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Ladeira\Desktop\FSI\"/>
    </mc:Choice>
  </mc:AlternateContent>
  <xr:revisionPtr revIDLastSave="0" documentId="13_ncr:1_{2B66A288-DE19-4801-B0F9-147F55F2D70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reditos" sheetId="45" r:id="rId1"/>
    <sheet name="Desepesa Empenhada" sheetId="49" r:id="rId2"/>
    <sheet name="Despesa realizadas" sheetId="51" r:id="rId3"/>
    <sheet name="Despesas x Credito" sheetId="53" r:id="rId4"/>
    <sheet name="Realizada x Empenhada - acum" sheetId="54" r:id="rId5"/>
    <sheet name="Realizada x Empenhada - mês" sheetId="55" r:id="rId6"/>
    <sheet name="Unidades Orçamentarias" sheetId="23" r:id="rId7"/>
    <sheet name="Primeiro" sheetId="43" r:id="rId8"/>
    <sheet name="Segundo" sheetId="42" r:id="rId9"/>
    <sheet name="Terceiro" sheetId="40" r:id="rId10"/>
    <sheet name="Quarto" sheetId="41" r:id="rId11"/>
    <sheet name="Base" sheetId="35" r:id="rId12"/>
  </sheets>
  <definedNames>
    <definedName name="_xlnm._FilterDatabase" localSheetId="11" hidden="1">Base!$A$1:$M$2826</definedName>
    <definedName name="_xlnm._FilterDatabase" localSheetId="2" hidden="1">'Despesa realizadas'!$A$1:$G$1525</definedName>
    <definedName name="_xlnm._FilterDatabase" localSheetId="7" hidden="1">Primeiro!$A$1:$B$2714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3" l="1"/>
  <c r="F4" i="53"/>
  <c r="F5" i="53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3" i="53"/>
  <c r="F84" i="53"/>
  <c r="F85" i="53"/>
  <c r="F86" i="53"/>
  <c r="F87" i="53"/>
  <c r="F88" i="53"/>
  <c r="F89" i="53"/>
  <c r="F90" i="53"/>
  <c r="F91" i="53"/>
  <c r="F92" i="53"/>
  <c r="F93" i="53"/>
  <c r="F94" i="53"/>
  <c r="F95" i="53"/>
  <c r="F96" i="53"/>
  <c r="F97" i="53"/>
  <c r="F98" i="53"/>
  <c r="F99" i="53"/>
  <c r="F100" i="53"/>
  <c r="F101" i="53"/>
  <c r="F102" i="53"/>
  <c r="F103" i="53"/>
  <c r="F104" i="53"/>
  <c r="F2" i="53"/>
  <c r="G3" i="54"/>
  <c r="G4" i="54"/>
  <c r="G5" i="5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43" i="54"/>
  <c r="G44" i="54"/>
  <c r="G45" i="54"/>
  <c r="G46" i="54"/>
  <c r="G47" i="54"/>
  <c r="G48" i="54"/>
  <c r="G49" i="54"/>
  <c r="G50" i="54"/>
  <c r="G51" i="54"/>
  <c r="G52" i="54"/>
  <c r="G53" i="54"/>
  <c r="G54" i="54"/>
  <c r="G55" i="54"/>
  <c r="G56" i="54"/>
  <c r="G57" i="54"/>
  <c r="G58" i="54"/>
  <c r="G59" i="54"/>
  <c r="G60" i="54"/>
  <c r="G61" i="54"/>
  <c r="G62" i="54"/>
  <c r="G63" i="54"/>
  <c r="G64" i="54"/>
  <c r="G65" i="54"/>
  <c r="G66" i="54"/>
  <c r="G67" i="54"/>
  <c r="G68" i="54"/>
  <c r="G69" i="54"/>
  <c r="G70" i="54"/>
  <c r="G71" i="54"/>
  <c r="G72" i="54"/>
  <c r="G73" i="54"/>
  <c r="G74" i="54"/>
  <c r="G75" i="54"/>
  <c r="G76" i="54"/>
  <c r="G77" i="54"/>
  <c r="G78" i="54"/>
  <c r="G79" i="54"/>
  <c r="G80" i="54"/>
  <c r="G81" i="54"/>
  <c r="G82" i="54"/>
  <c r="G83" i="54"/>
  <c r="G84" i="54"/>
  <c r="G85" i="54"/>
  <c r="G86" i="54"/>
  <c r="G87" i="54"/>
  <c r="G88" i="54"/>
  <c r="G89" i="54"/>
  <c r="G90" i="54"/>
  <c r="G91" i="54"/>
  <c r="G92" i="54"/>
  <c r="G93" i="54"/>
  <c r="G94" i="54"/>
  <c r="G95" i="54"/>
  <c r="G96" i="54"/>
  <c r="G97" i="54"/>
  <c r="G98" i="54"/>
  <c r="G99" i="54"/>
  <c r="G100" i="54"/>
  <c r="G101" i="54"/>
  <c r="G102" i="54"/>
  <c r="G103" i="54"/>
  <c r="G104" i="54"/>
  <c r="G2" i="54"/>
  <c r="F3" i="54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2" i="54"/>
  <c r="F3" i="55"/>
  <c r="F4" i="55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F93" i="55"/>
  <c r="F94" i="55"/>
  <c r="F95" i="55"/>
  <c r="F96" i="55"/>
  <c r="F97" i="55"/>
  <c r="F98" i="55"/>
  <c r="F99" i="55"/>
  <c r="F100" i="55"/>
  <c r="F101" i="55"/>
  <c r="F102" i="55"/>
  <c r="F103" i="55"/>
  <c r="F104" i="55"/>
  <c r="F2" i="55"/>
  <c r="E3" i="54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51" i="54"/>
  <c r="E52" i="54"/>
  <c r="E53" i="54"/>
  <c r="E54" i="54"/>
  <c r="E55" i="54"/>
  <c r="E56" i="54"/>
  <c r="E57" i="54"/>
  <c r="E58" i="54"/>
  <c r="E59" i="54"/>
  <c r="E60" i="54"/>
  <c r="E61" i="54"/>
  <c r="E62" i="54"/>
  <c r="E63" i="54"/>
  <c r="E64" i="54"/>
  <c r="E65" i="54"/>
  <c r="E66" i="54"/>
  <c r="E67" i="54"/>
  <c r="E68" i="54"/>
  <c r="E69" i="54"/>
  <c r="E70" i="54"/>
  <c r="E71" i="54"/>
  <c r="E72" i="54"/>
  <c r="E73" i="54"/>
  <c r="E74" i="54"/>
  <c r="E75" i="54"/>
  <c r="E76" i="54"/>
  <c r="E77" i="54"/>
  <c r="E78" i="54"/>
  <c r="E79" i="54"/>
  <c r="E80" i="54"/>
  <c r="E81" i="54"/>
  <c r="E82" i="54"/>
  <c r="E83" i="54"/>
  <c r="E84" i="54"/>
  <c r="E85" i="54"/>
  <c r="E86" i="54"/>
  <c r="E87" i="54"/>
  <c r="E88" i="54"/>
  <c r="E89" i="54"/>
  <c r="E90" i="54"/>
  <c r="E91" i="54"/>
  <c r="E92" i="54"/>
  <c r="E93" i="54"/>
  <c r="E94" i="54"/>
  <c r="E95" i="54"/>
  <c r="E96" i="54"/>
  <c r="E97" i="54"/>
  <c r="E98" i="54"/>
  <c r="E99" i="54"/>
  <c r="E100" i="54"/>
  <c r="E101" i="54"/>
  <c r="E102" i="54"/>
  <c r="E103" i="54"/>
  <c r="E104" i="54"/>
  <c r="E2" i="54"/>
  <c r="E3" i="55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9" i="55"/>
  <c r="E50" i="55"/>
  <c r="E51" i="55"/>
  <c r="E52" i="55"/>
  <c r="E53" i="55"/>
  <c r="E54" i="55"/>
  <c r="E55" i="55"/>
  <c r="E56" i="55"/>
  <c r="E57" i="55"/>
  <c r="E58" i="55"/>
  <c r="E59" i="55"/>
  <c r="E60" i="55"/>
  <c r="E61" i="55"/>
  <c r="E62" i="55"/>
  <c r="E63" i="55"/>
  <c r="E64" i="55"/>
  <c r="E65" i="55"/>
  <c r="E66" i="55"/>
  <c r="E67" i="55"/>
  <c r="E68" i="55"/>
  <c r="E69" i="55"/>
  <c r="E70" i="55"/>
  <c r="E71" i="55"/>
  <c r="E72" i="55"/>
  <c r="E73" i="55"/>
  <c r="E74" i="55"/>
  <c r="E75" i="55"/>
  <c r="E76" i="55"/>
  <c r="E77" i="55"/>
  <c r="E78" i="55"/>
  <c r="E79" i="55"/>
  <c r="E80" i="55"/>
  <c r="E81" i="55"/>
  <c r="E82" i="55"/>
  <c r="E83" i="55"/>
  <c r="E84" i="55"/>
  <c r="E85" i="55"/>
  <c r="E86" i="55"/>
  <c r="E87" i="55"/>
  <c r="E88" i="55"/>
  <c r="E89" i="55"/>
  <c r="E90" i="55"/>
  <c r="E91" i="55"/>
  <c r="E92" i="55"/>
  <c r="E93" i="55"/>
  <c r="E94" i="55"/>
  <c r="E95" i="55"/>
  <c r="E96" i="55"/>
  <c r="E97" i="55"/>
  <c r="E98" i="55"/>
  <c r="E99" i="55"/>
  <c r="E100" i="55"/>
  <c r="E101" i="55"/>
  <c r="E102" i="55"/>
  <c r="E103" i="55"/>
  <c r="E104" i="55"/>
  <c r="E2" i="55"/>
  <c r="C3" i="55"/>
  <c r="C4" i="55"/>
  <c r="C5" i="55"/>
  <c r="C6" i="55"/>
  <c r="C7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47" i="55"/>
  <c r="C48" i="55"/>
  <c r="C49" i="55"/>
  <c r="C50" i="55"/>
  <c r="C51" i="55"/>
  <c r="C52" i="55"/>
  <c r="C53" i="55"/>
  <c r="C54" i="55"/>
  <c r="C55" i="55"/>
  <c r="C56" i="55"/>
  <c r="C57" i="55"/>
  <c r="C58" i="55"/>
  <c r="C59" i="55"/>
  <c r="C60" i="55"/>
  <c r="C61" i="55"/>
  <c r="C62" i="55"/>
  <c r="C63" i="55"/>
  <c r="C64" i="55"/>
  <c r="C65" i="55"/>
  <c r="C66" i="55"/>
  <c r="C67" i="55"/>
  <c r="C68" i="55"/>
  <c r="C69" i="55"/>
  <c r="C70" i="55"/>
  <c r="C71" i="55"/>
  <c r="C72" i="55"/>
  <c r="C73" i="55"/>
  <c r="C74" i="55"/>
  <c r="C75" i="55"/>
  <c r="C76" i="55"/>
  <c r="C77" i="55"/>
  <c r="C78" i="55"/>
  <c r="C79" i="55"/>
  <c r="C80" i="55"/>
  <c r="C81" i="55"/>
  <c r="C82" i="55"/>
  <c r="C83" i="55"/>
  <c r="C84" i="55"/>
  <c r="C85" i="55"/>
  <c r="C86" i="55"/>
  <c r="C87" i="55"/>
  <c r="C88" i="55"/>
  <c r="C89" i="55"/>
  <c r="C90" i="55"/>
  <c r="C91" i="55"/>
  <c r="C92" i="55"/>
  <c r="C93" i="55"/>
  <c r="C94" i="55"/>
  <c r="C95" i="55"/>
  <c r="C96" i="55"/>
  <c r="C97" i="55"/>
  <c r="C98" i="55"/>
  <c r="C99" i="55"/>
  <c r="C100" i="55"/>
  <c r="C101" i="55"/>
  <c r="C102" i="55"/>
  <c r="C103" i="55"/>
  <c r="C104" i="55"/>
  <c r="C2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28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45" i="55"/>
  <c r="B46" i="55"/>
  <c r="B47" i="55"/>
  <c r="B48" i="55"/>
  <c r="B49" i="55"/>
  <c r="B50" i="55"/>
  <c r="B51" i="55"/>
  <c r="B52" i="55"/>
  <c r="B53" i="55"/>
  <c r="B54" i="55"/>
  <c r="B55" i="55"/>
  <c r="B56" i="55"/>
  <c r="B57" i="55"/>
  <c r="B58" i="55"/>
  <c r="B59" i="55"/>
  <c r="B60" i="55"/>
  <c r="B61" i="55"/>
  <c r="B62" i="55"/>
  <c r="B63" i="55"/>
  <c r="B64" i="55"/>
  <c r="B65" i="55"/>
  <c r="B66" i="55"/>
  <c r="B67" i="55"/>
  <c r="B68" i="55"/>
  <c r="B69" i="55"/>
  <c r="B70" i="55"/>
  <c r="B71" i="55"/>
  <c r="B72" i="55"/>
  <c r="B73" i="55"/>
  <c r="B74" i="55"/>
  <c r="B75" i="55"/>
  <c r="B76" i="55"/>
  <c r="B77" i="55"/>
  <c r="B78" i="55"/>
  <c r="B79" i="55"/>
  <c r="B80" i="55"/>
  <c r="B81" i="55"/>
  <c r="B82" i="55"/>
  <c r="B83" i="55"/>
  <c r="B84" i="55"/>
  <c r="B85" i="55"/>
  <c r="B86" i="55"/>
  <c r="B87" i="55"/>
  <c r="B88" i="55"/>
  <c r="B89" i="55"/>
  <c r="B90" i="55"/>
  <c r="B91" i="55"/>
  <c r="B92" i="55"/>
  <c r="B93" i="55"/>
  <c r="B94" i="55"/>
  <c r="B95" i="55"/>
  <c r="B96" i="55"/>
  <c r="B97" i="55"/>
  <c r="B98" i="55"/>
  <c r="B99" i="55"/>
  <c r="B100" i="55"/>
  <c r="B101" i="55"/>
  <c r="B102" i="55"/>
  <c r="B103" i="55"/>
  <c r="B104" i="55"/>
  <c r="B2" i="55"/>
  <c r="B3" i="54"/>
  <c r="B4" i="54"/>
  <c r="B5" i="54"/>
  <c r="B6" i="54"/>
  <c r="D6" i="54" s="1"/>
  <c r="B7" i="54"/>
  <c r="B8" i="54"/>
  <c r="B9" i="54"/>
  <c r="B10" i="54"/>
  <c r="D10" i="54" s="1"/>
  <c r="B11" i="54"/>
  <c r="B12" i="54"/>
  <c r="B13" i="54"/>
  <c r="B14" i="54"/>
  <c r="D14" i="54" s="1"/>
  <c r="B15" i="54"/>
  <c r="B16" i="54"/>
  <c r="B17" i="54"/>
  <c r="B18" i="54"/>
  <c r="D18" i="54" s="1"/>
  <c r="B19" i="54"/>
  <c r="B20" i="54"/>
  <c r="B21" i="54"/>
  <c r="B22" i="54"/>
  <c r="D22" i="54" s="1"/>
  <c r="B23" i="54"/>
  <c r="B24" i="54"/>
  <c r="B25" i="54"/>
  <c r="B26" i="54"/>
  <c r="D26" i="54" s="1"/>
  <c r="B27" i="54"/>
  <c r="B28" i="54"/>
  <c r="B29" i="54"/>
  <c r="B30" i="54"/>
  <c r="D30" i="54" s="1"/>
  <c r="B31" i="54"/>
  <c r="B32" i="54"/>
  <c r="B33" i="54"/>
  <c r="B34" i="54"/>
  <c r="D34" i="54" s="1"/>
  <c r="B35" i="54"/>
  <c r="B36" i="54"/>
  <c r="B37" i="54"/>
  <c r="B38" i="54"/>
  <c r="D38" i="54" s="1"/>
  <c r="B39" i="54"/>
  <c r="B40" i="54"/>
  <c r="B41" i="54"/>
  <c r="B42" i="54"/>
  <c r="D42" i="54" s="1"/>
  <c r="B43" i="54"/>
  <c r="B44" i="54"/>
  <c r="B45" i="54"/>
  <c r="B46" i="54"/>
  <c r="D46" i="54" s="1"/>
  <c r="B47" i="54"/>
  <c r="B48" i="54"/>
  <c r="B49" i="54"/>
  <c r="B50" i="54"/>
  <c r="D50" i="54" s="1"/>
  <c r="B51" i="54"/>
  <c r="B52" i="54"/>
  <c r="B53" i="54"/>
  <c r="B54" i="54"/>
  <c r="D54" i="54" s="1"/>
  <c r="B55" i="54"/>
  <c r="B56" i="54"/>
  <c r="B57" i="54"/>
  <c r="B58" i="54"/>
  <c r="D58" i="54" s="1"/>
  <c r="B59" i="54"/>
  <c r="B60" i="54"/>
  <c r="B61" i="54"/>
  <c r="B62" i="54"/>
  <c r="D62" i="54" s="1"/>
  <c r="B63" i="54"/>
  <c r="B64" i="54"/>
  <c r="B65" i="54"/>
  <c r="B66" i="54"/>
  <c r="D66" i="54" s="1"/>
  <c r="B67" i="54"/>
  <c r="B68" i="54"/>
  <c r="B69" i="54"/>
  <c r="B70" i="54"/>
  <c r="D70" i="54" s="1"/>
  <c r="B71" i="54"/>
  <c r="B72" i="54"/>
  <c r="B73" i="54"/>
  <c r="B74" i="54"/>
  <c r="D74" i="54" s="1"/>
  <c r="B75" i="54"/>
  <c r="B76" i="54"/>
  <c r="B77" i="54"/>
  <c r="B78" i="54"/>
  <c r="D78" i="54" s="1"/>
  <c r="B79" i="54"/>
  <c r="B80" i="54"/>
  <c r="B81" i="54"/>
  <c r="B82" i="54"/>
  <c r="D82" i="54" s="1"/>
  <c r="B83" i="54"/>
  <c r="B84" i="54"/>
  <c r="B85" i="54"/>
  <c r="B86" i="54"/>
  <c r="D86" i="54" s="1"/>
  <c r="B87" i="54"/>
  <c r="B88" i="54"/>
  <c r="B89" i="54"/>
  <c r="B90" i="54"/>
  <c r="D90" i="54" s="1"/>
  <c r="B91" i="54"/>
  <c r="B92" i="54"/>
  <c r="B93" i="54"/>
  <c r="B94" i="54"/>
  <c r="D94" i="54" s="1"/>
  <c r="B95" i="54"/>
  <c r="B96" i="54"/>
  <c r="B97" i="54"/>
  <c r="B98" i="54"/>
  <c r="D98" i="54" s="1"/>
  <c r="B99" i="54"/>
  <c r="D99" i="54" s="1"/>
  <c r="B100" i="54"/>
  <c r="B101" i="54"/>
  <c r="B102" i="54"/>
  <c r="D102" i="54" s="1"/>
  <c r="B103" i="54"/>
  <c r="D103" i="54" s="1"/>
  <c r="B104" i="54"/>
  <c r="B2" i="54"/>
  <c r="D19" i="55"/>
  <c r="D18" i="55"/>
  <c r="D17" i="55"/>
  <c r="D16" i="55"/>
  <c r="D15" i="55"/>
  <c r="D14" i="55"/>
  <c r="D13" i="55"/>
  <c r="D12" i="55"/>
  <c r="D11" i="55"/>
  <c r="D10" i="55"/>
  <c r="D9" i="55"/>
  <c r="D8" i="55"/>
  <c r="D7" i="55"/>
  <c r="D6" i="55"/>
  <c r="D5" i="55"/>
  <c r="D4" i="55"/>
  <c r="D3" i="55"/>
  <c r="D3" i="54"/>
  <c r="D4" i="54"/>
  <c r="D5" i="54"/>
  <c r="D7" i="54"/>
  <c r="D8" i="54"/>
  <c r="D9" i="54"/>
  <c r="D11" i="54"/>
  <c r="D12" i="54"/>
  <c r="D13" i="54"/>
  <c r="D15" i="54"/>
  <c r="D16" i="54"/>
  <c r="D17" i="54"/>
  <c r="D19" i="54"/>
  <c r="D20" i="54"/>
  <c r="D21" i="54"/>
  <c r="D23" i="54"/>
  <c r="D24" i="54"/>
  <c r="D25" i="54"/>
  <c r="D27" i="54"/>
  <c r="D28" i="54"/>
  <c r="D29" i="54"/>
  <c r="D31" i="54"/>
  <c r="D32" i="54"/>
  <c r="D33" i="54"/>
  <c r="D35" i="54"/>
  <c r="D36" i="54"/>
  <c r="D37" i="54"/>
  <c r="D39" i="54"/>
  <c r="D40" i="54"/>
  <c r="D41" i="54"/>
  <c r="D43" i="54"/>
  <c r="D44" i="54"/>
  <c r="D45" i="54"/>
  <c r="D47" i="54"/>
  <c r="D48" i="54"/>
  <c r="D49" i="54"/>
  <c r="D51" i="54"/>
  <c r="D52" i="54"/>
  <c r="D53" i="54"/>
  <c r="D55" i="54"/>
  <c r="D56" i="54"/>
  <c r="D57" i="54"/>
  <c r="D59" i="54"/>
  <c r="D60" i="54"/>
  <c r="D61" i="54"/>
  <c r="D63" i="54"/>
  <c r="D64" i="54"/>
  <c r="D65" i="54"/>
  <c r="D67" i="54"/>
  <c r="D68" i="54"/>
  <c r="D69" i="54"/>
  <c r="D71" i="54"/>
  <c r="D72" i="54"/>
  <c r="D73" i="54"/>
  <c r="D75" i="54"/>
  <c r="D76" i="54"/>
  <c r="D77" i="54"/>
  <c r="D79" i="54"/>
  <c r="D80" i="54"/>
  <c r="D81" i="54"/>
  <c r="D83" i="54"/>
  <c r="D84" i="54"/>
  <c r="D85" i="54"/>
  <c r="D87" i="54"/>
  <c r="D88" i="54"/>
  <c r="D89" i="54"/>
  <c r="D91" i="54"/>
  <c r="D92" i="54"/>
  <c r="D93" i="54"/>
  <c r="D95" i="54"/>
  <c r="D96" i="54"/>
  <c r="D97" i="54"/>
  <c r="D100" i="54"/>
  <c r="D101" i="54"/>
  <c r="D104" i="54"/>
  <c r="C3" i="54"/>
  <c r="C4" i="54"/>
  <c r="C5" i="54"/>
  <c r="C6" i="54"/>
  <c r="C7" i="54"/>
  <c r="C8" i="54"/>
  <c r="C9" i="54"/>
  <c r="C10" i="54"/>
  <c r="C11" i="54"/>
  <c r="C12" i="54"/>
  <c r="C13" i="54"/>
  <c r="C14" i="54"/>
  <c r="C15" i="54"/>
  <c r="C16" i="54"/>
  <c r="C17" i="54"/>
  <c r="C18" i="54"/>
  <c r="C19" i="54"/>
  <c r="C20" i="54"/>
  <c r="C21" i="54"/>
  <c r="C22" i="54"/>
  <c r="C23" i="54"/>
  <c r="C24" i="54"/>
  <c r="C25" i="54"/>
  <c r="C26" i="54"/>
  <c r="C27" i="54"/>
  <c r="C28" i="54"/>
  <c r="C29" i="54"/>
  <c r="C30" i="54"/>
  <c r="C31" i="54"/>
  <c r="C32" i="54"/>
  <c r="C33" i="54"/>
  <c r="C34" i="54"/>
  <c r="C35" i="54"/>
  <c r="C36" i="54"/>
  <c r="C37" i="54"/>
  <c r="C38" i="54"/>
  <c r="C39" i="54"/>
  <c r="C40" i="54"/>
  <c r="C41" i="54"/>
  <c r="C42" i="54"/>
  <c r="C43" i="54"/>
  <c r="C44" i="54"/>
  <c r="C45" i="54"/>
  <c r="C46" i="54"/>
  <c r="C47" i="54"/>
  <c r="C48" i="54"/>
  <c r="C49" i="54"/>
  <c r="C50" i="54"/>
  <c r="C51" i="54"/>
  <c r="C52" i="54"/>
  <c r="C53" i="54"/>
  <c r="C54" i="54"/>
  <c r="C55" i="54"/>
  <c r="C56" i="54"/>
  <c r="C57" i="54"/>
  <c r="C58" i="54"/>
  <c r="C59" i="54"/>
  <c r="C60" i="54"/>
  <c r="C61" i="54"/>
  <c r="C62" i="54"/>
  <c r="C63" i="54"/>
  <c r="C64" i="54"/>
  <c r="C65" i="54"/>
  <c r="C66" i="54"/>
  <c r="C67" i="54"/>
  <c r="C68" i="54"/>
  <c r="C69" i="54"/>
  <c r="C70" i="54"/>
  <c r="C71" i="54"/>
  <c r="C72" i="54"/>
  <c r="C73" i="54"/>
  <c r="C74" i="54"/>
  <c r="C75" i="54"/>
  <c r="C76" i="54"/>
  <c r="C77" i="54"/>
  <c r="C78" i="54"/>
  <c r="C79" i="54"/>
  <c r="C80" i="54"/>
  <c r="C81" i="54"/>
  <c r="C82" i="54"/>
  <c r="C83" i="54"/>
  <c r="C84" i="54"/>
  <c r="C85" i="54"/>
  <c r="C86" i="54"/>
  <c r="C87" i="54"/>
  <c r="C88" i="54"/>
  <c r="C89" i="54"/>
  <c r="C90" i="54"/>
  <c r="C91" i="54"/>
  <c r="C92" i="54"/>
  <c r="C93" i="54"/>
  <c r="C94" i="54"/>
  <c r="C95" i="54"/>
  <c r="C96" i="54"/>
  <c r="C97" i="54"/>
  <c r="C98" i="54"/>
  <c r="C99" i="54"/>
  <c r="C100" i="54"/>
  <c r="C101" i="54"/>
  <c r="C102" i="54"/>
  <c r="C103" i="54"/>
  <c r="C104" i="54"/>
  <c r="C2" i="54"/>
  <c r="E3" i="53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E41" i="53"/>
  <c r="E42" i="53"/>
  <c r="E43" i="53"/>
  <c r="E44" i="53"/>
  <c r="E45" i="53"/>
  <c r="E46" i="53"/>
  <c r="E47" i="53"/>
  <c r="E48" i="53"/>
  <c r="E49" i="53"/>
  <c r="E50" i="53"/>
  <c r="E51" i="53"/>
  <c r="E52" i="53"/>
  <c r="E53" i="53"/>
  <c r="E54" i="53"/>
  <c r="E55" i="53"/>
  <c r="E56" i="53"/>
  <c r="E57" i="53"/>
  <c r="E58" i="53"/>
  <c r="E59" i="53"/>
  <c r="E60" i="53"/>
  <c r="E61" i="53"/>
  <c r="E62" i="53"/>
  <c r="E63" i="53"/>
  <c r="E64" i="53"/>
  <c r="E65" i="53"/>
  <c r="E66" i="53"/>
  <c r="E67" i="53"/>
  <c r="E68" i="53"/>
  <c r="E69" i="53"/>
  <c r="E70" i="53"/>
  <c r="E71" i="53"/>
  <c r="E72" i="53"/>
  <c r="E73" i="53"/>
  <c r="E74" i="53"/>
  <c r="E75" i="53"/>
  <c r="E76" i="53"/>
  <c r="E77" i="53"/>
  <c r="E78" i="53"/>
  <c r="E79" i="53"/>
  <c r="E80" i="53"/>
  <c r="E81" i="53"/>
  <c r="E82" i="53"/>
  <c r="E83" i="53"/>
  <c r="E84" i="53"/>
  <c r="E85" i="53"/>
  <c r="E86" i="53"/>
  <c r="E87" i="53"/>
  <c r="E88" i="53"/>
  <c r="E89" i="53"/>
  <c r="E90" i="53"/>
  <c r="E91" i="53"/>
  <c r="E92" i="53"/>
  <c r="E93" i="53"/>
  <c r="E94" i="53"/>
  <c r="E95" i="53"/>
  <c r="E96" i="53"/>
  <c r="E97" i="53"/>
  <c r="E98" i="53"/>
  <c r="E99" i="53"/>
  <c r="E100" i="53"/>
  <c r="E101" i="53"/>
  <c r="E102" i="53"/>
  <c r="E103" i="53"/>
  <c r="E104" i="53"/>
  <c r="D3" i="53"/>
  <c r="D4" i="53"/>
  <c r="D5" i="53"/>
  <c r="D6" i="53"/>
  <c r="D7" i="53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42" i="53"/>
  <c r="D43" i="53"/>
  <c r="D44" i="53"/>
  <c r="D45" i="53"/>
  <c r="D46" i="53"/>
  <c r="D47" i="53"/>
  <c r="D48" i="53"/>
  <c r="D49" i="53"/>
  <c r="D50" i="53"/>
  <c r="D51" i="53"/>
  <c r="D52" i="53"/>
  <c r="D53" i="53"/>
  <c r="D54" i="53"/>
  <c r="D55" i="53"/>
  <c r="D56" i="53"/>
  <c r="D57" i="53"/>
  <c r="D58" i="53"/>
  <c r="D59" i="53"/>
  <c r="D60" i="53"/>
  <c r="D61" i="53"/>
  <c r="D62" i="53"/>
  <c r="D63" i="53"/>
  <c r="D64" i="53"/>
  <c r="D65" i="53"/>
  <c r="D66" i="53"/>
  <c r="D67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D81" i="53"/>
  <c r="D82" i="53"/>
  <c r="D83" i="53"/>
  <c r="D84" i="53"/>
  <c r="D85" i="53"/>
  <c r="D86" i="53"/>
  <c r="D87" i="53"/>
  <c r="D88" i="53"/>
  <c r="D89" i="53"/>
  <c r="D90" i="53"/>
  <c r="D91" i="53"/>
  <c r="D92" i="53"/>
  <c r="D93" i="53"/>
  <c r="D94" i="53"/>
  <c r="D95" i="53"/>
  <c r="D96" i="53"/>
  <c r="D97" i="53"/>
  <c r="D98" i="53"/>
  <c r="D99" i="53"/>
  <c r="D100" i="53"/>
  <c r="D101" i="53"/>
  <c r="D102" i="53"/>
  <c r="D103" i="53"/>
  <c r="D104" i="53"/>
  <c r="C3" i="53"/>
  <c r="C4" i="53"/>
  <c r="C5" i="53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42" i="53"/>
  <c r="C43" i="53"/>
  <c r="C44" i="53"/>
  <c r="C45" i="53"/>
  <c r="C46" i="53"/>
  <c r="C47" i="53"/>
  <c r="C48" i="53"/>
  <c r="C49" i="53"/>
  <c r="C50" i="53"/>
  <c r="C51" i="53"/>
  <c r="C52" i="53"/>
  <c r="C53" i="53"/>
  <c r="C54" i="53"/>
  <c r="C55" i="53"/>
  <c r="C56" i="53"/>
  <c r="C57" i="53"/>
  <c r="C58" i="53"/>
  <c r="C59" i="53"/>
  <c r="C60" i="53"/>
  <c r="C61" i="53"/>
  <c r="C62" i="53"/>
  <c r="C63" i="53"/>
  <c r="C64" i="53"/>
  <c r="C65" i="53"/>
  <c r="C66" i="53"/>
  <c r="C67" i="53"/>
  <c r="C68" i="53"/>
  <c r="C69" i="53"/>
  <c r="C70" i="53"/>
  <c r="C71" i="53"/>
  <c r="C72" i="53"/>
  <c r="C73" i="53"/>
  <c r="C74" i="53"/>
  <c r="C75" i="53"/>
  <c r="C76" i="53"/>
  <c r="C77" i="53"/>
  <c r="C78" i="53"/>
  <c r="C79" i="53"/>
  <c r="C80" i="53"/>
  <c r="C81" i="53"/>
  <c r="C82" i="53"/>
  <c r="C83" i="53"/>
  <c r="C84" i="53"/>
  <c r="C85" i="53"/>
  <c r="C86" i="53"/>
  <c r="C87" i="53"/>
  <c r="C88" i="53"/>
  <c r="C89" i="53"/>
  <c r="C90" i="53"/>
  <c r="C91" i="53"/>
  <c r="C92" i="53"/>
  <c r="C93" i="53"/>
  <c r="C94" i="53"/>
  <c r="C95" i="53"/>
  <c r="C96" i="53"/>
  <c r="C97" i="53"/>
  <c r="C98" i="53"/>
  <c r="C99" i="53"/>
  <c r="C100" i="53"/>
  <c r="C101" i="53"/>
  <c r="C102" i="53"/>
  <c r="C103" i="53"/>
  <c r="C104" i="53"/>
  <c r="B3" i="53"/>
  <c r="B4" i="53"/>
  <c r="B5" i="53"/>
  <c r="B6" i="53"/>
  <c r="B7" i="53"/>
  <c r="B8" i="53"/>
  <c r="B9" i="53"/>
  <c r="B10" i="53"/>
  <c r="B11" i="53"/>
  <c r="B12" i="53"/>
  <c r="B13" i="53"/>
  <c r="B14" i="53"/>
  <c r="B15" i="53"/>
  <c r="B16" i="53"/>
  <c r="B17" i="53"/>
  <c r="B18" i="53"/>
  <c r="B19" i="53"/>
  <c r="B20" i="53"/>
  <c r="B21" i="53"/>
  <c r="B22" i="53"/>
  <c r="B23" i="53"/>
  <c r="B24" i="53"/>
  <c r="B25" i="53"/>
  <c r="B26" i="53"/>
  <c r="B27" i="53"/>
  <c r="B28" i="53"/>
  <c r="B29" i="53"/>
  <c r="B30" i="53"/>
  <c r="B31" i="53"/>
  <c r="B32" i="53"/>
  <c r="B33" i="53"/>
  <c r="B34" i="53"/>
  <c r="B35" i="53"/>
  <c r="B36" i="53"/>
  <c r="B37" i="53"/>
  <c r="B38" i="53"/>
  <c r="B39" i="53"/>
  <c r="B40" i="53"/>
  <c r="B41" i="53"/>
  <c r="B42" i="53"/>
  <c r="B43" i="53"/>
  <c r="B44" i="53"/>
  <c r="B45" i="53"/>
  <c r="B46" i="53"/>
  <c r="B47" i="53"/>
  <c r="B48" i="53"/>
  <c r="B49" i="53"/>
  <c r="B50" i="53"/>
  <c r="B51" i="53"/>
  <c r="B52" i="53"/>
  <c r="B53" i="53"/>
  <c r="B54" i="53"/>
  <c r="B55" i="53"/>
  <c r="B56" i="53"/>
  <c r="B57" i="53"/>
  <c r="B58" i="53"/>
  <c r="B59" i="53"/>
  <c r="B60" i="53"/>
  <c r="B61" i="53"/>
  <c r="B62" i="53"/>
  <c r="B63" i="53"/>
  <c r="B64" i="53"/>
  <c r="B65" i="53"/>
  <c r="B66" i="53"/>
  <c r="B67" i="53"/>
  <c r="B68" i="53"/>
  <c r="B69" i="53"/>
  <c r="B70" i="53"/>
  <c r="B71" i="53"/>
  <c r="B72" i="53"/>
  <c r="B73" i="53"/>
  <c r="B74" i="53"/>
  <c r="B75" i="53"/>
  <c r="B76" i="53"/>
  <c r="B77" i="53"/>
  <c r="B78" i="53"/>
  <c r="B79" i="53"/>
  <c r="B80" i="53"/>
  <c r="B81" i="53"/>
  <c r="B82" i="53"/>
  <c r="B83" i="53"/>
  <c r="B84" i="53"/>
  <c r="B85" i="53"/>
  <c r="B86" i="53"/>
  <c r="B87" i="53"/>
  <c r="B88" i="53"/>
  <c r="B89" i="53"/>
  <c r="B90" i="53"/>
  <c r="B91" i="53"/>
  <c r="B92" i="53"/>
  <c r="B93" i="53"/>
  <c r="B94" i="53"/>
  <c r="B95" i="53"/>
  <c r="B96" i="53"/>
  <c r="B97" i="53"/>
  <c r="B98" i="53"/>
  <c r="B99" i="53"/>
  <c r="B100" i="53"/>
  <c r="B101" i="53"/>
  <c r="B102" i="53"/>
  <c r="B103" i="53"/>
  <c r="B104" i="53"/>
  <c r="E2" i="53"/>
  <c r="D2" i="53"/>
  <c r="C2" i="53"/>
  <c r="B2" i="53"/>
  <c r="D2" i="55" l="1"/>
  <c r="D2" i="54"/>
  <c r="D21" i="55"/>
  <c r="D23" i="55"/>
  <c r="D25" i="55"/>
  <c r="D27" i="55"/>
  <c r="D29" i="55"/>
  <c r="D31" i="55"/>
  <c r="D33" i="55"/>
  <c r="D35" i="55"/>
  <c r="D37" i="55"/>
  <c r="D39" i="55"/>
  <c r="D41" i="55"/>
  <c r="D43" i="55"/>
  <c r="D45" i="55"/>
  <c r="D47" i="55"/>
  <c r="D49" i="55"/>
  <c r="D51" i="55"/>
  <c r="D53" i="55"/>
  <c r="D55" i="55"/>
  <c r="D57" i="55"/>
  <c r="D59" i="55"/>
  <c r="D61" i="55"/>
  <c r="D63" i="55"/>
  <c r="D65" i="55"/>
  <c r="D67" i="55"/>
  <c r="D69" i="55"/>
  <c r="D71" i="55"/>
  <c r="D73" i="55"/>
  <c r="D75" i="55"/>
  <c r="D77" i="55"/>
  <c r="D79" i="55"/>
  <c r="D81" i="55"/>
  <c r="D83" i="55"/>
  <c r="D85" i="55"/>
  <c r="D87" i="55"/>
  <c r="D89" i="55"/>
  <c r="D91" i="55"/>
  <c r="D93" i="55"/>
  <c r="D95" i="55"/>
  <c r="D97" i="55"/>
  <c r="D99" i="55"/>
  <c r="D101" i="55"/>
  <c r="D103" i="55"/>
  <c r="D20" i="55"/>
  <c r="D22" i="55"/>
  <c r="D24" i="55"/>
  <c r="D26" i="55"/>
  <c r="D28" i="55"/>
  <c r="D30" i="55"/>
  <c r="D32" i="55"/>
  <c r="D34" i="55"/>
  <c r="D36" i="55"/>
  <c r="D38" i="55"/>
  <c r="D40" i="55"/>
  <c r="D42" i="55"/>
  <c r="D44" i="55"/>
  <c r="D46" i="55"/>
  <c r="D48" i="55"/>
  <c r="D50" i="55"/>
  <c r="D52" i="55"/>
  <c r="D54" i="55"/>
  <c r="D56" i="55"/>
  <c r="D58" i="55"/>
  <c r="D60" i="55"/>
  <c r="D62" i="55"/>
  <c r="D64" i="55"/>
  <c r="D66" i="55"/>
  <c r="D68" i="55"/>
  <c r="D70" i="55"/>
  <c r="D72" i="55"/>
  <c r="D74" i="55"/>
  <c r="D76" i="55"/>
  <c r="D78" i="55"/>
  <c r="D80" i="55"/>
  <c r="D82" i="55"/>
  <c r="D84" i="55"/>
  <c r="D86" i="55"/>
  <c r="D88" i="55"/>
  <c r="D90" i="55"/>
  <c r="D92" i="55"/>
  <c r="D94" i="55"/>
  <c r="D96" i="55"/>
  <c r="D98" i="55"/>
  <c r="D100" i="55"/>
  <c r="D102" i="55"/>
  <c r="D104" i="55"/>
  <c r="G478" i="45"/>
  <c r="G477" i="45"/>
  <c r="G476" i="45"/>
  <c r="G475" i="45"/>
  <c r="G474" i="45"/>
  <c r="G473" i="45"/>
  <c r="G472" i="45"/>
  <c r="G471" i="45"/>
  <c r="G470" i="45"/>
  <c r="G469" i="45"/>
  <c r="G468" i="45"/>
  <c r="G467" i="45"/>
  <c r="G466" i="45"/>
  <c r="G465" i="45"/>
  <c r="G464" i="45"/>
  <c r="G463" i="45"/>
  <c r="G462" i="45"/>
  <c r="G461" i="45"/>
  <c r="G460" i="45"/>
  <c r="G459" i="45"/>
  <c r="G458" i="45"/>
  <c r="G457" i="45"/>
  <c r="G456" i="45"/>
  <c r="G455" i="45"/>
  <c r="G454" i="45"/>
  <c r="G453" i="45"/>
  <c r="G452" i="45"/>
  <c r="G451" i="45"/>
  <c r="G450" i="45"/>
  <c r="G449" i="45"/>
  <c r="G448" i="45"/>
  <c r="G447" i="45"/>
  <c r="G446" i="45"/>
  <c r="G445" i="45"/>
  <c r="G444" i="45"/>
  <c r="G443" i="45"/>
  <c r="G442" i="45"/>
  <c r="G441" i="45"/>
  <c r="G440" i="45"/>
  <c r="G439" i="45"/>
  <c r="G438" i="45"/>
  <c r="G437" i="45"/>
  <c r="G436" i="45"/>
  <c r="G435" i="45"/>
  <c r="G434" i="45"/>
  <c r="G433" i="45"/>
  <c r="G432" i="45"/>
  <c r="G431" i="45"/>
  <c r="G430" i="45"/>
  <c r="G429" i="45"/>
  <c r="G428" i="45"/>
  <c r="G427" i="45"/>
  <c r="G426" i="45"/>
  <c r="G425" i="45"/>
  <c r="G424" i="45"/>
  <c r="G423" i="45"/>
  <c r="G422" i="45"/>
  <c r="G421" i="45"/>
  <c r="G420" i="45"/>
  <c r="G419" i="45"/>
  <c r="G418" i="45"/>
  <c r="G417" i="45"/>
  <c r="G416" i="45"/>
  <c r="G415" i="45"/>
  <c r="G414" i="45"/>
  <c r="G413" i="45"/>
  <c r="G412" i="45"/>
  <c r="G411" i="45"/>
  <c r="G410" i="45"/>
  <c r="G409" i="45"/>
  <c r="G408" i="45"/>
  <c r="G407" i="45"/>
  <c r="G406" i="45"/>
  <c r="G405" i="45"/>
  <c r="G404" i="45"/>
  <c r="G403" i="45"/>
  <c r="G402" i="45"/>
  <c r="G401" i="45"/>
  <c r="G400" i="45"/>
  <c r="G399" i="45"/>
  <c r="G398" i="45"/>
  <c r="G397" i="45"/>
  <c r="G396" i="45"/>
  <c r="G395" i="45"/>
  <c r="G394" i="45"/>
  <c r="G393" i="45"/>
  <c r="G392" i="45"/>
  <c r="G391" i="45"/>
  <c r="G390" i="45"/>
  <c r="G389" i="45"/>
  <c r="G388" i="45"/>
  <c r="G387" i="45"/>
  <c r="G386" i="45"/>
  <c r="G385" i="45"/>
  <c r="G384" i="45"/>
  <c r="G383" i="45"/>
  <c r="G382" i="45"/>
  <c r="G381" i="45"/>
  <c r="G380" i="45"/>
  <c r="G379" i="45"/>
  <c r="G378" i="45"/>
  <c r="G377" i="45"/>
  <c r="G376" i="45"/>
  <c r="G375" i="45"/>
  <c r="G374" i="45"/>
  <c r="G373" i="45"/>
  <c r="G372" i="45"/>
  <c r="G371" i="45"/>
  <c r="G370" i="45"/>
  <c r="G369" i="45"/>
  <c r="G368" i="45"/>
  <c r="G367" i="45"/>
  <c r="G366" i="45"/>
  <c r="G365" i="45"/>
  <c r="G364" i="45"/>
  <c r="G363" i="45"/>
  <c r="G362" i="45"/>
  <c r="G361" i="45"/>
  <c r="G360" i="45"/>
  <c r="G359" i="45"/>
  <c r="G358" i="45"/>
  <c r="G357" i="45"/>
  <c r="G356" i="45"/>
  <c r="G355" i="45"/>
  <c r="G354" i="45"/>
  <c r="G353" i="45"/>
  <c r="G352" i="45"/>
  <c r="G351" i="45"/>
  <c r="G350" i="45"/>
  <c r="G349" i="45"/>
  <c r="G348" i="45"/>
  <c r="G347" i="45"/>
  <c r="G346" i="45"/>
  <c r="G345" i="45"/>
  <c r="G344" i="45"/>
  <c r="G343" i="45"/>
  <c r="G342" i="45"/>
  <c r="G341" i="45"/>
  <c r="G340" i="45"/>
  <c r="G339" i="45"/>
  <c r="G338" i="45"/>
  <c r="G337" i="45"/>
  <c r="G336" i="45"/>
  <c r="G335" i="45"/>
  <c r="G334" i="45"/>
  <c r="G333" i="45"/>
  <c r="G332" i="45"/>
  <c r="G331" i="45"/>
  <c r="G330" i="45"/>
  <c r="G329" i="45"/>
  <c r="G328" i="45"/>
  <c r="G327" i="45"/>
  <c r="G326" i="45"/>
  <c r="G325" i="45"/>
  <c r="G324" i="45"/>
  <c r="G323" i="45"/>
  <c r="G322" i="45"/>
  <c r="G321" i="45"/>
  <c r="G320" i="45"/>
  <c r="G319" i="45"/>
  <c r="G318" i="45"/>
  <c r="G317" i="45"/>
  <c r="G316" i="45"/>
  <c r="G315" i="45"/>
  <c r="G314" i="45"/>
  <c r="G313" i="45"/>
  <c r="G312" i="45"/>
  <c r="G311" i="45"/>
  <c r="G310" i="45"/>
  <c r="G309" i="45"/>
  <c r="G308" i="45"/>
  <c r="G307" i="45"/>
  <c r="G306" i="45"/>
  <c r="G305" i="45"/>
  <c r="G304" i="45"/>
  <c r="G303" i="45"/>
  <c r="G302" i="45"/>
  <c r="G301" i="45"/>
  <c r="G300" i="45"/>
  <c r="G299" i="45"/>
  <c r="G298" i="45"/>
  <c r="G297" i="45"/>
  <c r="G296" i="45"/>
  <c r="G295" i="45"/>
  <c r="G294" i="45"/>
  <c r="G293" i="45"/>
  <c r="G292" i="45"/>
  <c r="G291" i="45"/>
  <c r="G290" i="45"/>
  <c r="G289" i="45"/>
  <c r="G288" i="45"/>
  <c r="G287" i="45"/>
  <c r="G286" i="45"/>
  <c r="G285" i="45"/>
  <c r="G284" i="45"/>
  <c r="G283" i="45"/>
  <c r="G282" i="45"/>
  <c r="G281" i="45"/>
  <c r="G280" i="45"/>
  <c r="G279" i="45"/>
  <c r="G278" i="45"/>
  <c r="G277" i="45"/>
  <c r="G276" i="45"/>
  <c r="G275" i="45"/>
  <c r="G274" i="45"/>
  <c r="G273" i="45"/>
  <c r="G272" i="45"/>
  <c r="G271" i="45"/>
  <c r="G270" i="45"/>
  <c r="G269" i="45"/>
  <c r="G268" i="45"/>
  <c r="G267" i="45"/>
  <c r="G266" i="45"/>
  <c r="G265" i="45"/>
  <c r="G264" i="45"/>
  <c r="G263" i="45"/>
  <c r="G262" i="45"/>
  <c r="G261" i="45"/>
  <c r="G260" i="45"/>
  <c r="G259" i="45"/>
  <c r="G258" i="45"/>
  <c r="G257" i="45"/>
  <c r="G256" i="45"/>
  <c r="G255" i="45"/>
  <c r="G254" i="45"/>
  <c r="G253" i="45"/>
  <c r="G252" i="45"/>
  <c r="G251" i="45"/>
  <c r="G250" i="45"/>
  <c r="G249" i="45"/>
  <c r="G248" i="45"/>
  <c r="G247" i="45"/>
  <c r="G246" i="45"/>
  <c r="G245" i="45"/>
  <c r="G244" i="45"/>
  <c r="G243" i="45"/>
  <c r="G242" i="45"/>
  <c r="G241" i="45"/>
  <c r="G240" i="45"/>
  <c r="G239" i="45"/>
  <c r="G238" i="45"/>
  <c r="G237" i="45"/>
  <c r="G236" i="45"/>
  <c r="G235" i="45"/>
  <c r="G234" i="45"/>
  <c r="G233" i="45"/>
  <c r="G232" i="45"/>
  <c r="G231" i="45"/>
  <c r="G230" i="45"/>
  <c r="G229" i="45"/>
  <c r="G228" i="45"/>
  <c r="G227" i="45"/>
  <c r="G226" i="45"/>
  <c r="G225" i="45"/>
  <c r="G224" i="45"/>
  <c r="G223" i="45"/>
  <c r="G222" i="45"/>
  <c r="G221" i="45"/>
  <c r="G220" i="45"/>
  <c r="G219" i="45"/>
  <c r="G218" i="45"/>
  <c r="G217" i="45"/>
  <c r="G216" i="45"/>
  <c r="G215" i="45"/>
  <c r="G214" i="45"/>
  <c r="G213" i="45"/>
  <c r="G212" i="45"/>
  <c r="G211" i="45"/>
  <c r="G210" i="45"/>
  <c r="G209" i="45"/>
  <c r="G208" i="45"/>
  <c r="G207" i="45"/>
  <c r="G206" i="45"/>
  <c r="G205" i="45"/>
  <c r="G204" i="45"/>
  <c r="G203" i="45"/>
  <c r="G202" i="45"/>
  <c r="G201" i="45"/>
  <c r="G200" i="45"/>
  <c r="G199" i="45"/>
  <c r="G198" i="45"/>
  <c r="G197" i="45"/>
  <c r="G196" i="45"/>
  <c r="G195" i="45"/>
  <c r="G194" i="45"/>
  <c r="G193" i="45"/>
  <c r="G192" i="45"/>
  <c r="G191" i="45"/>
  <c r="G190" i="45"/>
  <c r="G189" i="45"/>
  <c r="G188" i="45"/>
  <c r="G187" i="45"/>
  <c r="G186" i="45"/>
  <c r="G185" i="45"/>
  <c r="G184" i="45"/>
  <c r="G183" i="45"/>
  <c r="G182" i="45"/>
  <c r="G181" i="45"/>
  <c r="G180" i="45"/>
  <c r="G179" i="45"/>
  <c r="G178" i="45"/>
  <c r="G177" i="45"/>
  <c r="G176" i="45"/>
  <c r="G175" i="45"/>
  <c r="G174" i="45"/>
  <c r="G173" i="45"/>
  <c r="G172" i="45"/>
  <c r="G171" i="45"/>
  <c r="G170" i="45"/>
  <c r="G169" i="45"/>
  <c r="G168" i="45"/>
  <c r="G167" i="45"/>
  <c r="G166" i="45"/>
  <c r="G165" i="45"/>
  <c r="G164" i="45"/>
  <c r="G163" i="45"/>
  <c r="G162" i="45"/>
  <c r="G161" i="45"/>
  <c r="G160" i="45"/>
  <c r="G159" i="45"/>
  <c r="G158" i="45"/>
  <c r="G157" i="45"/>
  <c r="G156" i="45"/>
  <c r="G155" i="45"/>
  <c r="G154" i="45"/>
  <c r="G153" i="45"/>
  <c r="G152" i="45"/>
  <c r="G151" i="45"/>
  <c r="G150" i="45"/>
  <c r="G149" i="45"/>
  <c r="G148" i="45"/>
  <c r="G147" i="45"/>
  <c r="G146" i="45"/>
  <c r="G145" i="45"/>
  <c r="G144" i="45"/>
  <c r="G143" i="45"/>
  <c r="G142" i="45"/>
  <c r="G141" i="45"/>
  <c r="G140" i="45"/>
  <c r="G139" i="45"/>
  <c r="G138" i="45"/>
  <c r="G137" i="45"/>
  <c r="G136" i="45"/>
  <c r="G135" i="45"/>
  <c r="G134" i="45"/>
  <c r="G133" i="45"/>
  <c r="G132" i="45"/>
  <c r="G131" i="45"/>
  <c r="G130" i="45"/>
  <c r="G129" i="45"/>
  <c r="G128" i="45"/>
  <c r="G127" i="45"/>
  <c r="G126" i="45"/>
  <c r="G125" i="45"/>
  <c r="G124" i="45"/>
  <c r="G123" i="45"/>
  <c r="G122" i="45"/>
  <c r="G121" i="45"/>
  <c r="G120" i="45"/>
  <c r="G119" i="45"/>
  <c r="G118" i="45"/>
  <c r="G117" i="45"/>
  <c r="G116" i="45"/>
  <c r="G115" i="45"/>
  <c r="G114" i="45"/>
  <c r="G113" i="45"/>
  <c r="G112" i="45"/>
  <c r="G111" i="45"/>
  <c r="G110" i="45"/>
  <c r="G109" i="45"/>
  <c r="G108" i="45"/>
  <c r="G107" i="45"/>
  <c r="G106" i="45"/>
  <c r="G105" i="45"/>
  <c r="G104" i="45"/>
  <c r="G103" i="45"/>
  <c r="G102" i="45"/>
  <c r="G101" i="45"/>
  <c r="G100" i="45"/>
  <c r="G99" i="45"/>
  <c r="G98" i="45"/>
  <c r="G97" i="45"/>
  <c r="G96" i="45"/>
  <c r="G95" i="45"/>
  <c r="G94" i="45"/>
  <c r="G93" i="45"/>
  <c r="G92" i="45"/>
  <c r="G91" i="45"/>
  <c r="G90" i="45"/>
  <c r="G89" i="45"/>
  <c r="G88" i="45"/>
  <c r="G87" i="45"/>
  <c r="G86" i="45"/>
  <c r="G85" i="45"/>
  <c r="G84" i="45"/>
  <c r="G83" i="45"/>
  <c r="G82" i="45"/>
  <c r="G81" i="45"/>
  <c r="G80" i="45"/>
  <c r="G79" i="45"/>
  <c r="G78" i="45"/>
  <c r="G77" i="45"/>
  <c r="G76" i="45"/>
  <c r="G75" i="45"/>
  <c r="G74" i="45"/>
  <c r="G73" i="45"/>
  <c r="G72" i="45"/>
  <c r="G71" i="45"/>
  <c r="G70" i="45"/>
  <c r="G69" i="45"/>
  <c r="G68" i="45"/>
  <c r="G67" i="45"/>
  <c r="G66" i="45"/>
  <c r="G65" i="45"/>
  <c r="G64" i="45"/>
  <c r="G63" i="45"/>
  <c r="G62" i="45"/>
  <c r="G61" i="45"/>
  <c r="G60" i="45"/>
  <c r="G59" i="45"/>
  <c r="G58" i="45"/>
  <c r="G57" i="45"/>
  <c r="G56" i="45"/>
  <c r="G55" i="45"/>
  <c r="G54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G37" i="45"/>
  <c r="G36" i="45"/>
  <c r="G35" i="45"/>
  <c r="G34" i="45"/>
  <c r="G33" i="45"/>
  <c r="G32" i="45"/>
  <c r="G31" i="45"/>
  <c r="G30" i="45"/>
  <c r="G29" i="45"/>
  <c r="G28" i="45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3" i="45"/>
  <c r="G2" i="45"/>
  <c r="C2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34" i="45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49" i="45"/>
  <c r="C50" i="45"/>
  <c r="C51" i="45"/>
  <c r="C52" i="45"/>
  <c r="C53" i="45"/>
  <c r="C54" i="45"/>
  <c r="C55" i="45"/>
  <c r="C56" i="45"/>
  <c r="C57" i="45"/>
  <c r="C58" i="45"/>
  <c r="C59" i="45"/>
  <c r="C60" i="45"/>
  <c r="C61" i="45"/>
  <c r="C62" i="45"/>
  <c r="C63" i="45"/>
  <c r="C64" i="45"/>
  <c r="C65" i="45"/>
  <c r="C66" i="45"/>
  <c r="C67" i="45"/>
  <c r="C68" i="45"/>
  <c r="C69" i="45"/>
  <c r="C70" i="45"/>
  <c r="C71" i="45"/>
  <c r="C72" i="45"/>
  <c r="C73" i="45"/>
  <c r="C74" i="45"/>
  <c r="C75" i="45"/>
  <c r="C76" i="45"/>
  <c r="C77" i="45"/>
  <c r="C78" i="45"/>
  <c r="C79" i="45"/>
  <c r="C80" i="45"/>
  <c r="C81" i="45"/>
  <c r="C82" i="45"/>
  <c r="C83" i="45"/>
  <c r="C84" i="45"/>
  <c r="C85" i="45"/>
  <c r="C86" i="45"/>
  <c r="C87" i="45"/>
  <c r="C88" i="45"/>
  <c r="C89" i="45"/>
  <c r="C90" i="45"/>
  <c r="C91" i="45"/>
  <c r="C92" i="45"/>
  <c r="C93" i="45"/>
  <c r="C94" i="45"/>
  <c r="C95" i="45"/>
  <c r="C96" i="45"/>
  <c r="C97" i="45"/>
  <c r="C98" i="45"/>
  <c r="C99" i="45"/>
  <c r="C100" i="45"/>
  <c r="C101" i="45"/>
  <c r="C102" i="45"/>
  <c r="C103" i="45"/>
  <c r="C104" i="45"/>
  <c r="C105" i="45"/>
  <c r="C106" i="45"/>
  <c r="C107" i="45"/>
  <c r="C108" i="45"/>
  <c r="C109" i="45"/>
  <c r="C110" i="45"/>
  <c r="C111" i="45"/>
  <c r="C112" i="45"/>
  <c r="C113" i="45"/>
  <c r="C114" i="45"/>
  <c r="C115" i="45"/>
  <c r="C116" i="45"/>
  <c r="C117" i="45"/>
  <c r="C118" i="45"/>
  <c r="C119" i="45"/>
  <c r="C120" i="45"/>
  <c r="C121" i="45"/>
  <c r="C122" i="45"/>
  <c r="C123" i="45"/>
  <c r="C124" i="45"/>
  <c r="C125" i="45"/>
  <c r="C126" i="45"/>
  <c r="C127" i="45"/>
  <c r="C128" i="45"/>
  <c r="C129" i="45"/>
  <c r="C130" i="45"/>
  <c r="C131" i="45"/>
  <c r="C132" i="45"/>
  <c r="C133" i="45"/>
  <c r="C134" i="45"/>
  <c r="C135" i="45"/>
  <c r="C136" i="45"/>
  <c r="C137" i="45"/>
  <c r="C138" i="45"/>
  <c r="C139" i="45"/>
  <c r="C140" i="45"/>
  <c r="C141" i="45"/>
  <c r="C142" i="45"/>
  <c r="C143" i="45"/>
  <c r="C144" i="45"/>
  <c r="C145" i="45"/>
  <c r="C146" i="45"/>
  <c r="C147" i="45"/>
  <c r="C148" i="45"/>
  <c r="C149" i="45"/>
  <c r="C150" i="45"/>
  <c r="C151" i="45"/>
  <c r="C152" i="45"/>
  <c r="C153" i="45"/>
  <c r="C154" i="45"/>
  <c r="C155" i="45"/>
  <c r="C156" i="45"/>
  <c r="C157" i="45"/>
  <c r="C158" i="45"/>
  <c r="C159" i="45"/>
  <c r="C160" i="45"/>
  <c r="C161" i="45"/>
  <c r="C162" i="45"/>
  <c r="C163" i="45"/>
  <c r="C164" i="45"/>
  <c r="C165" i="45"/>
  <c r="C166" i="45"/>
  <c r="C167" i="45"/>
  <c r="C168" i="45"/>
  <c r="C169" i="45"/>
  <c r="C170" i="45"/>
  <c r="C171" i="45"/>
  <c r="C172" i="45"/>
  <c r="C173" i="45"/>
  <c r="C174" i="45"/>
  <c r="C175" i="45"/>
  <c r="C176" i="45"/>
  <c r="C177" i="45"/>
  <c r="C178" i="45"/>
  <c r="C179" i="45"/>
  <c r="C180" i="45"/>
  <c r="C181" i="45"/>
  <c r="C182" i="45"/>
  <c r="C183" i="45"/>
  <c r="C184" i="45"/>
  <c r="C185" i="45"/>
  <c r="C186" i="45"/>
  <c r="C187" i="45"/>
  <c r="C188" i="45"/>
  <c r="C189" i="45"/>
  <c r="C190" i="45"/>
  <c r="C191" i="45"/>
  <c r="C192" i="45"/>
  <c r="C193" i="45"/>
  <c r="C194" i="45"/>
  <c r="C195" i="45"/>
  <c r="C196" i="45"/>
  <c r="C197" i="45"/>
  <c r="C198" i="45"/>
  <c r="C199" i="45"/>
  <c r="C200" i="45"/>
  <c r="C201" i="45"/>
  <c r="C202" i="45"/>
  <c r="C203" i="45"/>
  <c r="C204" i="45"/>
  <c r="C205" i="45"/>
  <c r="C206" i="45"/>
  <c r="C207" i="45"/>
  <c r="C208" i="45"/>
  <c r="C209" i="45"/>
  <c r="C210" i="45"/>
  <c r="C211" i="45"/>
  <c r="C212" i="45"/>
  <c r="C213" i="45"/>
  <c r="C214" i="45"/>
  <c r="C215" i="45"/>
  <c r="C216" i="45"/>
  <c r="C217" i="45"/>
  <c r="C218" i="45"/>
  <c r="C219" i="45"/>
  <c r="C220" i="45"/>
  <c r="C221" i="45"/>
  <c r="C222" i="45"/>
  <c r="C223" i="45"/>
  <c r="C224" i="45"/>
  <c r="C225" i="45"/>
  <c r="C226" i="45"/>
  <c r="C227" i="45"/>
  <c r="C228" i="45"/>
  <c r="C229" i="45"/>
  <c r="C230" i="45"/>
  <c r="C231" i="45"/>
  <c r="C232" i="45"/>
  <c r="C233" i="45"/>
  <c r="C234" i="45"/>
  <c r="C235" i="45"/>
  <c r="C236" i="45"/>
  <c r="C237" i="45"/>
  <c r="C238" i="45"/>
  <c r="C239" i="45"/>
  <c r="C240" i="45"/>
  <c r="C241" i="45"/>
  <c r="C242" i="45"/>
  <c r="C243" i="45"/>
  <c r="C244" i="45"/>
  <c r="C245" i="45"/>
  <c r="C246" i="45"/>
  <c r="C247" i="45"/>
  <c r="C248" i="45"/>
  <c r="C249" i="45"/>
  <c r="C250" i="45"/>
  <c r="C251" i="45"/>
  <c r="C252" i="45"/>
  <c r="C253" i="45"/>
  <c r="C254" i="45"/>
  <c r="C255" i="45"/>
  <c r="C256" i="45"/>
  <c r="C257" i="45"/>
  <c r="C258" i="45"/>
  <c r="C259" i="45"/>
  <c r="C260" i="45"/>
  <c r="C261" i="45"/>
  <c r="C262" i="45"/>
  <c r="C263" i="45"/>
  <c r="C264" i="45"/>
  <c r="C265" i="45"/>
  <c r="C266" i="45"/>
  <c r="C267" i="45"/>
  <c r="C268" i="45"/>
  <c r="C269" i="45"/>
  <c r="C270" i="45"/>
  <c r="C271" i="45"/>
  <c r="C272" i="45"/>
  <c r="C273" i="45"/>
  <c r="C274" i="45"/>
  <c r="C275" i="45"/>
  <c r="C276" i="45"/>
  <c r="C277" i="45"/>
  <c r="C278" i="45"/>
  <c r="C279" i="45"/>
  <c r="C280" i="45"/>
  <c r="C281" i="45"/>
  <c r="C282" i="45"/>
  <c r="C283" i="45"/>
  <c r="C284" i="45"/>
  <c r="C285" i="45"/>
  <c r="C286" i="45"/>
  <c r="C287" i="45"/>
  <c r="C288" i="45"/>
  <c r="C289" i="45"/>
  <c r="C290" i="45"/>
  <c r="C291" i="45"/>
  <c r="C292" i="45"/>
  <c r="C293" i="45"/>
  <c r="C294" i="45"/>
  <c r="C295" i="45"/>
  <c r="C296" i="45"/>
  <c r="C297" i="45"/>
  <c r="C298" i="45"/>
  <c r="C299" i="45"/>
  <c r="C300" i="45"/>
  <c r="C301" i="45"/>
  <c r="C302" i="45"/>
  <c r="C303" i="45"/>
  <c r="C304" i="45"/>
  <c r="C305" i="45"/>
  <c r="C306" i="45"/>
  <c r="C307" i="45"/>
  <c r="C308" i="45"/>
  <c r="C309" i="45"/>
  <c r="C310" i="45"/>
  <c r="C311" i="45"/>
  <c r="C312" i="45"/>
  <c r="C313" i="45"/>
  <c r="C314" i="45"/>
  <c r="C315" i="45"/>
  <c r="C316" i="45"/>
  <c r="C317" i="45"/>
  <c r="C318" i="45"/>
  <c r="C319" i="45"/>
  <c r="C320" i="45"/>
  <c r="C321" i="45"/>
  <c r="C322" i="45"/>
  <c r="C323" i="45"/>
  <c r="C324" i="45"/>
  <c r="C325" i="45"/>
  <c r="C326" i="45"/>
  <c r="C327" i="45"/>
  <c r="C328" i="45"/>
  <c r="C329" i="45"/>
  <c r="C330" i="45"/>
  <c r="C331" i="45"/>
  <c r="C332" i="45"/>
  <c r="C333" i="45"/>
  <c r="C334" i="45"/>
  <c r="C335" i="45"/>
  <c r="C336" i="45"/>
  <c r="C337" i="45"/>
  <c r="C338" i="45"/>
  <c r="C339" i="45"/>
  <c r="C340" i="45"/>
  <c r="C341" i="45"/>
  <c r="C342" i="45"/>
  <c r="C343" i="45"/>
  <c r="C344" i="45"/>
  <c r="C345" i="45"/>
  <c r="C346" i="45"/>
  <c r="C347" i="45"/>
  <c r="C348" i="45"/>
  <c r="C349" i="45"/>
  <c r="C350" i="45"/>
  <c r="C351" i="45"/>
  <c r="C352" i="45"/>
  <c r="C353" i="45"/>
  <c r="C354" i="45"/>
  <c r="C355" i="45"/>
  <c r="C356" i="45"/>
  <c r="C357" i="45"/>
  <c r="C358" i="45"/>
  <c r="C359" i="45"/>
  <c r="C360" i="45"/>
  <c r="C361" i="45"/>
  <c r="C362" i="45"/>
  <c r="C363" i="45"/>
  <c r="C364" i="45"/>
  <c r="C365" i="45"/>
  <c r="C366" i="45"/>
  <c r="C367" i="45"/>
  <c r="C368" i="45"/>
  <c r="C369" i="45"/>
  <c r="C370" i="45"/>
  <c r="C371" i="45"/>
  <c r="C372" i="45"/>
  <c r="C373" i="45"/>
  <c r="C374" i="45"/>
  <c r="C375" i="45"/>
  <c r="C376" i="45"/>
  <c r="C377" i="45"/>
  <c r="C378" i="45"/>
  <c r="C379" i="45"/>
  <c r="C380" i="45"/>
  <c r="C381" i="45"/>
  <c r="C382" i="45"/>
  <c r="C383" i="45"/>
  <c r="C384" i="45"/>
  <c r="C385" i="45"/>
  <c r="C386" i="45"/>
  <c r="C387" i="45"/>
  <c r="C388" i="45"/>
  <c r="C389" i="45"/>
  <c r="C390" i="45"/>
  <c r="C391" i="45"/>
  <c r="C392" i="45"/>
  <c r="C393" i="45"/>
  <c r="C394" i="45"/>
  <c r="C395" i="45"/>
  <c r="C396" i="45"/>
  <c r="C397" i="45"/>
  <c r="C398" i="45"/>
  <c r="C399" i="45"/>
  <c r="C400" i="45"/>
  <c r="C401" i="45"/>
  <c r="C402" i="45"/>
  <c r="C403" i="45"/>
  <c r="C404" i="45"/>
  <c r="C405" i="45"/>
  <c r="C406" i="45"/>
  <c r="C407" i="45"/>
  <c r="C408" i="45"/>
  <c r="C409" i="45"/>
  <c r="C410" i="45"/>
  <c r="C411" i="45"/>
  <c r="C412" i="45"/>
  <c r="C413" i="45"/>
  <c r="C414" i="45"/>
  <c r="C415" i="45"/>
  <c r="C416" i="45"/>
  <c r="C417" i="45"/>
  <c r="C418" i="45"/>
  <c r="C419" i="45"/>
  <c r="C420" i="45"/>
  <c r="C421" i="45"/>
  <c r="C422" i="45"/>
  <c r="C423" i="45"/>
  <c r="C424" i="45"/>
  <c r="C425" i="45"/>
  <c r="C426" i="45"/>
  <c r="C427" i="45"/>
  <c r="C428" i="45"/>
  <c r="C429" i="45"/>
  <c r="C430" i="45"/>
  <c r="C431" i="45"/>
  <c r="C432" i="45"/>
  <c r="C433" i="45"/>
  <c r="C434" i="45"/>
  <c r="C435" i="45"/>
  <c r="C436" i="45"/>
  <c r="C437" i="45"/>
  <c r="C438" i="45"/>
  <c r="C439" i="45"/>
  <c r="C440" i="45"/>
  <c r="C441" i="45"/>
  <c r="C442" i="45"/>
  <c r="C443" i="45"/>
  <c r="C444" i="45"/>
  <c r="C445" i="45"/>
  <c r="C446" i="45"/>
  <c r="C447" i="45"/>
  <c r="C448" i="45"/>
  <c r="C449" i="45"/>
  <c r="C450" i="45"/>
  <c r="C451" i="45"/>
  <c r="C452" i="45"/>
  <c r="C453" i="45"/>
  <c r="C454" i="45"/>
  <c r="C455" i="45"/>
  <c r="C456" i="45"/>
  <c r="C457" i="45"/>
  <c r="C458" i="45"/>
  <c r="C459" i="45"/>
  <c r="C460" i="45"/>
  <c r="C461" i="45"/>
  <c r="C462" i="45"/>
  <c r="C463" i="45"/>
  <c r="C464" i="45"/>
  <c r="C465" i="45"/>
  <c r="C466" i="45"/>
  <c r="C467" i="45"/>
  <c r="C468" i="45"/>
  <c r="C469" i="45"/>
  <c r="C470" i="45"/>
  <c r="C471" i="45"/>
  <c r="C472" i="45"/>
  <c r="C473" i="45"/>
  <c r="C474" i="45"/>
  <c r="C475" i="45"/>
  <c r="C476" i="45"/>
  <c r="C477" i="45"/>
  <c r="C478" i="45"/>
</calcChain>
</file>

<file path=xl/sharedStrings.xml><?xml version="1.0" encoding="utf-8"?>
<sst xmlns="http://schemas.openxmlformats.org/spreadsheetml/2006/main" count="14387" uniqueCount="419">
  <si>
    <t>CONTRIBUICOES</t>
  </si>
  <si>
    <t>AUXILIO-ALIMENTACAO</t>
  </si>
  <si>
    <t>AUXILIO-TRANSPORTE</t>
  </si>
  <si>
    <t>INVESTIMENTOS</t>
  </si>
  <si>
    <t>AUXILIOS</t>
  </si>
  <si>
    <t>AUXILIO-FARDAMENTO</t>
  </si>
  <si>
    <t/>
  </si>
  <si>
    <t>DESPESAS CORRENTES</t>
  </si>
  <si>
    <t>PESSOAL E ENCARGOS SOCIAIS</t>
  </si>
  <si>
    <t>APLICACOES DIRETAS</t>
  </si>
  <si>
    <t>VENCIMENTOS E VANTAGENS FIXAS-PESSOAL CIVIL</t>
  </si>
  <si>
    <t>OBRIGACOES PATRONAIS</t>
  </si>
  <si>
    <t>OUTRAS DESPESAS VARIAVEIS - PESSOAL CIVIL</t>
  </si>
  <si>
    <t>PENSOES ESPECIAIS</t>
  </si>
  <si>
    <t>DESPESAS DE EXERCICIOS ANTERIORES</t>
  </si>
  <si>
    <t>INDENIZACOES E RESTITUICOES TRABALHISTAS</t>
  </si>
  <si>
    <t>APLICACAO DIRETA DECORRENTE DE OPERACOES ENTRE ORGA</t>
  </si>
  <si>
    <t>OUTRAS DESPESAS CORRENTES</t>
  </si>
  <si>
    <t>DIARIAS - CIVIL</t>
  </si>
  <si>
    <t>MATERIAL DE CONSUMO</t>
  </si>
  <si>
    <t>PREMIACOES CULTURAIS, ARTISTICAS, CIENTIFICAS, DESP</t>
  </si>
  <si>
    <t>PASSAGENS E DESPESAS COM LOCOMOCAO</t>
  </si>
  <si>
    <t>OUTROS SERVICOS DE TERCEIROS - PESSOA FISICA</t>
  </si>
  <si>
    <t>LOCACAO DE MAO-DE-OBRA</t>
  </si>
  <si>
    <t>OUTROS SERVICOS DE TERCEIROS - PESSOA JURIDICA</t>
  </si>
  <si>
    <t>SERVICOS DE TECNOLOGIA DA INFORMACAO E COMUNICACAO</t>
  </si>
  <si>
    <t>OBRIGACOES TRIBUTARIAS E CONTRIBUTIVAS</t>
  </si>
  <si>
    <t>SENTENCAS JUDICIAIS</t>
  </si>
  <si>
    <t>INDENIZACOES E RESTITUICOES</t>
  </si>
  <si>
    <t>DESPESAS DE CAPITAL</t>
  </si>
  <si>
    <t>OBRAS E INSTALACOES</t>
  </si>
  <si>
    <t>EQUIPAMENTOS E MATERIAL PERMANENTE</t>
  </si>
  <si>
    <t>A DEFINIR</t>
  </si>
  <si>
    <t>INVERSOES FINANCEIRAS</t>
  </si>
  <si>
    <t>TRANSFERENCIAS A INSTITUICOES PRIVADAS SEM FINS LUC</t>
  </si>
  <si>
    <t>VENCIMENTOS E VANTAGENS FIXAS - PESSOAL MILITAR</t>
  </si>
  <si>
    <t>DIARIAS - MILITAR</t>
  </si>
  <si>
    <t>TRANSFERENCIAS A UNIAO</t>
  </si>
  <si>
    <t>MATERIAL, BEM OU SERVICO PARA DISTRIBUICAO GRATUITA</t>
  </si>
  <si>
    <t>RESSARCIMENTO DE DESPESAS DE PESSOAL REQUISITADO</t>
  </si>
  <si>
    <t>OUTROS AUXILIOS FINANCEIROS A PESSOAS FISICAS</t>
  </si>
  <si>
    <t>OUTRAS DESPESAS VARIAVEIS - PESSOAL MILITAR</t>
  </si>
  <si>
    <t>TRANSFERENCIAS A MUNICIPIOS</t>
  </si>
  <si>
    <t>SERVICOS DE CONSULTORIA</t>
  </si>
  <si>
    <t>OUTRAS DESPESAS DE PESSOAL DECORRENTES DE CONTRATOS</t>
  </si>
  <si>
    <t>SUBVENCOES SOCIAIS</t>
  </si>
  <si>
    <t>TRANSFERENCIAS A INSTITUICOES MULTIGOVERNAMENTAIS</t>
  </si>
  <si>
    <t>APLICACAO DIRETA - ART. 25 DA LC 141, DE 2012.</t>
  </si>
  <si>
    <t>AUXILIO FINANCEIRO A ESTUDANTES</t>
  </si>
  <si>
    <t>ENCARGOS PELA HONRA DE AVAIS, GARANTIAS, SEGUROS E</t>
  </si>
  <si>
    <t>DISTRIBUICAO CONSTITUCIONAL OU LEGAL DE RECEITAS</t>
  </si>
  <si>
    <t>APORTE PARA COBERTURA DO DEFICIT ATUARIAL DO RPPS</t>
  </si>
  <si>
    <t>CONSTITUICAO OU AUMENTO DE CAPITAL DE EMPRESAS</t>
  </si>
  <si>
    <t>JUROS E ENCARGOS DA DIVIDA</t>
  </si>
  <si>
    <t>JUROS SOBRE A DIVIDA POR CONTRATO</t>
  </si>
  <si>
    <t>OUTROS ENCARGOS SOBRE A DIVIDA POR CONTRATO</t>
  </si>
  <si>
    <t>AMORTIZACAO DA DIVIDA</t>
  </si>
  <si>
    <t>PRINCIPAL DA DIVIDA CONTRATUAL RESGATADO</t>
  </si>
  <si>
    <t>RESERVA DE CONTIGENCIA</t>
  </si>
  <si>
    <t>AUXILIO FINANCEIRO A PESQUISADORES</t>
  </si>
  <si>
    <t>AQUISICAO DE IMOVEIS</t>
  </si>
  <si>
    <t>TRANSFERENCIAS A INSTITUICOES PRIVADAS COM FINS LUC</t>
  </si>
  <si>
    <t>CONCESSAO DE EMPRESTIMOS E FINANCIAMENTOS</t>
  </si>
  <si>
    <t>TRANSFERENCIA A MUNICIPIOS - FUNDO A FUNDO</t>
  </si>
  <si>
    <t>EXECUCAO DE CONTRATO DE PARCERIA PUBLICO-PRIVADA -</t>
  </si>
  <si>
    <t>SUBVENCOES ECONOMICAS</t>
  </si>
  <si>
    <t>DESPESAS DECORRENTES DE CONTRATO DE PARCERIA PUBLIC</t>
  </si>
  <si>
    <t>SECRETARIA-GERAL</t>
  </si>
  <si>
    <t>ASSEMBLEIA LEGISLATIVA DO ESTADO DE MINAS GERAIS</t>
  </si>
  <si>
    <t>TRIBUNAL DE CONTAS DO ESTADO DE MINAS GERAIS</t>
  </si>
  <si>
    <t>TRIBUNAL DE JUSTICA DO ESTADO DE MINAS GERAIS</t>
  </si>
  <si>
    <t>TRIBUNAL DE JUSTICA MILITAR DO ESTADO DE MINAS GERAIS</t>
  </si>
  <si>
    <t>GABINETE MILITAR DO GOVERNADOR DO ESTADO DE MINAS GERAIS</t>
  </si>
  <si>
    <t>ADVOCACIA-GERAL DO ESTADO</t>
  </si>
  <si>
    <t>PROCURADORIA GERAL DE JUSTICA</t>
  </si>
  <si>
    <t>OUVIDORIA-GERAL DO ESTADO DE MINAS GERAIS</t>
  </si>
  <si>
    <t>SECRETARIA DE ESTADO DE FAZENDA</t>
  </si>
  <si>
    <t>SECRETARIA DE ESTADO DE DESENVOLVIMENTO ECONOMICO</t>
  </si>
  <si>
    <t>SECRETARIA DE ESTADO DE AGRICULTURA, PECUARIA E ABASTECIMENTO</t>
  </si>
  <si>
    <t>POLICIA MILITAR DO ESTADO DE MINAS GERAIS</t>
  </si>
  <si>
    <t>SECRETARIA DE ESTADO DE EDUCACAO</t>
  </si>
  <si>
    <t>SECRETARIA DE ESTADO DE CULTURA E TURISMO</t>
  </si>
  <si>
    <t>SECRETARIA DE ESTADO DE INFRAESTRUTURA E MOBILIDADE</t>
  </si>
  <si>
    <t>SECRETARIA DE ESTADO DE MEIO AMBIENTE E DESENVOLVIMENTO SUSTENTAVEL</t>
  </si>
  <si>
    <t>CORPO DE BOMBEIROS MILITAR DO ESTADO DE MINAS GERAIS</t>
  </si>
  <si>
    <t>SECRETARIA DE ESTADO DE TURISMO</t>
  </si>
  <si>
    <t>DEFENSORIA PUBLICA DO ESTADO DE MINAS GERAIS</t>
  </si>
  <si>
    <t>SECRETARIA DE ESTADO DE JUSTICA E SEGURANCA PUBLICA</t>
  </si>
  <si>
    <t>SECRETARIA DE ESTADO DE CIDADES E DE INTEGRACAO REGIONAL</t>
  </si>
  <si>
    <t>SECRETARIA DE ESTADO DE DESENVOLVIMENTO SOCIAL</t>
  </si>
  <si>
    <t>SECRETARIA DE ESTADO DE GOVERNO</t>
  </si>
  <si>
    <t>SECRETARIA DE ESTADO DE PLANEJAMENTO E GESTAO</t>
  </si>
  <si>
    <t>CIDADE ADMINISTRATIVA</t>
  </si>
  <si>
    <t>POLICIA CIVIL DO ESTADO DE MINAS GERAIS</t>
  </si>
  <si>
    <t>CONTROLADORIA-GERAL DO ESTADO</t>
  </si>
  <si>
    <t>ESCOLA DE SAUDE PUBLICA DO ESTADO DE MINAS GERAIS</t>
  </si>
  <si>
    <t>DEPARTAMENTO DE TRANSITO DE MINAS GERAIS</t>
  </si>
  <si>
    <t>SECRETARIA DE ESTADO DE CASA CIVIL E DE RELACOES INSTITUCIONAIS</t>
  </si>
  <si>
    <t>SECRETARIA DE ESTADO DE DESENVOLVIMENTO E INTEGRACAO DO NORTE E NORDESTE DE MINAS GERAIS</t>
  </si>
  <si>
    <t>SECRETARIA DE ESTADO DE DESENVOLVIMENTO AGRARIO</t>
  </si>
  <si>
    <t>SECRETARIA DE ESTADO DE DIREITOS HUMANOS, PARTICIPACAO SOCIAL E CIDADANIA</t>
  </si>
  <si>
    <t>SECRETARIA DE ESTADO DE ESPORTES</t>
  </si>
  <si>
    <t>SECRETARIA DE ESTADO DE SEGURANCA PUBLICA</t>
  </si>
  <si>
    <t>EGE SEC.FAZENDA-ENCARGOS DIVERSOS</t>
  </si>
  <si>
    <t>PARTICIPACAO NO AUMENTO DO CAPITAL SOCIAL DE EMPRESAS</t>
  </si>
  <si>
    <t>GESTAO DA DIVIDA PUBLICA ESTADUAL</t>
  </si>
  <si>
    <t>EGE-SECRETARIA DE ESTADO DE PLANEJAMENTO E GESTAO</t>
  </si>
  <si>
    <t>RESERVA DE CONTINGENCIA</t>
  </si>
  <si>
    <t>INSTITUTO DE PREVIDENCIA DOS SERVIDORES DO ESTADO DE MINAS GERAIS</t>
  </si>
  <si>
    <t>LOTERIA DO ESTADO DE MINAS GERAIS</t>
  </si>
  <si>
    <t>FUNDACAO JOAO PINHEIRO</t>
  </si>
  <si>
    <t>FUNDACAO DE AMPARO A PESQUISA DO ESTADO DE MINAS GERAIS</t>
  </si>
  <si>
    <t>FUNDACAO ESTADUAL DO MEIO AMBIENTE</t>
  </si>
  <si>
    <t>INSTITUTO ESTADUAL DE FLORESTAS</t>
  </si>
  <si>
    <t>INSTITUTO DE PREVIDENCIA DOS SERVIDORES MILITARES DO ESTADO DE MINAS GERAIS</t>
  </si>
  <si>
    <t>FUNDACAO HELENA ANTIPOFF</t>
  </si>
  <si>
    <t>FUNDACAO EDUCACIONAL CAIO MARTINS</t>
  </si>
  <si>
    <t>FUNDACAO DE ARTE DE OURO PRETO</t>
  </si>
  <si>
    <t>FUNDACAO CLOVIS SALGADO</t>
  </si>
  <si>
    <t>INSTITUTO ESTADUAL DO PATRIMONIO HISTORICO E ARTISTICO DE MINAS GERAIS</t>
  </si>
  <si>
    <t>FUNDACAO TV MINAS CULTURAL E EDUCATIVA</t>
  </si>
  <si>
    <t>INSTITUTO MINEIRO DE GESTAO DAS AGUAS</t>
  </si>
  <si>
    <t>JUNTA COMERCIAL DO ESTADO DE MINAS GERAIS</t>
  </si>
  <si>
    <t>FUNDACAO EZEQUIEL DIAS</t>
  </si>
  <si>
    <t>FUNDACAO HOSPITALAR DO ESTADO DE MINAS GERAIS</t>
  </si>
  <si>
    <t>FUNDACAO DE EDUCACAO PARA O TRABALHO DE MINAS GERAIS</t>
  </si>
  <si>
    <t>DEPARTAMENTO DE EDIFICACOES E ESTRADAS DE RODAGEM DO ESTADO DE MINAS GERAIS</t>
  </si>
  <si>
    <t>UNIVERSIDADE ESTADUAL DE MONTES CLAROS</t>
  </si>
  <si>
    <t>FUNDACAO CENTRO DE HEMATOLOGIA E HEMOTERAPIA DE MINAS GERAIS</t>
  </si>
  <si>
    <t>INSTITUTO DE METROLOGIA E QUALIDADE DO ESTADO DE MINAS GERAIS</t>
  </si>
  <si>
    <t>UNIVERSIDADE DO ESTADO DE MINAS GERAIS</t>
  </si>
  <si>
    <t>INSTITUTO DE PREVIDENCIA DO LEGISLATIVO DO ESTADO DE MINAS GERAIS</t>
  </si>
  <si>
    <t>INSTITUTO MINEIRO DE AGROPECUARIA</t>
  </si>
  <si>
    <t>INSTITUTO DE DESENVOLVIMENTO DO NORTE E NORDESTE DE MINAS GERAIS</t>
  </si>
  <si>
    <t>AGENCIA DE DESENVOLVIMENTO DA REGIAO METROPOLITANA DE BELO HORIZONTE</t>
  </si>
  <si>
    <t>AGENCIA REGULADORA DE SERVICOS DE ABASTECIMENTO DE AGUA E DE ESGOTAMENTO SANITARIO DO ESTA</t>
  </si>
  <si>
    <t>AGENCIA DE DESENVOLVIMENTO DA REGIAO METROPOLITANA DO VALE DO ACO</t>
  </si>
  <si>
    <t>EMPRESA DE ASSISTENCIA TECNICA E EXTENSAO RURAL DO ESTADO DE MINAS GERAIS</t>
  </si>
  <si>
    <t>EMPRESA DE PESQUISA AGROPECUARIA DE MINAS GERAIS</t>
  </si>
  <si>
    <t>EMPRESA MINEIRA DE COMUNICACAO</t>
  </si>
  <si>
    <t>FUNDO ESPECIAL DO PODER JUDICIARIO DO ESTADO DE MINAS GERAIS</t>
  </si>
  <si>
    <t>FUNDO PARA A INFANCIA E A ADOLESCENCIA</t>
  </si>
  <si>
    <t>FUNDO ESTADUAL DE HABITACAO</t>
  </si>
  <si>
    <t>FUNDO DE FOMENTO E DESENVOLVIMENTO SOCIOECONOMICO DO ESTADO DE MINAS GERAIS</t>
  </si>
  <si>
    <t>FUNDO DE APOIO HABITACIONAL DA ASSEMBLEIA LEGISLATIVA DE MINAS GERAIS</t>
  </si>
  <si>
    <t>FUNDO PENITENCIARIO ESTADUAL</t>
  </si>
  <si>
    <t>FUNDO DE ASSISTENCIA AO TURISMO</t>
  </si>
  <si>
    <t>FUNDO ESTADUAL DE ASSISTENCIA SOCIAL</t>
  </si>
  <si>
    <t>FUNDO ESTADUAL DE SAUDE</t>
  </si>
  <si>
    <t>FUNDO ESTADUAL DE PREVENCAO, FISCALIZACAO E REPRESSAO DE ENTORPECENTES</t>
  </si>
  <si>
    <t>FUNDO DE DESENVOLVIMENTO METROPOLITANO</t>
  </si>
  <si>
    <t>FUNDO DE RECUPERACAO, PROTECAO E DESENVOLVIMENTO SUSTENTAVEL DAS BACIAS HIDROGRAFICAS DO E</t>
  </si>
  <si>
    <t>FUNDO ESTADUAL DE DESENVOLVIMENTO DE TRANSPORTES</t>
  </si>
  <si>
    <t>FUNDO ESTADUAL DE DEFESA DE DIREITOS DIFUSOS</t>
  </si>
  <si>
    <t>FUNDO ESPECIAL DO MINISTERIO PUBLICO DO ESTADO DE MINAS GERAIS</t>
  </si>
  <si>
    <t>FUNDO ESTADUAL DE PROTECAO E DEFESA DO CONSUMIDOR</t>
  </si>
  <si>
    <t>FUNDO FINANCEIRO DE PREVIDENCIA</t>
  </si>
  <si>
    <t>FUNDO ESTADUAL DE CULTURA</t>
  </si>
  <si>
    <t>FUNDO DE INCENTIVO A INOVACAO TECNOLOGICA</t>
  </si>
  <si>
    <t>FUNDO DE APOIO HABITACIONAL AOS MILITARES DO ESTADO DE MINAS GERAIS</t>
  </si>
  <si>
    <t>FUNDO DE ASSISTENCIA AO PECULIO DOS SERVIDORES DO ESTADO DE MINAS GERAIS</t>
  </si>
  <si>
    <t>FUNDO ESTADUAL DO CAFE</t>
  </si>
  <si>
    <t>FUNDO ESTADUAL DOS DIREITOS DO IDOSO</t>
  </si>
  <si>
    <t>FUNDO DO TRIBUNAL DE CONTAS DO ESTADO DE MINAS GERAIS</t>
  </si>
  <si>
    <t>FUNDO DE INVESTIMENTO DO ESTADO DE MINAS GERAIS</t>
  </si>
  <si>
    <t>FUNDO DE PAGAMENTO DE PARCERIAS PUBLICO-PRIVADAS DE MINAS GERAIS</t>
  </si>
  <si>
    <t>FUNDO DE GARANTIAS DE PARCERIAS PUBLICO-PRIVADAS DE MINAS GERAIS</t>
  </si>
  <si>
    <t>FUNDO ESPECIAL DE CREDITOS INADIMPLIDOS E DIVIDA ATIVA</t>
  </si>
  <si>
    <t>FUNDO DE ATIVOS IMOBILIARIOS DE MINAS GERAIS</t>
  </si>
  <si>
    <t>FUNDO DE INVESTIMENTOS IMOBILIARIOS DE MINAS GERAIS</t>
  </si>
  <si>
    <t>ID Unidade</t>
  </si>
  <si>
    <t>Alterações</t>
  </si>
  <si>
    <t>No mês</t>
  </si>
  <si>
    <t>Até o mês</t>
  </si>
  <si>
    <t>No Mês</t>
  </si>
  <si>
    <t>Id</t>
  </si>
  <si>
    <t>UNIDADE</t>
  </si>
  <si>
    <t>ID Primeiro</t>
  </si>
  <si>
    <t>ID Segundo</t>
  </si>
  <si>
    <t>ID Terceiro</t>
  </si>
  <si>
    <t>ID Quarto</t>
  </si>
  <si>
    <t xml:space="preserve">                                                              </t>
  </si>
  <si>
    <t xml:space="preserve"> CODIGO      E S P E C I F I C A C A O                        </t>
  </si>
  <si>
    <t xml:space="preserve"> 3.0.00.00 DESPESAS CORRENTES                                 </t>
  </si>
  <si>
    <t xml:space="preserve"> 3.1.00.00 PESSOAL E ENCARGOS SOCIAIS                         </t>
  </si>
  <si>
    <t xml:space="preserve"> 3.1.90.00 APLICACOES DIRETAS                                 </t>
  </si>
  <si>
    <t xml:space="preserve">        01 APOSENTADORIAS DO RPPS, RESERVA REMUNERADA E REFORM</t>
  </si>
  <si>
    <t xml:space="preserve">        05 OUTROS BENEFICIOS PREVIDENCIARIOS DO SERVIDOR OU DO</t>
  </si>
  <si>
    <t xml:space="preserve">        07 CONTRIBUICAO A ENTIDADES FECHADAS DE PREVIDENCIA   </t>
  </si>
  <si>
    <t xml:space="preserve">        11 VENCIMENTOS E VANTAGENS FIXAS-PESSOAL CIVIL        </t>
  </si>
  <si>
    <t xml:space="preserve">        13 OBRIGACOES PATRONAIS                               </t>
  </si>
  <si>
    <t xml:space="preserve">        16 OUTRAS DESPESAS VARIAVEIS - PESSOAL CIVIL          </t>
  </si>
  <si>
    <t xml:space="preserve">        59 PENSOES ESPECIAIS                                  </t>
  </si>
  <si>
    <t xml:space="preserve">        92 DESPESAS DE EXERCICIOS ANTERIORES                  </t>
  </si>
  <si>
    <t xml:space="preserve">        94 INDENIZACOES E RESTITUICOES TRABALHISTAS           </t>
  </si>
  <si>
    <t xml:space="preserve"> 3.1.91.00 APLICACAO DIRETA DECORRENTE DE OPERACOES ENTRE ORGA</t>
  </si>
  <si>
    <t xml:space="preserve"> 3.3.00.00 OUTRAS DESPESAS CORRENTES                          </t>
  </si>
  <si>
    <t xml:space="preserve"> 3.3.90.00 APLICACOES DIRETAS                                 </t>
  </si>
  <si>
    <t xml:space="preserve">        08 OUTROS BENEFICIOS ASSISTENCIAIS DO SERVIDOR E DO MI</t>
  </si>
  <si>
    <t xml:space="preserve">        14 DIARIAS - CIVIL                                    </t>
  </si>
  <si>
    <t xml:space="preserve">        30 MATERIAL DE CONSUMO                                </t>
  </si>
  <si>
    <t xml:space="preserve">        31 PREMIACOES CULTURAIS, ARTISTICAS, CIENTIFICAS, DESP</t>
  </si>
  <si>
    <t xml:space="preserve">        33 PASSAGENS E DESPESAS COM LOCOMOCAO                 </t>
  </si>
  <si>
    <t xml:space="preserve">        36 OUTROS SERVICOS DE TERCEIROS - PESSOA FISICA       </t>
  </si>
  <si>
    <t xml:space="preserve">        37 LOCACAO DE MAO-DE-OBRA                             </t>
  </si>
  <si>
    <t xml:space="preserve">        39 OUTROS SERVICOS DE TERCEIROS - PESSOA JURIDICA     </t>
  </si>
  <si>
    <t xml:space="preserve">        40 SERVICOS DE TECNOLOGIA DA INFORMACAO E COMUNICACAO </t>
  </si>
  <si>
    <t xml:space="preserve">        41 CONTRIBUICOES                                      </t>
  </si>
  <si>
    <t xml:space="preserve">        46 AUXILIO-ALIMENTACAO                                </t>
  </si>
  <si>
    <t xml:space="preserve">        47 OBRIGACOES TRIBUTARIAS E CONTRIBUTIVAS             </t>
  </si>
  <si>
    <t xml:space="preserve">        49 AUXILIO-TRANSPORTE                                 </t>
  </si>
  <si>
    <t xml:space="preserve">        91 SENTENCAS JUDICIAIS                                </t>
  </si>
  <si>
    <t xml:space="preserve">        93 INDENIZACOES E RESTITUICOES                        </t>
  </si>
  <si>
    <t xml:space="preserve"> 3.3.91.00 APLICACAO DIRETA DECORRENTE DE OPERACOES ENTRE ORGA</t>
  </si>
  <si>
    <t xml:space="preserve"> 4.0.00.00 DESPESAS DE CAPITAL                                </t>
  </si>
  <si>
    <t xml:space="preserve"> 4.4.00.00 INVESTIMENTOS                                      </t>
  </si>
  <si>
    <t xml:space="preserve"> 4.4.90.00 APLICACOES DIRETAS                                 </t>
  </si>
  <si>
    <t xml:space="preserve">        51 OBRAS E INSTALACOES                                </t>
  </si>
  <si>
    <t xml:space="preserve">        52 EQUIPAMENTOS E MATERIAL PERMANENTE                 </t>
  </si>
  <si>
    <t xml:space="preserve"> 4.4.99.00 A DEFINIR                                          </t>
  </si>
  <si>
    <t xml:space="preserve"> 4.5.00.00 INVERSOES FINANCEIRAS                              </t>
  </si>
  <si>
    <t xml:space="preserve"> 4.5.91.00 APLICACAO DIRETA DECORRENTE DE OPERACOES ENTRE ORGA</t>
  </si>
  <si>
    <t xml:space="preserve"> 3.3.50.00 TRANSFERENCIAS A INSTITUICOES PRIVADAS SEM FINS LUC</t>
  </si>
  <si>
    <t xml:space="preserve">        03 PENSOES DO RPPS E DO MILITAR                       </t>
  </si>
  <si>
    <t xml:space="preserve">        12 VENCIMENTOS E VANTAGENS FIXAS - PESSOAL  MILITAR   </t>
  </si>
  <si>
    <t xml:space="preserve">        15 DIARIAS - MILITAR                                  </t>
  </si>
  <si>
    <t xml:space="preserve"> 3.3.20.00 TRANSFERENCIAS A UNIAO                             </t>
  </si>
  <si>
    <t xml:space="preserve">        32 MATERIAL, BEM OU SERVICO PARA DISTRIBUICAO GRATUITA</t>
  </si>
  <si>
    <t xml:space="preserve"> 3.3.99.00 A DEFINIR                                          </t>
  </si>
  <si>
    <t xml:space="preserve">        96 RESSARCIMENTO DE DESPESAS DE PESSOAL REQUISITADO   </t>
  </si>
  <si>
    <t xml:space="preserve">        48 OUTROS AUXILIOS FINANCEIROS A PESSOAS FISICAS      </t>
  </si>
  <si>
    <t xml:space="preserve">        17 OUTRAS DESPESAS VARIAVEIS - PESSOAL MILITAR        </t>
  </si>
  <si>
    <t xml:space="preserve"> 3.3.40.00 TRANSFERENCIAS A MUNICIPIOS                        </t>
  </si>
  <si>
    <t xml:space="preserve">        19 AUXILIO-FARDAMENTO                                 </t>
  </si>
  <si>
    <t xml:space="preserve">        35 SERVICOS DE CONSULTORIA                            </t>
  </si>
  <si>
    <t xml:space="preserve">        34 OUTRAS DESPESAS DE PESSOAL DECORRENTES DE CONTRATOS</t>
  </si>
  <si>
    <t xml:space="preserve">        43 SUBVENCOES SOCIAIS                                 </t>
  </si>
  <si>
    <t xml:space="preserve"> 3.3.70.00 TRANSFERENCIAS A INSTITUICOES MULTIGOVERNAMENTAIS  </t>
  </si>
  <si>
    <t xml:space="preserve"> 4.4.40.00 TRANSFERENCIAS A MUNICIPIOS                        </t>
  </si>
  <si>
    <t xml:space="preserve"> 4.4.50.00 TRANSFERENCIAS A INSTITUICOES PRIVADAS SEM FINS LUC</t>
  </si>
  <si>
    <t xml:space="preserve">        42 AUXILIOS                                           </t>
  </si>
  <si>
    <t xml:space="preserve"> 4.5.90.00 APLICACOES DIRETAS                                 </t>
  </si>
  <si>
    <t xml:space="preserve">        04 CONTRATACAO POR TEMPO DETERMINADO                  </t>
  </si>
  <si>
    <t xml:space="preserve"> 3.1.96.00 APLICACAO DIRETA - ART. 25 DA LC 141, DE 2012.     </t>
  </si>
  <si>
    <t xml:space="preserve">        18 AUXILIO FINANCEIRO A ESTUDANTES                    </t>
  </si>
  <si>
    <t xml:space="preserve">        27 ENCARGOS PELA HONRA DE AVAIS, GARANTIAS, SEGUROS E </t>
  </si>
  <si>
    <t xml:space="preserve">        81 DISTRIBUICAO CONSTITUCIONAL OU LEGAL DE RECEITAS   </t>
  </si>
  <si>
    <t xml:space="preserve">        97 APORTE PARA COBERTURA DO DEFICIT ATUARIAL DO RPPS  </t>
  </si>
  <si>
    <t xml:space="preserve">        65 CONSTITUICAO OU AUMENTO DE CAPITAL DE EMPRESAS     </t>
  </si>
  <si>
    <t xml:space="preserve"> 3.2.00.00 JUROS E ENCARGOS DA DIVIDA                         </t>
  </si>
  <si>
    <t xml:space="preserve"> 3.2.90.00 APLICACOES DIRETAS                                 </t>
  </si>
  <si>
    <t xml:space="preserve">        21 JUROS SOBRE A DIVIDA POR CONTRATO                  </t>
  </si>
  <si>
    <t xml:space="preserve">        22 OUTROS ENCARGOS SOBRE A DIVIDA POR CONTRATO        </t>
  </si>
  <si>
    <t xml:space="preserve"> 3.2.91.00 APLICACAO DIRETA DECORRENTE DE OPERACOES ENTRE ORGA</t>
  </si>
  <si>
    <t xml:space="preserve"> 4.6.00.00 AMORTIZACAO DA DIVIDA                              </t>
  </si>
  <si>
    <t xml:space="preserve"> 4.6.90.00 APLICACOES DIRETAS                                 </t>
  </si>
  <si>
    <t xml:space="preserve">        71 PRINCIPAL DA DIVIDA CONTRATUAL RESGATADO           </t>
  </si>
  <si>
    <t xml:space="preserve"> 9.0.00.00 RESERVA DE CONTIGENCIA                             </t>
  </si>
  <si>
    <t xml:space="preserve"> 9.9.00.00 RESERVA DE CONTIGENCIA                             </t>
  </si>
  <si>
    <t xml:space="preserve"> 9.9.99.00 RESERVA DE CONTIGENCIA                             </t>
  </si>
  <si>
    <t xml:space="preserve">        20 AUXILIO FINANCEIRO A PESQUISADORES                 </t>
  </si>
  <si>
    <t xml:space="preserve">        61 AQUISICAO DE IMOVEIS                               </t>
  </si>
  <si>
    <t xml:space="preserve"> 3.3.60.00 TRANSFERENCIAS A INSTITUICOES PRIVADAS COM FINS LUC</t>
  </si>
  <si>
    <t xml:space="preserve">        66 CONCESSAO DE EMPRESTIMOS E FINANCIAMENTOS          </t>
  </si>
  <si>
    <t xml:space="preserve"> 3.3.41.00  TRANSFERENCIA A MUNICIPIOS - FUNDO A FUNDO        </t>
  </si>
  <si>
    <t xml:space="preserve"> 4.4.41.00  TRANSFERENCIA A MUNICIPIOS - FUNDO A FUNDO        </t>
  </si>
  <si>
    <t xml:space="preserve"> 3.3.67.00 EXECUCAO DE CONTRATO DE PARCERIA PUBLICO-PRIVADA - </t>
  </si>
  <si>
    <t xml:space="preserve">        45 SUBVENCOES ECONOMICAS                              </t>
  </si>
  <si>
    <t xml:space="preserve">        83 DESPESAS DECORRENTES DE CONTRATO DE PARCERIA PUBLIC</t>
  </si>
  <si>
    <t xml:space="preserve"> 4.5.67.00 EXECUCAO DE CONTRATO DE PARCERIA PUBLICO-PRIVADA - </t>
  </si>
  <si>
    <t xml:space="preserve"> UNID. ORCAMENTARIA : 1011 - ASSEMBLEIA LEGISLATIVA DO ESTADO DE MINAS GERAIS                                                                                                                           </t>
  </si>
  <si>
    <t xml:space="preserve"> UNID. ORCAMENTARIA : 1021 - TRIBUNAL DE CONTAS DO ESTADO DE MINAS GERAIS                                                                                                                               </t>
  </si>
  <si>
    <t xml:space="preserve"> UNID. ORCAMENTARIA : 1031 - TRIBUNAL DE JUSTICA DO ESTADO DE MINAS GERAIS                                                                                                                              </t>
  </si>
  <si>
    <t xml:space="preserve"> UNID. ORCAMENTARIA : 1051 - TRIBUNAL DE JUSTICA MILITAR DO ESTADO DE MINAS GERAIS                                                                                                                      </t>
  </si>
  <si>
    <t xml:space="preserve"> UNID. ORCAMENTARIA : 1071 - GABINETE MILITAR DO GOVERNADOR DO ESTADO DE MINAS GERAIS                                                                                                                   </t>
  </si>
  <si>
    <t xml:space="preserve"> UNID. ORCAMENTARIA : 1081 - ADVOCACIA-GERAL DO ESTADO                                                                                                                                                  </t>
  </si>
  <si>
    <t xml:space="preserve"> UNID. ORCAMENTARIA : 1091 - PROCURADORIA GERAL DE JUSTICA                                                                                                                                              </t>
  </si>
  <si>
    <t xml:space="preserve"> UNID. ORCAMENTARIA : 1101 - OUVIDORIA-GERAL DO ESTADO DE MINAS GERAIS                                                                                                                                  </t>
  </si>
  <si>
    <t xml:space="preserve"> UNID. ORCAMENTARIA : 1191 - SECRETARIA DE ESTADO DE FAZENDA                                                                                                                                            </t>
  </si>
  <si>
    <t xml:space="preserve"> UNID. ORCAMENTARIA : 1221 - SECRETARIA DE ESTADO DE DESENVOLVIMENTO ECONOMICO                                                                                                                          </t>
  </si>
  <si>
    <t xml:space="preserve"> UNID. ORCAMENTARIA : 1231 - SECRETARIA DE ESTADO DE AGRICULTURA, PECUARIA E ABASTECIMENTO                                                                                                              </t>
  </si>
  <si>
    <t xml:space="preserve"> UNID. ORCAMENTARIA : 1251 - POLICIA MILITAR DO ESTADO DE MINAS GERAIS                                                                                                                                  </t>
  </si>
  <si>
    <t xml:space="preserve"> UNID. ORCAMENTARIA : 1261 - SECRETARIA DE ESTADO DE EDUCACAO                                                                                                                                           </t>
  </si>
  <si>
    <t xml:space="preserve"> UNID. ORCAMENTARIA : 1271 - SECRETARIA DE ESTADO DE CULTURA E TURISMO                                                                                                                                  </t>
  </si>
  <si>
    <t xml:space="preserve"> UNID. ORCAMENTARIA : 1301 - SECRETARIA DE ESTADO  DE INFRAESTRUTURA E MOBILIDADE                                                                                                                       </t>
  </si>
  <si>
    <t xml:space="preserve"> UNID. ORCAMENTARIA : 1371 - SECRETARIA DE ESTADO DE MEIO AMBIENTE E DESENVOLVIMENTO SUSTENTAVEL                                                                                                        </t>
  </si>
  <si>
    <t xml:space="preserve"> UNID. ORCAMENTARIA : 1401 - CORPO DE BOMBEIROS MILITAR DO ESTADO DE MINAS GERAIS                                                                                                                       </t>
  </si>
  <si>
    <t xml:space="preserve"> UNID. ORCAMENTARIA : 1411 - SECRETARIA DE ESTADO DE TURISMO                                                                                                                                            </t>
  </si>
  <si>
    <t xml:space="preserve"> UNID. ORCAMENTARIA : 1441 - DEFENSORIA PUBLICA DO ESTADO DE MINAS GERAIS                                                                                                                               </t>
  </si>
  <si>
    <t xml:space="preserve"> UNID. ORCAMENTARIA : 1451 - SECRETARIA DE ESTADO DE JUSTICA E SEGURANCA PUBLICA                                                                                                                        </t>
  </si>
  <si>
    <t xml:space="preserve"> UNID. ORCAMENTARIA : 1471 - SECRETARIA DE ESTADO DE CIDADES E DE INTEGRACAO REGIONAL                                                                                                                   </t>
  </si>
  <si>
    <t xml:space="preserve"> UNID. ORCAMENTARIA : 1481 - SECRETARIA DE ESTADO DE  DESENVOLVIMENTO SOCIAL                                                                                                                            </t>
  </si>
  <si>
    <t xml:space="preserve"> UNID. ORCAMENTARIA : 1491 - SECRETARIA DE ESTADO DE GOVERNO                                                                                                                                            </t>
  </si>
  <si>
    <t xml:space="preserve"> UNID. ORCAMENTARIA : 1501 - SECRETARIA DE ESTADO DE PLANEJAMENTO E GESTAO                                                                                                                              </t>
  </si>
  <si>
    <t xml:space="preserve"> UNID. ORCAMENTARIA : 1502 - CIDADE ADMINISTRATIVA                                                                                                                                                      </t>
  </si>
  <si>
    <t xml:space="preserve"> UNID. ORCAMENTARIA : 1511 - POLICIA CIVIL DO ESTADO DE MINAS GERAIS                                                                                                                                    </t>
  </si>
  <si>
    <t xml:space="preserve"> UNID. ORCAMENTARIA : 1521 - CONTROLADORIA-GERAL DO ESTADO                                                                                                                                              </t>
  </si>
  <si>
    <t xml:space="preserve"> UNID. ORCAMENTARIA : 1541 - ESCOLA DE SAUDE PUBLICA DO ESTADO DE MINAS GERAIS                                                                                                                          </t>
  </si>
  <si>
    <t xml:space="preserve"> UNID. ORCAMENTARIA : 1551 - DEPARTAMENTO DE TRANSITO DE MINAS GERAIS                                                                                                                                   </t>
  </si>
  <si>
    <t xml:space="preserve"> UNID. ORCAMENTARIA : 1571 - SECRETARIA DE ESTADO DE CASA CIVIL E DE RELACOES INSTITUCIONAIS                                                                                                            </t>
  </si>
  <si>
    <t xml:space="preserve"> UNID. ORCAMENTARIA : 1591 - SECRETARIA DE ESTADO DE DESENVOLVIMENTO E INTEGRACAO DO NORTE E NORDESTE DE MINAS GERAIS                                                                                   </t>
  </si>
  <si>
    <t xml:space="preserve"> UNID. ORCAMENTARIA : 1631 - SECRETARIA-GERAL                                                                                                                                                           </t>
  </si>
  <si>
    <t xml:space="preserve"> UNID. ORCAMENTARIA : 1641 - SECRETARIA DE ESTADO DE DESENVOLVIMENTO AGRARIO                                                                                                                            </t>
  </si>
  <si>
    <t xml:space="preserve"> UNID. ORCAMENTARIA : 1651 - SECRETARIA DE ESTADO DE DIREITOS HUMANOS, PARTICIPACAO SOCIAL E CIDADANIA                                                                                                  </t>
  </si>
  <si>
    <t xml:space="preserve"> UNID. ORCAMENTARIA : 1671 - SECRETARIA DE ESTADO DE ESPORTES                                                                                                                                           </t>
  </si>
  <si>
    <t xml:space="preserve"> UNID. ORCAMENTARIA : 1691 - SECRETARIA DE ESTADO DE SEGURANCA PUBLICA                                                                                                                                  </t>
  </si>
  <si>
    <t xml:space="preserve"> UNID. ORCAMENTARIA : 1911 - EGE SEC.FAZENDA-ENCARGOS DIVERSOS                                                                                                                                          </t>
  </si>
  <si>
    <t xml:space="preserve"> UNID. ORCAMENTARIA : 1915 - PARTICIPACAO NO AUMENTO DO CAPITAL SOCIAL DE EMPRESAS                                                                                                                      </t>
  </si>
  <si>
    <t xml:space="preserve"> UNID. ORCAMENTARIA : 1916 - GESTAO DA DIVIDA PUBLICA ESTADUAL                                                                                                                                          </t>
  </si>
  <si>
    <t xml:space="preserve"> UNID. ORCAMENTARIA : 1941 - EGE-SECRETARIA DE ESTADO DE PLANEJAMENTO E GESTAO                                                                                                                          </t>
  </si>
  <si>
    <t xml:space="preserve"> UNID. ORCAMENTARIA : 1991 - RESERVA DE CONTINGENCIA                                                                                                                                                    </t>
  </si>
  <si>
    <t xml:space="preserve"> UNID. ORCAMENTARIA : 2011 - INSTITUTO DE PREVIDENCIA DOS SERVIDORES DO ESTADO DE MINAS GERAIS                                                                                                          </t>
  </si>
  <si>
    <t xml:space="preserve"> UNID. ORCAMENTARIA : 2041 - LOTERIA DO ESTADO DE MINAS GERAIS                                                                                                                                          </t>
  </si>
  <si>
    <t xml:space="preserve"> UNID. ORCAMENTARIA : 2061 - FUNDACAO JOAO PINHEIRO                                                                                                                                                     </t>
  </si>
  <si>
    <t xml:space="preserve"> UNID. ORCAMENTARIA : 2071 - FUNDACAO DE AMPARO A PESQUISA DO ESTADO DE MINAS GERAIS                                                                                                                    </t>
  </si>
  <si>
    <t xml:space="preserve"> UNID. ORCAMENTARIA : 2091 - FUNDACAO ESTADUAL DO MEIO AMBIENTE                                                                                                                                         </t>
  </si>
  <si>
    <t xml:space="preserve"> UNID. ORCAMENTARIA : 2101 - INSTITUTO ESTADUAL DE FLORESTAS                                                                                                                                            </t>
  </si>
  <si>
    <t xml:space="preserve"> UNID. ORCAMENTARIA : 2121 - INSTITUTO DE PREVIDENCIA DOS SERVIDORES MILITARES DO ESTADO DE MINAS GERAIS                                                                                                </t>
  </si>
  <si>
    <t xml:space="preserve"> UNID. ORCAMENTARIA : 2151 - FUNDACAO HELENA ANTIPOFF                                                                                                                                                   </t>
  </si>
  <si>
    <t xml:space="preserve"> UNID. ORCAMENTARIA : 2161 - FUNDACAO EDUCACIONAL CAIO MARTINS                                                                                                                                          </t>
  </si>
  <si>
    <t xml:space="preserve"> UNID. ORCAMENTARIA : 2171 - FUNDACAO DE ARTE DE OURO PRETO                                                                                                                                             </t>
  </si>
  <si>
    <t xml:space="preserve"> UNID. ORCAMENTARIA : 2181 - FUNDACAO CLOVIS SALGADO                                                                                                                                                    </t>
  </si>
  <si>
    <t xml:space="preserve"> UNID. ORCAMENTARIA : 2201 - INSTITUTO ESTADUAL DO PATRIMONIO HISTORICO E ARTISTICO DE MINAS GERAIS                                                                                                     </t>
  </si>
  <si>
    <t xml:space="preserve"> UNID. ORCAMENTARIA : 2211 - FUNDACAO TV MINAS CULTURAL E EDUCATIVA                                                                                                                                     </t>
  </si>
  <si>
    <t xml:space="preserve"> UNID. ORCAMENTARIA : 2241 - INSTITUTO MINEIRO DE GESTAO DAS AGUAS                                                                                                                                      </t>
  </si>
  <si>
    <t xml:space="preserve"> UNID. ORCAMENTARIA : 2251 - JUNTA COMERCIAL DO ESTADO DE MINAS GERAIS                                                                                                                                  </t>
  </si>
  <si>
    <t xml:space="preserve"> UNID. ORCAMENTARIA : 2261 - FUNDACAO EZEQUIEL DIAS                                                                                                                                                     </t>
  </si>
  <si>
    <t xml:space="preserve"> UNID. ORCAMENTARIA : 2271 - FUNDACAO HOSPITALAR DO ESTADO DE MINAS GERAIS                                                                                                                              </t>
  </si>
  <si>
    <t xml:space="preserve"> UNID. ORCAMENTARIA : 2281 - FUNDACAO DE EDUCACAO PARA O TRABALHO DE MINAS GERAIS                                                                                                                       </t>
  </si>
  <si>
    <t xml:space="preserve"> UNID. ORCAMENTARIA : 2301 - DEPARTAMENTO DE EDIFICACOES E ESTRADAS DE RODAGEM DO ESTADO DE MINAS GERAIS                                                                                                </t>
  </si>
  <si>
    <t xml:space="preserve"> UNID. ORCAMENTARIA : 2311 - UNIVERSIDADE ESTADUAL DE MONTES CLAROS                                                                                                                                     </t>
  </si>
  <si>
    <t xml:space="preserve"> UNID. ORCAMENTARIA : 2321 - FUNDACAO CENTRO DE HEMATOLOGIA E HEMOTERAPIA DE MINAS GERAIS                                                                                                               </t>
  </si>
  <si>
    <t xml:space="preserve"> UNID. ORCAMENTARIA : 2331 - INSTITUTO DE METROLOGIA E QUALIDADE DO ESTADO DE MINAS GERAIS                                                                                                              </t>
  </si>
  <si>
    <t xml:space="preserve"> UNID. ORCAMENTARIA : 2351 - UNIVERSIDADE DO ESTADO DE MINAS GERAIS                                                                                                                                     </t>
  </si>
  <si>
    <t xml:space="preserve"> UNID. ORCAMENTARIA : 2361 - INSTITUTO DE PREVIDENCIA DO LEGISLATIVO DO ESTADO DE MINAS GERAIS                                                                                                          </t>
  </si>
  <si>
    <t xml:space="preserve"> UNID. ORCAMENTARIA : 2371 - INSTITUTO MINEIRO DE AGROPECUARIA                                                                                                                                          </t>
  </si>
  <si>
    <t xml:space="preserve"> UNID. ORCAMENTARIA : 2421 - INSTITUTO DE DESENVOLVIMENTO DO NORTE E NORDESTE DE MINAS GERAIS                                                                                                           </t>
  </si>
  <si>
    <t xml:space="preserve"> UNID. ORCAMENTARIA : 2431 - AGENCIA DE DESENVOLVIMENTO DA REGIAO METROPOLITANA DE BELO HORIZONTE                                                                                                       </t>
  </si>
  <si>
    <t xml:space="preserve"> UNID. ORCAMENTARIA : 2441 - AGENCIA REGULADORA DE SERVICOS DE ABASTECIMENTO DE AGUA E DE ESGOTAMENTO SANITARIO DO ESTA                                                                                 </t>
  </si>
  <si>
    <t xml:space="preserve"> UNID. ORCAMENTARIA : 2461 - AGENCIA DE DESENVOLVIMENTO DA REGIAO METROPOLITANA DO VALE DO ACO                                                                                                          </t>
  </si>
  <si>
    <t xml:space="preserve"> UNID. ORCAMENTARIA : 3041 - EMPRESA DE ASSISTENCIA TECNICA E EXTENSAO RURAL DO ESTADO DE MINAS GERAIS                                                                                                  </t>
  </si>
  <si>
    <t xml:space="preserve"> UNID. ORCAMENTARIA : 3051 - EMPRESA DE PESQUISA AGROPECUARIA DE MINAS GERAIS                                                                                                                           </t>
  </si>
  <si>
    <t xml:space="preserve"> UNID. ORCAMENTARIA : 3151 - EMPRESA MINEIRA DE COMUNICACAO                                                                                                                                             </t>
  </si>
  <si>
    <t xml:space="preserve"> UNID. ORCAMENTARIA : 4031 - FUNDO ESPECIAL DO PODER JUDICIARIO DO ESTADO DE MINAS GERAIS                                                                                                               </t>
  </si>
  <si>
    <t xml:space="preserve"> UNID. ORCAMENTARIA : 4091 - FUNDO PARA A INFANCIA E A ADOLESCENCIA                                                                                                                                     </t>
  </si>
  <si>
    <t xml:space="preserve"> UNID. ORCAMENTARIA : 4101 - FUNDO ESTADUAL DE HABITACAO                                                                                                                                                </t>
  </si>
  <si>
    <t xml:space="preserve"> UNID. ORCAMENTARIA : 4111 - FUNDO DE FOMENTO E DESENVOLVIMENTO SOCIOECONOMICO DO ESTADO DE MINAS GERAIS                                                                                                </t>
  </si>
  <si>
    <t xml:space="preserve"> UNID. ORCAMENTARIA : 4121 - FUNDO DE APOIO HABITACIONAL DA ASSEMBLEIA LEGISLATIVA DE MINAS GERAIS                                                                                                      </t>
  </si>
  <si>
    <t xml:space="preserve"> UNID. ORCAMENTARIA : 4141 - FUNDO PENITENCIARIO ESTADUAL                                                                                                                                               </t>
  </si>
  <si>
    <t xml:space="preserve"> UNID. ORCAMENTARIA : 4151 - FUNDO DE ASSISTENCIA AO TURISMO                                                                                                                                            </t>
  </si>
  <si>
    <t xml:space="preserve"> UNID. ORCAMENTARIA : 4251 - FUNDO ESTADUAL DE ASSISTENCIA SOCIAL                                                                                                                                       </t>
  </si>
  <si>
    <t xml:space="preserve"> UNID. ORCAMENTARIA : 4291 - FUNDO ESTADUAL DE SAUDE                                                                                                                                                    </t>
  </si>
  <si>
    <t xml:space="preserve"> UNID. ORCAMENTARIA : 4321 - FUNDO ESTADUAL DE PREVENCAO, FISCALIZACAO E REPRESSAO DE ENTORPECENTES                                                                                                     </t>
  </si>
  <si>
    <t xml:space="preserve"> UNID. ORCAMENTARIA : 4331 - FUNDO DE DESENVOLVIMENTO METROPOLITANO                                                                                                                                     </t>
  </si>
  <si>
    <t xml:space="preserve"> UNID. ORCAMENTARIA : 4341 - FUNDO DE RECUPERACAO, PROTECAO E DESENVOLVIMENTO SUSTENTAVEL DAS BACIAS HIDROGRAFICAS DO E                                                                                 </t>
  </si>
  <si>
    <t xml:space="preserve"> UNID. ORCAMENTARIA : 4381 - FUNDO ESTADUAL DE DESENVOLVIMENTO DE TRANSPORTES                                                                                                                           </t>
  </si>
  <si>
    <t xml:space="preserve"> UNID. ORCAMENTARIA : 4421 - FUNDO ESTADUAL DE DEFESA DE DIREITOS DIFUSOS                                                                                                                               </t>
  </si>
  <si>
    <t xml:space="preserve"> UNID. ORCAMENTARIA : 4441 - FUNDO ESPECIAL DO MINISTERIO PUBLICO DO ESTADO DE MINAS GERAIS                                                                                                             </t>
  </si>
  <si>
    <t xml:space="preserve"> UNID. ORCAMENTARIA : 4451 - FUNDO ESTADUAL DE PROTECAO E DEFESA DO CONSUMIDOR                                                                                                                          </t>
  </si>
  <si>
    <t xml:space="preserve"> UNID. ORCAMENTARIA : 4461 - FUNDO FINANCEIRO DE PREVIDENCIA                                                                                                                                            </t>
  </si>
  <si>
    <t xml:space="preserve"> UNID. ORCAMENTARIA : 4491 - FUNDO ESTADUAL DE CULTURA                                                                                                                                                  </t>
  </si>
  <si>
    <t xml:space="preserve"> UNID. ORCAMENTARIA : 4531 - FUNDO DE INCENTIVO A INOVACAO TECNOLOGICA                                                                                                                                  </t>
  </si>
  <si>
    <t xml:space="preserve"> UNID. ORCAMENTARIA : 4541 - FUNDO DE APOIO HABITACIONAL AOS MILITARES DO ESTADO DE MINAS GERAIS                                                                                                        </t>
  </si>
  <si>
    <t xml:space="preserve"> UNID. ORCAMENTARIA : 4551 - FUNDO DE ASSISTENCIA AO PECULIO DOS SERVIDORES DO ESTADO DE MINAS GERAIS                                                                                                   </t>
  </si>
  <si>
    <t xml:space="preserve"> UNID. ORCAMENTARIA : 4581 - FUNDO ESTADUAL DO CAFE                                                                                                                                                     </t>
  </si>
  <si>
    <t xml:space="preserve"> UNID. ORCAMENTARIA : 4601 - FUNDO ESTADUAL DOS DIREITOS DO IDOSO                                                                                                                                       </t>
  </si>
  <si>
    <t xml:space="preserve"> UNID. ORCAMENTARIA : 4611 - FUNDO DO TRIBUNAL DE CONTAS DO ESTADO DE MINAS GERAIS                                                                                                                      </t>
  </si>
  <si>
    <t xml:space="preserve"> UNID. ORCAMENTARIA : 4621 - FUNDO DE INVESTIMENTO DO ESTADO DE MINAS GERAIS                                                                                                                            </t>
  </si>
  <si>
    <t xml:space="preserve"> UNID. ORCAMENTARIA : 4631 - FUNDO DE PAGAMENTO DE PARCERIAS PUBLICO-PRIVADAS DE MINAS GERAIS                                                                                                           </t>
  </si>
  <si>
    <t xml:space="preserve"> UNID. ORCAMENTARIA : 4641 - FUNDO DE GARANTIAS DE PARCERIAS PUBLICO-PRIVADAS DE MINAS GERAIS                                                                                                           </t>
  </si>
  <si>
    <t xml:space="preserve"> UNID. ORCAMENTARIA : 4651 - FUNDO ESPECIAL DE CREDITOS INADIMPLIDOS E DIVIDA ATIVA                                                                                                                     </t>
  </si>
  <si>
    <t xml:space="preserve"> UNID. ORCAMENTARIA : 4661 - FUNDO DE ATIVOS IMOBILIARIOS DE MINAS GERAIS                                                                                                                               </t>
  </si>
  <si>
    <t xml:space="preserve"> UNID. ORCAMENTARIA : 4671 - FUNDO DE INVESTIMENTOS IMOBILIARIOS DE MINAS GERAIS                                                                                                                        </t>
  </si>
  <si>
    <t xml:space="preserve">                                                                                                            (ANEXO I)                                                                                   </t>
  </si>
  <si>
    <t xml:space="preserve">  </t>
  </si>
  <si>
    <t>__________________</t>
  </si>
  <si>
    <t>_______________________</t>
  </si>
  <si>
    <t xml:space="preserve">   C R E D I T O S    O R C A M E N T A R I O S         </t>
  </si>
  <si>
    <t xml:space="preserve"> D E S P E S A  E M P E N H A D A    </t>
  </si>
  <si>
    <t xml:space="preserve">   D E S P E S A    R E A L I Z A D A     </t>
  </si>
  <si>
    <t>________________________________________________________</t>
  </si>
  <si>
    <t>_____________________________________</t>
  </si>
  <si>
    <t>__________________________________________</t>
  </si>
  <si>
    <t xml:space="preserve">      CREDITO     </t>
  </si>
  <si>
    <t xml:space="preserve">                  </t>
  </si>
  <si>
    <t xml:space="preserve">     CREDITO      </t>
  </si>
  <si>
    <t xml:space="preserve">                       </t>
  </si>
  <si>
    <t xml:space="preserve">      INICIAL     </t>
  </si>
  <si>
    <t xml:space="preserve">     ALTERACOES   </t>
  </si>
  <si>
    <t xml:space="preserve">      AUTORIZADO  </t>
  </si>
  <si>
    <t xml:space="preserve">       NO  MES    </t>
  </si>
  <si>
    <t xml:space="preserve">     ATE  O  MES  </t>
  </si>
  <si>
    <t xml:space="preserve">    NO  MES       </t>
  </si>
  <si>
    <t xml:space="preserve">     ATE  MES          </t>
  </si>
  <si>
    <t xml:space="preserve">                                          </t>
  </si>
  <si>
    <t>(ANEXO</t>
  </si>
  <si>
    <t>CODIGO</t>
  </si>
  <si>
    <t xml:space="preserve"> APOSENTADORIAS DO RPPS, RESERVA REMUNERADA E REFORM</t>
  </si>
  <si>
    <t xml:space="preserve"> OUTROS BENEFICIOS PREVIDENCIARIOS DO SERVIDOR OU DO</t>
  </si>
  <si>
    <t xml:space="preserve"> CONTRIBUICAO A ENTIDADES FECHADAS DE PREVIDENCIA</t>
  </si>
  <si>
    <t xml:space="preserve"> OUTROS BENEFICIOS ASSISTENCIAIS DO SERVIDOR E DO MI</t>
  </si>
  <si>
    <t xml:space="preserve"> PENSOES DO RPPS E DO MILITAR</t>
  </si>
  <si>
    <t xml:space="preserve"> CONTRATACAO POR TEMPO DETERMINADO</t>
  </si>
  <si>
    <t>UNID</t>
  </si>
  <si>
    <t>Descrição</t>
  </si>
  <si>
    <t>Descricao</t>
  </si>
  <si>
    <t>Credito Autorizado</t>
  </si>
  <si>
    <t>Credito Inicial</t>
  </si>
  <si>
    <t>Despesas</t>
  </si>
  <si>
    <t>Créditos</t>
  </si>
  <si>
    <t>Saldo</t>
  </si>
  <si>
    <t>Saldo Acumulado</t>
  </si>
  <si>
    <t>%</t>
  </si>
  <si>
    <t>Despesas Realizadas</t>
  </si>
  <si>
    <t>Despesas Empenhadas</t>
  </si>
  <si>
    <t>Gastou mais que deveria ?</t>
  </si>
  <si>
    <t>Gastou mais que deveria</t>
  </si>
  <si>
    <t>Bateu 100%</t>
  </si>
  <si>
    <t>Abaixo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</si>
</sst>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0" fillId="0" borderId="0" xfId="0" applyNumberFormat="1"/>
    <xf numFmtId="4" fontId="0" fillId="0" borderId="0" xfId="0" applyNumberFormat="1"/>
    <xf numFmtId="164" fontId="2" fillId="0" borderId="0" xfId="1" applyFont="1"/>
    <xf numFmtId="49" fontId="2" fillId="0" borderId="0" xfId="0" applyNumberFormat="1" applyFont="1"/>
    <xf numFmtId="49" fontId="0" fillId="0" borderId="0" xfId="0" applyNumberFormat="1"/>
    <xf numFmtId="9" fontId="0" fillId="0" borderId="0" xfId="2" applyFont="1"/>
    <xf numFmtId="0" fontId="2" fillId="0" borderId="0" xfId="0" applyFont="1"/>
    <xf numFmtId="9" fontId="2" fillId="0" borderId="0" xfId="2" applyFont="1"/>
    <xf numFmtId="9" fontId="2" fillId="0" borderId="0" xfId="2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7EAE-3223-4C38-BCF7-B3FA69CCFDFD}">
  <dimension ref="A1:G478"/>
  <sheetViews>
    <sheetView workbookViewId="0">
      <selection activeCell="A2" sqref="A2:A8"/>
    </sheetView>
  </sheetViews>
  <sheetFormatPr defaultRowHeight="15" x14ac:dyDescent="0.25"/>
  <cols>
    <col min="1" max="1" width="10.7109375" style="6" bestFit="1" customWidth="1"/>
    <col min="2" max="3" width="11" style="6" bestFit="1" customWidth="1"/>
    <col min="4" max="4" width="10.5703125" style="6" bestFit="1" customWidth="1"/>
    <col min="5" max="5" width="20.140625" style="1" bestFit="1" customWidth="1"/>
    <col min="6" max="6" width="18.28515625" style="1" bestFit="1" customWidth="1"/>
    <col min="7" max="7" width="20.140625" style="1" bestFit="1" customWidth="1"/>
  </cols>
  <sheetData>
    <row r="1" spans="1:7" x14ac:dyDescent="0.25">
      <c r="A1" s="5" t="s">
        <v>170</v>
      </c>
      <c r="B1" s="5" t="s">
        <v>177</v>
      </c>
      <c r="C1" s="5" t="s">
        <v>178</v>
      </c>
      <c r="D1" s="5" t="s">
        <v>179</v>
      </c>
      <c r="E1" s="4" t="s">
        <v>407</v>
      </c>
      <c r="F1" s="4" t="s">
        <v>171</v>
      </c>
      <c r="G1" s="4" t="s">
        <v>406</v>
      </c>
    </row>
    <row r="2" spans="1:7" x14ac:dyDescent="0.25">
      <c r="A2" s="6">
        <v>1011</v>
      </c>
      <c r="B2" s="6">
        <v>3</v>
      </c>
      <c r="C2" s="6" t="str">
        <f t="shared" ref="C2:C66" si="0">MID(D2,1,2)</f>
        <v>31</v>
      </c>
      <c r="D2" s="6">
        <v>3190</v>
      </c>
      <c r="E2" s="1">
        <v>1156453289</v>
      </c>
      <c r="F2" s="1">
        <v>0</v>
      </c>
      <c r="G2" s="1">
        <f>E2+F2</f>
        <v>1156453289</v>
      </c>
    </row>
    <row r="3" spans="1:7" x14ac:dyDescent="0.25">
      <c r="A3" s="6">
        <v>1011</v>
      </c>
      <c r="B3" s="6">
        <v>3</v>
      </c>
      <c r="C3" s="6" t="str">
        <f t="shared" si="0"/>
        <v>31</v>
      </c>
      <c r="D3" s="6">
        <v>3191</v>
      </c>
      <c r="E3" s="1">
        <v>66665200</v>
      </c>
      <c r="F3" s="1">
        <v>0</v>
      </c>
      <c r="G3" s="1">
        <f>E3+F3</f>
        <v>66665200</v>
      </c>
    </row>
    <row r="4" spans="1:7" x14ac:dyDescent="0.25">
      <c r="A4" s="6">
        <v>1011</v>
      </c>
      <c r="B4" s="6">
        <v>3</v>
      </c>
      <c r="C4" s="6" t="str">
        <f t="shared" si="0"/>
        <v>33</v>
      </c>
      <c r="D4" s="6">
        <v>3390</v>
      </c>
      <c r="E4" s="1">
        <v>181516769</v>
      </c>
      <c r="F4" s="1">
        <v>495391.39</v>
      </c>
      <c r="G4" s="1">
        <f>E4+F4</f>
        <v>182012160.38999999</v>
      </c>
    </row>
    <row r="5" spans="1:7" x14ac:dyDescent="0.25">
      <c r="A5" s="6">
        <v>1011</v>
      </c>
      <c r="B5" s="6">
        <v>3</v>
      </c>
      <c r="C5" s="6" t="str">
        <f t="shared" si="0"/>
        <v>33</v>
      </c>
      <c r="D5" s="6">
        <v>3391</v>
      </c>
      <c r="E5" s="1">
        <v>25244089</v>
      </c>
      <c r="F5" s="1">
        <v>0</v>
      </c>
      <c r="G5" s="1">
        <f>E5+F5</f>
        <v>25244089</v>
      </c>
    </row>
    <row r="6" spans="1:7" x14ac:dyDescent="0.25">
      <c r="A6" s="6">
        <v>1011</v>
      </c>
      <c r="B6" s="6">
        <v>4</v>
      </c>
      <c r="C6" s="6" t="str">
        <f t="shared" si="0"/>
        <v>44</v>
      </c>
      <c r="D6" s="6">
        <v>4490</v>
      </c>
      <c r="E6" s="1">
        <v>7119613</v>
      </c>
      <c r="F6" s="1">
        <v>15170234</v>
      </c>
      <c r="G6" s="1">
        <f t="shared" ref="G6:G69" si="1">E6+F6</f>
        <v>22289847</v>
      </c>
    </row>
    <row r="7" spans="1:7" x14ac:dyDescent="0.25">
      <c r="A7" s="6">
        <v>1011</v>
      </c>
      <c r="B7" s="6">
        <v>4</v>
      </c>
      <c r="C7" s="6" t="str">
        <f t="shared" si="0"/>
        <v>44</v>
      </c>
      <c r="D7" s="6">
        <v>4499</v>
      </c>
      <c r="E7" s="1">
        <v>15070234</v>
      </c>
      <c r="F7" s="1">
        <v>-15070234</v>
      </c>
      <c r="G7" s="1">
        <f t="shared" si="1"/>
        <v>0</v>
      </c>
    </row>
    <row r="8" spans="1:7" x14ac:dyDescent="0.25">
      <c r="A8" s="6">
        <v>1011</v>
      </c>
      <c r="B8" s="6">
        <v>4</v>
      </c>
      <c r="C8" s="6" t="str">
        <f t="shared" si="0"/>
        <v>45</v>
      </c>
      <c r="D8" s="6">
        <v>4591</v>
      </c>
      <c r="E8" s="1">
        <v>11953000</v>
      </c>
      <c r="F8" s="1">
        <v>0</v>
      </c>
      <c r="G8" s="1">
        <f t="shared" si="1"/>
        <v>11953000</v>
      </c>
    </row>
    <row r="9" spans="1:7" x14ac:dyDescent="0.25">
      <c r="A9" s="6">
        <v>1021</v>
      </c>
      <c r="B9" s="6">
        <v>3</v>
      </c>
      <c r="C9" s="6" t="str">
        <f t="shared" si="0"/>
        <v>31</v>
      </c>
      <c r="D9" s="6">
        <v>3190</v>
      </c>
      <c r="E9" s="1">
        <v>657287752</v>
      </c>
      <c r="F9" s="1">
        <v>-41205.279999999999</v>
      </c>
      <c r="G9" s="1">
        <f t="shared" si="1"/>
        <v>657246546.72000003</v>
      </c>
    </row>
    <row r="10" spans="1:7" x14ac:dyDescent="0.25">
      <c r="A10" s="6">
        <v>1021</v>
      </c>
      <c r="B10" s="6">
        <v>3</v>
      </c>
      <c r="C10" s="6" t="str">
        <f t="shared" si="0"/>
        <v>31</v>
      </c>
      <c r="D10" s="6">
        <v>3191</v>
      </c>
      <c r="E10" s="1">
        <v>66060000</v>
      </c>
      <c r="F10" s="1">
        <v>41205.279999999999</v>
      </c>
      <c r="G10" s="1">
        <f t="shared" si="1"/>
        <v>66101205.280000001</v>
      </c>
    </row>
    <row r="11" spans="1:7" x14ac:dyDescent="0.25">
      <c r="A11" s="6">
        <v>1021</v>
      </c>
      <c r="B11" s="6">
        <v>3</v>
      </c>
      <c r="C11" s="6" t="str">
        <f t="shared" si="0"/>
        <v>33</v>
      </c>
      <c r="D11" s="6">
        <v>3350</v>
      </c>
      <c r="E11" s="1">
        <v>50000</v>
      </c>
      <c r="F11" s="1">
        <v>0</v>
      </c>
      <c r="G11" s="1">
        <f t="shared" si="1"/>
        <v>50000</v>
      </c>
    </row>
    <row r="12" spans="1:7" x14ac:dyDescent="0.25">
      <c r="A12" s="6">
        <v>1021</v>
      </c>
      <c r="B12" s="6">
        <v>3</v>
      </c>
      <c r="C12" s="6" t="str">
        <f t="shared" si="0"/>
        <v>33</v>
      </c>
      <c r="D12" s="6">
        <v>3390</v>
      </c>
      <c r="E12" s="1">
        <v>84654855</v>
      </c>
      <c r="F12" s="1">
        <v>-990.3</v>
      </c>
      <c r="G12" s="1">
        <f t="shared" si="1"/>
        <v>84653864.700000003</v>
      </c>
    </row>
    <row r="13" spans="1:7" x14ac:dyDescent="0.25">
      <c r="A13" s="6">
        <v>1021</v>
      </c>
      <c r="B13" s="6">
        <v>3</v>
      </c>
      <c r="C13" s="6" t="str">
        <f t="shared" si="0"/>
        <v>33</v>
      </c>
      <c r="D13" s="6">
        <v>3391</v>
      </c>
      <c r="E13" s="1">
        <v>0</v>
      </c>
      <c r="F13" s="1">
        <v>990.3</v>
      </c>
      <c r="G13" s="1">
        <f t="shared" si="1"/>
        <v>990.3</v>
      </c>
    </row>
    <row r="14" spans="1:7" x14ac:dyDescent="0.25">
      <c r="A14" s="6">
        <v>1021</v>
      </c>
      <c r="B14" s="6">
        <v>4</v>
      </c>
      <c r="C14" s="6" t="str">
        <f t="shared" si="0"/>
        <v>44</v>
      </c>
      <c r="D14" s="6">
        <v>4490</v>
      </c>
      <c r="E14" s="1">
        <v>12396770</v>
      </c>
      <c r="F14" s="1">
        <v>0</v>
      </c>
      <c r="G14" s="1">
        <f t="shared" si="1"/>
        <v>12396770</v>
      </c>
    </row>
    <row r="15" spans="1:7" x14ac:dyDescent="0.25">
      <c r="A15" s="6">
        <v>1031</v>
      </c>
      <c r="B15" s="6">
        <v>3</v>
      </c>
      <c r="C15" s="6" t="str">
        <f t="shared" si="0"/>
        <v>31</v>
      </c>
      <c r="D15" s="6">
        <v>3190</v>
      </c>
      <c r="E15" s="1">
        <v>5102518069</v>
      </c>
      <c r="F15" s="1">
        <v>0</v>
      </c>
      <c r="G15" s="1">
        <f t="shared" si="1"/>
        <v>5102518069</v>
      </c>
    </row>
    <row r="16" spans="1:7" x14ac:dyDescent="0.25">
      <c r="A16" s="6">
        <v>1031</v>
      </c>
      <c r="B16" s="6">
        <v>3</v>
      </c>
      <c r="C16" s="6" t="str">
        <f t="shared" si="0"/>
        <v>31</v>
      </c>
      <c r="D16" s="6">
        <v>3191</v>
      </c>
      <c r="E16" s="1">
        <v>490660261</v>
      </c>
      <c r="F16" s="1">
        <v>0</v>
      </c>
      <c r="G16" s="1">
        <f t="shared" si="1"/>
        <v>490660261</v>
      </c>
    </row>
    <row r="17" spans="1:7" x14ac:dyDescent="0.25">
      <c r="A17" s="6">
        <v>1031</v>
      </c>
      <c r="B17" s="6">
        <v>3</v>
      </c>
      <c r="C17" s="6" t="str">
        <f t="shared" si="0"/>
        <v>33</v>
      </c>
      <c r="D17" s="6">
        <v>3390</v>
      </c>
      <c r="E17" s="1">
        <v>303559087</v>
      </c>
      <c r="F17" s="1">
        <v>0</v>
      </c>
      <c r="G17" s="1">
        <f t="shared" si="1"/>
        <v>303559087</v>
      </c>
    </row>
    <row r="18" spans="1:7" x14ac:dyDescent="0.25">
      <c r="A18" s="6">
        <v>1051</v>
      </c>
      <c r="B18" s="6">
        <v>3</v>
      </c>
      <c r="C18" s="6" t="str">
        <f t="shared" si="0"/>
        <v>31</v>
      </c>
      <c r="D18" s="6">
        <v>3190</v>
      </c>
      <c r="E18" s="1">
        <v>42360200</v>
      </c>
      <c r="F18" s="1">
        <v>3656.01</v>
      </c>
      <c r="G18" s="1">
        <f t="shared" si="1"/>
        <v>42363856.009999998</v>
      </c>
    </row>
    <row r="19" spans="1:7" x14ac:dyDescent="0.25">
      <c r="A19" s="6">
        <v>1051</v>
      </c>
      <c r="B19" s="6">
        <v>3</v>
      </c>
      <c r="C19" s="6" t="str">
        <f t="shared" si="0"/>
        <v>31</v>
      </c>
      <c r="D19" s="6">
        <v>3191</v>
      </c>
      <c r="E19" s="1">
        <v>4869822</v>
      </c>
      <c r="F19" s="1">
        <v>-3656.01</v>
      </c>
      <c r="G19" s="1">
        <f t="shared" si="1"/>
        <v>4866165.99</v>
      </c>
    </row>
    <row r="20" spans="1:7" x14ac:dyDescent="0.25">
      <c r="A20" s="6">
        <v>1051</v>
      </c>
      <c r="B20" s="6">
        <v>3</v>
      </c>
      <c r="C20" s="6" t="str">
        <f t="shared" si="0"/>
        <v>33</v>
      </c>
      <c r="D20" s="6">
        <v>3390</v>
      </c>
      <c r="E20" s="1">
        <v>10662000</v>
      </c>
      <c r="F20" s="1">
        <v>-10348.89</v>
      </c>
      <c r="G20" s="1">
        <f t="shared" si="1"/>
        <v>10651651.109999999</v>
      </c>
    </row>
    <row r="21" spans="1:7" x14ac:dyDescent="0.25">
      <c r="A21" s="6">
        <v>1051</v>
      </c>
      <c r="B21" s="6">
        <v>3</v>
      </c>
      <c r="C21" s="6" t="str">
        <f t="shared" si="0"/>
        <v>33</v>
      </c>
      <c r="D21" s="6">
        <v>3391</v>
      </c>
      <c r="E21" s="1">
        <v>0</v>
      </c>
      <c r="F21" s="1">
        <v>10348.89</v>
      </c>
      <c r="G21" s="1">
        <f t="shared" si="1"/>
        <v>10348.89</v>
      </c>
    </row>
    <row r="22" spans="1:7" x14ac:dyDescent="0.25">
      <c r="A22" s="6">
        <v>1051</v>
      </c>
      <c r="B22" s="6">
        <v>4</v>
      </c>
      <c r="C22" s="6" t="str">
        <f t="shared" si="0"/>
        <v>44</v>
      </c>
      <c r="D22" s="6">
        <v>4490</v>
      </c>
      <c r="E22" s="1">
        <v>1150000</v>
      </c>
      <c r="F22" s="1">
        <v>0</v>
      </c>
      <c r="G22" s="1">
        <f t="shared" si="1"/>
        <v>1150000</v>
      </c>
    </row>
    <row r="23" spans="1:7" x14ac:dyDescent="0.25">
      <c r="A23" s="6">
        <v>1071</v>
      </c>
      <c r="B23" s="6">
        <v>3</v>
      </c>
      <c r="C23" s="6" t="str">
        <f t="shared" si="0"/>
        <v>31</v>
      </c>
      <c r="D23" s="6">
        <v>3190</v>
      </c>
      <c r="E23" s="1">
        <v>10091319</v>
      </c>
      <c r="F23" s="1">
        <v>0</v>
      </c>
      <c r="G23" s="1">
        <f t="shared" si="1"/>
        <v>10091319</v>
      </c>
    </row>
    <row r="24" spans="1:7" x14ac:dyDescent="0.25">
      <c r="A24" s="6">
        <v>1071</v>
      </c>
      <c r="B24" s="6">
        <v>3</v>
      </c>
      <c r="C24" s="6" t="str">
        <f t="shared" si="0"/>
        <v>31</v>
      </c>
      <c r="D24" s="6">
        <v>3191</v>
      </c>
      <c r="E24" s="1">
        <v>204769</v>
      </c>
      <c r="F24" s="1">
        <v>0</v>
      </c>
      <c r="G24" s="1">
        <f t="shared" si="1"/>
        <v>204769</v>
      </c>
    </row>
    <row r="25" spans="1:7" x14ac:dyDescent="0.25">
      <c r="A25" s="6">
        <v>1071</v>
      </c>
      <c r="B25" s="6">
        <v>3</v>
      </c>
      <c r="C25" s="6" t="str">
        <f t="shared" si="0"/>
        <v>33</v>
      </c>
      <c r="D25" s="6">
        <v>3320</v>
      </c>
      <c r="E25" s="1">
        <v>0</v>
      </c>
      <c r="F25" s="1">
        <v>99438.53</v>
      </c>
      <c r="G25" s="1">
        <f t="shared" si="1"/>
        <v>99438.53</v>
      </c>
    </row>
    <row r="26" spans="1:7" x14ac:dyDescent="0.25">
      <c r="A26" s="6">
        <v>1071</v>
      </c>
      <c r="B26" s="6">
        <v>3</v>
      </c>
      <c r="C26" s="6" t="str">
        <f t="shared" si="0"/>
        <v>33</v>
      </c>
      <c r="D26" s="6">
        <v>3390</v>
      </c>
      <c r="E26" s="1">
        <v>24843953</v>
      </c>
      <c r="F26" s="1">
        <v>0</v>
      </c>
      <c r="G26" s="1">
        <f t="shared" si="1"/>
        <v>24843953</v>
      </c>
    </row>
    <row r="27" spans="1:7" x14ac:dyDescent="0.25">
      <c r="A27" s="6">
        <v>1071</v>
      </c>
      <c r="B27" s="6">
        <v>3</v>
      </c>
      <c r="C27" s="6" t="str">
        <f t="shared" si="0"/>
        <v>33</v>
      </c>
      <c r="D27" s="6">
        <v>3399</v>
      </c>
      <c r="E27" s="1">
        <v>1000</v>
      </c>
      <c r="F27" s="1">
        <v>0</v>
      </c>
      <c r="G27" s="1">
        <f t="shared" si="1"/>
        <v>1000</v>
      </c>
    </row>
    <row r="28" spans="1:7" x14ac:dyDescent="0.25">
      <c r="A28" s="6">
        <v>1071</v>
      </c>
      <c r="B28" s="6">
        <v>4</v>
      </c>
      <c r="C28" s="6" t="str">
        <f t="shared" si="0"/>
        <v>44</v>
      </c>
      <c r="D28" s="6">
        <v>4499</v>
      </c>
      <c r="E28" s="1">
        <v>531382</v>
      </c>
      <c r="F28" s="1">
        <v>0</v>
      </c>
      <c r="G28" s="1">
        <f t="shared" si="1"/>
        <v>531382</v>
      </c>
    </row>
    <row r="29" spans="1:7" x14ac:dyDescent="0.25">
      <c r="A29" s="6">
        <v>1081</v>
      </c>
      <c r="B29" s="6">
        <v>3</v>
      </c>
      <c r="C29" s="6" t="str">
        <f t="shared" si="0"/>
        <v>31</v>
      </c>
      <c r="D29" s="6">
        <v>3190</v>
      </c>
      <c r="E29" s="1">
        <v>639461450</v>
      </c>
      <c r="F29" s="1">
        <v>-139910.26999999999</v>
      </c>
      <c r="G29" s="1">
        <f t="shared" si="1"/>
        <v>639321539.73000002</v>
      </c>
    </row>
    <row r="30" spans="1:7" x14ac:dyDescent="0.25">
      <c r="A30" s="6">
        <v>1081</v>
      </c>
      <c r="B30" s="6">
        <v>3</v>
      </c>
      <c r="C30" s="6" t="str">
        <f t="shared" si="0"/>
        <v>31</v>
      </c>
      <c r="D30" s="6">
        <v>3191</v>
      </c>
      <c r="E30" s="1">
        <v>24050878</v>
      </c>
      <c r="F30" s="1">
        <v>0</v>
      </c>
      <c r="G30" s="1">
        <f t="shared" si="1"/>
        <v>24050878</v>
      </c>
    </row>
    <row r="31" spans="1:7" x14ac:dyDescent="0.25">
      <c r="A31" s="6">
        <v>1081</v>
      </c>
      <c r="B31" s="6">
        <v>3</v>
      </c>
      <c r="C31" s="6" t="str">
        <f t="shared" si="0"/>
        <v>33</v>
      </c>
      <c r="D31" s="6">
        <v>3390</v>
      </c>
      <c r="E31" s="1">
        <v>48038113</v>
      </c>
      <c r="F31" s="1">
        <v>-1915.4</v>
      </c>
      <c r="G31" s="1">
        <f t="shared" si="1"/>
        <v>48036197.600000001</v>
      </c>
    </row>
    <row r="32" spans="1:7" x14ac:dyDescent="0.25">
      <c r="A32" s="6">
        <v>1081</v>
      </c>
      <c r="B32" s="6">
        <v>3</v>
      </c>
      <c r="C32" s="6" t="str">
        <f t="shared" si="0"/>
        <v>33</v>
      </c>
      <c r="D32" s="6">
        <v>3391</v>
      </c>
      <c r="E32" s="1">
        <v>0</v>
      </c>
      <c r="F32" s="1">
        <v>1915.4</v>
      </c>
      <c r="G32" s="1">
        <f t="shared" si="1"/>
        <v>1915.4</v>
      </c>
    </row>
    <row r="33" spans="1:7" x14ac:dyDescent="0.25">
      <c r="A33" s="6">
        <v>1091</v>
      </c>
      <c r="B33" s="6">
        <v>3</v>
      </c>
      <c r="C33" s="6" t="str">
        <f t="shared" si="0"/>
        <v>31</v>
      </c>
      <c r="D33" s="6">
        <v>3190</v>
      </c>
      <c r="E33" s="1">
        <v>1694378015</v>
      </c>
      <c r="F33" s="1">
        <v>-200873.74</v>
      </c>
      <c r="G33" s="1">
        <f t="shared" si="1"/>
        <v>1694177141.26</v>
      </c>
    </row>
    <row r="34" spans="1:7" x14ac:dyDescent="0.25">
      <c r="A34" s="6">
        <v>1091</v>
      </c>
      <c r="B34" s="6">
        <v>3</v>
      </c>
      <c r="C34" s="6" t="str">
        <f t="shared" si="0"/>
        <v>31</v>
      </c>
      <c r="D34" s="6">
        <v>3191</v>
      </c>
      <c r="E34" s="1">
        <v>200656367</v>
      </c>
      <c r="F34" s="1">
        <v>200873.74</v>
      </c>
      <c r="G34" s="1">
        <f t="shared" si="1"/>
        <v>200857240.74000001</v>
      </c>
    </row>
    <row r="35" spans="1:7" x14ac:dyDescent="0.25">
      <c r="A35" s="6">
        <v>1091</v>
      </c>
      <c r="B35" s="6">
        <v>3</v>
      </c>
      <c r="C35" s="6" t="str">
        <f t="shared" si="0"/>
        <v>33</v>
      </c>
      <c r="D35" s="6">
        <v>3390</v>
      </c>
      <c r="E35" s="1">
        <v>309692680</v>
      </c>
      <c r="F35" s="1">
        <v>-178847.44</v>
      </c>
      <c r="G35" s="1">
        <f t="shared" si="1"/>
        <v>309513832.56</v>
      </c>
    </row>
    <row r="36" spans="1:7" x14ac:dyDescent="0.25">
      <c r="A36" s="6">
        <v>1091</v>
      </c>
      <c r="B36" s="6">
        <v>3</v>
      </c>
      <c r="C36" s="6" t="str">
        <f t="shared" si="0"/>
        <v>33</v>
      </c>
      <c r="D36" s="6">
        <v>3391</v>
      </c>
      <c r="E36" s="1">
        <v>2692748</v>
      </c>
      <c r="F36" s="1">
        <v>178847.44</v>
      </c>
      <c r="G36" s="1">
        <f t="shared" si="1"/>
        <v>2871595.44</v>
      </c>
    </row>
    <row r="37" spans="1:7" x14ac:dyDescent="0.25">
      <c r="A37" s="6">
        <v>1091</v>
      </c>
      <c r="B37" s="6">
        <v>4</v>
      </c>
      <c r="C37" s="6" t="str">
        <f t="shared" si="0"/>
        <v>44</v>
      </c>
      <c r="D37" s="6">
        <v>4490</v>
      </c>
      <c r="E37" s="1">
        <v>46517721</v>
      </c>
      <c r="F37" s="1">
        <v>0</v>
      </c>
      <c r="G37" s="1">
        <f t="shared" si="1"/>
        <v>46517721</v>
      </c>
    </row>
    <row r="38" spans="1:7" x14ac:dyDescent="0.25">
      <c r="A38" s="6">
        <v>1101</v>
      </c>
      <c r="B38" s="6">
        <v>3</v>
      </c>
      <c r="C38" s="6" t="str">
        <f t="shared" si="0"/>
        <v>31</v>
      </c>
      <c r="D38" s="6">
        <v>3190</v>
      </c>
      <c r="E38" s="1">
        <v>3473246</v>
      </c>
      <c r="F38" s="1">
        <v>0</v>
      </c>
      <c r="G38" s="1">
        <f t="shared" si="1"/>
        <v>3473246</v>
      </c>
    </row>
    <row r="39" spans="1:7" x14ac:dyDescent="0.25">
      <c r="A39" s="6">
        <v>1101</v>
      </c>
      <c r="B39" s="6">
        <v>3</v>
      </c>
      <c r="C39" s="6" t="str">
        <f t="shared" si="0"/>
        <v>31</v>
      </c>
      <c r="D39" s="6">
        <v>3191</v>
      </c>
      <c r="E39" s="1">
        <v>297240</v>
      </c>
      <c r="F39" s="1">
        <v>0</v>
      </c>
      <c r="G39" s="1">
        <f t="shared" si="1"/>
        <v>297240</v>
      </c>
    </row>
    <row r="40" spans="1:7" x14ac:dyDescent="0.25">
      <c r="A40" s="6">
        <v>1101</v>
      </c>
      <c r="B40" s="6">
        <v>3</v>
      </c>
      <c r="C40" s="6" t="str">
        <f t="shared" si="0"/>
        <v>33</v>
      </c>
      <c r="D40" s="6">
        <v>3390</v>
      </c>
      <c r="E40" s="1">
        <v>1882802</v>
      </c>
      <c r="F40" s="1">
        <v>3374.38</v>
      </c>
      <c r="G40" s="1">
        <f t="shared" si="1"/>
        <v>1886176.38</v>
      </c>
    </row>
    <row r="41" spans="1:7" x14ac:dyDescent="0.25">
      <c r="A41" s="6">
        <v>1191</v>
      </c>
      <c r="B41" s="6">
        <v>3</v>
      </c>
      <c r="C41" s="6" t="str">
        <f t="shared" si="0"/>
        <v>31</v>
      </c>
      <c r="D41" s="6">
        <v>3190</v>
      </c>
      <c r="E41" s="1">
        <v>863991464</v>
      </c>
      <c r="F41" s="1">
        <v>0</v>
      </c>
      <c r="G41" s="1">
        <f t="shared" si="1"/>
        <v>863991464</v>
      </c>
    </row>
    <row r="42" spans="1:7" x14ac:dyDescent="0.25">
      <c r="A42" s="6">
        <v>1191</v>
      </c>
      <c r="B42" s="6">
        <v>3</v>
      </c>
      <c r="C42" s="6" t="str">
        <f t="shared" si="0"/>
        <v>31</v>
      </c>
      <c r="D42" s="6">
        <v>3191</v>
      </c>
      <c r="E42" s="1">
        <v>115166510</v>
      </c>
      <c r="F42" s="1">
        <v>0</v>
      </c>
      <c r="G42" s="1">
        <f t="shared" si="1"/>
        <v>115166510</v>
      </c>
    </row>
    <row r="43" spans="1:7" x14ac:dyDescent="0.25">
      <c r="A43" s="6">
        <v>1191</v>
      </c>
      <c r="B43" s="6">
        <v>3</v>
      </c>
      <c r="C43" s="6" t="str">
        <f t="shared" si="0"/>
        <v>33</v>
      </c>
      <c r="D43" s="6">
        <v>3390</v>
      </c>
      <c r="E43" s="1">
        <v>147461775</v>
      </c>
      <c r="F43" s="1">
        <v>-700</v>
      </c>
      <c r="G43" s="1">
        <f t="shared" si="1"/>
        <v>147461075</v>
      </c>
    </row>
    <row r="44" spans="1:7" x14ac:dyDescent="0.25">
      <c r="A44" s="6">
        <v>1191</v>
      </c>
      <c r="B44" s="6">
        <v>4</v>
      </c>
      <c r="C44" s="6" t="str">
        <f t="shared" si="0"/>
        <v>44</v>
      </c>
      <c r="D44" s="6">
        <v>4490</v>
      </c>
      <c r="E44" s="1">
        <v>0</v>
      </c>
      <c r="F44" s="1">
        <v>700</v>
      </c>
      <c r="G44" s="1">
        <f t="shared" si="1"/>
        <v>700</v>
      </c>
    </row>
    <row r="45" spans="1:7" x14ac:dyDescent="0.25">
      <c r="A45" s="6">
        <v>1221</v>
      </c>
      <c r="B45" s="6">
        <v>3</v>
      </c>
      <c r="C45" s="6" t="str">
        <f t="shared" si="0"/>
        <v>31</v>
      </c>
      <c r="D45" s="6">
        <v>3190</v>
      </c>
      <c r="E45" s="1">
        <v>7732028</v>
      </c>
      <c r="F45" s="1">
        <v>0</v>
      </c>
      <c r="G45" s="1">
        <f t="shared" si="1"/>
        <v>7732028</v>
      </c>
    </row>
    <row r="46" spans="1:7" x14ac:dyDescent="0.25">
      <c r="A46" s="6">
        <v>1221</v>
      </c>
      <c r="B46" s="6">
        <v>3</v>
      </c>
      <c r="C46" s="6" t="str">
        <f t="shared" si="0"/>
        <v>31</v>
      </c>
      <c r="D46" s="6">
        <v>3191</v>
      </c>
      <c r="E46" s="1">
        <v>748169</v>
      </c>
      <c r="F46" s="1">
        <v>0</v>
      </c>
      <c r="G46" s="1">
        <f t="shared" si="1"/>
        <v>748169</v>
      </c>
    </row>
    <row r="47" spans="1:7" x14ac:dyDescent="0.25">
      <c r="A47" s="6">
        <v>1221</v>
      </c>
      <c r="B47" s="6">
        <v>3</v>
      </c>
      <c r="C47" s="6" t="str">
        <f t="shared" si="0"/>
        <v>33</v>
      </c>
      <c r="D47" s="6">
        <v>3320</v>
      </c>
      <c r="E47" s="1">
        <v>0</v>
      </c>
      <c r="F47" s="1">
        <v>2980924.62</v>
      </c>
      <c r="G47" s="1">
        <f t="shared" si="1"/>
        <v>2980924.62</v>
      </c>
    </row>
    <row r="48" spans="1:7" x14ac:dyDescent="0.25">
      <c r="A48" s="6">
        <v>1221</v>
      </c>
      <c r="B48" s="6">
        <v>3</v>
      </c>
      <c r="C48" s="6" t="str">
        <f t="shared" si="0"/>
        <v>33</v>
      </c>
      <c r="D48" s="6">
        <v>3390</v>
      </c>
      <c r="E48" s="1">
        <v>11330415</v>
      </c>
      <c r="F48" s="1">
        <v>390967.98</v>
      </c>
      <c r="G48" s="1">
        <f t="shared" si="1"/>
        <v>11721382.98</v>
      </c>
    </row>
    <row r="49" spans="1:7" x14ac:dyDescent="0.25">
      <c r="A49" s="6">
        <v>1221</v>
      </c>
      <c r="B49" s="6">
        <v>3</v>
      </c>
      <c r="C49" s="6" t="str">
        <f t="shared" si="0"/>
        <v>33</v>
      </c>
      <c r="D49" s="6">
        <v>3391</v>
      </c>
      <c r="E49" s="1">
        <v>0</v>
      </c>
      <c r="F49" s="1">
        <v>848.02</v>
      </c>
      <c r="G49" s="1">
        <f t="shared" si="1"/>
        <v>848.02</v>
      </c>
    </row>
    <row r="50" spans="1:7" x14ac:dyDescent="0.25">
      <c r="A50" s="6">
        <v>1221</v>
      </c>
      <c r="B50" s="6">
        <v>3</v>
      </c>
      <c r="C50" s="6" t="str">
        <f t="shared" si="0"/>
        <v>33</v>
      </c>
      <c r="D50" s="6">
        <v>3399</v>
      </c>
      <c r="E50" s="1">
        <v>4000</v>
      </c>
      <c r="F50" s="1">
        <v>0</v>
      </c>
      <c r="G50" s="1">
        <f t="shared" si="1"/>
        <v>4000</v>
      </c>
    </row>
    <row r="51" spans="1:7" x14ac:dyDescent="0.25">
      <c r="A51" s="6">
        <v>1231</v>
      </c>
      <c r="B51" s="6">
        <v>3</v>
      </c>
      <c r="C51" s="6" t="str">
        <f t="shared" si="0"/>
        <v>31</v>
      </c>
      <c r="D51" s="6">
        <v>3190</v>
      </c>
      <c r="E51" s="1">
        <v>7877269</v>
      </c>
      <c r="F51" s="1">
        <v>0</v>
      </c>
      <c r="G51" s="1">
        <f t="shared" si="1"/>
        <v>7877269</v>
      </c>
    </row>
    <row r="52" spans="1:7" x14ac:dyDescent="0.25">
      <c r="A52" s="6">
        <v>1231</v>
      </c>
      <c r="B52" s="6">
        <v>3</v>
      </c>
      <c r="C52" s="6" t="str">
        <f t="shared" si="0"/>
        <v>31</v>
      </c>
      <c r="D52" s="6">
        <v>3191</v>
      </c>
      <c r="E52" s="1">
        <v>515110</v>
      </c>
      <c r="F52" s="1">
        <v>0</v>
      </c>
      <c r="G52" s="1">
        <f t="shared" si="1"/>
        <v>515110</v>
      </c>
    </row>
    <row r="53" spans="1:7" x14ac:dyDescent="0.25">
      <c r="A53" s="6">
        <v>1231</v>
      </c>
      <c r="B53" s="6">
        <v>3</v>
      </c>
      <c r="C53" s="6" t="str">
        <f t="shared" si="0"/>
        <v>33</v>
      </c>
      <c r="D53" s="6">
        <v>3320</v>
      </c>
      <c r="E53" s="1">
        <v>0</v>
      </c>
      <c r="F53" s="1">
        <v>11149.94</v>
      </c>
      <c r="G53" s="1">
        <f t="shared" si="1"/>
        <v>11149.94</v>
      </c>
    </row>
    <row r="54" spans="1:7" x14ac:dyDescent="0.25">
      <c r="A54" s="6">
        <v>1231</v>
      </c>
      <c r="B54" s="6">
        <v>3</v>
      </c>
      <c r="C54" s="6" t="str">
        <f t="shared" si="0"/>
        <v>33</v>
      </c>
      <c r="D54" s="6">
        <v>3390</v>
      </c>
      <c r="E54" s="1">
        <v>11392781</v>
      </c>
      <c r="F54" s="1">
        <v>14686734.529999999</v>
      </c>
      <c r="G54" s="1">
        <f t="shared" si="1"/>
        <v>26079515.530000001</v>
      </c>
    </row>
    <row r="55" spans="1:7" x14ac:dyDescent="0.25">
      <c r="A55" s="6">
        <v>1231</v>
      </c>
      <c r="B55" s="6">
        <v>3</v>
      </c>
      <c r="C55" s="6" t="str">
        <f t="shared" si="0"/>
        <v>33</v>
      </c>
      <c r="D55" s="6">
        <v>3391</v>
      </c>
      <c r="E55" s="1">
        <v>0</v>
      </c>
      <c r="F55" s="1">
        <v>72208.95</v>
      </c>
      <c r="G55" s="1">
        <f t="shared" si="1"/>
        <v>72208.95</v>
      </c>
    </row>
    <row r="56" spans="1:7" x14ac:dyDescent="0.25">
      <c r="A56" s="6">
        <v>1231</v>
      </c>
      <c r="B56" s="6">
        <v>3</v>
      </c>
      <c r="C56" s="6" t="str">
        <f t="shared" si="0"/>
        <v>33</v>
      </c>
      <c r="D56" s="6">
        <v>3399</v>
      </c>
      <c r="E56" s="1">
        <v>814224</v>
      </c>
      <c r="F56" s="1">
        <v>-20000</v>
      </c>
      <c r="G56" s="1">
        <f t="shared" si="1"/>
        <v>794224</v>
      </c>
    </row>
    <row r="57" spans="1:7" x14ac:dyDescent="0.25">
      <c r="A57" s="6">
        <v>1231</v>
      </c>
      <c r="B57" s="6">
        <v>4</v>
      </c>
      <c r="C57" s="6" t="str">
        <f t="shared" si="0"/>
        <v>44</v>
      </c>
      <c r="D57" s="6">
        <v>4490</v>
      </c>
      <c r="E57" s="1">
        <v>11330777</v>
      </c>
      <c r="F57" s="1">
        <v>7425668.1299999999</v>
      </c>
      <c r="G57" s="1">
        <f t="shared" si="1"/>
        <v>18756445.129999999</v>
      </c>
    </row>
    <row r="58" spans="1:7" x14ac:dyDescent="0.25">
      <c r="A58" s="6">
        <v>1231</v>
      </c>
      <c r="B58" s="6">
        <v>4</v>
      </c>
      <c r="C58" s="6" t="str">
        <f t="shared" si="0"/>
        <v>44</v>
      </c>
      <c r="D58" s="6">
        <v>4499</v>
      </c>
      <c r="E58" s="1">
        <v>6690395</v>
      </c>
      <c r="F58" s="1">
        <v>20000</v>
      </c>
      <c r="G58" s="1">
        <f t="shared" si="1"/>
        <v>6710395</v>
      </c>
    </row>
    <row r="59" spans="1:7" x14ac:dyDescent="0.25">
      <c r="A59" s="6">
        <v>1251</v>
      </c>
      <c r="B59" s="6">
        <v>3</v>
      </c>
      <c r="C59" s="6" t="str">
        <f t="shared" si="0"/>
        <v>31</v>
      </c>
      <c r="D59" s="6">
        <v>3190</v>
      </c>
      <c r="E59" s="1">
        <v>9352161297</v>
      </c>
      <c r="F59" s="1">
        <v>-21573656.84</v>
      </c>
      <c r="G59" s="1">
        <f t="shared" si="1"/>
        <v>9330587640.1599998</v>
      </c>
    </row>
    <row r="60" spans="1:7" x14ac:dyDescent="0.25">
      <c r="A60" s="6">
        <v>1251</v>
      </c>
      <c r="B60" s="6">
        <v>3</v>
      </c>
      <c r="C60" s="6" t="str">
        <f t="shared" si="0"/>
        <v>31</v>
      </c>
      <c r="D60" s="6">
        <v>3191</v>
      </c>
      <c r="E60" s="1">
        <v>1736603946</v>
      </c>
      <c r="F60" s="1">
        <v>25856543.859999999</v>
      </c>
      <c r="G60" s="1">
        <f t="shared" si="1"/>
        <v>1762460489.8599999</v>
      </c>
    </row>
    <row r="61" spans="1:7" x14ac:dyDescent="0.25">
      <c r="A61" s="6">
        <v>1251</v>
      </c>
      <c r="B61" s="6">
        <v>3</v>
      </c>
      <c r="C61" s="6" t="str">
        <f t="shared" si="0"/>
        <v>33</v>
      </c>
      <c r="D61" s="6">
        <v>3320</v>
      </c>
      <c r="E61" s="1">
        <v>0</v>
      </c>
      <c r="F61" s="1">
        <v>2864383.57</v>
      </c>
      <c r="G61" s="1">
        <f t="shared" si="1"/>
        <v>2864383.57</v>
      </c>
    </row>
    <row r="62" spans="1:7" x14ac:dyDescent="0.25">
      <c r="A62" s="6">
        <v>1251</v>
      </c>
      <c r="B62" s="6">
        <v>3</v>
      </c>
      <c r="C62" s="6" t="str">
        <f t="shared" si="0"/>
        <v>33</v>
      </c>
      <c r="D62" s="6">
        <v>3340</v>
      </c>
      <c r="E62" s="1">
        <v>0</v>
      </c>
      <c r="F62" s="1">
        <v>38592.57</v>
      </c>
      <c r="G62" s="1">
        <f t="shared" si="1"/>
        <v>38592.57</v>
      </c>
    </row>
    <row r="63" spans="1:7" x14ac:dyDescent="0.25">
      <c r="A63" s="6">
        <v>1251</v>
      </c>
      <c r="B63" s="6">
        <v>3</v>
      </c>
      <c r="C63" s="6" t="str">
        <f t="shared" si="0"/>
        <v>33</v>
      </c>
      <c r="D63" s="6">
        <v>3350</v>
      </c>
      <c r="E63" s="1">
        <v>0</v>
      </c>
      <c r="F63" s="1">
        <v>18478.59</v>
      </c>
      <c r="G63" s="1">
        <f t="shared" si="1"/>
        <v>18478.59</v>
      </c>
    </row>
    <row r="64" spans="1:7" x14ac:dyDescent="0.25">
      <c r="A64" s="6">
        <v>1251</v>
      </c>
      <c r="B64" s="6">
        <v>3</v>
      </c>
      <c r="C64" s="6" t="str">
        <f t="shared" si="0"/>
        <v>33</v>
      </c>
      <c r="D64" s="6">
        <v>3390</v>
      </c>
      <c r="E64" s="1">
        <v>420466562</v>
      </c>
      <c r="F64" s="1">
        <v>11395739.75</v>
      </c>
      <c r="G64" s="1">
        <f t="shared" si="1"/>
        <v>431862301.75</v>
      </c>
    </row>
    <row r="65" spans="1:7" x14ac:dyDescent="0.25">
      <c r="A65" s="6">
        <v>1251</v>
      </c>
      <c r="B65" s="6">
        <v>3</v>
      </c>
      <c r="C65" s="6" t="str">
        <f t="shared" si="0"/>
        <v>33</v>
      </c>
      <c r="D65" s="6">
        <v>3391</v>
      </c>
      <c r="E65" s="1">
        <v>0</v>
      </c>
      <c r="F65" s="1">
        <v>206279.13</v>
      </c>
      <c r="G65" s="1">
        <f t="shared" si="1"/>
        <v>206279.13</v>
      </c>
    </row>
    <row r="66" spans="1:7" x14ac:dyDescent="0.25">
      <c r="A66" s="6">
        <v>1251</v>
      </c>
      <c r="B66" s="6">
        <v>3</v>
      </c>
      <c r="C66" s="6" t="str">
        <f t="shared" si="0"/>
        <v>33</v>
      </c>
      <c r="D66" s="6">
        <v>3399</v>
      </c>
      <c r="E66" s="1">
        <v>700224</v>
      </c>
      <c r="F66" s="1">
        <v>0</v>
      </c>
      <c r="G66" s="1">
        <f t="shared" si="1"/>
        <v>700224</v>
      </c>
    </row>
    <row r="67" spans="1:7" x14ac:dyDescent="0.25">
      <c r="A67" s="6">
        <v>1251</v>
      </c>
      <c r="B67" s="6">
        <v>4</v>
      </c>
      <c r="C67" s="6" t="str">
        <f t="shared" ref="C67:C130" si="2">MID(D67,1,2)</f>
        <v>44</v>
      </c>
      <c r="D67" s="6">
        <v>4490</v>
      </c>
      <c r="E67" s="1">
        <v>35016169</v>
      </c>
      <c r="F67" s="1">
        <v>11753642.189999999</v>
      </c>
      <c r="G67" s="1">
        <f t="shared" si="1"/>
        <v>46769811.189999998</v>
      </c>
    </row>
    <row r="68" spans="1:7" x14ac:dyDescent="0.25">
      <c r="A68" s="6">
        <v>1251</v>
      </c>
      <c r="B68" s="6">
        <v>4</v>
      </c>
      <c r="C68" s="6" t="str">
        <f t="shared" si="2"/>
        <v>44</v>
      </c>
      <c r="D68" s="6">
        <v>4499</v>
      </c>
      <c r="E68" s="1">
        <v>6695714</v>
      </c>
      <c r="F68" s="1">
        <v>-949776</v>
      </c>
      <c r="G68" s="1">
        <f t="shared" si="1"/>
        <v>5745938</v>
      </c>
    </row>
    <row r="69" spans="1:7" x14ac:dyDescent="0.25">
      <c r="A69" s="6">
        <v>1261</v>
      </c>
      <c r="B69" s="6">
        <v>3</v>
      </c>
      <c r="C69" s="6" t="str">
        <f t="shared" si="2"/>
        <v>31</v>
      </c>
      <c r="D69" s="6">
        <v>3190</v>
      </c>
      <c r="E69" s="1">
        <v>8548248920</v>
      </c>
      <c r="F69" s="1">
        <v>72826827.590000004</v>
      </c>
      <c r="G69" s="1">
        <f t="shared" si="1"/>
        <v>8621075747.5900002</v>
      </c>
    </row>
    <row r="70" spans="1:7" x14ac:dyDescent="0.25">
      <c r="A70" s="6">
        <v>1261</v>
      </c>
      <c r="B70" s="6">
        <v>3</v>
      </c>
      <c r="C70" s="6" t="str">
        <f t="shared" si="2"/>
        <v>31</v>
      </c>
      <c r="D70" s="6">
        <v>3191</v>
      </c>
      <c r="E70" s="1">
        <v>911256843</v>
      </c>
      <c r="F70" s="1">
        <v>3222487.66</v>
      </c>
      <c r="G70" s="1">
        <f t="shared" ref="G70:G133" si="3">E70+F70</f>
        <v>914479330.65999997</v>
      </c>
    </row>
    <row r="71" spans="1:7" x14ac:dyDescent="0.25">
      <c r="A71" s="6">
        <v>1261</v>
      </c>
      <c r="B71" s="6">
        <v>3</v>
      </c>
      <c r="C71" s="6" t="str">
        <f t="shared" si="2"/>
        <v>33</v>
      </c>
      <c r="D71" s="6">
        <v>3320</v>
      </c>
      <c r="E71" s="1">
        <v>0</v>
      </c>
      <c r="F71" s="1">
        <v>330604.40000000002</v>
      </c>
      <c r="G71" s="1">
        <f t="shared" si="3"/>
        <v>330604.40000000002</v>
      </c>
    </row>
    <row r="72" spans="1:7" x14ac:dyDescent="0.25">
      <c r="A72" s="6">
        <v>1261</v>
      </c>
      <c r="B72" s="6">
        <v>3</v>
      </c>
      <c r="C72" s="6" t="str">
        <f t="shared" si="2"/>
        <v>33</v>
      </c>
      <c r="D72" s="6">
        <v>3340</v>
      </c>
      <c r="E72" s="1">
        <v>237349477</v>
      </c>
      <c r="F72" s="1">
        <v>142831475.38</v>
      </c>
      <c r="G72" s="1">
        <f t="shared" si="3"/>
        <v>380180952.38</v>
      </c>
    </row>
    <row r="73" spans="1:7" x14ac:dyDescent="0.25">
      <c r="A73" s="6">
        <v>1261</v>
      </c>
      <c r="B73" s="6">
        <v>3</v>
      </c>
      <c r="C73" s="6" t="str">
        <f t="shared" si="2"/>
        <v>33</v>
      </c>
      <c r="D73" s="6">
        <v>3350</v>
      </c>
      <c r="E73" s="1">
        <v>535389278</v>
      </c>
      <c r="F73" s="1">
        <v>238048845.90000001</v>
      </c>
      <c r="G73" s="1">
        <f t="shared" si="3"/>
        <v>773438123.89999998</v>
      </c>
    </row>
    <row r="74" spans="1:7" x14ac:dyDescent="0.25">
      <c r="A74" s="6">
        <v>1261</v>
      </c>
      <c r="B74" s="6">
        <v>3</v>
      </c>
      <c r="C74" s="6" t="str">
        <f t="shared" si="2"/>
        <v>33</v>
      </c>
      <c r="D74" s="6">
        <v>3370</v>
      </c>
      <c r="E74" s="1">
        <v>4287697</v>
      </c>
      <c r="F74" s="1">
        <v>0</v>
      </c>
      <c r="G74" s="1">
        <f t="shared" si="3"/>
        <v>4287697</v>
      </c>
    </row>
    <row r="75" spans="1:7" x14ac:dyDescent="0.25">
      <c r="A75" s="6">
        <v>1261</v>
      </c>
      <c r="B75" s="6">
        <v>3</v>
      </c>
      <c r="C75" s="6" t="str">
        <f t="shared" si="2"/>
        <v>33</v>
      </c>
      <c r="D75" s="6">
        <v>3390</v>
      </c>
      <c r="E75" s="1">
        <v>569871510</v>
      </c>
      <c r="F75" s="1">
        <v>198501432.69</v>
      </c>
      <c r="G75" s="1">
        <f t="shared" si="3"/>
        <v>768372942.69000006</v>
      </c>
    </row>
    <row r="76" spans="1:7" x14ac:dyDescent="0.25">
      <c r="A76" s="6">
        <v>1261</v>
      </c>
      <c r="B76" s="6">
        <v>3</v>
      </c>
      <c r="C76" s="6" t="str">
        <f t="shared" si="2"/>
        <v>33</v>
      </c>
      <c r="D76" s="6">
        <v>3391</v>
      </c>
      <c r="E76" s="1">
        <v>0</v>
      </c>
      <c r="F76" s="1">
        <v>1050300</v>
      </c>
      <c r="G76" s="1">
        <f t="shared" si="3"/>
        <v>1050300</v>
      </c>
    </row>
    <row r="77" spans="1:7" x14ac:dyDescent="0.25">
      <c r="A77" s="6">
        <v>1261</v>
      </c>
      <c r="B77" s="6">
        <v>3</v>
      </c>
      <c r="C77" s="6" t="str">
        <f t="shared" si="2"/>
        <v>33</v>
      </c>
      <c r="D77" s="6">
        <v>3399</v>
      </c>
      <c r="E77" s="1">
        <v>745224</v>
      </c>
      <c r="F77" s="1">
        <v>-745224</v>
      </c>
      <c r="G77" s="1">
        <f t="shared" si="3"/>
        <v>0</v>
      </c>
    </row>
    <row r="78" spans="1:7" x14ac:dyDescent="0.25">
      <c r="A78" s="6">
        <v>1261</v>
      </c>
      <c r="B78" s="6">
        <v>4</v>
      </c>
      <c r="C78" s="6" t="str">
        <f t="shared" si="2"/>
        <v>44</v>
      </c>
      <c r="D78" s="6">
        <v>4440</v>
      </c>
      <c r="E78" s="1">
        <v>0</v>
      </c>
      <c r="F78" s="1">
        <v>2087224</v>
      </c>
      <c r="G78" s="1">
        <f t="shared" si="3"/>
        <v>2087224</v>
      </c>
    </row>
    <row r="79" spans="1:7" x14ac:dyDescent="0.25">
      <c r="A79" s="6">
        <v>1261</v>
      </c>
      <c r="B79" s="6">
        <v>4</v>
      </c>
      <c r="C79" s="6" t="str">
        <f t="shared" si="2"/>
        <v>44</v>
      </c>
      <c r="D79" s="6">
        <v>4450</v>
      </c>
      <c r="E79" s="1">
        <v>481542018</v>
      </c>
      <c r="F79" s="1">
        <v>11320879.199999999</v>
      </c>
      <c r="G79" s="1">
        <f t="shared" si="3"/>
        <v>492862897.19999999</v>
      </c>
    </row>
    <row r="80" spans="1:7" x14ac:dyDescent="0.25">
      <c r="A80" s="6">
        <v>1261</v>
      </c>
      <c r="B80" s="6">
        <v>4</v>
      </c>
      <c r="C80" s="6" t="str">
        <f t="shared" si="2"/>
        <v>44</v>
      </c>
      <c r="D80" s="6">
        <v>4490</v>
      </c>
      <c r="E80" s="1">
        <v>21796000</v>
      </c>
      <c r="F80" s="1">
        <v>28549798.989999998</v>
      </c>
      <c r="G80" s="1">
        <f t="shared" si="3"/>
        <v>50345798.989999995</v>
      </c>
    </row>
    <row r="81" spans="1:7" x14ac:dyDescent="0.25">
      <c r="A81" s="6">
        <v>1261</v>
      </c>
      <c r="B81" s="6">
        <v>4</v>
      </c>
      <c r="C81" s="6" t="str">
        <f t="shared" si="2"/>
        <v>44</v>
      </c>
      <c r="D81" s="6">
        <v>4499</v>
      </c>
      <c r="E81" s="1">
        <v>14034013</v>
      </c>
      <c r="F81" s="1">
        <v>-14034013</v>
      </c>
      <c r="G81" s="1">
        <f t="shared" si="3"/>
        <v>0</v>
      </c>
    </row>
    <row r="82" spans="1:7" x14ac:dyDescent="0.25">
      <c r="A82" s="6">
        <v>1261</v>
      </c>
      <c r="B82" s="6">
        <v>4</v>
      </c>
      <c r="C82" s="6" t="str">
        <f t="shared" si="2"/>
        <v>45</v>
      </c>
      <c r="D82" s="6">
        <v>4590</v>
      </c>
      <c r="E82" s="1">
        <v>12000000</v>
      </c>
      <c r="F82" s="1">
        <v>0</v>
      </c>
      <c r="G82" s="1">
        <f t="shared" si="3"/>
        <v>12000000</v>
      </c>
    </row>
    <row r="83" spans="1:7" x14ac:dyDescent="0.25">
      <c r="A83" s="6">
        <v>1271</v>
      </c>
      <c r="B83" s="6">
        <v>3</v>
      </c>
      <c r="C83" s="6" t="str">
        <f t="shared" si="2"/>
        <v>31</v>
      </c>
      <c r="D83" s="6">
        <v>3190</v>
      </c>
      <c r="E83" s="1">
        <v>9280662</v>
      </c>
      <c r="F83" s="1">
        <v>0</v>
      </c>
      <c r="G83" s="1">
        <f t="shared" si="3"/>
        <v>9280662</v>
      </c>
    </row>
    <row r="84" spans="1:7" x14ac:dyDescent="0.25">
      <c r="A84" s="6">
        <v>1271</v>
      </c>
      <c r="B84" s="6">
        <v>3</v>
      </c>
      <c r="C84" s="6" t="str">
        <f t="shared" si="2"/>
        <v>31</v>
      </c>
      <c r="D84" s="6">
        <v>3191</v>
      </c>
      <c r="E84" s="1">
        <v>778357</v>
      </c>
      <c r="F84" s="1">
        <v>0</v>
      </c>
      <c r="G84" s="1">
        <f t="shared" si="3"/>
        <v>778357</v>
      </c>
    </row>
    <row r="85" spans="1:7" x14ac:dyDescent="0.25">
      <c r="A85" s="6">
        <v>1271</v>
      </c>
      <c r="B85" s="6">
        <v>3</v>
      </c>
      <c r="C85" s="6" t="str">
        <f t="shared" si="2"/>
        <v>33</v>
      </c>
      <c r="D85" s="6">
        <v>3350</v>
      </c>
      <c r="E85" s="1">
        <v>0</v>
      </c>
      <c r="F85" s="1">
        <v>19010000</v>
      </c>
      <c r="G85" s="1">
        <f t="shared" si="3"/>
        <v>19010000</v>
      </c>
    </row>
    <row r="86" spans="1:7" x14ac:dyDescent="0.25">
      <c r="A86" s="6">
        <v>1271</v>
      </c>
      <c r="B86" s="6">
        <v>3</v>
      </c>
      <c r="C86" s="6" t="str">
        <f t="shared" si="2"/>
        <v>33</v>
      </c>
      <c r="D86" s="6">
        <v>3390</v>
      </c>
      <c r="E86" s="1">
        <v>34453706</v>
      </c>
      <c r="F86" s="1">
        <v>-18968000</v>
      </c>
      <c r="G86" s="1">
        <f t="shared" si="3"/>
        <v>15485706</v>
      </c>
    </row>
    <row r="87" spans="1:7" x14ac:dyDescent="0.25">
      <c r="A87" s="6">
        <v>1271</v>
      </c>
      <c r="B87" s="6">
        <v>3</v>
      </c>
      <c r="C87" s="6" t="str">
        <f t="shared" si="2"/>
        <v>33</v>
      </c>
      <c r="D87" s="6">
        <v>3399</v>
      </c>
      <c r="E87" s="1">
        <v>9726958</v>
      </c>
      <c r="F87" s="1">
        <v>130000</v>
      </c>
      <c r="G87" s="1">
        <f t="shared" si="3"/>
        <v>9856958</v>
      </c>
    </row>
    <row r="88" spans="1:7" x14ac:dyDescent="0.25">
      <c r="A88" s="6">
        <v>1271</v>
      </c>
      <c r="B88" s="6">
        <v>4</v>
      </c>
      <c r="C88" s="6" t="str">
        <f t="shared" si="2"/>
        <v>44</v>
      </c>
      <c r="D88" s="6">
        <v>4490</v>
      </c>
      <c r="E88" s="1">
        <v>1500000</v>
      </c>
      <c r="F88" s="1">
        <v>688588.25</v>
      </c>
      <c r="G88" s="1">
        <f t="shared" si="3"/>
        <v>2188588.25</v>
      </c>
    </row>
    <row r="89" spans="1:7" x14ac:dyDescent="0.25">
      <c r="A89" s="6">
        <v>1271</v>
      </c>
      <c r="B89" s="6">
        <v>4</v>
      </c>
      <c r="C89" s="6" t="str">
        <f t="shared" si="2"/>
        <v>44</v>
      </c>
      <c r="D89" s="6">
        <v>4499</v>
      </c>
      <c r="E89" s="1">
        <v>3830000</v>
      </c>
      <c r="F89" s="1">
        <v>-180000</v>
      </c>
      <c r="G89" s="1">
        <f t="shared" si="3"/>
        <v>3650000</v>
      </c>
    </row>
    <row r="90" spans="1:7" x14ac:dyDescent="0.25">
      <c r="A90" s="6">
        <v>1301</v>
      </c>
      <c r="B90" s="6">
        <v>3</v>
      </c>
      <c r="C90" s="6" t="str">
        <f t="shared" si="2"/>
        <v>31</v>
      </c>
      <c r="D90" s="6">
        <v>3190</v>
      </c>
      <c r="E90" s="1">
        <v>8560978</v>
      </c>
      <c r="F90" s="1">
        <v>0</v>
      </c>
      <c r="G90" s="1">
        <f t="shared" si="3"/>
        <v>8560978</v>
      </c>
    </row>
    <row r="91" spans="1:7" x14ac:dyDescent="0.25">
      <c r="A91" s="6">
        <v>1301</v>
      </c>
      <c r="B91" s="6">
        <v>3</v>
      </c>
      <c r="C91" s="6" t="str">
        <f t="shared" si="2"/>
        <v>31</v>
      </c>
      <c r="D91" s="6">
        <v>3191</v>
      </c>
      <c r="E91" s="1">
        <v>599477</v>
      </c>
      <c r="F91" s="1">
        <v>0</v>
      </c>
      <c r="G91" s="1">
        <f t="shared" si="3"/>
        <v>599477</v>
      </c>
    </row>
    <row r="92" spans="1:7" x14ac:dyDescent="0.25">
      <c r="A92" s="6">
        <v>1301</v>
      </c>
      <c r="B92" s="6">
        <v>3</v>
      </c>
      <c r="C92" s="6" t="str">
        <f t="shared" si="2"/>
        <v>33</v>
      </c>
      <c r="D92" s="6">
        <v>3320</v>
      </c>
      <c r="E92" s="1">
        <v>0</v>
      </c>
      <c r="F92" s="1">
        <v>674013.9</v>
      </c>
      <c r="G92" s="1">
        <f t="shared" si="3"/>
        <v>674013.9</v>
      </c>
    </row>
    <row r="93" spans="1:7" x14ac:dyDescent="0.25">
      <c r="A93" s="6">
        <v>1301</v>
      </c>
      <c r="B93" s="6">
        <v>3</v>
      </c>
      <c r="C93" s="6" t="str">
        <f t="shared" si="2"/>
        <v>33</v>
      </c>
      <c r="D93" s="6">
        <v>3390</v>
      </c>
      <c r="E93" s="1">
        <v>19816263</v>
      </c>
      <c r="F93" s="1">
        <v>6849756.0800000001</v>
      </c>
      <c r="G93" s="1">
        <f t="shared" si="3"/>
        <v>26666019.079999998</v>
      </c>
    </row>
    <row r="94" spans="1:7" x14ac:dyDescent="0.25">
      <c r="A94" s="6">
        <v>1301</v>
      </c>
      <c r="B94" s="6">
        <v>3</v>
      </c>
      <c r="C94" s="6" t="str">
        <f t="shared" si="2"/>
        <v>33</v>
      </c>
      <c r="D94" s="6">
        <v>3399</v>
      </c>
      <c r="E94" s="1">
        <v>2000</v>
      </c>
      <c r="F94" s="1">
        <v>0</v>
      </c>
      <c r="G94" s="1">
        <f t="shared" si="3"/>
        <v>2000</v>
      </c>
    </row>
    <row r="95" spans="1:7" x14ac:dyDescent="0.25">
      <c r="A95" s="6">
        <v>1301</v>
      </c>
      <c r="B95" s="6">
        <v>4</v>
      </c>
      <c r="C95" s="6" t="str">
        <f t="shared" si="2"/>
        <v>44</v>
      </c>
      <c r="D95" s="6">
        <v>4440</v>
      </c>
      <c r="E95" s="1">
        <v>0</v>
      </c>
      <c r="F95" s="1">
        <v>8410224</v>
      </c>
      <c r="G95" s="1">
        <f t="shared" si="3"/>
        <v>8410224</v>
      </c>
    </row>
    <row r="96" spans="1:7" x14ac:dyDescent="0.25">
      <c r="A96" s="6">
        <v>1301</v>
      </c>
      <c r="B96" s="6">
        <v>4</v>
      </c>
      <c r="C96" s="6" t="str">
        <f t="shared" si="2"/>
        <v>44</v>
      </c>
      <c r="D96" s="6">
        <v>4490</v>
      </c>
      <c r="E96" s="1">
        <v>458411676</v>
      </c>
      <c r="F96" s="1">
        <v>42487652.25</v>
      </c>
      <c r="G96" s="1">
        <f t="shared" si="3"/>
        <v>500899328.25</v>
      </c>
    </row>
    <row r="97" spans="1:7" x14ac:dyDescent="0.25">
      <c r="A97" s="6">
        <v>1301</v>
      </c>
      <c r="B97" s="6">
        <v>4</v>
      </c>
      <c r="C97" s="6" t="str">
        <f t="shared" si="2"/>
        <v>44</v>
      </c>
      <c r="D97" s="6">
        <v>4499</v>
      </c>
      <c r="E97" s="1">
        <v>8420224</v>
      </c>
      <c r="F97" s="1">
        <v>-8410224</v>
      </c>
      <c r="G97" s="1">
        <f t="shared" si="3"/>
        <v>10000</v>
      </c>
    </row>
    <row r="98" spans="1:7" x14ac:dyDescent="0.25">
      <c r="A98" s="6">
        <v>1371</v>
      </c>
      <c r="B98" s="6">
        <v>3</v>
      </c>
      <c r="C98" s="6" t="str">
        <f t="shared" si="2"/>
        <v>31</v>
      </c>
      <c r="D98" s="6">
        <v>3190</v>
      </c>
      <c r="E98" s="1">
        <v>70834285</v>
      </c>
      <c r="F98" s="1">
        <v>0</v>
      </c>
      <c r="G98" s="1">
        <f t="shared" si="3"/>
        <v>70834285</v>
      </c>
    </row>
    <row r="99" spans="1:7" x14ac:dyDescent="0.25">
      <c r="A99" s="6">
        <v>1371</v>
      </c>
      <c r="B99" s="6">
        <v>3</v>
      </c>
      <c r="C99" s="6" t="str">
        <f t="shared" si="2"/>
        <v>31</v>
      </c>
      <c r="D99" s="6">
        <v>3191</v>
      </c>
      <c r="E99" s="1">
        <v>12472233</v>
      </c>
      <c r="F99" s="1">
        <v>0</v>
      </c>
      <c r="G99" s="1">
        <f t="shared" si="3"/>
        <v>12472233</v>
      </c>
    </row>
    <row r="100" spans="1:7" x14ac:dyDescent="0.25">
      <c r="A100" s="6">
        <v>1371</v>
      </c>
      <c r="B100" s="6">
        <v>3</v>
      </c>
      <c r="C100" s="6" t="str">
        <f t="shared" si="2"/>
        <v>33</v>
      </c>
      <c r="D100" s="6">
        <v>3390</v>
      </c>
      <c r="E100" s="1">
        <v>52906841</v>
      </c>
      <c r="F100" s="1">
        <v>54961.31</v>
      </c>
      <c r="G100" s="1">
        <f t="shared" si="3"/>
        <v>52961802.310000002</v>
      </c>
    </row>
    <row r="101" spans="1:7" x14ac:dyDescent="0.25">
      <c r="A101" s="6">
        <v>1371</v>
      </c>
      <c r="B101" s="6">
        <v>3</v>
      </c>
      <c r="C101" s="6" t="str">
        <f t="shared" si="2"/>
        <v>33</v>
      </c>
      <c r="D101" s="6">
        <v>3391</v>
      </c>
      <c r="E101" s="1">
        <v>0</v>
      </c>
      <c r="F101" s="1">
        <v>131.46</v>
      </c>
      <c r="G101" s="1">
        <f t="shared" si="3"/>
        <v>131.46</v>
      </c>
    </row>
    <row r="102" spans="1:7" x14ac:dyDescent="0.25">
      <c r="A102" s="6">
        <v>1371</v>
      </c>
      <c r="B102" s="6">
        <v>3</v>
      </c>
      <c r="C102" s="6" t="str">
        <f t="shared" si="2"/>
        <v>33</v>
      </c>
      <c r="D102" s="6">
        <v>3399</v>
      </c>
      <c r="E102" s="1">
        <v>2247224</v>
      </c>
      <c r="F102" s="1">
        <v>3800946.26</v>
      </c>
      <c r="G102" s="1">
        <f t="shared" si="3"/>
        <v>6048170.2599999998</v>
      </c>
    </row>
    <row r="103" spans="1:7" x14ac:dyDescent="0.25">
      <c r="A103" s="6">
        <v>1371</v>
      </c>
      <c r="B103" s="6">
        <v>4</v>
      </c>
      <c r="C103" s="6" t="str">
        <f t="shared" si="2"/>
        <v>44</v>
      </c>
      <c r="D103" s="6">
        <v>4490</v>
      </c>
      <c r="E103" s="1">
        <v>0</v>
      </c>
      <c r="F103" s="1">
        <v>43824.47</v>
      </c>
      <c r="G103" s="1">
        <f t="shared" si="3"/>
        <v>43824.47</v>
      </c>
    </row>
    <row r="104" spans="1:7" x14ac:dyDescent="0.25">
      <c r="A104" s="6">
        <v>1371</v>
      </c>
      <c r="B104" s="6">
        <v>4</v>
      </c>
      <c r="C104" s="6" t="str">
        <f t="shared" si="2"/>
        <v>44</v>
      </c>
      <c r="D104" s="6">
        <v>4499</v>
      </c>
      <c r="E104" s="1">
        <v>0</v>
      </c>
      <c r="F104" s="1">
        <v>1100000</v>
      </c>
      <c r="G104" s="1">
        <f t="shared" si="3"/>
        <v>1100000</v>
      </c>
    </row>
    <row r="105" spans="1:7" x14ac:dyDescent="0.25">
      <c r="A105" s="6">
        <v>1401</v>
      </c>
      <c r="B105" s="6">
        <v>3</v>
      </c>
      <c r="C105" s="6" t="str">
        <f t="shared" si="2"/>
        <v>31</v>
      </c>
      <c r="D105" s="6">
        <v>3190</v>
      </c>
      <c r="E105" s="1">
        <v>976407849</v>
      </c>
      <c r="F105" s="1">
        <v>1532746</v>
      </c>
      <c r="G105" s="1">
        <f t="shared" si="3"/>
        <v>977940595</v>
      </c>
    </row>
    <row r="106" spans="1:7" x14ac:dyDescent="0.25">
      <c r="A106" s="6">
        <v>1401</v>
      </c>
      <c r="B106" s="6">
        <v>3</v>
      </c>
      <c r="C106" s="6" t="str">
        <f t="shared" si="2"/>
        <v>31</v>
      </c>
      <c r="D106" s="6">
        <v>3191</v>
      </c>
      <c r="E106" s="1">
        <v>228138235</v>
      </c>
      <c r="F106" s="1">
        <v>0</v>
      </c>
      <c r="G106" s="1">
        <f t="shared" si="3"/>
        <v>228138235</v>
      </c>
    </row>
    <row r="107" spans="1:7" x14ac:dyDescent="0.25">
      <c r="A107" s="6">
        <v>1401</v>
      </c>
      <c r="B107" s="6">
        <v>3</v>
      </c>
      <c r="C107" s="6" t="str">
        <f t="shared" si="2"/>
        <v>33</v>
      </c>
      <c r="D107" s="6">
        <v>3340</v>
      </c>
      <c r="E107" s="1">
        <v>0</v>
      </c>
      <c r="F107" s="1">
        <v>629.64</v>
      </c>
      <c r="G107" s="1">
        <f t="shared" si="3"/>
        <v>629.64</v>
      </c>
    </row>
    <row r="108" spans="1:7" x14ac:dyDescent="0.25">
      <c r="A108" s="6">
        <v>1401</v>
      </c>
      <c r="B108" s="6">
        <v>3</v>
      </c>
      <c r="C108" s="6" t="str">
        <f t="shared" si="2"/>
        <v>33</v>
      </c>
      <c r="D108" s="6">
        <v>3390</v>
      </c>
      <c r="E108" s="1">
        <v>49000791</v>
      </c>
      <c r="F108" s="1">
        <v>11174617.41</v>
      </c>
      <c r="G108" s="1">
        <f t="shared" si="3"/>
        <v>60175408.409999996</v>
      </c>
    </row>
    <row r="109" spans="1:7" x14ac:dyDescent="0.25">
      <c r="A109" s="6">
        <v>1401</v>
      </c>
      <c r="B109" s="6">
        <v>3</v>
      </c>
      <c r="C109" s="6" t="str">
        <f t="shared" si="2"/>
        <v>33</v>
      </c>
      <c r="D109" s="6">
        <v>3391</v>
      </c>
      <c r="E109" s="1">
        <v>0</v>
      </c>
      <c r="F109" s="1">
        <v>24804.71</v>
      </c>
      <c r="G109" s="1">
        <f t="shared" si="3"/>
        <v>24804.71</v>
      </c>
    </row>
    <row r="110" spans="1:7" x14ac:dyDescent="0.25">
      <c r="A110" s="6">
        <v>1401</v>
      </c>
      <c r="B110" s="6">
        <v>3</v>
      </c>
      <c r="C110" s="6" t="str">
        <f t="shared" si="2"/>
        <v>33</v>
      </c>
      <c r="D110" s="6">
        <v>3399</v>
      </c>
      <c r="E110" s="1">
        <v>1051000</v>
      </c>
      <c r="F110" s="1">
        <v>-4500</v>
      </c>
      <c r="G110" s="1">
        <f t="shared" si="3"/>
        <v>1046500</v>
      </c>
    </row>
    <row r="111" spans="1:7" x14ac:dyDescent="0.25">
      <c r="A111" s="6">
        <v>1401</v>
      </c>
      <c r="B111" s="6">
        <v>4</v>
      </c>
      <c r="C111" s="6" t="str">
        <f t="shared" si="2"/>
        <v>44</v>
      </c>
      <c r="D111" s="6">
        <v>4440</v>
      </c>
      <c r="E111" s="1">
        <v>0</v>
      </c>
      <c r="F111" s="1">
        <v>516404.95</v>
      </c>
      <c r="G111" s="1">
        <f t="shared" si="3"/>
        <v>516404.95</v>
      </c>
    </row>
    <row r="112" spans="1:7" x14ac:dyDescent="0.25">
      <c r="A112" s="6">
        <v>1401</v>
      </c>
      <c r="B112" s="6">
        <v>4</v>
      </c>
      <c r="C112" s="6" t="str">
        <f t="shared" si="2"/>
        <v>44</v>
      </c>
      <c r="D112" s="6">
        <v>4490</v>
      </c>
      <c r="E112" s="1">
        <v>12478328</v>
      </c>
      <c r="F112" s="1">
        <v>7568374.3499999996</v>
      </c>
      <c r="G112" s="1">
        <f t="shared" si="3"/>
        <v>20046702.350000001</v>
      </c>
    </row>
    <row r="113" spans="1:7" x14ac:dyDescent="0.25">
      <c r="A113" s="6">
        <v>1401</v>
      </c>
      <c r="B113" s="6">
        <v>4</v>
      </c>
      <c r="C113" s="6" t="str">
        <f t="shared" si="2"/>
        <v>44</v>
      </c>
      <c r="D113" s="6">
        <v>4499</v>
      </c>
      <c r="E113" s="1">
        <v>1542224</v>
      </c>
      <c r="F113" s="1">
        <v>-375000</v>
      </c>
      <c r="G113" s="1">
        <f t="shared" si="3"/>
        <v>1167224</v>
      </c>
    </row>
    <row r="114" spans="1:7" x14ac:dyDescent="0.25">
      <c r="A114" s="6">
        <v>1411</v>
      </c>
      <c r="B114" s="6">
        <v>3</v>
      </c>
      <c r="C114" s="6" t="str">
        <f t="shared" si="2"/>
        <v>31</v>
      </c>
      <c r="D114" s="6">
        <v>3190</v>
      </c>
      <c r="E114" s="1">
        <v>5590695</v>
      </c>
      <c r="F114" s="1">
        <v>0</v>
      </c>
      <c r="G114" s="1">
        <f t="shared" si="3"/>
        <v>5590695</v>
      </c>
    </row>
    <row r="115" spans="1:7" x14ac:dyDescent="0.25">
      <c r="A115" s="6">
        <v>1411</v>
      </c>
      <c r="B115" s="6">
        <v>3</v>
      </c>
      <c r="C115" s="6" t="str">
        <f t="shared" si="2"/>
        <v>31</v>
      </c>
      <c r="D115" s="6">
        <v>3191</v>
      </c>
      <c r="E115" s="1">
        <v>523199</v>
      </c>
      <c r="F115" s="1">
        <v>0</v>
      </c>
      <c r="G115" s="1">
        <f t="shared" si="3"/>
        <v>523199</v>
      </c>
    </row>
    <row r="116" spans="1:7" x14ac:dyDescent="0.25">
      <c r="A116" s="6">
        <v>1411</v>
      </c>
      <c r="B116" s="6">
        <v>3</v>
      </c>
      <c r="C116" s="6" t="str">
        <f t="shared" si="2"/>
        <v>33</v>
      </c>
      <c r="D116" s="6">
        <v>3390</v>
      </c>
      <c r="E116" s="1">
        <v>2975115</v>
      </c>
      <c r="F116" s="1">
        <v>0</v>
      </c>
      <c r="G116" s="1">
        <f t="shared" si="3"/>
        <v>2975115</v>
      </c>
    </row>
    <row r="117" spans="1:7" x14ac:dyDescent="0.25">
      <c r="A117" s="6">
        <v>1411</v>
      </c>
      <c r="B117" s="6">
        <v>3</v>
      </c>
      <c r="C117" s="6" t="str">
        <f t="shared" si="2"/>
        <v>33</v>
      </c>
      <c r="D117" s="6">
        <v>3399</v>
      </c>
      <c r="E117" s="1">
        <v>523000</v>
      </c>
      <c r="F117" s="1">
        <v>-243000</v>
      </c>
      <c r="G117" s="1">
        <f t="shared" si="3"/>
        <v>280000</v>
      </c>
    </row>
    <row r="118" spans="1:7" x14ac:dyDescent="0.25">
      <c r="A118" s="6">
        <v>1411</v>
      </c>
      <c r="B118" s="6">
        <v>4</v>
      </c>
      <c r="C118" s="6" t="str">
        <f t="shared" si="2"/>
        <v>44</v>
      </c>
      <c r="D118" s="6">
        <v>4499</v>
      </c>
      <c r="E118" s="1">
        <v>58000</v>
      </c>
      <c r="F118" s="1">
        <v>243000</v>
      </c>
      <c r="G118" s="1">
        <f t="shared" si="3"/>
        <v>301000</v>
      </c>
    </row>
    <row r="119" spans="1:7" x14ac:dyDescent="0.25">
      <c r="A119" s="6">
        <v>1441</v>
      </c>
      <c r="B119" s="6">
        <v>3</v>
      </c>
      <c r="C119" s="6" t="str">
        <f t="shared" si="2"/>
        <v>31</v>
      </c>
      <c r="D119" s="6">
        <v>3190</v>
      </c>
      <c r="E119" s="1">
        <v>375531912</v>
      </c>
      <c r="F119" s="1">
        <v>0</v>
      </c>
      <c r="G119" s="1">
        <f t="shared" si="3"/>
        <v>375531912</v>
      </c>
    </row>
    <row r="120" spans="1:7" x14ac:dyDescent="0.25">
      <c r="A120" s="6">
        <v>1441</v>
      </c>
      <c r="B120" s="6">
        <v>3</v>
      </c>
      <c r="C120" s="6" t="str">
        <f t="shared" si="2"/>
        <v>31</v>
      </c>
      <c r="D120" s="6">
        <v>3191</v>
      </c>
      <c r="E120" s="1">
        <v>47884088</v>
      </c>
      <c r="F120" s="1">
        <v>0</v>
      </c>
      <c r="G120" s="1">
        <f t="shared" si="3"/>
        <v>47884088</v>
      </c>
    </row>
    <row r="121" spans="1:7" x14ac:dyDescent="0.25">
      <c r="A121" s="6">
        <v>1441</v>
      </c>
      <c r="B121" s="6">
        <v>3</v>
      </c>
      <c r="C121" s="6" t="str">
        <f t="shared" si="2"/>
        <v>33</v>
      </c>
      <c r="D121" s="6">
        <v>3390</v>
      </c>
      <c r="E121" s="1">
        <v>61661957</v>
      </c>
      <c r="F121" s="1">
        <v>9983037.4199999999</v>
      </c>
      <c r="G121" s="1">
        <f t="shared" si="3"/>
        <v>71644994.420000002</v>
      </c>
    </row>
    <row r="122" spans="1:7" x14ac:dyDescent="0.25">
      <c r="A122" s="6">
        <v>1441</v>
      </c>
      <c r="B122" s="6">
        <v>3</v>
      </c>
      <c r="C122" s="6" t="str">
        <f t="shared" si="2"/>
        <v>33</v>
      </c>
      <c r="D122" s="6">
        <v>3391</v>
      </c>
      <c r="E122" s="1">
        <v>77000</v>
      </c>
      <c r="F122" s="1">
        <v>16962.580000000002</v>
      </c>
      <c r="G122" s="1">
        <f t="shared" si="3"/>
        <v>93962.58</v>
      </c>
    </row>
    <row r="123" spans="1:7" x14ac:dyDescent="0.25">
      <c r="A123" s="6">
        <v>1441</v>
      </c>
      <c r="B123" s="6">
        <v>3</v>
      </c>
      <c r="C123" s="6" t="str">
        <f t="shared" si="2"/>
        <v>33</v>
      </c>
      <c r="D123" s="6">
        <v>3399</v>
      </c>
      <c r="E123" s="1">
        <v>10000000</v>
      </c>
      <c r="F123" s="1">
        <v>-10000000</v>
      </c>
      <c r="G123" s="1">
        <f t="shared" si="3"/>
        <v>0</v>
      </c>
    </row>
    <row r="124" spans="1:7" x14ac:dyDescent="0.25">
      <c r="A124" s="6">
        <v>1441</v>
      </c>
      <c r="B124" s="6">
        <v>4</v>
      </c>
      <c r="C124" s="6" t="str">
        <f t="shared" si="2"/>
        <v>44</v>
      </c>
      <c r="D124" s="6">
        <v>4490</v>
      </c>
      <c r="E124" s="1">
        <v>12000000</v>
      </c>
      <c r="F124" s="1">
        <v>0</v>
      </c>
      <c r="G124" s="1">
        <f t="shared" si="3"/>
        <v>12000000</v>
      </c>
    </row>
    <row r="125" spans="1:7" x14ac:dyDescent="0.25">
      <c r="A125" s="6">
        <v>1451</v>
      </c>
      <c r="B125" s="6">
        <v>3</v>
      </c>
      <c r="C125" s="6" t="str">
        <f t="shared" si="2"/>
        <v>31</v>
      </c>
      <c r="D125" s="6">
        <v>3190</v>
      </c>
      <c r="E125" s="1">
        <v>1265127449</v>
      </c>
      <c r="F125" s="1">
        <v>-5025126.4400000004</v>
      </c>
      <c r="G125" s="1">
        <f t="shared" si="3"/>
        <v>1260102322.5599999</v>
      </c>
    </row>
    <row r="126" spans="1:7" x14ac:dyDescent="0.25">
      <c r="A126" s="6">
        <v>1451</v>
      </c>
      <c r="B126" s="6">
        <v>3</v>
      </c>
      <c r="C126" s="6" t="str">
        <f t="shared" si="2"/>
        <v>31</v>
      </c>
      <c r="D126" s="6">
        <v>3191</v>
      </c>
      <c r="E126" s="1">
        <v>160012190</v>
      </c>
      <c r="F126" s="1">
        <v>0</v>
      </c>
      <c r="G126" s="1">
        <f t="shared" si="3"/>
        <v>160012190</v>
      </c>
    </row>
    <row r="127" spans="1:7" x14ac:dyDescent="0.25">
      <c r="A127" s="6">
        <v>1451</v>
      </c>
      <c r="B127" s="6">
        <v>3</v>
      </c>
      <c r="C127" s="6" t="str">
        <f t="shared" si="2"/>
        <v>31</v>
      </c>
      <c r="D127" s="6">
        <v>3196</v>
      </c>
      <c r="E127" s="1">
        <v>0</v>
      </c>
      <c r="F127" s="1">
        <v>5025126.4400000004</v>
      </c>
      <c r="G127" s="1">
        <f t="shared" si="3"/>
        <v>5025126.4400000004</v>
      </c>
    </row>
    <row r="128" spans="1:7" x14ac:dyDescent="0.25">
      <c r="A128" s="6">
        <v>1451</v>
      </c>
      <c r="B128" s="6">
        <v>3</v>
      </c>
      <c r="C128" s="6" t="str">
        <f t="shared" si="2"/>
        <v>33</v>
      </c>
      <c r="D128" s="6">
        <v>3350</v>
      </c>
      <c r="E128" s="1">
        <v>56373452</v>
      </c>
      <c r="F128" s="1">
        <v>47359712.020000003</v>
      </c>
      <c r="G128" s="1">
        <f t="shared" si="3"/>
        <v>103733164.02000001</v>
      </c>
    </row>
    <row r="129" spans="1:7" x14ac:dyDescent="0.25">
      <c r="A129" s="6">
        <v>1451</v>
      </c>
      <c r="B129" s="6">
        <v>3</v>
      </c>
      <c r="C129" s="6" t="str">
        <f t="shared" si="2"/>
        <v>33</v>
      </c>
      <c r="D129" s="6">
        <v>3390</v>
      </c>
      <c r="E129" s="1">
        <v>608746525</v>
      </c>
      <c r="F129" s="1">
        <v>48940259.289999999</v>
      </c>
      <c r="G129" s="1">
        <f t="shared" si="3"/>
        <v>657686784.28999996</v>
      </c>
    </row>
    <row r="130" spans="1:7" x14ac:dyDescent="0.25">
      <c r="A130" s="6">
        <v>1451</v>
      </c>
      <c r="B130" s="6">
        <v>3</v>
      </c>
      <c r="C130" s="6" t="str">
        <f t="shared" si="2"/>
        <v>33</v>
      </c>
      <c r="D130" s="6">
        <v>3391</v>
      </c>
      <c r="E130" s="1">
        <v>0</v>
      </c>
      <c r="F130" s="1">
        <v>14525.91</v>
      </c>
      <c r="G130" s="1">
        <f t="shared" si="3"/>
        <v>14525.91</v>
      </c>
    </row>
    <row r="131" spans="1:7" x14ac:dyDescent="0.25">
      <c r="A131" s="6">
        <v>1451</v>
      </c>
      <c r="B131" s="6">
        <v>3</v>
      </c>
      <c r="C131" s="6" t="str">
        <f t="shared" ref="C131:C194" si="4">MID(D131,1,2)</f>
        <v>33</v>
      </c>
      <c r="D131" s="6">
        <v>3399</v>
      </c>
      <c r="E131" s="1">
        <v>0</v>
      </c>
      <c r="F131" s="1">
        <v>35000</v>
      </c>
      <c r="G131" s="1">
        <f t="shared" si="3"/>
        <v>35000</v>
      </c>
    </row>
    <row r="132" spans="1:7" x14ac:dyDescent="0.25">
      <c r="A132" s="6">
        <v>1451</v>
      </c>
      <c r="B132" s="6">
        <v>4</v>
      </c>
      <c r="C132" s="6" t="str">
        <f t="shared" si="4"/>
        <v>44</v>
      </c>
      <c r="D132" s="6">
        <v>4490</v>
      </c>
      <c r="E132" s="1">
        <v>8836620</v>
      </c>
      <c r="F132" s="1">
        <v>5904331.8300000001</v>
      </c>
      <c r="G132" s="1">
        <f t="shared" si="3"/>
        <v>14740951.83</v>
      </c>
    </row>
    <row r="133" spans="1:7" x14ac:dyDescent="0.25">
      <c r="A133" s="6">
        <v>1451</v>
      </c>
      <c r="B133" s="6">
        <v>4</v>
      </c>
      <c r="C133" s="6" t="str">
        <f t="shared" si="4"/>
        <v>44</v>
      </c>
      <c r="D133" s="6">
        <v>4499</v>
      </c>
      <c r="E133" s="1">
        <v>35000</v>
      </c>
      <c r="F133" s="1">
        <v>-35000</v>
      </c>
      <c r="G133" s="1">
        <f t="shared" si="3"/>
        <v>0</v>
      </c>
    </row>
    <row r="134" spans="1:7" x14ac:dyDescent="0.25">
      <c r="A134" s="6">
        <v>1471</v>
      </c>
      <c r="B134" s="6">
        <v>3</v>
      </c>
      <c r="C134" s="6" t="str">
        <f t="shared" si="4"/>
        <v>31</v>
      </c>
      <c r="D134" s="6">
        <v>3190</v>
      </c>
      <c r="E134" s="1">
        <v>6407771</v>
      </c>
      <c r="F134" s="1">
        <v>0</v>
      </c>
      <c r="G134" s="1">
        <f t="shared" ref="G134:G197" si="5">E134+F134</f>
        <v>6407771</v>
      </c>
    </row>
    <row r="135" spans="1:7" x14ac:dyDescent="0.25">
      <c r="A135" s="6">
        <v>1471</v>
      </c>
      <c r="B135" s="6">
        <v>3</v>
      </c>
      <c r="C135" s="6" t="str">
        <f t="shared" si="4"/>
        <v>31</v>
      </c>
      <c r="D135" s="6">
        <v>3191</v>
      </c>
      <c r="E135" s="1">
        <v>506611</v>
      </c>
      <c r="F135" s="1">
        <v>0</v>
      </c>
      <c r="G135" s="1">
        <f t="shared" si="5"/>
        <v>506611</v>
      </c>
    </row>
    <row r="136" spans="1:7" x14ac:dyDescent="0.25">
      <c r="A136" s="6">
        <v>1471</v>
      </c>
      <c r="B136" s="6">
        <v>3</v>
      </c>
      <c r="C136" s="6" t="str">
        <f t="shared" si="4"/>
        <v>33</v>
      </c>
      <c r="D136" s="6">
        <v>3390</v>
      </c>
      <c r="E136" s="1">
        <v>3222091</v>
      </c>
      <c r="F136" s="1">
        <v>-403038</v>
      </c>
      <c r="G136" s="1">
        <f t="shared" si="5"/>
        <v>2819053</v>
      </c>
    </row>
    <row r="137" spans="1:7" x14ac:dyDescent="0.25">
      <c r="A137" s="6">
        <v>1471</v>
      </c>
      <c r="B137" s="6">
        <v>3</v>
      </c>
      <c r="C137" s="6" t="str">
        <f t="shared" si="4"/>
        <v>33</v>
      </c>
      <c r="D137" s="6">
        <v>3399</v>
      </c>
      <c r="E137" s="1">
        <v>229000</v>
      </c>
      <c r="F137" s="1">
        <v>-170000</v>
      </c>
      <c r="G137" s="1">
        <f t="shared" si="5"/>
        <v>59000</v>
      </c>
    </row>
    <row r="138" spans="1:7" x14ac:dyDescent="0.25">
      <c r="A138" s="6">
        <v>1471</v>
      </c>
      <c r="B138" s="6">
        <v>4</v>
      </c>
      <c r="C138" s="6" t="str">
        <f t="shared" si="4"/>
        <v>44</v>
      </c>
      <c r="D138" s="6">
        <v>4440</v>
      </c>
      <c r="E138" s="1">
        <v>0</v>
      </c>
      <c r="F138" s="1">
        <v>0</v>
      </c>
      <c r="G138" s="1">
        <f t="shared" si="5"/>
        <v>0</v>
      </c>
    </row>
    <row r="139" spans="1:7" x14ac:dyDescent="0.25">
      <c r="A139" s="6">
        <v>1471</v>
      </c>
      <c r="B139" s="6">
        <v>4</v>
      </c>
      <c r="C139" s="6" t="str">
        <f t="shared" si="4"/>
        <v>44</v>
      </c>
      <c r="D139" s="6">
        <v>4499</v>
      </c>
      <c r="E139" s="1">
        <v>1132224</v>
      </c>
      <c r="F139" s="1">
        <v>-930000</v>
      </c>
      <c r="G139" s="1">
        <f t="shared" si="5"/>
        <v>202224</v>
      </c>
    </row>
    <row r="140" spans="1:7" x14ac:dyDescent="0.25">
      <c r="A140" s="6">
        <v>1481</v>
      </c>
      <c r="B140" s="6">
        <v>3</v>
      </c>
      <c r="C140" s="6" t="str">
        <f t="shared" si="4"/>
        <v>31</v>
      </c>
      <c r="D140" s="6">
        <v>3190</v>
      </c>
      <c r="E140" s="1">
        <v>25542340</v>
      </c>
      <c r="F140" s="1">
        <v>0</v>
      </c>
      <c r="G140" s="1">
        <f t="shared" si="5"/>
        <v>25542340</v>
      </c>
    </row>
    <row r="141" spans="1:7" x14ac:dyDescent="0.25">
      <c r="A141" s="6">
        <v>1481</v>
      </c>
      <c r="B141" s="6">
        <v>3</v>
      </c>
      <c r="C141" s="6" t="str">
        <f t="shared" si="4"/>
        <v>31</v>
      </c>
      <c r="D141" s="6">
        <v>3191</v>
      </c>
      <c r="E141" s="1">
        <v>3221446</v>
      </c>
      <c r="F141" s="1">
        <v>0</v>
      </c>
      <c r="G141" s="1">
        <f t="shared" si="5"/>
        <v>3221446</v>
      </c>
    </row>
    <row r="142" spans="1:7" x14ac:dyDescent="0.25">
      <c r="A142" s="6">
        <v>1481</v>
      </c>
      <c r="B142" s="6">
        <v>3</v>
      </c>
      <c r="C142" s="6" t="str">
        <f t="shared" si="4"/>
        <v>33</v>
      </c>
      <c r="D142" s="6">
        <v>3320</v>
      </c>
      <c r="E142" s="1">
        <v>0</v>
      </c>
      <c r="F142" s="1">
        <v>6599.48</v>
      </c>
      <c r="G142" s="1">
        <f t="shared" si="5"/>
        <v>6599.48</v>
      </c>
    </row>
    <row r="143" spans="1:7" x14ac:dyDescent="0.25">
      <c r="A143" s="6">
        <v>1481</v>
      </c>
      <c r="B143" s="6">
        <v>3</v>
      </c>
      <c r="C143" s="6" t="str">
        <f t="shared" si="4"/>
        <v>33</v>
      </c>
      <c r="D143" s="6">
        <v>3350</v>
      </c>
      <c r="E143" s="1">
        <v>0</v>
      </c>
      <c r="F143" s="1">
        <v>2103482.04</v>
      </c>
      <c r="G143" s="1">
        <f t="shared" si="5"/>
        <v>2103482.04</v>
      </c>
    </row>
    <row r="144" spans="1:7" x14ac:dyDescent="0.25">
      <c r="A144" s="6">
        <v>1481</v>
      </c>
      <c r="B144" s="6">
        <v>3</v>
      </c>
      <c r="C144" s="6" t="str">
        <f t="shared" si="4"/>
        <v>33</v>
      </c>
      <c r="D144" s="6">
        <v>3390</v>
      </c>
      <c r="E144" s="1">
        <v>19223281</v>
      </c>
      <c r="F144" s="1">
        <v>662211.66</v>
      </c>
      <c r="G144" s="1">
        <f t="shared" si="5"/>
        <v>19885492.66</v>
      </c>
    </row>
    <row r="145" spans="1:7" x14ac:dyDescent="0.25">
      <c r="A145" s="6">
        <v>1481</v>
      </c>
      <c r="B145" s="6">
        <v>3</v>
      </c>
      <c r="C145" s="6" t="str">
        <f t="shared" si="4"/>
        <v>33</v>
      </c>
      <c r="D145" s="6">
        <v>3391</v>
      </c>
      <c r="E145" s="1">
        <v>0</v>
      </c>
      <c r="F145" s="1">
        <v>11144.65</v>
      </c>
      <c r="G145" s="1">
        <f t="shared" si="5"/>
        <v>11144.65</v>
      </c>
    </row>
    <row r="146" spans="1:7" x14ac:dyDescent="0.25">
      <c r="A146" s="6">
        <v>1481</v>
      </c>
      <c r="B146" s="6">
        <v>3</v>
      </c>
      <c r="C146" s="6" t="str">
        <f t="shared" si="4"/>
        <v>33</v>
      </c>
      <c r="D146" s="6">
        <v>3399</v>
      </c>
      <c r="E146" s="1">
        <v>14345596</v>
      </c>
      <c r="F146" s="1">
        <v>-171000</v>
      </c>
      <c r="G146" s="1">
        <f t="shared" si="5"/>
        <v>14174596</v>
      </c>
    </row>
    <row r="147" spans="1:7" x14ac:dyDescent="0.25">
      <c r="A147" s="6">
        <v>1481</v>
      </c>
      <c r="B147" s="6">
        <v>4</v>
      </c>
      <c r="C147" s="6" t="str">
        <f t="shared" si="4"/>
        <v>44</v>
      </c>
      <c r="D147" s="6">
        <v>4490</v>
      </c>
      <c r="E147" s="1">
        <v>0</v>
      </c>
      <c r="F147" s="1">
        <v>936369.71</v>
      </c>
      <c r="G147" s="1">
        <f t="shared" si="5"/>
        <v>936369.71</v>
      </c>
    </row>
    <row r="148" spans="1:7" x14ac:dyDescent="0.25">
      <c r="A148" s="6">
        <v>1481</v>
      </c>
      <c r="B148" s="6">
        <v>4</v>
      </c>
      <c r="C148" s="6" t="str">
        <f t="shared" si="4"/>
        <v>44</v>
      </c>
      <c r="D148" s="6">
        <v>4499</v>
      </c>
      <c r="E148" s="1">
        <v>17581506</v>
      </c>
      <c r="F148" s="1">
        <v>171000</v>
      </c>
      <c r="G148" s="1">
        <f t="shared" si="5"/>
        <v>17752506</v>
      </c>
    </row>
    <row r="149" spans="1:7" x14ac:dyDescent="0.25">
      <c r="A149" s="6">
        <v>1491</v>
      </c>
      <c r="B149" s="6">
        <v>3</v>
      </c>
      <c r="C149" s="6" t="str">
        <f t="shared" si="4"/>
        <v>31</v>
      </c>
      <c r="D149" s="6">
        <v>3190</v>
      </c>
      <c r="E149" s="1">
        <v>20256138</v>
      </c>
      <c r="F149" s="1">
        <v>0</v>
      </c>
      <c r="G149" s="1">
        <f t="shared" si="5"/>
        <v>20256138</v>
      </c>
    </row>
    <row r="150" spans="1:7" x14ac:dyDescent="0.25">
      <c r="A150" s="6">
        <v>1491</v>
      </c>
      <c r="B150" s="6">
        <v>3</v>
      </c>
      <c r="C150" s="6" t="str">
        <f t="shared" si="4"/>
        <v>31</v>
      </c>
      <c r="D150" s="6">
        <v>3191</v>
      </c>
      <c r="E150" s="1">
        <v>844498</v>
      </c>
      <c r="F150" s="1">
        <v>0</v>
      </c>
      <c r="G150" s="1">
        <f t="shared" si="5"/>
        <v>844498</v>
      </c>
    </row>
    <row r="151" spans="1:7" x14ac:dyDescent="0.25">
      <c r="A151" s="6">
        <v>1491</v>
      </c>
      <c r="B151" s="6">
        <v>3</v>
      </c>
      <c r="C151" s="6" t="str">
        <f t="shared" si="4"/>
        <v>33</v>
      </c>
      <c r="D151" s="6">
        <v>3390</v>
      </c>
      <c r="E151" s="1">
        <v>118233232</v>
      </c>
      <c r="F151" s="1">
        <v>-34867699.950000003</v>
      </c>
      <c r="G151" s="1">
        <f t="shared" si="5"/>
        <v>83365532.049999997</v>
      </c>
    </row>
    <row r="152" spans="1:7" x14ac:dyDescent="0.25">
      <c r="A152" s="6">
        <v>1491</v>
      </c>
      <c r="B152" s="6">
        <v>3</v>
      </c>
      <c r="C152" s="6" t="str">
        <f t="shared" si="4"/>
        <v>33</v>
      </c>
      <c r="D152" s="6">
        <v>3391</v>
      </c>
      <c r="E152" s="1">
        <v>0</v>
      </c>
      <c r="F152" s="1">
        <v>991</v>
      </c>
      <c r="G152" s="1">
        <f t="shared" si="5"/>
        <v>991</v>
      </c>
    </row>
    <row r="153" spans="1:7" x14ac:dyDescent="0.25">
      <c r="A153" s="6">
        <v>1491</v>
      </c>
      <c r="B153" s="6">
        <v>3</v>
      </c>
      <c r="C153" s="6" t="str">
        <f t="shared" si="4"/>
        <v>33</v>
      </c>
      <c r="D153" s="6">
        <v>3399</v>
      </c>
      <c r="E153" s="1">
        <v>1594448</v>
      </c>
      <c r="F153" s="1">
        <v>-1194448</v>
      </c>
      <c r="G153" s="1">
        <f t="shared" si="5"/>
        <v>400000</v>
      </c>
    </row>
    <row r="154" spans="1:7" x14ac:dyDescent="0.25">
      <c r="A154" s="6">
        <v>1491</v>
      </c>
      <c r="B154" s="6">
        <v>4</v>
      </c>
      <c r="C154" s="6" t="str">
        <f t="shared" si="4"/>
        <v>44</v>
      </c>
      <c r="D154" s="6">
        <v>4440</v>
      </c>
      <c r="E154" s="1">
        <v>0</v>
      </c>
      <c r="F154" s="1">
        <v>41344448</v>
      </c>
      <c r="G154" s="1">
        <f t="shared" si="5"/>
        <v>41344448</v>
      </c>
    </row>
    <row r="155" spans="1:7" x14ac:dyDescent="0.25">
      <c r="A155" s="6">
        <v>1491</v>
      </c>
      <c r="B155" s="6">
        <v>4</v>
      </c>
      <c r="C155" s="6" t="str">
        <f t="shared" si="4"/>
        <v>44</v>
      </c>
      <c r="D155" s="6">
        <v>4450</v>
      </c>
      <c r="E155" s="1">
        <v>0</v>
      </c>
      <c r="F155" s="1">
        <v>10000000</v>
      </c>
      <c r="G155" s="1">
        <f t="shared" si="5"/>
        <v>10000000</v>
      </c>
    </row>
    <row r="156" spans="1:7" x14ac:dyDescent="0.25">
      <c r="A156" s="6">
        <v>1491</v>
      </c>
      <c r="B156" s="6">
        <v>4</v>
      </c>
      <c r="C156" s="6" t="str">
        <f t="shared" si="4"/>
        <v>44</v>
      </c>
      <c r="D156" s="6">
        <v>4499</v>
      </c>
      <c r="E156" s="1">
        <v>147364833</v>
      </c>
      <c r="F156" s="1">
        <v>-50150000</v>
      </c>
      <c r="G156" s="1">
        <f t="shared" si="5"/>
        <v>97214833</v>
      </c>
    </row>
    <row r="157" spans="1:7" x14ac:dyDescent="0.25">
      <c r="A157" s="6">
        <v>1501</v>
      </c>
      <c r="B157" s="6">
        <v>3</v>
      </c>
      <c r="C157" s="6" t="str">
        <f t="shared" si="4"/>
        <v>31</v>
      </c>
      <c r="D157" s="6">
        <v>3190</v>
      </c>
      <c r="E157" s="1">
        <v>113256881</v>
      </c>
      <c r="F157" s="1">
        <v>0</v>
      </c>
      <c r="G157" s="1">
        <f t="shared" si="5"/>
        <v>113256881</v>
      </c>
    </row>
    <row r="158" spans="1:7" x14ac:dyDescent="0.25">
      <c r="A158" s="6">
        <v>1501</v>
      </c>
      <c r="B158" s="6">
        <v>3</v>
      </c>
      <c r="C158" s="6" t="str">
        <f t="shared" si="4"/>
        <v>31</v>
      </c>
      <c r="D158" s="6">
        <v>3191</v>
      </c>
      <c r="E158" s="1">
        <v>15826539</v>
      </c>
      <c r="F158" s="1">
        <v>0</v>
      </c>
      <c r="G158" s="1">
        <f t="shared" si="5"/>
        <v>15826539</v>
      </c>
    </row>
    <row r="159" spans="1:7" x14ac:dyDescent="0.25">
      <c r="A159" s="6">
        <v>1501</v>
      </c>
      <c r="B159" s="6">
        <v>3</v>
      </c>
      <c r="C159" s="6" t="str">
        <f t="shared" si="4"/>
        <v>33</v>
      </c>
      <c r="D159" s="6">
        <v>3390</v>
      </c>
      <c r="E159" s="1">
        <v>116513569</v>
      </c>
      <c r="F159" s="1">
        <v>-4145239.82</v>
      </c>
      <c r="G159" s="1">
        <f t="shared" si="5"/>
        <v>112368329.18000001</v>
      </c>
    </row>
    <row r="160" spans="1:7" x14ac:dyDescent="0.25">
      <c r="A160" s="6">
        <v>1501</v>
      </c>
      <c r="B160" s="6">
        <v>3</v>
      </c>
      <c r="C160" s="6" t="str">
        <f t="shared" si="4"/>
        <v>33</v>
      </c>
      <c r="D160" s="6">
        <v>3399</v>
      </c>
      <c r="E160" s="1">
        <v>100000</v>
      </c>
      <c r="F160" s="1">
        <v>0</v>
      </c>
      <c r="G160" s="1">
        <f t="shared" si="5"/>
        <v>100000</v>
      </c>
    </row>
    <row r="161" spans="1:7" x14ac:dyDescent="0.25">
      <c r="A161" s="6">
        <v>1501</v>
      </c>
      <c r="B161" s="6">
        <v>4</v>
      </c>
      <c r="C161" s="6" t="str">
        <f t="shared" si="4"/>
        <v>44</v>
      </c>
      <c r="D161" s="6">
        <v>4490</v>
      </c>
      <c r="E161" s="1">
        <v>21549</v>
      </c>
      <c r="F161" s="1">
        <v>2060141.2</v>
      </c>
      <c r="G161" s="1">
        <f t="shared" si="5"/>
        <v>2081690.2</v>
      </c>
    </row>
    <row r="162" spans="1:7" x14ac:dyDescent="0.25">
      <c r="A162" s="6">
        <v>1502</v>
      </c>
      <c r="B162" s="6">
        <v>3</v>
      </c>
      <c r="C162" s="6" t="str">
        <f t="shared" si="4"/>
        <v>33</v>
      </c>
      <c r="D162" s="6">
        <v>3390</v>
      </c>
      <c r="E162" s="1">
        <v>94927443</v>
      </c>
      <c r="F162" s="1">
        <v>-94220</v>
      </c>
      <c r="G162" s="1">
        <f t="shared" si="5"/>
        <v>94833223</v>
      </c>
    </row>
    <row r="163" spans="1:7" x14ac:dyDescent="0.25">
      <c r="A163" s="6">
        <v>1502</v>
      </c>
      <c r="B163" s="6">
        <v>4</v>
      </c>
      <c r="C163" s="6" t="str">
        <f t="shared" si="4"/>
        <v>44</v>
      </c>
      <c r="D163" s="6">
        <v>4490</v>
      </c>
      <c r="E163" s="1">
        <v>0</v>
      </c>
      <c r="F163" s="1">
        <v>94220</v>
      </c>
      <c r="G163" s="1">
        <f t="shared" si="5"/>
        <v>94220</v>
      </c>
    </row>
    <row r="164" spans="1:7" x14ac:dyDescent="0.25">
      <c r="A164" s="6">
        <v>1511</v>
      </c>
      <c r="B164" s="6">
        <v>3</v>
      </c>
      <c r="C164" s="6" t="str">
        <f t="shared" si="4"/>
        <v>31</v>
      </c>
      <c r="D164" s="6">
        <v>3190</v>
      </c>
      <c r="E164" s="1">
        <v>1356750494</v>
      </c>
      <c r="F164" s="1">
        <v>0</v>
      </c>
      <c r="G164" s="1">
        <f t="shared" si="5"/>
        <v>1356750494</v>
      </c>
    </row>
    <row r="165" spans="1:7" x14ac:dyDescent="0.25">
      <c r="A165" s="6">
        <v>1511</v>
      </c>
      <c r="B165" s="6">
        <v>3</v>
      </c>
      <c r="C165" s="6" t="str">
        <f t="shared" si="4"/>
        <v>31</v>
      </c>
      <c r="D165" s="6">
        <v>3191</v>
      </c>
      <c r="E165" s="1">
        <v>263913978</v>
      </c>
      <c r="F165" s="1">
        <v>0</v>
      </c>
      <c r="G165" s="1">
        <f t="shared" si="5"/>
        <v>263913978</v>
      </c>
    </row>
    <row r="166" spans="1:7" x14ac:dyDescent="0.25">
      <c r="A166" s="6">
        <v>1511</v>
      </c>
      <c r="B166" s="6">
        <v>3</v>
      </c>
      <c r="C166" s="6" t="str">
        <f t="shared" si="4"/>
        <v>33</v>
      </c>
      <c r="D166" s="6">
        <v>3390</v>
      </c>
      <c r="E166" s="1">
        <v>174593692</v>
      </c>
      <c r="F166" s="1">
        <v>-8210013.5999999996</v>
      </c>
      <c r="G166" s="1">
        <f t="shared" si="5"/>
        <v>166383678.40000001</v>
      </c>
    </row>
    <row r="167" spans="1:7" x14ac:dyDescent="0.25">
      <c r="A167" s="6">
        <v>1511</v>
      </c>
      <c r="B167" s="6">
        <v>3</v>
      </c>
      <c r="C167" s="6" t="str">
        <f t="shared" si="4"/>
        <v>33</v>
      </c>
      <c r="D167" s="6">
        <v>3391</v>
      </c>
      <c r="E167" s="1">
        <v>0</v>
      </c>
      <c r="F167" s="1">
        <v>100</v>
      </c>
      <c r="G167" s="1">
        <f t="shared" si="5"/>
        <v>100</v>
      </c>
    </row>
    <row r="168" spans="1:7" x14ac:dyDescent="0.25">
      <c r="A168" s="6">
        <v>1511</v>
      </c>
      <c r="B168" s="6">
        <v>3</v>
      </c>
      <c r="C168" s="6" t="str">
        <f t="shared" si="4"/>
        <v>33</v>
      </c>
      <c r="D168" s="6">
        <v>3399</v>
      </c>
      <c r="E168" s="1">
        <v>330000</v>
      </c>
      <c r="F168" s="1">
        <v>-330000</v>
      </c>
      <c r="G168" s="1">
        <f t="shared" si="5"/>
        <v>0</v>
      </c>
    </row>
    <row r="169" spans="1:7" x14ac:dyDescent="0.25">
      <c r="A169" s="6">
        <v>1511</v>
      </c>
      <c r="B169" s="6">
        <v>4</v>
      </c>
      <c r="C169" s="6" t="str">
        <f t="shared" si="4"/>
        <v>44</v>
      </c>
      <c r="D169" s="6">
        <v>4490</v>
      </c>
      <c r="E169" s="1">
        <v>2373374</v>
      </c>
      <c r="F169" s="1">
        <v>6087396.9299999997</v>
      </c>
      <c r="G169" s="1">
        <f t="shared" si="5"/>
        <v>8460770.9299999997</v>
      </c>
    </row>
    <row r="170" spans="1:7" x14ac:dyDescent="0.25">
      <c r="A170" s="6">
        <v>1511</v>
      </c>
      <c r="B170" s="6">
        <v>4</v>
      </c>
      <c r="C170" s="6" t="str">
        <f t="shared" si="4"/>
        <v>44</v>
      </c>
      <c r="D170" s="6">
        <v>4499</v>
      </c>
      <c r="E170" s="1">
        <v>4704336</v>
      </c>
      <c r="F170" s="1">
        <v>-4704336</v>
      </c>
      <c r="G170" s="1">
        <f t="shared" si="5"/>
        <v>0</v>
      </c>
    </row>
    <row r="171" spans="1:7" x14ac:dyDescent="0.25">
      <c r="A171" s="6">
        <v>1521</v>
      </c>
      <c r="B171" s="6">
        <v>3</v>
      </c>
      <c r="C171" s="6" t="str">
        <f t="shared" si="4"/>
        <v>31</v>
      </c>
      <c r="D171" s="6">
        <v>3190</v>
      </c>
      <c r="E171" s="1">
        <v>24903660</v>
      </c>
      <c r="F171" s="1">
        <v>0</v>
      </c>
      <c r="G171" s="1">
        <f t="shared" si="5"/>
        <v>24903660</v>
      </c>
    </row>
    <row r="172" spans="1:7" x14ac:dyDescent="0.25">
      <c r="A172" s="6">
        <v>1521</v>
      </c>
      <c r="B172" s="6">
        <v>3</v>
      </c>
      <c r="C172" s="6" t="str">
        <f t="shared" si="4"/>
        <v>31</v>
      </c>
      <c r="D172" s="6">
        <v>3191</v>
      </c>
      <c r="E172" s="1">
        <v>3667922</v>
      </c>
      <c r="F172" s="1">
        <v>0</v>
      </c>
      <c r="G172" s="1">
        <f t="shared" si="5"/>
        <v>3667922</v>
      </c>
    </row>
    <row r="173" spans="1:7" x14ac:dyDescent="0.25">
      <c r="A173" s="6">
        <v>1521</v>
      </c>
      <c r="B173" s="6">
        <v>3</v>
      </c>
      <c r="C173" s="6" t="str">
        <f t="shared" si="4"/>
        <v>33</v>
      </c>
      <c r="D173" s="6">
        <v>3390</v>
      </c>
      <c r="E173" s="1">
        <v>4384007</v>
      </c>
      <c r="F173" s="1">
        <v>-37</v>
      </c>
      <c r="G173" s="1">
        <f t="shared" si="5"/>
        <v>4383970</v>
      </c>
    </row>
    <row r="174" spans="1:7" x14ac:dyDescent="0.25">
      <c r="A174" s="6">
        <v>1521</v>
      </c>
      <c r="B174" s="6">
        <v>3</v>
      </c>
      <c r="C174" s="6" t="str">
        <f t="shared" si="4"/>
        <v>33</v>
      </c>
      <c r="D174" s="6">
        <v>3391</v>
      </c>
      <c r="E174" s="1">
        <v>0</v>
      </c>
      <c r="F174" s="1">
        <v>37</v>
      </c>
      <c r="G174" s="1">
        <f t="shared" si="5"/>
        <v>37</v>
      </c>
    </row>
    <row r="175" spans="1:7" x14ac:dyDescent="0.25">
      <c r="A175" s="6">
        <v>1541</v>
      </c>
      <c r="B175" s="6">
        <v>3</v>
      </c>
      <c r="C175" s="6" t="str">
        <f t="shared" si="4"/>
        <v>31</v>
      </c>
      <c r="D175" s="6">
        <v>3190</v>
      </c>
      <c r="E175" s="1">
        <v>5546333</v>
      </c>
      <c r="F175" s="1">
        <v>-3735068.22</v>
      </c>
      <c r="G175" s="1">
        <f t="shared" si="5"/>
        <v>1811264.7799999998</v>
      </c>
    </row>
    <row r="176" spans="1:7" x14ac:dyDescent="0.25">
      <c r="A176" s="6">
        <v>1541</v>
      </c>
      <c r="B176" s="6">
        <v>3</v>
      </c>
      <c r="C176" s="6" t="str">
        <f t="shared" si="4"/>
        <v>31</v>
      </c>
      <c r="D176" s="6">
        <v>3191</v>
      </c>
      <c r="E176" s="1">
        <v>885593</v>
      </c>
      <c r="F176" s="1">
        <v>0</v>
      </c>
      <c r="G176" s="1">
        <f t="shared" si="5"/>
        <v>885593</v>
      </c>
    </row>
    <row r="177" spans="1:7" x14ac:dyDescent="0.25">
      <c r="A177" s="6">
        <v>1541</v>
      </c>
      <c r="B177" s="6">
        <v>3</v>
      </c>
      <c r="C177" s="6" t="str">
        <f t="shared" si="4"/>
        <v>31</v>
      </c>
      <c r="D177" s="6">
        <v>3196</v>
      </c>
      <c r="E177" s="1">
        <v>0</v>
      </c>
      <c r="F177" s="1">
        <v>3735068.22</v>
      </c>
      <c r="G177" s="1">
        <f t="shared" si="5"/>
        <v>3735068.22</v>
      </c>
    </row>
    <row r="178" spans="1:7" x14ac:dyDescent="0.25">
      <c r="A178" s="6">
        <v>1541</v>
      </c>
      <c r="B178" s="6">
        <v>3</v>
      </c>
      <c r="C178" s="6" t="str">
        <f t="shared" si="4"/>
        <v>33</v>
      </c>
      <c r="D178" s="6">
        <v>3390</v>
      </c>
      <c r="E178" s="1">
        <v>10938084</v>
      </c>
      <c r="F178" s="1">
        <v>0</v>
      </c>
      <c r="G178" s="1">
        <f t="shared" si="5"/>
        <v>10938084</v>
      </c>
    </row>
    <row r="179" spans="1:7" x14ac:dyDescent="0.25">
      <c r="A179" s="6">
        <v>1541</v>
      </c>
      <c r="B179" s="6">
        <v>4</v>
      </c>
      <c r="C179" s="6" t="str">
        <f t="shared" si="4"/>
        <v>44</v>
      </c>
      <c r="D179" s="6">
        <v>4490</v>
      </c>
      <c r="E179" s="1">
        <v>1440000</v>
      </c>
      <c r="F179" s="1">
        <v>0</v>
      </c>
      <c r="G179" s="1">
        <f t="shared" si="5"/>
        <v>1440000</v>
      </c>
    </row>
    <row r="180" spans="1:7" x14ac:dyDescent="0.25">
      <c r="A180" s="6">
        <v>1551</v>
      </c>
      <c r="B180" s="6">
        <v>3</v>
      </c>
      <c r="C180" s="6" t="str">
        <f t="shared" si="4"/>
        <v>33</v>
      </c>
      <c r="D180" s="6">
        <v>3390</v>
      </c>
      <c r="E180" s="1">
        <v>335727711</v>
      </c>
      <c r="F180" s="1">
        <v>10000000</v>
      </c>
      <c r="G180" s="1">
        <f t="shared" si="5"/>
        <v>345727711</v>
      </c>
    </row>
    <row r="181" spans="1:7" x14ac:dyDescent="0.25">
      <c r="A181" s="6">
        <v>1571</v>
      </c>
      <c r="B181" s="6">
        <v>3</v>
      </c>
      <c r="C181" s="6" t="str">
        <f t="shared" si="4"/>
        <v>31</v>
      </c>
      <c r="D181" s="6">
        <v>3190</v>
      </c>
      <c r="E181" s="1">
        <v>20174817</v>
      </c>
      <c r="F181" s="1">
        <v>0</v>
      </c>
      <c r="G181" s="1">
        <f t="shared" si="5"/>
        <v>20174817</v>
      </c>
    </row>
    <row r="182" spans="1:7" x14ac:dyDescent="0.25">
      <c r="A182" s="6">
        <v>1571</v>
      </c>
      <c r="B182" s="6">
        <v>3</v>
      </c>
      <c r="C182" s="6" t="str">
        <f t="shared" si="4"/>
        <v>31</v>
      </c>
      <c r="D182" s="6">
        <v>3191</v>
      </c>
      <c r="E182" s="1">
        <v>1702650</v>
      </c>
      <c r="F182" s="1">
        <v>0</v>
      </c>
      <c r="G182" s="1">
        <f t="shared" si="5"/>
        <v>1702650</v>
      </c>
    </row>
    <row r="183" spans="1:7" x14ac:dyDescent="0.25">
      <c r="A183" s="6">
        <v>1571</v>
      </c>
      <c r="B183" s="6">
        <v>3</v>
      </c>
      <c r="C183" s="6" t="str">
        <f t="shared" si="4"/>
        <v>33</v>
      </c>
      <c r="D183" s="6">
        <v>3390</v>
      </c>
      <c r="E183" s="1">
        <v>7549406</v>
      </c>
      <c r="F183" s="1">
        <v>-1181792.2</v>
      </c>
      <c r="G183" s="1">
        <f t="shared" si="5"/>
        <v>6367613.7999999998</v>
      </c>
    </row>
    <row r="184" spans="1:7" x14ac:dyDescent="0.25">
      <c r="A184" s="6">
        <v>1591</v>
      </c>
      <c r="B184" s="6">
        <v>3</v>
      </c>
      <c r="C184" s="6" t="str">
        <f t="shared" si="4"/>
        <v>31</v>
      </c>
      <c r="D184" s="6">
        <v>3190</v>
      </c>
      <c r="E184" s="1">
        <v>2774786</v>
      </c>
      <c r="F184" s="1">
        <v>-8805</v>
      </c>
      <c r="G184" s="1">
        <f t="shared" si="5"/>
        <v>2765981</v>
      </c>
    </row>
    <row r="185" spans="1:7" x14ac:dyDescent="0.25">
      <c r="A185" s="6">
        <v>1591</v>
      </c>
      <c r="B185" s="6">
        <v>3</v>
      </c>
      <c r="C185" s="6" t="str">
        <f t="shared" si="4"/>
        <v>31</v>
      </c>
      <c r="D185" s="6">
        <v>3191</v>
      </c>
      <c r="E185" s="1">
        <v>136429</v>
      </c>
      <c r="F185" s="1">
        <v>0</v>
      </c>
      <c r="G185" s="1">
        <f t="shared" si="5"/>
        <v>136429</v>
      </c>
    </row>
    <row r="186" spans="1:7" x14ac:dyDescent="0.25">
      <c r="A186" s="6">
        <v>1591</v>
      </c>
      <c r="B186" s="6">
        <v>3</v>
      </c>
      <c r="C186" s="6" t="str">
        <f t="shared" si="4"/>
        <v>33</v>
      </c>
      <c r="D186" s="6">
        <v>3320</v>
      </c>
      <c r="E186" s="1">
        <v>0</v>
      </c>
      <c r="F186" s="1">
        <v>3097371.76</v>
      </c>
      <c r="G186" s="1">
        <f t="shared" si="5"/>
        <v>3097371.76</v>
      </c>
    </row>
    <row r="187" spans="1:7" x14ac:dyDescent="0.25">
      <c r="A187" s="6">
        <v>1591</v>
      </c>
      <c r="B187" s="6">
        <v>3</v>
      </c>
      <c r="C187" s="6" t="str">
        <f t="shared" si="4"/>
        <v>33</v>
      </c>
      <c r="D187" s="6">
        <v>3390</v>
      </c>
      <c r="E187" s="1">
        <v>1965652</v>
      </c>
      <c r="F187" s="1">
        <v>10617209.52</v>
      </c>
      <c r="G187" s="1">
        <f t="shared" si="5"/>
        <v>12582861.52</v>
      </c>
    </row>
    <row r="188" spans="1:7" x14ac:dyDescent="0.25">
      <c r="A188" s="6">
        <v>1591</v>
      </c>
      <c r="B188" s="6">
        <v>3</v>
      </c>
      <c r="C188" s="6" t="str">
        <f t="shared" si="4"/>
        <v>33</v>
      </c>
      <c r="D188" s="6">
        <v>3399</v>
      </c>
      <c r="E188" s="1">
        <v>330000</v>
      </c>
      <c r="F188" s="1">
        <v>0</v>
      </c>
      <c r="G188" s="1">
        <f t="shared" si="5"/>
        <v>330000</v>
      </c>
    </row>
    <row r="189" spans="1:7" x14ac:dyDescent="0.25">
      <c r="A189" s="6">
        <v>1591</v>
      </c>
      <c r="B189" s="6">
        <v>4</v>
      </c>
      <c r="C189" s="6" t="str">
        <f t="shared" si="4"/>
        <v>44</v>
      </c>
      <c r="D189" s="6">
        <v>4490</v>
      </c>
      <c r="E189" s="1">
        <v>53740000</v>
      </c>
      <c r="F189" s="1">
        <v>42765115.789999999</v>
      </c>
      <c r="G189" s="1">
        <f t="shared" si="5"/>
        <v>96505115.789999992</v>
      </c>
    </row>
    <row r="190" spans="1:7" x14ac:dyDescent="0.25">
      <c r="A190" s="6">
        <v>1591</v>
      </c>
      <c r="B190" s="6">
        <v>4</v>
      </c>
      <c r="C190" s="6" t="str">
        <f t="shared" si="4"/>
        <v>44</v>
      </c>
      <c r="D190" s="6">
        <v>4499</v>
      </c>
      <c r="E190" s="1">
        <v>518364</v>
      </c>
      <c r="F190" s="1">
        <v>0</v>
      </c>
      <c r="G190" s="1">
        <f t="shared" si="5"/>
        <v>518364</v>
      </c>
    </row>
    <row r="191" spans="1:7" x14ac:dyDescent="0.25">
      <c r="A191" s="6">
        <v>1631</v>
      </c>
      <c r="B191" s="6">
        <v>3</v>
      </c>
      <c r="C191" s="6" t="str">
        <f t="shared" si="4"/>
        <v>31</v>
      </c>
      <c r="D191" s="6">
        <v>3190</v>
      </c>
      <c r="E191" s="1">
        <v>8207599</v>
      </c>
      <c r="F191" s="1">
        <v>-200000</v>
      </c>
      <c r="G191" s="1">
        <f t="shared" si="5"/>
        <v>8007599</v>
      </c>
    </row>
    <row r="192" spans="1:7" x14ac:dyDescent="0.25">
      <c r="A192" s="6">
        <v>1631</v>
      </c>
      <c r="B192" s="6">
        <v>3</v>
      </c>
      <c r="C192" s="6" t="str">
        <f t="shared" si="4"/>
        <v>31</v>
      </c>
      <c r="D192" s="6">
        <v>3191</v>
      </c>
      <c r="E192" s="1">
        <v>133526</v>
      </c>
      <c r="F192" s="1">
        <v>200000</v>
      </c>
      <c r="G192" s="1">
        <f t="shared" si="5"/>
        <v>333526</v>
      </c>
    </row>
    <row r="193" spans="1:7" x14ac:dyDescent="0.25">
      <c r="A193" s="6">
        <v>1631</v>
      </c>
      <c r="B193" s="6">
        <v>3</v>
      </c>
      <c r="C193" s="6" t="str">
        <f t="shared" si="4"/>
        <v>33</v>
      </c>
      <c r="D193" s="6">
        <v>3390</v>
      </c>
      <c r="E193" s="1">
        <v>8761802</v>
      </c>
      <c r="F193" s="1">
        <v>36071882.630000003</v>
      </c>
      <c r="G193" s="1">
        <f t="shared" si="5"/>
        <v>44833684.630000003</v>
      </c>
    </row>
    <row r="194" spans="1:7" x14ac:dyDescent="0.25">
      <c r="A194" s="6">
        <v>1641</v>
      </c>
      <c r="B194" s="6">
        <v>3</v>
      </c>
      <c r="C194" s="6" t="str">
        <f t="shared" si="4"/>
        <v>31</v>
      </c>
      <c r="D194" s="6">
        <v>3190</v>
      </c>
      <c r="E194" s="1">
        <v>7833277</v>
      </c>
      <c r="F194" s="1">
        <v>0</v>
      </c>
      <c r="G194" s="1">
        <f t="shared" si="5"/>
        <v>7833277</v>
      </c>
    </row>
    <row r="195" spans="1:7" x14ac:dyDescent="0.25">
      <c r="A195" s="6">
        <v>1641</v>
      </c>
      <c r="B195" s="6">
        <v>3</v>
      </c>
      <c r="C195" s="6" t="str">
        <f t="shared" ref="C195:C258" si="6">MID(D195,1,2)</f>
        <v>31</v>
      </c>
      <c r="D195" s="6">
        <v>3191</v>
      </c>
      <c r="E195" s="1">
        <v>554441</v>
      </c>
      <c r="F195" s="1">
        <v>0</v>
      </c>
      <c r="G195" s="1">
        <f t="shared" si="5"/>
        <v>554441</v>
      </c>
    </row>
    <row r="196" spans="1:7" x14ac:dyDescent="0.25">
      <c r="A196" s="6">
        <v>1641</v>
      </c>
      <c r="B196" s="6">
        <v>3</v>
      </c>
      <c r="C196" s="6" t="str">
        <f t="shared" si="6"/>
        <v>33</v>
      </c>
      <c r="D196" s="6">
        <v>3320</v>
      </c>
      <c r="E196" s="1">
        <v>4493400</v>
      </c>
      <c r="F196" s="1">
        <v>17666.25</v>
      </c>
      <c r="G196" s="1">
        <f t="shared" si="5"/>
        <v>4511066.25</v>
      </c>
    </row>
    <row r="197" spans="1:7" x14ac:dyDescent="0.25">
      <c r="A197" s="6">
        <v>1641</v>
      </c>
      <c r="B197" s="6">
        <v>3</v>
      </c>
      <c r="C197" s="6" t="str">
        <f t="shared" si="6"/>
        <v>33</v>
      </c>
      <c r="D197" s="6">
        <v>3390</v>
      </c>
      <c r="E197" s="1">
        <v>17691654</v>
      </c>
      <c r="F197" s="1">
        <v>-2290003.23</v>
      </c>
      <c r="G197" s="1">
        <f t="shared" si="5"/>
        <v>15401650.77</v>
      </c>
    </row>
    <row r="198" spans="1:7" x14ac:dyDescent="0.25">
      <c r="A198" s="6">
        <v>1641</v>
      </c>
      <c r="B198" s="6">
        <v>3</v>
      </c>
      <c r="C198" s="6" t="str">
        <f t="shared" si="6"/>
        <v>33</v>
      </c>
      <c r="D198" s="6">
        <v>3399</v>
      </c>
      <c r="E198" s="1">
        <v>2559000</v>
      </c>
      <c r="F198" s="1">
        <v>-245000</v>
      </c>
      <c r="G198" s="1">
        <f t="shared" ref="G198:G261" si="7">E198+F198</f>
        <v>2314000</v>
      </c>
    </row>
    <row r="199" spans="1:7" x14ac:dyDescent="0.25">
      <c r="A199" s="6">
        <v>1641</v>
      </c>
      <c r="B199" s="6">
        <v>4</v>
      </c>
      <c r="C199" s="6" t="str">
        <f t="shared" si="6"/>
        <v>44</v>
      </c>
      <c r="D199" s="6">
        <v>4490</v>
      </c>
      <c r="E199" s="1">
        <v>676518</v>
      </c>
      <c r="F199" s="1">
        <v>1192800</v>
      </c>
      <c r="G199" s="1">
        <f t="shared" si="7"/>
        <v>1869318</v>
      </c>
    </row>
    <row r="200" spans="1:7" x14ac:dyDescent="0.25">
      <c r="A200" s="6">
        <v>1641</v>
      </c>
      <c r="B200" s="6">
        <v>4</v>
      </c>
      <c r="C200" s="6" t="str">
        <f t="shared" si="6"/>
        <v>44</v>
      </c>
      <c r="D200" s="6">
        <v>4499</v>
      </c>
      <c r="E200" s="1">
        <v>0</v>
      </c>
      <c r="F200" s="1">
        <v>245000</v>
      </c>
      <c r="G200" s="1">
        <f t="shared" si="7"/>
        <v>245000</v>
      </c>
    </row>
    <row r="201" spans="1:7" x14ac:dyDescent="0.25">
      <c r="A201" s="6">
        <v>1651</v>
      </c>
      <c r="B201" s="6">
        <v>3</v>
      </c>
      <c r="C201" s="6" t="str">
        <f t="shared" si="6"/>
        <v>31</v>
      </c>
      <c r="D201" s="6">
        <v>3190</v>
      </c>
      <c r="E201" s="1">
        <v>10482928</v>
      </c>
      <c r="F201" s="1">
        <v>0</v>
      </c>
      <c r="G201" s="1">
        <f t="shared" si="7"/>
        <v>10482928</v>
      </c>
    </row>
    <row r="202" spans="1:7" x14ac:dyDescent="0.25">
      <c r="A202" s="6">
        <v>1651</v>
      </c>
      <c r="B202" s="6">
        <v>3</v>
      </c>
      <c r="C202" s="6" t="str">
        <f t="shared" si="6"/>
        <v>31</v>
      </c>
      <c r="D202" s="6">
        <v>3191</v>
      </c>
      <c r="E202" s="1">
        <v>962814</v>
      </c>
      <c r="F202" s="1">
        <v>0</v>
      </c>
      <c r="G202" s="1">
        <f t="shared" si="7"/>
        <v>962814</v>
      </c>
    </row>
    <row r="203" spans="1:7" x14ac:dyDescent="0.25">
      <c r="A203" s="6">
        <v>1651</v>
      </c>
      <c r="B203" s="6">
        <v>3</v>
      </c>
      <c r="C203" s="6" t="str">
        <f t="shared" si="6"/>
        <v>33</v>
      </c>
      <c r="D203" s="6">
        <v>3320</v>
      </c>
      <c r="E203" s="1">
        <v>0</v>
      </c>
      <c r="F203" s="1">
        <v>700399.04</v>
      </c>
      <c r="G203" s="1">
        <f t="shared" si="7"/>
        <v>700399.04</v>
      </c>
    </row>
    <row r="204" spans="1:7" x14ac:dyDescent="0.25">
      <c r="A204" s="6">
        <v>1651</v>
      </c>
      <c r="B204" s="6">
        <v>3</v>
      </c>
      <c r="C204" s="6" t="str">
        <f t="shared" si="6"/>
        <v>33</v>
      </c>
      <c r="D204" s="6">
        <v>3350</v>
      </c>
      <c r="E204" s="1">
        <v>3636000</v>
      </c>
      <c r="F204" s="1">
        <v>-721488.33</v>
      </c>
      <c r="G204" s="1">
        <f t="shared" si="7"/>
        <v>2914511.67</v>
      </c>
    </row>
    <row r="205" spans="1:7" x14ac:dyDescent="0.25">
      <c r="A205" s="6">
        <v>1651</v>
      </c>
      <c r="B205" s="6">
        <v>3</v>
      </c>
      <c r="C205" s="6" t="str">
        <f t="shared" si="6"/>
        <v>33</v>
      </c>
      <c r="D205" s="6">
        <v>3390</v>
      </c>
      <c r="E205" s="1">
        <v>5959794</v>
      </c>
      <c r="F205" s="1">
        <v>-149769.60000000001</v>
      </c>
      <c r="G205" s="1">
        <f t="shared" si="7"/>
        <v>5810024.4000000004</v>
      </c>
    </row>
    <row r="206" spans="1:7" x14ac:dyDescent="0.25">
      <c r="A206" s="6">
        <v>1651</v>
      </c>
      <c r="B206" s="6">
        <v>3</v>
      </c>
      <c r="C206" s="6" t="str">
        <f t="shared" si="6"/>
        <v>33</v>
      </c>
      <c r="D206" s="6">
        <v>3399</v>
      </c>
      <c r="E206" s="1">
        <v>2472000</v>
      </c>
      <c r="F206" s="1">
        <v>0</v>
      </c>
      <c r="G206" s="1">
        <f t="shared" si="7"/>
        <v>2472000</v>
      </c>
    </row>
    <row r="207" spans="1:7" x14ac:dyDescent="0.25">
      <c r="A207" s="6">
        <v>1671</v>
      </c>
      <c r="B207" s="6">
        <v>3</v>
      </c>
      <c r="C207" s="6" t="str">
        <f t="shared" si="6"/>
        <v>31</v>
      </c>
      <c r="D207" s="6">
        <v>3190</v>
      </c>
      <c r="E207" s="1">
        <v>6488991</v>
      </c>
      <c r="F207" s="1">
        <v>0</v>
      </c>
      <c r="G207" s="1">
        <f t="shared" si="7"/>
        <v>6488991</v>
      </c>
    </row>
    <row r="208" spans="1:7" x14ac:dyDescent="0.25">
      <c r="A208" s="6">
        <v>1671</v>
      </c>
      <c r="B208" s="6">
        <v>3</v>
      </c>
      <c r="C208" s="6" t="str">
        <f t="shared" si="6"/>
        <v>31</v>
      </c>
      <c r="D208" s="6">
        <v>3191</v>
      </c>
      <c r="E208" s="1">
        <v>507815</v>
      </c>
      <c r="F208" s="1">
        <v>0</v>
      </c>
      <c r="G208" s="1">
        <f t="shared" si="7"/>
        <v>507815</v>
      </c>
    </row>
    <row r="209" spans="1:7" x14ac:dyDescent="0.25">
      <c r="A209" s="6">
        <v>1671</v>
      </c>
      <c r="B209" s="6">
        <v>3</v>
      </c>
      <c r="C209" s="6" t="str">
        <f t="shared" si="6"/>
        <v>33</v>
      </c>
      <c r="D209" s="6">
        <v>3340</v>
      </c>
      <c r="E209" s="1">
        <v>2573000</v>
      </c>
      <c r="F209" s="1">
        <v>0</v>
      </c>
      <c r="G209" s="1">
        <f t="shared" si="7"/>
        <v>2573000</v>
      </c>
    </row>
    <row r="210" spans="1:7" x14ac:dyDescent="0.25">
      <c r="A210" s="6">
        <v>1671</v>
      </c>
      <c r="B210" s="6">
        <v>3</v>
      </c>
      <c r="C210" s="6" t="str">
        <f t="shared" si="6"/>
        <v>33</v>
      </c>
      <c r="D210" s="6">
        <v>3390</v>
      </c>
      <c r="E210" s="1">
        <v>17973959</v>
      </c>
      <c r="F210" s="1">
        <v>2539125.66</v>
      </c>
      <c r="G210" s="1">
        <f t="shared" si="7"/>
        <v>20513084.66</v>
      </c>
    </row>
    <row r="211" spans="1:7" x14ac:dyDescent="0.25">
      <c r="A211" s="6">
        <v>1671</v>
      </c>
      <c r="B211" s="6">
        <v>3</v>
      </c>
      <c r="C211" s="6" t="str">
        <f t="shared" si="6"/>
        <v>33</v>
      </c>
      <c r="D211" s="6">
        <v>3399</v>
      </c>
      <c r="E211" s="1">
        <v>5369420</v>
      </c>
      <c r="F211" s="1">
        <v>-4093420</v>
      </c>
      <c r="G211" s="1">
        <f t="shared" si="7"/>
        <v>1276000</v>
      </c>
    </row>
    <row r="212" spans="1:7" x14ac:dyDescent="0.25">
      <c r="A212" s="6">
        <v>1671</v>
      </c>
      <c r="B212" s="6">
        <v>4</v>
      </c>
      <c r="C212" s="6" t="str">
        <f t="shared" si="6"/>
        <v>44</v>
      </c>
      <c r="D212" s="6">
        <v>4440</v>
      </c>
      <c r="E212" s="1">
        <v>6531577</v>
      </c>
      <c r="F212" s="1">
        <v>10249704.68</v>
      </c>
      <c r="G212" s="1">
        <f t="shared" si="7"/>
        <v>16781281.68</v>
      </c>
    </row>
    <row r="213" spans="1:7" x14ac:dyDescent="0.25">
      <c r="A213" s="6">
        <v>1671</v>
      </c>
      <c r="B213" s="6">
        <v>4</v>
      </c>
      <c r="C213" s="6" t="str">
        <f t="shared" si="6"/>
        <v>44</v>
      </c>
      <c r="D213" s="6">
        <v>4490</v>
      </c>
      <c r="E213" s="1">
        <v>0</v>
      </c>
      <c r="F213" s="1">
        <v>5250101.49</v>
      </c>
      <c r="G213" s="1">
        <f t="shared" si="7"/>
        <v>5250101.49</v>
      </c>
    </row>
    <row r="214" spans="1:7" x14ac:dyDescent="0.25">
      <c r="A214" s="6">
        <v>1671</v>
      </c>
      <c r="B214" s="6">
        <v>4</v>
      </c>
      <c r="C214" s="6" t="str">
        <f t="shared" si="6"/>
        <v>44</v>
      </c>
      <c r="D214" s="6">
        <v>4499</v>
      </c>
      <c r="E214" s="1">
        <v>12180171</v>
      </c>
      <c r="F214" s="1">
        <v>-11974171</v>
      </c>
      <c r="G214" s="1">
        <f t="shared" si="7"/>
        <v>206000</v>
      </c>
    </row>
    <row r="215" spans="1:7" x14ac:dyDescent="0.25">
      <c r="A215" s="6">
        <v>1691</v>
      </c>
      <c r="B215" s="6">
        <v>3</v>
      </c>
      <c r="C215" s="6" t="str">
        <f t="shared" si="6"/>
        <v>31</v>
      </c>
      <c r="D215" s="6">
        <v>3190</v>
      </c>
      <c r="E215" s="1">
        <v>191151644</v>
      </c>
      <c r="F215" s="1">
        <v>-532709</v>
      </c>
      <c r="G215" s="1">
        <f t="shared" si="7"/>
        <v>190618935</v>
      </c>
    </row>
    <row r="216" spans="1:7" x14ac:dyDescent="0.25">
      <c r="A216" s="6">
        <v>1691</v>
      </c>
      <c r="B216" s="6">
        <v>3</v>
      </c>
      <c r="C216" s="6" t="str">
        <f t="shared" si="6"/>
        <v>31</v>
      </c>
      <c r="D216" s="6">
        <v>3191</v>
      </c>
      <c r="E216" s="1">
        <v>15676003</v>
      </c>
      <c r="F216" s="1">
        <v>500000</v>
      </c>
      <c r="G216" s="1">
        <f t="shared" si="7"/>
        <v>16176003</v>
      </c>
    </row>
    <row r="217" spans="1:7" x14ac:dyDescent="0.25">
      <c r="A217" s="6">
        <v>1691</v>
      </c>
      <c r="B217" s="6">
        <v>3</v>
      </c>
      <c r="C217" s="6" t="str">
        <f t="shared" si="6"/>
        <v>33</v>
      </c>
      <c r="D217" s="6">
        <v>3350</v>
      </c>
      <c r="E217" s="1">
        <v>144257928</v>
      </c>
      <c r="F217" s="1">
        <v>-47362554.450000003</v>
      </c>
      <c r="G217" s="1">
        <f t="shared" si="7"/>
        <v>96895373.549999997</v>
      </c>
    </row>
    <row r="218" spans="1:7" x14ac:dyDescent="0.25">
      <c r="A218" s="6">
        <v>1691</v>
      </c>
      <c r="B218" s="6">
        <v>3</v>
      </c>
      <c r="C218" s="6" t="str">
        <f t="shared" si="6"/>
        <v>33</v>
      </c>
      <c r="D218" s="6">
        <v>3390</v>
      </c>
      <c r="E218" s="1">
        <v>93153483</v>
      </c>
      <c r="F218" s="1">
        <v>-43678810.259999998</v>
      </c>
      <c r="G218" s="1">
        <f t="shared" si="7"/>
        <v>49474672.740000002</v>
      </c>
    </row>
    <row r="219" spans="1:7" x14ac:dyDescent="0.25">
      <c r="A219" s="6">
        <v>1691</v>
      </c>
      <c r="B219" s="6">
        <v>3</v>
      </c>
      <c r="C219" s="6" t="str">
        <f t="shared" si="6"/>
        <v>33</v>
      </c>
      <c r="D219" s="6">
        <v>3399</v>
      </c>
      <c r="E219" s="1">
        <v>637224</v>
      </c>
      <c r="F219" s="1">
        <v>0</v>
      </c>
      <c r="G219" s="1">
        <f t="shared" si="7"/>
        <v>637224</v>
      </c>
    </row>
    <row r="220" spans="1:7" x14ac:dyDescent="0.25">
      <c r="A220" s="6">
        <v>1691</v>
      </c>
      <c r="B220" s="6">
        <v>4</v>
      </c>
      <c r="C220" s="6" t="str">
        <f t="shared" si="6"/>
        <v>44</v>
      </c>
      <c r="D220" s="6">
        <v>4490</v>
      </c>
      <c r="E220" s="1">
        <v>905150</v>
      </c>
      <c r="F220" s="1">
        <v>6905829.3799999999</v>
      </c>
      <c r="G220" s="1">
        <f t="shared" si="7"/>
        <v>7810979.3799999999</v>
      </c>
    </row>
    <row r="221" spans="1:7" x14ac:dyDescent="0.25">
      <c r="A221" s="6">
        <v>1691</v>
      </c>
      <c r="B221" s="6">
        <v>4</v>
      </c>
      <c r="C221" s="6" t="str">
        <f t="shared" si="6"/>
        <v>44</v>
      </c>
      <c r="D221" s="6">
        <v>4499</v>
      </c>
      <c r="E221" s="1">
        <v>908723</v>
      </c>
      <c r="F221" s="1">
        <v>-683723</v>
      </c>
      <c r="G221" s="1">
        <f t="shared" si="7"/>
        <v>225000</v>
      </c>
    </row>
    <row r="222" spans="1:7" x14ac:dyDescent="0.25">
      <c r="A222" s="6">
        <v>1911</v>
      </c>
      <c r="B222" s="6">
        <v>3</v>
      </c>
      <c r="C222" s="6" t="str">
        <f t="shared" si="6"/>
        <v>31</v>
      </c>
      <c r="D222" s="6">
        <v>3190</v>
      </c>
      <c r="E222" s="1">
        <v>147907106</v>
      </c>
      <c r="F222" s="1">
        <v>0</v>
      </c>
      <c r="G222" s="1">
        <f t="shared" si="7"/>
        <v>147907106</v>
      </c>
    </row>
    <row r="223" spans="1:7" x14ac:dyDescent="0.25">
      <c r="A223" s="6">
        <v>1911</v>
      </c>
      <c r="B223" s="6">
        <v>3</v>
      </c>
      <c r="C223" s="6" t="str">
        <f t="shared" si="6"/>
        <v>31</v>
      </c>
      <c r="D223" s="6">
        <v>3191</v>
      </c>
      <c r="E223" s="1">
        <v>22723222</v>
      </c>
      <c r="F223" s="1">
        <v>0</v>
      </c>
      <c r="G223" s="1">
        <f t="shared" si="7"/>
        <v>22723222</v>
      </c>
    </row>
    <row r="224" spans="1:7" x14ac:dyDescent="0.25">
      <c r="A224" s="6">
        <v>1911</v>
      </c>
      <c r="B224" s="6">
        <v>3</v>
      </c>
      <c r="C224" s="6" t="str">
        <f t="shared" si="6"/>
        <v>33</v>
      </c>
      <c r="D224" s="6">
        <v>3340</v>
      </c>
      <c r="E224" s="1">
        <v>15450493445</v>
      </c>
      <c r="F224" s="1">
        <v>0</v>
      </c>
      <c r="G224" s="1">
        <f t="shared" si="7"/>
        <v>15450493445</v>
      </c>
    </row>
    <row r="225" spans="1:7" x14ac:dyDescent="0.25">
      <c r="A225" s="6">
        <v>1911</v>
      </c>
      <c r="B225" s="6">
        <v>3</v>
      </c>
      <c r="C225" s="6" t="str">
        <f t="shared" si="6"/>
        <v>33</v>
      </c>
      <c r="D225" s="6">
        <v>3370</v>
      </c>
      <c r="E225" s="1">
        <v>4456753</v>
      </c>
      <c r="F225" s="1">
        <v>0</v>
      </c>
      <c r="G225" s="1">
        <f t="shared" si="7"/>
        <v>4456753</v>
      </c>
    </row>
    <row r="226" spans="1:7" x14ac:dyDescent="0.25">
      <c r="A226" s="6">
        <v>1911</v>
      </c>
      <c r="B226" s="6">
        <v>3</v>
      </c>
      <c r="C226" s="6" t="str">
        <f t="shared" si="6"/>
        <v>33</v>
      </c>
      <c r="D226" s="6">
        <v>3390</v>
      </c>
      <c r="E226" s="1">
        <v>757314555</v>
      </c>
      <c r="F226" s="1">
        <v>90000000</v>
      </c>
      <c r="G226" s="1">
        <f t="shared" si="7"/>
        <v>847314555</v>
      </c>
    </row>
    <row r="227" spans="1:7" x14ac:dyDescent="0.25">
      <c r="A227" s="6">
        <v>1911</v>
      </c>
      <c r="B227" s="6">
        <v>3</v>
      </c>
      <c r="C227" s="6" t="str">
        <f t="shared" si="6"/>
        <v>33</v>
      </c>
      <c r="D227" s="6">
        <v>3391</v>
      </c>
      <c r="E227" s="1">
        <v>10627106111</v>
      </c>
      <c r="F227" s="1">
        <v>-90000000</v>
      </c>
      <c r="G227" s="1">
        <f t="shared" si="7"/>
        <v>10537106111</v>
      </c>
    </row>
    <row r="228" spans="1:7" x14ac:dyDescent="0.25">
      <c r="A228" s="6">
        <v>1911</v>
      </c>
      <c r="B228" s="6">
        <v>3</v>
      </c>
      <c r="C228" s="6" t="str">
        <f t="shared" si="6"/>
        <v>33</v>
      </c>
      <c r="D228" s="6">
        <v>3399</v>
      </c>
      <c r="E228" s="1">
        <v>10000</v>
      </c>
      <c r="F228" s="1">
        <v>0</v>
      </c>
      <c r="G228" s="1">
        <f t="shared" si="7"/>
        <v>10000</v>
      </c>
    </row>
    <row r="229" spans="1:7" x14ac:dyDescent="0.25">
      <c r="A229" s="6">
        <v>1911</v>
      </c>
      <c r="B229" s="6">
        <v>4</v>
      </c>
      <c r="C229" s="6" t="str">
        <f t="shared" si="6"/>
        <v>45</v>
      </c>
      <c r="D229" s="6">
        <v>4590</v>
      </c>
      <c r="E229" s="1">
        <v>1000</v>
      </c>
      <c r="F229" s="1">
        <v>0</v>
      </c>
      <c r="G229" s="1">
        <f t="shared" si="7"/>
        <v>1000</v>
      </c>
    </row>
    <row r="230" spans="1:7" x14ac:dyDescent="0.25">
      <c r="A230" s="6">
        <v>1915</v>
      </c>
      <c r="B230" s="6">
        <v>3</v>
      </c>
      <c r="C230" s="6" t="str">
        <f t="shared" si="6"/>
        <v>33</v>
      </c>
      <c r="D230" s="6">
        <v>3399</v>
      </c>
      <c r="E230" s="1">
        <v>1000</v>
      </c>
      <c r="F230" s="1">
        <v>0</v>
      </c>
      <c r="G230" s="1">
        <f t="shared" si="7"/>
        <v>1000</v>
      </c>
    </row>
    <row r="231" spans="1:7" x14ac:dyDescent="0.25">
      <c r="A231" s="6">
        <v>1915</v>
      </c>
      <c r="B231" s="6">
        <v>4</v>
      </c>
      <c r="C231" s="6" t="str">
        <f t="shared" si="6"/>
        <v>45</v>
      </c>
      <c r="D231" s="6">
        <v>4590</v>
      </c>
      <c r="E231" s="1">
        <v>24000</v>
      </c>
      <c r="F231" s="1">
        <v>125006986.17</v>
      </c>
      <c r="G231" s="1">
        <f t="shared" si="7"/>
        <v>125030986.17</v>
      </c>
    </row>
    <row r="232" spans="1:7" x14ac:dyDescent="0.25">
      <c r="A232" s="6">
        <v>1916</v>
      </c>
      <c r="B232" s="6">
        <v>3</v>
      </c>
      <c r="C232" s="6" t="str">
        <f t="shared" si="6"/>
        <v>32</v>
      </c>
      <c r="D232" s="6">
        <v>3290</v>
      </c>
      <c r="E232" s="1">
        <v>4613409871</v>
      </c>
      <c r="F232" s="1">
        <v>0</v>
      </c>
      <c r="G232" s="1">
        <f t="shared" si="7"/>
        <v>4613409871</v>
      </c>
    </row>
    <row r="233" spans="1:7" x14ac:dyDescent="0.25">
      <c r="A233" s="6">
        <v>1916</v>
      </c>
      <c r="B233" s="6">
        <v>3</v>
      </c>
      <c r="C233" s="6" t="str">
        <f t="shared" si="6"/>
        <v>32</v>
      </c>
      <c r="D233" s="6">
        <v>3291</v>
      </c>
      <c r="E233" s="1">
        <v>45819932</v>
      </c>
      <c r="F233" s="1">
        <v>0</v>
      </c>
      <c r="G233" s="1">
        <f t="shared" si="7"/>
        <v>45819932</v>
      </c>
    </row>
    <row r="234" spans="1:7" x14ac:dyDescent="0.25">
      <c r="A234" s="6">
        <v>1916</v>
      </c>
      <c r="B234" s="6">
        <v>4</v>
      </c>
      <c r="C234" s="6" t="str">
        <f t="shared" si="6"/>
        <v>46</v>
      </c>
      <c r="D234" s="6">
        <v>4690</v>
      </c>
      <c r="E234" s="1">
        <v>3329430530</v>
      </c>
      <c r="F234" s="1">
        <v>0</v>
      </c>
      <c r="G234" s="1">
        <f t="shared" si="7"/>
        <v>3329430530</v>
      </c>
    </row>
    <row r="235" spans="1:7" x14ac:dyDescent="0.25">
      <c r="A235" s="6">
        <v>1941</v>
      </c>
      <c r="B235" s="6">
        <v>3</v>
      </c>
      <c r="C235" s="6" t="str">
        <f t="shared" si="6"/>
        <v>33</v>
      </c>
      <c r="D235" s="6">
        <v>3390</v>
      </c>
      <c r="E235" s="1">
        <v>73041988</v>
      </c>
      <c r="F235" s="1">
        <v>-2699675.54</v>
      </c>
      <c r="G235" s="1">
        <f t="shared" si="7"/>
        <v>70342312.459999993</v>
      </c>
    </row>
    <row r="236" spans="1:7" x14ac:dyDescent="0.25">
      <c r="A236" s="6">
        <v>1941</v>
      </c>
      <c r="B236" s="6">
        <v>3</v>
      </c>
      <c r="C236" s="6" t="str">
        <f t="shared" si="6"/>
        <v>33</v>
      </c>
      <c r="D236" s="6">
        <v>3391</v>
      </c>
      <c r="E236" s="1">
        <v>60397</v>
      </c>
      <c r="F236" s="1">
        <v>0</v>
      </c>
      <c r="G236" s="1">
        <f t="shared" si="7"/>
        <v>60397</v>
      </c>
    </row>
    <row r="237" spans="1:7" x14ac:dyDescent="0.25">
      <c r="A237" s="6">
        <v>1941</v>
      </c>
      <c r="B237" s="6">
        <v>4</v>
      </c>
      <c r="C237" s="6" t="str">
        <f t="shared" si="6"/>
        <v>44</v>
      </c>
      <c r="D237" s="6">
        <v>4490</v>
      </c>
      <c r="E237" s="1">
        <v>2605944</v>
      </c>
      <c r="F237" s="1">
        <v>-821953.21</v>
      </c>
      <c r="G237" s="1">
        <f t="shared" si="7"/>
        <v>1783990.79</v>
      </c>
    </row>
    <row r="238" spans="1:7" x14ac:dyDescent="0.25">
      <c r="A238" s="6">
        <v>1991</v>
      </c>
      <c r="B238" s="6">
        <v>9</v>
      </c>
      <c r="C238" s="6" t="str">
        <f t="shared" si="6"/>
        <v>99</v>
      </c>
      <c r="D238" s="6">
        <v>9999</v>
      </c>
      <c r="E238" s="1">
        <v>613189292</v>
      </c>
      <c r="F238" s="1">
        <v>-132221209.65000001</v>
      </c>
      <c r="G238" s="1">
        <f t="shared" si="7"/>
        <v>480968082.35000002</v>
      </c>
    </row>
    <row r="239" spans="1:7" x14ac:dyDescent="0.25">
      <c r="A239" s="6">
        <v>2011</v>
      </c>
      <c r="B239" s="6">
        <v>3</v>
      </c>
      <c r="C239" s="6" t="str">
        <f t="shared" si="6"/>
        <v>31</v>
      </c>
      <c r="D239" s="6">
        <v>3190</v>
      </c>
      <c r="E239" s="1">
        <v>221317511</v>
      </c>
      <c r="F239" s="1">
        <v>0</v>
      </c>
      <c r="G239" s="1">
        <f t="shared" si="7"/>
        <v>221317511</v>
      </c>
    </row>
    <row r="240" spans="1:7" x14ac:dyDescent="0.25">
      <c r="A240" s="6">
        <v>2011</v>
      </c>
      <c r="B240" s="6">
        <v>3</v>
      </c>
      <c r="C240" s="6" t="str">
        <f t="shared" si="6"/>
        <v>31</v>
      </c>
      <c r="D240" s="6">
        <v>3191</v>
      </c>
      <c r="E240" s="1">
        <v>25168444</v>
      </c>
      <c r="F240" s="1">
        <v>0</v>
      </c>
      <c r="G240" s="1">
        <f t="shared" si="7"/>
        <v>25168444</v>
      </c>
    </row>
    <row r="241" spans="1:7" x14ac:dyDescent="0.25">
      <c r="A241" s="6">
        <v>2011</v>
      </c>
      <c r="B241" s="6">
        <v>3</v>
      </c>
      <c r="C241" s="6" t="str">
        <f t="shared" si="6"/>
        <v>33</v>
      </c>
      <c r="D241" s="6">
        <v>3390</v>
      </c>
      <c r="E241" s="1">
        <v>924138238</v>
      </c>
      <c r="F241" s="1">
        <v>0</v>
      </c>
      <c r="G241" s="1">
        <f t="shared" si="7"/>
        <v>924138238</v>
      </c>
    </row>
    <row r="242" spans="1:7" x14ac:dyDescent="0.25">
      <c r="A242" s="6">
        <v>2011</v>
      </c>
      <c r="B242" s="6">
        <v>3</v>
      </c>
      <c r="C242" s="6" t="str">
        <f t="shared" si="6"/>
        <v>33</v>
      </c>
      <c r="D242" s="6">
        <v>3391</v>
      </c>
      <c r="E242" s="1">
        <v>1740000</v>
      </c>
      <c r="F242" s="1">
        <v>0</v>
      </c>
      <c r="G242" s="1">
        <f t="shared" si="7"/>
        <v>1740000</v>
      </c>
    </row>
    <row r="243" spans="1:7" x14ac:dyDescent="0.25">
      <c r="A243" s="6">
        <v>2011</v>
      </c>
      <c r="B243" s="6">
        <v>4</v>
      </c>
      <c r="C243" s="6" t="str">
        <f t="shared" si="6"/>
        <v>44</v>
      </c>
      <c r="D243" s="6">
        <v>4490</v>
      </c>
      <c r="E243" s="1">
        <v>10490000</v>
      </c>
      <c r="F243" s="1">
        <v>0</v>
      </c>
      <c r="G243" s="1">
        <f t="shared" si="7"/>
        <v>10490000</v>
      </c>
    </row>
    <row r="244" spans="1:7" x14ac:dyDescent="0.25">
      <c r="A244" s="6">
        <v>2041</v>
      </c>
      <c r="B244" s="6">
        <v>3</v>
      </c>
      <c r="C244" s="6" t="str">
        <f t="shared" si="6"/>
        <v>31</v>
      </c>
      <c r="D244" s="6">
        <v>3190</v>
      </c>
      <c r="E244" s="1">
        <v>1610262</v>
      </c>
      <c r="F244" s="1">
        <v>0</v>
      </c>
      <c r="G244" s="1">
        <f t="shared" si="7"/>
        <v>1610262</v>
      </c>
    </row>
    <row r="245" spans="1:7" x14ac:dyDescent="0.25">
      <c r="A245" s="6">
        <v>2041</v>
      </c>
      <c r="B245" s="6">
        <v>3</v>
      </c>
      <c r="C245" s="6" t="str">
        <f t="shared" si="6"/>
        <v>31</v>
      </c>
      <c r="D245" s="6">
        <v>3191</v>
      </c>
      <c r="E245" s="1">
        <v>128088</v>
      </c>
      <c r="F245" s="1">
        <v>0</v>
      </c>
      <c r="G245" s="1">
        <f t="shared" si="7"/>
        <v>128088</v>
      </c>
    </row>
    <row r="246" spans="1:7" x14ac:dyDescent="0.25">
      <c r="A246" s="6">
        <v>2041</v>
      </c>
      <c r="B246" s="6">
        <v>3</v>
      </c>
      <c r="C246" s="6" t="str">
        <f t="shared" si="6"/>
        <v>33</v>
      </c>
      <c r="D246" s="6">
        <v>3350</v>
      </c>
      <c r="E246" s="1">
        <v>1000</v>
      </c>
      <c r="F246" s="1">
        <v>0</v>
      </c>
      <c r="G246" s="1">
        <f t="shared" si="7"/>
        <v>1000</v>
      </c>
    </row>
    <row r="247" spans="1:7" x14ac:dyDescent="0.25">
      <c r="A247" s="6">
        <v>2041</v>
      </c>
      <c r="B247" s="6">
        <v>3</v>
      </c>
      <c r="C247" s="6" t="str">
        <f t="shared" si="6"/>
        <v>33</v>
      </c>
      <c r="D247" s="6">
        <v>3390</v>
      </c>
      <c r="E247" s="1">
        <v>11362582</v>
      </c>
      <c r="F247" s="1">
        <v>0</v>
      </c>
      <c r="G247" s="1">
        <f t="shared" si="7"/>
        <v>11362582</v>
      </c>
    </row>
    <row r="248" spans="1:7" x14ac:dyDescent="0.25">
      <c r="A248" s="6">
        <v>2041</v>
      </c>
      <c r="B248" s="6">
        <v>3</v>
      </c>
      <c r="C248" s="6" t="str">
        <f t="shared" si="6"/>
        <v>33</v>
      </c>
      <c r="D248" s="6">
        <v>3391</v>
      </c>
      <c r="E248" s="1">
        <v>1844748</v>
      </c>
      <c r="F248" s="1">
        <v>0</v>
      </c>
      <c r="G248" s="1">
        <f t="shared" si="7"/>
        <v>1844748</v>
      </c>
    </row>
    <row r="249" spans="1:7" x14ac:dyDescent="0.25">
      <c r="A249" s="6">
        <v>2061</v>
      </c>
      <c r="B249" s="6">
        <v>3</v>
      </c>
      <c r="C249" s="6" t="str">
        <f t="shared" si="6"/>
        <v>31</v>
      </c>
      <c r="D249" s="6">
        <v>3190</v>
      </c>
      <c r="E249" s="1">
        <v>27918233</v>
      </c>
      <c r="F249" s="1">
        <v>0</v>
      </c>
      <c r="G249" s="1">
        <f t="shared" si="7"/>
        <v>27918233</v>
      </c>
    </row>
    <row r="250" spans="1:7" x14ac:dyDescent="0.25">
      <c r="A250" s="6">
        <v>2061</v>
      </c>
      <c r="B250" s="6">
        <v>3</v>
      </c>
      <c r="C250" s="6" t="str">
        <f t="shared" si="6"/>
        <v>31</v>
      </c>
      <c r="D250" s="6">
        <v>3191</v>
      </c>
      <c r="E250" s="1">
        <v>2908532</v>
      </c>
      <c r="F250" s="1">
        <v>0</v>
      </c>
      <c r="G250" s="1">
        <f t="shared" si="7"/>
        <v>2908532</v>
      </c>
    </row>
    <row r="251" spans="1:7" x14ac:dyDescent="0.25">
      <c r="A251" s="6">
        <v>2061</v>
      </c>
      <c r="B251" s="6">
        <v>3</v>
      </c>
      <c r="C251" s="6" t="str">
        <f t="shared" si="6"/>
        <v>33</v>
      </c>
      <c r="D251" s="6">
        <v>3390</v>
      </c>
      <c r="E251" s="1">
        <v>12251799</v>
      </c>
      <c r="F251" s="1">
        <v>53334</v>
      </c>
      <c r="G251" s="1">
        <f t="shared" si="7"/>
        <v>12305133</v>
      </c>
    </row>
    <row r="252" spans="1:7" x14ac:dyDescent="0.25">
      <c r="A252" s="6">
        <v>2061</v>
      </c>
      <c r="B252" s="6">
        <v>3</v>
      </c>
      <c r="C252" s="6" t="str">
        <f t="shared" si="6"/>
        <v>33</v>
      </c>
      <c r="D252" s="6">
        <v>3399</v>
      </c>
      <c r="E252" s="1">
        <v>200000</v>
      </c>
      <c r="F252" s="1">
        <v>0</v>
      </c>
      <c r="G252" s="1">
        <f t="shared" si="7"/>
        <v>200000</v>
      </c>
    </row>
    <row r="253" spans="1:7" x14ac:dyDescent="0.25">
      <c r="A253" s="6">
        <v>2071</v>
      </c>
      <c r="B253" s="6">
        <v>3</v>
      </c>
      <c r="C253" s="6" t="str">
        <f t="shared" si="6"/>
        <v>31</v>
      </c>
      <c r="D253" s="6">
        <v>3190</v>
      </c>
      <c r="E253" s="1">
        <v>6086355</v>
      </c>
      <c r="F253" s="1">
        <v>0</v>
      </c>
      <c r="G253" s="1">
        <f t="shared" si="7"/>
        <v>6086355</v>
      </c>
    </row>
    <row r="254" spans="1:7" x14ac:dyDescent="0.25">
      <c r="A254" s="6">
        <v>2071</v>
      </c>
      <c r="B254" s="6">
        <v>3</v>
      </c>
      <c r="C254" s="6" t="str">
        <f t="shared" si="6"/>
        <v>31</v>
      </c>
      <c r="D254" s="6">
        <v>3191</v>
      </c>
      <c r="E254" s="1">
        <v>809715</v>
      </c>
      <c r="F254" s="1">
        <v>0</v>
      </c>
      <c r="G254" s="1">
        <f t="shared" si="7"/>
        <v>809715</v>
      </c>
    </row>
    <row r="255" spans="1:7" x14ac:dyDescent="0.25">
      <c r="A255" s="6">
        <v>2071</v>
      </c>
      <c r="B255" s="6">
        <v>3</v>
      </c>
      <c r="C255" s="6" t="str">
        <f t="shared" si="6"/>
        <v>33</v>
      </c>
      <c r="D255" s="6">
        <v>3320</v>
      </c>
      <c r="E255" s="1">
        <v>0</v>
      </c>
      <c r="F255" s="1">
        <v>6043587.6900000004</v>
      </c>
      <c r="G255" s="1">
        <f t="shared" si="7"/>
        <v>6043587.6900000004</v>
      </c>
    </row>
    <row r="256" spans="1:7" x14ac:dyDescent="0.25">
      <c r="A256" s="6">
        <v>2071</v>
      </c>
      <c r="B256" s="6">
        <v>3</v>
      </c>
      <c r="C256" s="6" t="str">
        <f t="shared" si="6"/>
        <v>33</v>
      </c>
      <c r="D256" s="6">
        <v>3350</v>
      </c>
      <c r="E256" s="1">
        <v>70701000</v>
      </c>
      <c r="F256" s="1">
        <v>-992364.9</v>
      </c>
      <c r="G256" s="1">
        <f t="shared" si="7"/>
        <v>69708635.099999994</v>
      </c>
    </row>
    <row r="257" spans="1:7" x14ac:dyDescent="0.25">
      <c r="A257" s="6">
        <v>2071</v>
      </c>
      <c r="B257" s="6">
        <v>3</v>
      </c>
      <c r="C257" s="6" t="str">
        <f t="shared" si="6"/>
        <v>33</v>
      </c>
      <c r="D257" s="6">
        <v>3390</v>
      </c>
      <c r="E257" s="1">
        <v>50347079</v>
      </c>
      <c r="F257" s="1">
        <v>1051632</v>
      </c>
      <c r="G257" s="1">
        <f t="shared" si="7"/>
        <v>51398711</v>
      </c>
    </row>
    <row r="258" spans="1:7" x14ac:dyDescent="0.25">
      <c r="A258" s="6">
        <v>2071</v>
      </c>
      <c r="B258" s="6">
        <v>3</v>
      </c>
      <c r="C258" s="6" t="str">
        <f t="shared" si="6"/>
        <v>33</v>
      </c>
      <c r="D258" s="6">
        <v>3391</v>
      </c>
      <c r="E258" s="1">
        <v>12763</v>
      </c>
      <c r="F258" s="1">
        <v>8368</v>
      </c>
      <c r="G258" s="1">
        <f t="shared" si="7"/>
        <v>21131</v>
      </c>
    </row>
    <row r="259" spans="1:7" x14ac:dyDescent="0.25">
      <c r="A259" s="6">
        <v>2071</v>
      </c>
      <c r="B259" s="6">
        <v>4</v>
      </c>
      <c r="C259" s="6" t="str">
        <f t="shared" ref="C259:C322" si="8">MID(D259,1,2)</f>
        <v>44</v>
      </c>
      <c r="D259" s="6">
        <v>4450</v>
      </c>
      <c r="E259" s="1">
        <v>152167083</v>
      </c>
      <c r="F259" s="1">
        <v>-6000</v>
      </c>
      <c r="G259" s="1">
        <f t="shared" si="7"/>
        <v>152161083</v>
      </c>
    </row>
    <row r="260" spans="1:7" x14ac:dyDescent="0.25">
      <c r="A260" s="6">
        <v>2071</v>
      </c>
      <c r="B260" s="6">
        <v>4</v>
      </c>
      <c r="C260" s="6" t="str">
        <f t="shared" si="8"/>
        <v>44</v>
      </c>
      <c r="D260" s="6">
        <v>4490</v>
      </c>
      <c r="E260" s="1">
        <v>15004554</v>
      </c>
      <c r="F260" s="1">
        <v>141000</v>
      </c>
      <c r="G260" s="1">
        <f t="shared" si="7"/>
        <v>15145554</v>
      </c>
    </row>
    <row r="261" spans="1:7" x14ac:dyDescent="0.25">
      <c r="A261" s="6">
        <v>2071</v>
      </c>
      <c r="B261" s="6">
        <v>4</v>
      </c>
      <c r="C261" s="6" t="str">
        <f t="shared" si="8"/>
        <v>45</v>
      </c>
      <c r="D261" s="6">
        <v>4590</v>
      </c>
      <c r="E261" s="1">
        <v>2195000</v>
      </c>
      <c r="F261" s="1">
        <v>0</v>
      </c>
      <c r="G261" s="1">
        <f t="shared" si="7"/>
        <v>2195000</v>
      </c>
    </row>
    <row r="262" spans="1:7" x14ac:dyDescent="0.25">
      <c r="A262" s="6">
        <v>2091</v>
      </c>
      <c r="B262" s="6">
        <v>3</v>
      </c>
      <c r="C262" s="6" t="str">
        <f t="shared" si="8"/>
        <v>31</v>
      </c>
      <c r="D262" s="6">
        <v>3190</v>
      </c>
      <c r="E262" s="1">
        <v>13821325</v>
      </c>
      <c r="F262" s="1">
        <v>0</v>
      </c>
      <c r="G262" s="1">
        <f t="shared" ref="G262:G325" si="9">E262+F262</f>
        <v>13821325</v>
      </c>
    </row>
    <row r="263" spans="1:7" x14ac:dyDescent="0.25">
      <c r="A263" s="6">
        <v>2091</v>
      </c>
      <c r="B263" s="6">
        <v>3</v>
      </c>
      <c r="C263" s="6" t="str">
        <f t="shared" si="8"/>
        <v>31</v>
      </c>
      <c r="D263" s="6">
        <v>3191</v>
      </c>
      <c r="E263" s="1">
        <v>2252241</v>
      </c>
      <c r="F263" s="1">
        <v>0</v>
      </c>
      <c r="G263" s="1">
        <f t="shared" si="9"/>
        <v>2252241</v>
      </c>
    </row>
    <row r="264" spans="1:7" x14ac:dyDescent="0.25">
      <c r="A264" s="6">
        <v>2091</v>
      </c>
      <c r="B264" s="6">
        <v>3</v>
      </c>
      <c r="C264" s="6" t="str">
        <f t="shared" si="8"/>
        <v>33</v>
      </c>
      <c r="D264" s="6">
        <v>3350</v>
      </c>
      <c r="E264" s="1">
        <v>3000000</v>
      </c>
      <c r="F264" s="1">
        <v>0</v>
      </c>
      <c r="G264" s="1">
        <f t="shared" si="9"/>
        <v>3000000</v>
      </c>
    </row>
    <row r="265" spans="1:7" x14ac:dyDescent="0.25">
      <c r="A265" s="6">
        <v>2091</v>
      </c>
      <c r="B265" s="6">
        <v>3</v>
      </c>
      <c r="C265" s="6" t="str">
        <f t="shared" si="8"/>
        <v>33</v>
      </c>
      <c r="D265" s="6">
        <v>3390</v>
      </c>
      <c r="E265" s="1">
        <v>9936127</v>
      </c>
      <c r="F265" s="1">
        <v>101140</v>
      </c>
      <c r="G265" s="1">
        <f t="shared" si="9"/>
        <v>10037267</v>
      </c>
    </row>
    <row r="266" spans="1:7" x14ac:dyDescent="0.25">
      <c r="A266" s="6">
        <v>2091</v>
      </c>
      <c r="B266" s="6">
        <v>3</v>
      </c>
      <c r="C266" s="6" t="str">
        <f t="shared" si="8"/>
        <v>33</v>
      </c>
      <c r="D266" s="6">
        <v>3391</v>
      </c>
      <c r="E266" s="1">
        <v>5964330</v>
      </c>
      <c r="F266" s="1">
        <v>1000</v>
      </c>
      <c r="G266" s="1">
        <f t="shared" si="9"/>
        <v>5965330</v>
      </c>
    </row>
    <row r="267" spans="1:7" x14ac:dyDescent="0.25">
      <c r="A267" s="6">
        <v>2091</v>
      </c>
      <c r="B267" s="6">
        <v>3</v>
      </c>
      <c r="C267" s="6" t="str">
        <f t="shared" si="8"/>
        <v>33</v>
      </c>
      <c r="D267" s="6">
        <v>3399</v>
      </c>
      <c r="E267" s="1">
        <v>380000</v>
      </c>
      <c r="F267" s="1">
        <v>0</v>
      </c>
      <c r="G267" s="1">
        <f t="shared" si="9"/>
        <v>380000</v>
      </c>
    </row>
    <row r="268" spans="1:7" x14ac:dyDescent="0.25">
      <c r="A268" s="6">
        <v>2101</v>
      </c>
      <c r="B268" s="6">
        <v>3</v>
      </c>
      <c r="C268" s="6" t="str">
        <f t="shared" si="8"/>
        <v>31</v>
      </c>
      <c r="D268" s="6">
        <v>3190</v>
      </c>
      <c r="E268" s="1">
        <v>56695396</v>
      </c>
      <c r="F268" s="1">
        <v>-795000</v>
      </c>
      <c r="G268" s="1">
        <f t="shared" si="9"/>
        <v>55900396</v>
      </c>
    </row>
    <row r="269" spans="1:7" x14ac:dyDescent="0.25">
      <c r="A269" s="6">
        <v>2101</v>
      </c>
      <c r="B269" s="6">
        <v>3</v>
      </c>
      <c r="C269" s="6" t="str">
        <f t="shared" si="8"/>
        <v>31</v>
      </c>
      <c r="D269" s="6">
        <v>3191</v>
      </c>
      <c r="E269" s="1">
        <v>9129446</v>
      </c>
      <c r="F269" s="1">
        <v>690000</v>
      </c>
      <c r="G269" s="1">
        <f t="shared" si="9"/>
        <v>9819446</v>
      </c>
    </row>
    <row r="270" spans="1:7" x14ac:dyDescent="0.25">
      <c r="A270" s="6">
        <v>2101</v>
      </c>
      <c r="B270" s="6">
        <v>3</v>
      </c>
      <c r="C270" s="6" t="str">
        <f t="shared" si="8"/>
        <v>33</v>
      </c>
      <c r="D270" s="6">
        <v>3390</v>
      </c>
      <c r="E270" s="1">
        <v>104724923</v>
      </c>
      <c r="F270" s="1">
        <v>537218.39</v>
      </c>
      <c r="G270" s="1">
        <f t="shared" si="9"/>
        <v>105262141.39</v>
      </c>
    </row>
    <row r="271" spans="1:7" x14ac:dyDescent="0.25">
      <c r="A271" s="6">
        <v>2101</v>
      </c>
      <c r="B271" s="6">
        <v>3</v>
      </c>
      <c r="C271" s="6" t="str">
        <f t="shared" si="8"/>
        <v>33</v>
      </c>
      <c r="D271" s="6">
        <v>3391</v>
      </c>
      <c r="E271" s="1">
        <v>0</v>
      </c>
      <c r="F271" s="1">
        <v>10000</v>
      </c>
      <c r="G271" s="1">
        <f t="shared" si="9"/>
        <v>10000</v>
      </c>
    </row>
    <row r="272" spans="1:7" x14ac:dyDescent="0.25">
      <c r="A272" s="6">
        <v>2101</v>
      </c>
      <c r="B272" s="6">
        <v>3</v>
      </c>
      <c r="C272" s="6" t="str">
        <f t="shared" si="8"/>
        <v>33</v>
      </c>
      <c r="D272" s="6">
        <v>3399</v>
      </c>
      <c r="E272" s="1">
        <v>300000</v>
      </c>
      <c r="F272" s="1">
        <v>0</v>
      </c>
      <c r="G272" s="1">
        <f t="shared" si="9"/>
        <v>300000</v>
      </c>
    </row>
    <row r="273" spans="1:7" x14ac:dyDescent="0.25">
      <c r="A273" s="6">
        <v>2101</v>
      </c>
      <c r="B273" s="6">
        <v>4</v>
      </c>
      <c r="C273" s="6" t="str">
        <f t="shared" si="8"/>
        <v>44</v>
      </c>
      <c r="D273" s="6">
        <v>4490</v>
      </c>
      <c r="E273" s="1">
        <v>0</v>
      </c>
      <c r="F273" s="1">
        <v>524796.07999999996</v>
      </c>
      <c r="G273" s="1">
        <f t="shared" si="9"/>
        <v>524796.07999999996</v>
      </c>
    </row>
    <row r="274" spans="1:7" x14ac:dyDescent="0.25">
      <c r="A274" s="6">
        <v>2101</v>
      </c>
      <c r="B274" s="6">
        <v>4</v>
      </c>
      <c r="C274" s="6" t="str">
        <f t="shared" si="8"/>
        <v>45</v>
      </c>
      <c r="D274" s="6">
        <v>4590</v>
      </c>
      <c r="E274" s="1">
        <v>13800000</v>
      </c>
      <c r="F274" s="1">
        <v>0</v>
      </c>
      <c r="G274" s="1">
        <f t="shared" si="9"/>
        <v>13800000</v>
      </c>
    </row>
    <row r="275" spans="1:7" x14ac:dyDescent="0.25">
      <c r="A275" s="6">
        <v>2121</v>
      </c>
      <c r="B275" s="6">
        <v>3</v>
      </c>
      <c r="C275" s="6" t="str">
        <f t="shared" si="8"/>
        <v>31</v>
      </c>
      <c r="D275" s="6">
        <v>3190</v>
      </c>
      <c r="E275" s="1">
        <v>1407482073</v>
      </c>
      <c r="F275" s="1">
        <v>38103000</v>
      </c>
      <c r="G275" s="1">
        <f t="shared" si="9"/>
        <v>1445585073</v>
      </c>
    </row>
    <row r="276" spans="1:7" x14ac:dyDescent="0.25">
      <c r="A276" s="6">
        <v>2121</v>
      </c>
      <c r="B276" s="6">
        <v>3</v>
      </c>
      <c r="C276" s="6" t="str">
        <f t="shared" si="8"/>
        <v>31</v>
      </c>
      <c r="D276" s="6">
        <v>3191</v>
      </c>
      <c r="E276" s="1">
        <v>37352</v>
      </c>
      <c r="F276" s="1">
        <v>897000</v>
      </c>
      <c r="G276" s="1">
        <f t="shared" si="9"/>
        <v>934352</v>
      </c>
    </row>
    <row r="277" spans="1:7" x14ac:dyDescent="0.25">
      <c r="A277" s="6">
        <v>2121</v>
      </c>
      <c r="B277" s="6">
        <v>3</v>
      </c>
      <c r="C277" s="6" t="str">
        <f t="shared" si="8"/>
        <v>33</v>
      </c>
      <c r="D277" s="6">
        <v>3390</v>
      </c>
      <c r="E277" s="1">
        <v>1044065373</v>
      </c>
      <c r="F277" s="1">
        <v>-39826893.020000003</v>
      </c>
      <c r="G277" s="1">
        <f t="shared" si="9"/>
        <v>1004238479.98</v>
      </c>
    </row>
    <row r="278" spans="1:7" x14ac:dyDescent="0.25">
      <c r="A278" s="6">
        <v>2121</v>
      </c>
      <c r="B278" s="6">
        <v>3</v>
      </c>
      <c r="C278" s="6" t="str">
        <f t="shared" si="8"/>
        <v>33</v>
      </c>
      <c r="D278" s="6">
        <v>3391</v>
      </c>
      <c r="E278" s="1">
        <v>668429</v>
      </c>
      <c r="F278" s="1">
        <v>20839.02</v>
      </c>
      <c r="G278" s="1">
        <f t="shared" si="9"/>
        <v>689268.02</v>
      </c>
    </row>
    <row r="279" spans="1:7" x14ac:dyDescent="0.25">
      <c r="A279" s="6">
        <v>2121</v>
      </c>
      <c r="B279" s="6">
        <v>4</v>
      </c>
      <c r="C279" s="6" t="str">
        <f t="shared" si="8"/>
        <v>44</v>
      </c>
      <c r="D279" s="6">
        <v>4490</v>
      </c>
      <c r="E279" s="1">
        <v>0</v>
      </c>
      <c r="F279" s="1">
        <v>806054</v>
      </c>
      <c r="G279" s="1">
        <f t="shared" si="9"/>
        <v>806054</v>
      </c>
    </row>
    <row r="280" spans="1:7" x14ac:dyDescent="0.25">
      <c r="A280" s="6">
        <v>2151</v>
      </c>
      <c r="B280" s="6">
        <v>3</v>
      </c>
      <c r="C280" s="6" t="str">
        <f t="shared" si="8"/>
        <v>31</v>
      </c>
      <c r="D280" s="6">
        <v>3190</v>
      </c>
      <c r="E280" s="1">
        <v>16359431</v>
      </c>
      <c r="F280" s="1">
        <v>0</v>
      </c>
      <c r="G280" s="1">
        <f t="shared" si="9"/>
        <v>16359431</v>
      </c>
    </row>
    <row r="281" spans="1:7" x14ac:dyDescent="0.25">
      <c r="A281" s="6">
        <v>2151</v>
      </c>
      <c r="B281" s="6">
        <v>3</v>
      </c>
      <c r="C281" s="6" t="str">
        <f t="shared" si="8"/>
        <v>31</v>
      </c>
      <c r="D281" s="6">
        <v>3191</v>
      </c>
      <c r="E281" s="1">
        <v>1539800</v>
      </c>
      <c r="F281" s="1">
        <v>0</v>
      </c>
      <c r="G281" s="1">
        <f t="shared" si="9"/>
        <v>1539800</v>
      </c>
    </row>
    <row r="282" spans="1:7" x14ac:dyDescent="0.25">
      <c r="A282" s="6">
        <v>2151</v>
      </c>
      <c r="B282" s="6">
        <v>3</v>
      </c>
      <c r="C282" s="6" t="str">
        <f t="shared" si="8"/>
        <v>33</v>
      </c>
      <c r="D282" s="6">
        <v>3350</v>
      </c>
      <c r="E282" s="1">
        <v>300000</v>
      </c>
      <c r="F282" s="1">
        <v>0</v>
      </c>
      <c r="G282" s="1">
        <f t="shared" si="9"/>
        <v>300000</v>
      </c>
    </row>
    <row r="283" spans="1:7" x14ac:dyDescent="0.25">
      <c r="A283" s="6">
        <v>2151</v>
      </c>
      <c r="B283" s="6">
        <v>3</v>
      </c>
      <c r="C283" s="6" t="str">
        <f t="shared" si="8"/>
        <v>33</v>
      </c>
      <c r="D283" s="6">
        <v>3390</v>
      </c>
      <c r="E283" s="1">
        <v>11320715</v>
      </c>
      <c r="F283" s="1">
        <v>0</v>
      </c>
      <c r="G283" s="1">
        <f t="shared" si="9"/>
        <v>11320715</v>
      </c>
    </row>
    <row r="284" spans="1:7" x14ac:dyDescent="0.25">
      <c r="A284" s="6">
        <v>2161</v>
      </c>
      <c r="B284" s="6">
        <v>3</v>
      </c>
      <c r="C284" s="6" t="str">
        <f t="shared" si="8"/>
        <v>31</v>
      </c>
      <c r="D284" s="6">
        <v>3190</v>
      </c>
      <c r="E284" s="1">
        <v>2680381</v>
      </c>
      <c r="F284" s="1">
        <v>-14251.27</v>
      </c>
      <c r="G284" s="1">
        <f t="shared" si="9"/>
        <v>2666129.73</v>
      </c>
    </row>
    <row r="285" spans="1:7" x14ac:dyDescent="0.25">
      <c r="A285" s="6">
        <v>2161</v>
      </c>
      <c r="B285" s="6">
        <v>3</v>
      </c>
      <c r="C285" s="6" t="str">
        <f t="shared" si="8"/>
        <v>31</v>
      </c>
      <c r="D285" s="6">
        <v>3191</v>
      </c>
      <c r="E285" s="1">
        <v>274413</v>
      </c>
      <c r="F285" s="1">
        <v>14251.27</v>
      </c>
      <c r="G285" s="1">
        <f t="shared" si="9"/>
        <v>288664.27</v>
      </c>
    </row>
    <row r="286" spans="1:7" x14ac:dyDescent="0.25">
      <c r="A286" s="6">
        <v>2161</v>
      </c>
      <c r="B286" s="6">
        <v>3</v>
      </c>
      <c r="C286" s="6" t="str">
        <f t="shared" si="8"/>
        <v>33</v>
      </c>
      <c r="D286" s="6">
        <v>3390</v>
      </c>
      <c r="E286" s="1">
        <v>2357565</v>
      </c>
      <c r="F286" s="1">
        <v>0</v>
      </c>
      <c r="G286" s="1">
        <f t="shared" si="9"/>
        <v>2357565</v>
      </c>
    </row>
    <row r="287" spans="1:7" x14ac:dyDescent="0.25">
      <c r="A287" s="6">
        <v>2161</v>
      </c>
      <c r="B287" s="6">
        <v>3</v>
      </c>
      <c r="C287" s="6" t="str">
        <f t="shared" si="8"/>
        <v>33</v>
      </c>
      <c r="D287" s="6">
        <v>3399</v>
      </c>
      <c r="E287" s="1">
        <v>500000</v>
      </c>
      <c r="F287" s="1">
        <v>0</v>
      </c>
      <c r="G287" s="1">
        <f t="shared" si="9"/>
        <v>500000</v>
      </c>
    </row>
    <row r="288" spans="1:7" x14ac:dyDescent="0.25">
      <c r="A288" s="6">
        <v>2171</v>
      </c>
      <c r="B288" s="6">
        <v>3</v>
      </c>
      <c r="C288" s="6" t="str">
        <f t="shared" si="8"/>
        <v>31</v>
      </c>
      <c r="D288" s="6">
        <v>3190</v>
      </c>
      <c r="E288" s="1">
        <v>1880914</v>
      </c>
      <c r="F288" s="1">
        <v>0</v>
      </c>
      <c r="G288" s="1">
        <f t="shared" si="9"/>
        <v>1880914</v>
      </c>
    </row>
    <row r="289" spans="1:7" x14ac:dyDescent="0.25">
      <c r="A289" s="6">
        <v>2171</v>
      </c>
      <c r="B289" s="6">
        <v>3</v>
      </c>
      <c r="C289" s="6" t="str">
        <f t="shared" si="8"/>
        <v>31</v>
      </c>
      <c r="D289" s="6">
        <v>3191</v>
      </c>
      <c r="E289" s="1">
        <v>182103</v>
      </c>
      <c r="F289" s="1">
        <v>0</v>
      </c>
      <c r="G289" s="1">
        <f t="shared" si="9"/>
        <v>182103</v>
      </c>
    </row>
    <row r="290" spans="1:7" x14ac:dyDescent="0.25">
      <c r="A290" s="6">
        <v>2171</v>
      </c>
      <c r="B290" s="6">
        <v>3</v>
      </c>
      <c r="C290" s="6" t="str">
        <f t="shared" si="8"/>
        <v>33</v>
      </c>
      <c r="D290" s="6">
        <v>3390</v>
      </c>
      <c r="E290" s="1">
        <v>1820761</v>
      </c>
      <c r="F290" s="1">
        <v>4893.75</v>
      </c>
      <c r="G290" s="1">
        <f t="shared" si="9"/>
        <v>1825654.75</v>
      </c>
    </row>
    <row r="291" spans="1:7" x14ac:dyDescent="0.25">
      <c r="A291" s="6">
        <v>2171</v>
      </c>
      <c r="B291" s="6">
        <v>3</v>
      </c>
      <c r="C291" s="6" t="str">
        <f t="shared" si="8"/>
        <v>33</v>
      </c>
      <c r="D291" s="6">
        <v>3391</v>
      </c>
      <c r="E291" s="1">
        <v>12356</v>
      </c>
      <c r="F291" s="1">
        <v>-6343.75</v>
      </c>
      <c r="G291" s="1">
        <f t="shared" si="9"/>
        <v>6012.25</v>
      </c>
    </row>
    <row r="292" spans="1:7" x14ac:dyDescent="0.25">
      <c r="A292" s="6">
        <v>2171</v>
      </c>
      <c r="B292" s="6">
        <v>4</v>
      </c>
      <c r="C292" s="6" t="str">
        <f t="shared" si="8"/>
        <v>44</v>
      </c>
      <c r="D292" s="6">
        <v>4490</v>
      </c>
      <c r="E292" s="1">
        <v>0</v>
      </c>
      <c r="F292" s="1">
        <v>1450</v>
      </c>
      <c r="G292" s="1">
        <f t="shared" si="9"/>
        <v>1450</v>
      </c>
    </row>
    <row r="293" spans="1:7" x14ac:dyDescent="0.25">
      <c r="A293" s="6">
        <v>2181</v>
      </c>
      <c r="B293" s="6">
        <v>3</v>
      </c>
      <c r="C293" s="6" t="str">
        <f t="shared" si="8"/>
        <v>31</v>
      </c>
      <c r="D293" s="6">
        <v>3190</v>
      </c>
      <c r="E293" s="1">
        <v>16820714</v>
      </c>
      <c r="F293" s="1">
        <v>-14500</v>
      </c>
      <c r="G293" s="1">
        <f t="shared" si="9"/>
        <v>16806214</v>
      </c>
    </row>
    <row r="294" spans="1:7" x14ac:dyDescent="0.25">
      <c r="A294" s="6">
        <v>2181</v>
      </c>
      <c r="B294" s="6">
        <v>3</v>
      </c>
      <c r="C294" s="6" t="str">
        <f t="shared" si="8"/>
        <v>31</v>
      </c>
      <c r="D294" s="6">
        <v>3191</v>
      </c>
      <c r="E294" s="1">
        <v>2291129</v>
      </c>
      <c r="F294" s="1">
        <v>0</v>
      </c>
      <c r="G294" s="1">
        <f t="shared" si="9"/>
        <v>2291129</v>
      </c>
    </row>
    <row r="295" spans="1:7" x14ac:dyDescent="0.25">
      <c r="A295" s="6">
        <v>2181</v>
      </c>
      <c r="B295" s="6">
        <v>3</v>
      </c>
      <c r="C295" s="6" t="str">
        <f t="shared" si="8"/>
        <v>33</v>
      </c>
      <c r="D295" s="6">
        <v>3350</v>
      </c>
      <c r="E295" s="1">
        <v>0</v>
      </c>
      <c r="F295" s="1">
        <v>6372409</v>
      </c>
      <c r="G295" s="1">
        <f t="shared" si="9"/>
        <v>6372409</v>
      </c>
    </row>
    <row r="296" spans="1:7" x14ac:dyDescent="0.25">
      <c r="A296" s="6">
        <v>2181</v>
      </c>
      <c r="B296" s="6">
        <v>3</v>
      </c>
      <c r="C296" s="6" t="str">
        <f t="shared" si="8"/>
        <v>33</v>
      </c>
      <c r="D296" s="6">
        <v>3390</v>
      </c>
      <c r="E296" s="1">
        <v>22284484</v>
      </c>
      <c r="F296" s="1">
        <v>-6783027</v>
      </c>
      <c r="G296" s="1">
        <f t="shared" si="9"/>
        <v>15501457</v>
      </c>
    </row>
    <row r="297" spans="1:7" x14ac:dyDescent="0.25">
      <c r="A297" s="6">
        <v>2181</v>
      </c>
      <c r="B297" s="6">
        <v>3</v>
      </c>
      <c r="C297" s="6" t="str">
        <f t="shared" si="8"/>
        <v>33</v>
      </c>
      <c r="D297" s="6">
        <v>3391</v>
      </c>
      <c r="E297" s="1">
        <v>0</v>
      </c>
      <c r="F297" s="1">
        <v>500</v>
      </c>
      <c r="G297" s="1">
        <f t="shared" si="9"/>
        <v>500</v>
      </c>
    </row>
    <row r="298" spans="1:7" x14ac:dyDescent="0.25">
      <c r="A298" s="6">
        <v>2181</v>
      </c>
      <c r="B298" s="6">
        <v>4</v>
      </c>
      <c r="C298" s="6" t="str">
        <f t="shared" si="8"/>
        <v>44</v>
      </c>
      <c r="D298" s="6">
        <v>4490</v>
      </c>
      <c r="E298" s="1">
        <v>0</v>
      </c>
      <c r="F298" s="1">
        <v>6100</v>
      </c>
      <c r="G298" s="1">
        <f t="shared" si="9"/>
        <v>6100</v>
      </c>
    </row>
    <row r="299" spans="1:7" x14ac:dyDescent="0.25">
      <c r="A299" s="6">
        <v>2201</v>
      </c>
      <c r="B299" s="6">
        <v>3</v>
      </c>
      <c r="C299" s="6" t="str">
        <f t="shared" si="8"/>
        <v>31</v>
      </c>
      <c r="D299" s="6">
        <v>3190</v>
      </c>
      <c r="E299" s="1">
        <v>6621262</v>
      </c>
      <c r="F299" s="1">
        <v>0</v>
      </c>
      <c r="G299" s="1">
        <f t="shared" si="9"/>
        <v>6621262</v>
      </c>
    </row>
    <row r="300" spans="1:7" x14ac:dyDescent="0.25">
      <c r="A300" s="6">
        <v>2201</v>
      </c>
      <c r="B300" s="6">
        <v>3</v>
      </c>
      <c r="C300" s="6" t="str">
        <f t="shared" si="8"/>
        <v>31</v>
      </c>
      <c r="D300" s="6">
        <v>3191</v>
      </c>
      <c r="E300" s="1">
        <v>579027</v>
      </c>
      <c r="F300" s="1">
        <v>0</v>
      </c>
      <c r="G300" s="1">
        <f t="shared" si="9"/>
        <v>579027</v>
      </c>
    </row>
    <row r="301" spans="1:7" x14ac:dyDescent="0.25">
      <c r="A301" s="6">
        <v>2201</v>
      </c>
      <c r="B301" s="6">
        <v>3</v>
      </c>
      <c r="C301" s="6" t="str">
        <f t="shared" si="8"/>
        <v>33</v>
      </c>
      <c r="D301" s="6">
        <v>3390</v>
      </c>
      <c r="E301" s="1">
        <v>10268663</v>
      </c>
      <c r="F301" s="1">
        <v>1517502.68</v>
      </c>
      <c r="G301" s="1">
        <f t="shared" si="9"/>
        <v>11786165.68</v>
      </c>
    </row>
    <row r="302" spans="1:7" x14ac:dyDescent="0.25">
      <c r="A302" s="6">
        <v>2201</v>
      </c>
      <c r="B302" s="6">
        <v>3</v>
      </c>
      <c r="C302" s="6" t="str">
        <f t="shared" si="8"/>
        <v>33</v>
      </c>
      <c r="D302" s="6">
        <v>3391</v>
      </c>
      <c r="E302" s="1">
        <v>0</v>
      </c>
      <c r="F302" s="1">
        <v>210.32</v>
      </c>
      <c r="G302" s="1">
        <f t="shared" si="9"/>
        <v>210.32</v>
      </c>
    </row>
    <row r="303" spans="1:7" x14ac:dyDescent="0.25">
      <c r="A303" s="6">
        <v>2201</v>
      </c>
      <c r="B303" s="6">
        <v>4</v>
      </c>
      <c r="C303" s="6" t="str">
        <f t="shared" si="8"/>
        <v>44</v>
      </c>
      <c r="D303" s="6">
        <v>4490</v>
      </c>
      <c r="E303" s="1">
        <v>77580</v>
      </c>
      <c r="F303" s="1">
        <v>3944641</v>
      </c>
      <c r="G303" s="1">
        <f t="shared" si="9"/>
        <v>4022221</v>
      </c>
    </row>
    <row r="304" spans="1:7" x14ac:dyDescent="0.25">
      <c r="A304" s="6">
        <v>2211</v>
      </c>
      <c r="B304" s="6">
        <v>3</v>
      </c>
      <c r="C304" s="6" t="str">
        <f t="shared" si="8"/>
        <v>31</v>
      </c>
      <c r="D304" s="6">
        <v>3190</v>
      </c>
      <c r="E304" s="1">
        <v>10310217</v>
      </c>
      <c r="F304" s="1">
        <v>0</v>
      </c>
      <c r="G304" s="1">
        <f t="shared" si="9"/>
        <v>10310217</v>
      </c>
    </row>
    <row r="305" spans="1:7" x14ac:dyDescent="0.25">
      <c r="A305" s="6">
        <v>2211</v>
      </c>
      <c r="B305" s="6">
        <v>3</v>
      </c>
      <c r="C305" s="6" t="str">
        <f t="shared" si="8"/>
        <v>31</v>
      </c>
      <c r="D305" s="6">
        <v>3191</v>
      </c>
      <c r="E305" s="1">
        <v>918122</v>
      </c>
      <c r="F305" s="1">
        <v>0</v>
      </c>
      <c r="G305" s="1">
        <f t="shared" si="9"/>
        <v>918122</v>
      </c>
    </row>
    <row r="306" spans="1:7" x14ac:dyDescent="0.25">
      <c r="A306" s="6">
        <v>2211</v>
      </c>
      <c r="B306" s="6">
        <v>3</v>
      </c>
      <c r="C306" s="6" t="str">
        <f t="shared" si="8"/>
        <v>33</v>
      </c>
      <c r="D306" s="6">
        <v>3390</v>
      </c>
      <c r="E306" s="1">
        <v>9416556</v>
      </c>
      <c r="F306" s="1">
        <v>2306244.62</v>
      </c>
      <c r="G306" s="1">
        <f t="shared" si="9"/>
        <v>11722800.620000001</v>
      </c>
    </row>
    <row r="307" spans="1:7" x14ac:dyDescent="0.25">
      <c r="A307" s="6">
        <v>2241</v>
      </c>
      <c r="B307" s="6">
        <v>3</v>
      </c>
      <c r="C307" s="6" t="str">
        <f t="shared" si="8"/>
        <v>31</v>
      </c>
      <c r="D307" s="6">
        <v>3190</v>
      </c>
      <c r="E307" s="1">
        <v>10639356</v>
      </c>
      <c r="F307" s="1">
        <v>-747.88</v>
      </c>
      <c r="G307" s="1">
        <f t="shared" si="9"/>
        <v>10638608.119999999</v>
      </c>
    </row>
    <row r="308" spans="1:7" x14ac:dyDescent="0.25">
      <c r="A308" s="6">
        <v>2241</v>
      </c>
      <c r="B308" s="6">
        <v>3</v>
      </c>
      <c r="C308" s="6" t="str">
        <f t="shared" si="8"/>
        <v>31</v>
      </c>
      <c r="D308" s="6">
        <v>3191</v>
      </c>
      <c r="E308" s="1">
        <v>1664545</v>
      </c>
      <c r="F308" s="1">
        <v>13481</v>
      </c>
      <c r="G308" s="1">
        <f t="shared" si="9"/>
        <v>1678026</v>
      </c>
    </row>
    <row r="309" spans="1:7" x14ac:dyDescent="0.25">
      <c r="A309" s="6">
        <v>2241</v>
      </c>
      <c r="B309" s="6">
        <v>3</v>
      </c>
      <c r="C309" s="6" t="str">
        <f t="shared" si="8"/>
        <v>33</v>
      </c>
      <c r="D309" s="6">
        <v>3350</v>
      </c>
      <c r="E309" s="1">
        <v>40602477</v>
      </c>
      <c r="F309" s="1">
        <v>0</v>
      </c>
      <c r="G309" s="1">
        <f t="shared" si="9"/>
        <v>40602477</v>
      </c>
    </row>
    <row r="310" spans="1:7" x14ac:dyDescent="0.25">
      <c r="A310" s="6">
        <v>2241</v>
      </c>
      <c r="B310" s="6">
        <v>3</v>
      </c>
      <c r="C310" s="6" t="str">
        <f t="shared" si="8"/>
        <v>33</v>
      </c>
      <c r="D310" s="6">
        <v>3390</v>
      </c>
      <c r="E310" s="1">
        <v>7084556</v>
      </c>
      <c r="F310" s="1">
        <v>7509340.0999999996</v>
      </c>
      <c r="G310" s="1">
        <f t="shared" si="9"/>
        <v>14593896.1</v>
      </c>
    </row>
    <row r="311" spans="1:7" x14ac:dyDescent="0.25">
      <c r="A311" s="6">
        <v>2241</v>
      </c>
      <c r="B311" s="6">
        <v>3</v>
      </c>
      <c r="C311" s="6" t="str">
        <f t="shared" si="8"/>
        <v>33</v>
      </c>
      <c r="D311" s="6">
        <v>3391</v>
      </c>
      <c r="E311" s="1">
        <v>0</v>
      </c>
      <c r="F311" s="1">
        <v>957.7</v>
      </c>
      <c r="G311" s="1">
        <f t="shared" si="9"/>
        <v>957.7</v>
      </c>
    </row>
    <row r="312" spans="1:7" x14ac:dyDescent="0.25">
      <c r="A312" s="6">
        <v>2241</v>
      </c>
      <c r="B312" s="6">
        <v>4</v>
      </c>
      <c r="C312" s="6" t="str">
        <f t="shared" si="8"/>
        <v>44</v>
      </c>
      <c r="D312" s="6">
        <v>4450</v>
      </c>
      <c r="E312" s="1">
        <v>550000</v>
      </c>
      <c r="F312" s="1">
        <v>0</v>
      </c>
      <c r="G312" s="1">
        <f t="shared" si="9"/>
        <v>550000</v>
      </c>
    </row>
    <row r="313" spans="1:7" x14ac:dyDescent="0.25">
      <c r="A313" s="6">
        <v>2241</v>
      </c>
      <c r="B313" s="6">
        <v>4</v>
      </c>
      <c r="C313" s="6" t="str">
        <f t="shared" si="8"/>
        <v>44</v>
      </c>
      <c r="D313" s="6">
        <v>4490</v>
      </c>
      <c r="E313" s="1">
        <v>0</v>
      </c>
      <c r="F313" s="1">
        <v>103633.54</v>
      </c>
      <c r="G313" s="1">
        <f t="shared" si="9"/>
        <v>103633.54</v>
      </c>
    </row>
    <row r="314" spans="1:7" x14ac:dyDescent="0.25">
      <c r="A314" s="6">
        <v>2241</v>
      </c>
      <c r="B314" s="6">
        <v>4</v>
      </c>
      <c r="C314" s="6" t="str">
        <f t="shared" si="8"/>
        <v>44</v>
      </c>
      <c r="D314" s="6">
        <v>4499</v>
      </c>
      <c r="E314" s="1">
        <v>1258254</v>
      </c>
      <c r="F314" s="1">
        <v>0</v>
      </c>
      <c r="G314" s="1">
        <f t="shared" si="9"/>
        <v>1258254</v>
      </c>
    </row>
    <row r="315" spans="1:7" x14ac:dyDescent="0.25">
      <c r="A315" s="6">
        <v>2251</v>
      </c>
      <c r="B315" s="6">
        <v>3</v>
      </c>
      <c r="C315" s="6" t="str">
        <f t="shared" si="8"/>
        <v>31</v>
      </c>
      <c r="D315" s="6">
        <v>3190</v>
      </c>
      <c r="E315" s="1">
        <v>11899478</v>
      </c>
      <c r="F315" s="1">
        <v>0</v>
      </c>
      <c r="G315" s="1">
        <f t="shared" si="9"/>
        <v>11899478</v>
      </c>
    </row>
    <row r="316" spans="1:7" x14ac:dyDescent="0.25">
      <c r="A316" s="6">
        <v>2251</v>
      </c>
      <c r="B316" s="6">
        <v>3</v>
      </c>
      <c r="C316" s="6" t="str">
        <f t="shared" si="8"/>
        <v>31</v>
      </c>
      <c r="D316" s="6">
        <v>3191</v>
      </c>
      <c r="E316" s="1">
        <v>1020683</v>
      </c>
      <c r="F316" s="1">
        <v>0</v>
      </c>
      <c r="G316" s="1">
        <f t="shared" si="9"/>
        <v>1020683</v>
      </c>
    </row>
    <row r="317" spans="1:7" x14ac:dyDescent="0.25">
      <c r="A317" s="6">
        <v>2251</v>
      </c>
      <c r="B317" s="6">
        <v>3</v>
      </c>
      <c r="C317" s="6" t="str">
        <f t="shared" si="8"/>
        <v>33</v>
      </c>
      <c r="D317" s="6">
        <v>3390</v>
      </c>
      <c r="E317" s="1">
        <v>23197655</v>
      </c>
      <c r="F317" s="1">
        <v>1958168.52</v>
      </c>
      <c r="G317" s="1">
        <f t="shared" si="9"/>
        <v>25155823.52</v>
      </c>
    </row>
    <row r="318" spans="1:7" x14ac:dyDescent="0.25">
      <c r="A318" s="6">
        <v>2251</v>
      </c>
      <c r="B318" s="6">
        <v>3</v>
      </c>
      <c r="C318" s="6" t="str">
        <f t="shared" si="8"/>
        <v>33</v>
      </c>
      <c r="D318" s="6">
        <v>3391</v>
      </c>
      <c r="E318" s="1">
        <v>4454231</v>
      </c>
      <c r="F318" s="1">
        <v>0</v>
      </c>
      <c r="G318" s="1">
        <f t="shared" si="9"/>
        <v>4454231</v>
      </c>
    </row>
    <row r="319" spans="1:7" x14ac:dyDescent="0.25">
      <c r="A319" s="6">
        <v>2261</v>
      </c>
      <c r="B319" s="6">
        <v>3</v>
      </c>
      <c r="C319" s="6" t="str">
        <f t="shared" si="8"/>
        <v>31</v>
      </c>
      <c r="D319" s="6">
        <v>3190</v>
      </c>
      <c r="E319" s="1">
        <v>54117282</v>
      </c>
      <c r="F319" s="1">
        <v>-36286421.68</v>
      </c>
      <c r="G319" s="1">
        <f t="shared" si="9"/>
        <v>17830860.32</v>
      </c>
    </row>
    <row r="320" spans="1:7" x14ac:dyDescent="0.25">
      <c r="A320" s="6">
        <v>2261</v>
      </c>
      <c r="B320" s="6">
        <v>3</v>
      </c>
      <c r="C320" s="6" t="str">
        <f t="shared" si="8"/>
        <v>31</v>
      </c>
      <c r="D320" s="6">
        <v>3191</v>
      </c>
      <c r="E320" s="1">
        <v>7903730</v>
      </c>
      <c r="F320" s="1">
        <v>28562.77</v>
      </c>
      <c r="G320" s="1">
        <f t="shared" si="9"/>
        <v>7932292.7699999996</v>
      </c>
    </row>
    <row r="321" spans="1:7" x14ac:dyDescent="0.25">
      <c r="A321" s="6">
        <v>2261</v>
      </c>
      <c r="B321" s="6">
        <v>3</v>
      </c>
      <c r="C321" s="6" t="str">
        <f t="shared" si="8"/>
        <v>31</v>
      </c>
      <c r="D321" s="6">
        <v>3196</v>
      </c>
      <c r="E321" s="1">
        <v>0</v>
      </c>
      <c r="F321" s="1">
        <v>36257858.909999996</v>
      </c>
      <c r="G321" s="1">
        <f t="shared" si="9"/>
        <v>36257858.909999996</v>
      </c>
    </row>
    <row r="322" spans="1:7" x14ac:dyDescent="0.25">
      <c r="A322" s="6">
        <v>2261</v>
      </c>
      <c r="B322" s="6">
        <v>3</v>
      </c>
      <c r="C322" s="6" t="str">
        <f t="shared" si="8"/>
        <v>33</v>
      </c>
      <c r="D322" s="6">
        <v>3350</v>
      </c>
      <c r="E322" s="1">
        <v>34544</v>
      </c>
      <c r="F322" s="1">
        <v>0</v>
      </c>
      <c r="G322" s="1">
        <f t="shared" si="9"/>
        <v>34544</v>
      </c>
    </row>
    <row r="323" spans="1:7" x14ac:dyDescent="0.25">
      <c r="A323" s="6">
        <v>2261</v>
      </c>
      <c r="B323" s="6">
        <v>3</v>
      </c>
      <c r="C323" s="6" t="str">
        <f t="shared" ref="C323:C386" si="10">MID(D323,1,2)</f>
        <v>33</v>
      </c>
      <c r="D323" s="6">
        <v>3390</v>
      </c>
      <c r="E323" s="1">
        <v>482798206</v>
      </c>
      <c r="F323" s="1">
        <v>3162790.71</v>
      </c>
      <c r="G323" s="1">
        <f t="shared" si="9"/>
        <v>485960996.70999998</v>
      </c>
    </row>
    <row r="324" spans="1:7" x14ac:dyDescent="0.25">
      <c r="A324" s="6">
        <v>2261</v>
      </c>
      <c r="B324" s="6">
        <v>3</v>
      </c>
      <c r="C324" s="6" t="str">
        <f t="shared" si="10"/>
        <v>33</v>
      </c>
      <c r="D324" s="6">
        <v>3391</v>
      </c>
      <c r="E324" s="1">
        <v>22664547</v>
      </c>
      <c r="F324" s="1">
        <v>-474.71</v>
      </c>
      <c r="G324" s="1">
        <f t="shared" si="9"/>
        <v>22664072.289999999</v>
      </c>
    </row>
    <row r="325" spans="1:7" x14ac:dyDescent="0.25">
      <c r="A325" s="6">
        <v>2261</v>
      </c>
      <c r="B325" s="6">
        <v>4</v>
      </c>
      <c r="C325" s="6" t="str">
        <f t="shared" si="10"/>
        <v>44</v>
      </c>
      <c r="D325" s="6">
        <v>4490</v>
      </c>
      <c r="E325" s="1">
        <v>61109600</v>
      </c>
      <c r="F325" s="1">
        <v>90081</v>
      </c>
      <c r="G325" s="1">
        <f t="shared" si="9"/>
        <v>61199681</v>
      </c>
    </row>
    <row r="326" spans="1:7" x14ac:dyDescent="0.25">
      <c r="A326" s="6">
        <v>2271</v>
      </c>
      <c r="B326" s="6">
        <v>3</v>
      </c>
      <c r="C326" s="6" t="str">
        <f t="shared" si="10"/>
        <v>31</v>
      </c>
      <c r="D326" s="6">
        <v>3190</v>
      </c>
      <c r="E326" s="1">
        <v>773899884</v>
      </c>
      <c r="F326" s="1">
        <v>-516874279.70999998</v>
      </c>
      <c r="G326" s="1">
        <f t="shared" ref="G326:G389" si="11">E326+F326</f>
        <v>257025604.29000002</v>
      </c>
    </row>
    <row r="327" spans="1:7" x14ac:dyDescent="0.25">
      <c r="A327" s="6">
        <v>2271</v>
      </c>
      <c r="B327" s="6">
        <v>3</v>
      </c>
      <c r="C327" s="6" t="str">
        <f t="shared" si="10"/>
        <v>31</v>
      </c>
      <c r="D327" s="6">
        <v>3191</v>
      </c>
      <c r="E327" s="1">
        <v>108569066</v>
      </c>
      <c r="F327" s="1">
        <v>235000</v>
      </c>
      <c r="G327" s="1">
        <f t="shared" si="11"/>
        <v>108804066</v>
      </c>
    </row>
    <row r="328" spans="1:7" x14ac:dyDescent="0.25">
      <c r="A328" s="6">
        <v>2271</v>
      </c>
      <c r="B328" s="6">
        <v>3</v>
      </c>
      <c r="C328" s="6" t="str">
        <f t="shared" si="10"/>
        <v>31</v>
      </c>
      <c r="D328" s="6">
        <v>3196</v>
      </c>
      <c r="E328" s="1">
        <v>0</v>
      </c>
      <c r="F328" s="1">
        <v>516242708.14999998</v>
      </c>
      <c r="G328" s="1">
        <f t="shared" si="11"/>
        <v>516242708.14999998</v>
      </c>
    </row>
    <row r="329" spans="1:7" x14ac:dyDescent="0.25">
      <c r="A329" s="6">
        <v>2271</v>
      </c>
      <c r="B329" s="6">
        <v>3</v>
      </c>
      <c r="C329" s="6" t="str">
        <f t="shared" si="10"/>
        <v>33</v>
      </c>
      <c r="D329" s="6">
        <v>3390</v>
      </c>
      <c r="E329" s="1">
        <v>442629593</v>
      </c>
      <c r="F329" s="1">
        <v>5091815.9400000004</v>
      </c>
      <c r="G329" s="1">
        <f t="shared" si="11"/>
        <v>447721408.94</v>
      </c>
    </row>
    <row r="330" spans="1:7" x14ac:dyDescent="0.25">
      <c r="A330" s="6">
        <v>2271</v>
      </c>
      <c r="B330" s="6">
        <v>3</v>
      </c>
      <c r="C330" s="6" t="str">
        <f t="shared" si="10"/>
        <v>33</v>
      </c>
      <c r="D330" s="6">
        <v>3391</v>
      </c>
      <c r="E330" s="1">
        <v>54498678</v>
      </c>
      <c r="F330" s="1">
        <v>128649078.98999999</v>
      </c>
      <c r="G330" s="1">
        <f t="shared" si="11"/>
        <v>183147756.99000001</v>
      </c>
    </row>
    <row r="331" spans="1:7" x14ac:dyDescent="0.25">
      <c r="A331" s="6">
        <v>2271</v>
      </c>
      <c r="B331" s="6">
        <v>3</v>
      </c>
      <c r="C331" s="6" t="str">
        <f t="shared" si="10"/>
        <v>33</v>
      </c>
      <c r="D331" s="6">
        <v>3399</v>
      </c>
      <c r="E331" s="1">
        <v>1400000</v>
      </c>
      <c r="F331" s="1">
        <v>0</v>
      </c>
      <c r="G331" s="1">
        <f t="shared" si="11"/>
        <v>1400000</v>
      </c>
    </row>
    <row r="332" spans="1:7" x14ac:dyDescent="0.25">
      <c r="A332" s="6">
        <v>2271</v>
      </c>
      <c r="B332" s="6">
        <v>4</v>
      </c>
      <c r="C332" s="6" t="str">
        <f t="shared" si="10"/>
        <v>44</v>
      </c>
      <c r="D332" s="6">
        <v>4490</v>
      </c>
      <c r="E332" s="1">
        <v>30692797</v>
      </c>
      <c r="F332" s="1">
        <v>6236335.2300000004</v>
      </c>
      <c r="G332" s="1">
        <f t="shared" si="11"/>
        <v>36929132.230000004</v>
      </c>
    </row>
    <row r="333" spans="1:7" x14ac:dyDescent="0.25">
      <c r="A333" s="6">
        <v>2281</v>
      </c>
      <c r="B333" s="6">
        <v>3</v>
      </c>
      <c r="C333" s="6" t="str">
        <f t="shared" si="10"/>
        <v>31</v>
      </c>
      <c r="D333" s="6">
        <v>3190</v>
      </c>
      <c r="E333" s="1">
        <v>5105722</v>
      </c>
      <c r="F333" s="1">
        <v>0</v>
      </c>
      <c r="G333" s="1">
        <f t="shared" si="11"/>
        <v>5105722</v>
      </c>
    </row>
    <row r="334" spans="1:7" x14ac:dyDescent="0.25">
      <c r="A334" s="6">
        <v>2281</v>
      </c>
      <c r="B334" s="6">
        <v>3</v>
      </c>
      <c r="C334" s="6" t="str">
        <f t="shared" si="10"/>
        <v>31</v>
      </c>
      <c r="D334" s="6">
        <v>3191</v>
      </c>
      <c r="E334" s="1">
        <v>205490</v>
      </c>
      <c r="F334" s="1">
        <v>0</v>
      </c>
      <c r="G334" s="1">
        <f t="shared" si="11"/>
        <v>205490</v>
      </c>
    </row>
    <row r="335" spans="1:7" x14ac:dyDescent="0.25">
      <c r="A335" s="6">
        <v>2281</v>
      </c>
      <c r="B335" s="6">
        <v>3</v>
      </c>
      <c r="C335" s="6" t="str">
        <f t="shared" si="10"/>
        <v>33</v>
      </c>
      <c r="D335" s="6">
        <v>3390</v>
      </c>
      <c r="E335" s="1">
        <v>6964873</v>
      </c>
      <c r="F335" s="1">
        <v>5860000</v>
      </c>
      <c r="G335" s="1">
        <f t="shared" si="11"/>
        <v>12824873</v>
      </c>
    </row>
    <row r="336" spans="1:7" x14ac:dyDescent="0.25">
      <c r="A336" s="6">
        <v>2301</v>
      </c>
      <c r="B336" s="6">
        <v>3</v>
      </c>
      <c r="C336" s="6" t="str">
        <f t="shared" si="10"/>
        <v>31</v>
      </c>
      <c r="D336" s="6">
        <v>3190</v>
      </c>
      <c r="E336" s="1">
        <v>107488192</v>
      </c>
      <c r="F336" s="1">
        <v>67000000</v>
      </c>
      <c r="G336" s="1">
        <f t="shared" si="11"/>
        <v>174488192</v>
      </c>
    </row>
    <row r="337" spans="1:7" x14ac:dyDescent="0.25">
      <c r="A337" s="6">
        <v>2301</v>
      </c>
      <c r="B337" s="6">
        <v>3</v>
      </c>
      <c r="C337" s="6" t="str">
        <f t="shared" si="10"/>
        <v>31</v>
      </c>
      <c r="D337" s="6">
        <v>3191</v>
      </c>
      <c r="E337" s="1">
        <v>8395092</v>
      </c>
      <c r="F337" s="1">
        <v>5000000</v>
      </c>
      <c r="G337" s="1">
        <f t="shared" si="11"/>
        <v>13395092</v>
      </c>
    </row>
    <row r="338" spans="1:7" x14ac:dyDescent="0.25">
      <c r="A338" s="6">
        <v>2301</v>
      </c>
      <c r="B338" s="6">
        <v>3</v>
      </c>
      <c r="C338" s="6" t="str">
        <f t="shared" si="10"/>
        <v>33</v>
      </c>
      <c r="D338" s="6">
        <v>3390</v>
      </c>
      <c r="E338" s="1">
        <v>108406271</v>
      </c>
      <c r="F338" s="1">
        <v>3203823.78</v>
      </c>
      <c r="G338" s="1">
        <f t="shared" si="11"/>
        <v>111610094.78</v>
      </c>
    </row>
    <row r="339" spans="1:7" x14ac:dyDescent="0.25">
      <c r="A339" s="6">
        <v>2301</v>
      </c>
      <c r="B339" s="6">
        <v>3</v>
      </c>
      <c r="C339" s="6" t="str">
        <f t="shared" si="10"/>
        <v>33</v>
      </c>
      <c r="D339" s="6">
        <v>3391</v>
      </c>
      <c r="E339" s="1">
        <v>272304</v>
      </c>
      <c r="F339" s="1">
        <v>25000</v>
      </c>
      <c r="G339" s="1">
        <f t="shared" si="11"/>
        <v>297304</v>
      </c>
    </row>
    <row r="340" spans="1:7" x14ac:dyDescent="0.25">
      <c r="A340" s="6">
        <v>2301</v>
      </c>
      <c r="B340" s="6">
        <v>3</v>
      </c>
      <c r="C340" s="6" t="str">
        <f t="shared" si="10"/>
        <v>33</v>
      </c>
      <c r="D340" s="6">
        <v>3399</v>
      </c>
      <c r="E340" s="1">
        <v>11000</v>
      </c>
      <c r="F340" s="1">
        <v>0</v>
      </c>
      <c r="G340" s="1">
        <f t="shared" si="11"/>
        <v>11000</v>
      </c>
    </row>
    <row r="341" spans="1:7" x14ac:dyDescent="0.25">
      <c r="A341" s="6">
        <v>2301</v>
      </c>
      <c r="B341" s="6">
        <v>4</v>
      </c>
      <c r="C341" s="6" t="str">
        <f t="shared" si="10"/>
        <v>44</v>
      </c>
      <c r="D341" s="6">
        <v>4490</v>
      </c>
      <c r="E341" s="1">
        <v>573884650</v>
      </c>
      <c r="F341" s="1">
        <v>79197847.349999994</v>
      </c>
      <c r="G341" s="1">
        <f t="shared" si="11"/>
        <v>653082497.35000002</v>
      </c>
    </row>
    <row r="342" spans="1:7" x14ac:dyDescent="0.25">
      <c r="A342" s="6">
        <v>2301</v>
      </c>
      <c r="B342" s="6">
        <v>4</v>
      </c>
      <c r="C342" s="6" t="str">
        <f t="shared" si="10"/>
        <v>44</v>
      </c>
      <c r="D342" s="6">
        <v>4499</v>
      </c>
      <c r="E342" s="1">
        <v>220000</v>
      </c>
      <c r="F342" s="1">
        <v>0</v>
      </c>
      <c r="G342" s="1">
        <f t="shared" si="11"/>
        <v>220000</v>
      </c>
    </row>
    <row r="343" spans="1:7" x14ac:dyDescent="0.25">
      <c r="A343" s="6">
        <v>2311</v>
      </c>
      <c r="B343" s="6">
        <v>3</v>
      </c>
      <c r="C343" s="6" t="str">
        <f t="shared" si="10"/>
        <v>31</v>
      </c>
      <c r="D343" s="6">
        <v>3190</v>
      </c>
      <c r="E343" s="1">
        <v>182099136</v>
      </c>
      <c r="F343" s="1">
        <v>-77258</v>
      </c>
      <c r="G343" s="1">
        <f t="shared" si="11"/>
        <v>182021878</v>
      </c>
    </row>
    <row r="344" spans="1:7" x14ac:dyDescent="0.25">
      <c r="A344" s="6">
        <v>2311</v>
      </c>
      <c r="B344" s="6">
        <v>3</v>
      </c>
      <c r="C344" s="6" t="str">
        <f t="shared" si="10"/>
        <v>31</v>
      </c>
      <c r="D344" s="6">
        <v>3191</v>
      </c>
      <c r="E344" s="1">
        <v>24268150</v>
      </c>
      <c r="F344" s="1">
        <v>0</v>
      </c>
      <c r="G344" s="1">
        <f t="shared" si="11"/>
        <v>24268150</v>
      </c>
    </row>
    <row r="345" spans="1:7" x14ac:dyDescent="0.25">
      <c r="A345" s="6">
        <v>2311</v>
      </c>
      <c r="B345" s="6">
        <v>3</v>
      </c>
      <c r="C345" s="6" t="str">
        <f t="shared" si="10"/>
        <v>33</v>
      </c>
      <c r="D345" s="6">
        <v>3390</v>
      </c>
      <c r="E345" s="1">
        <v>104934560</v>
      </c>
      <c r="F345" s="1">
        <v>20007478.5</v>
      </c>
      <c r="G345" s="1">
        <f t="shared" si="11"/>
        <v>124942038.5</v>
      </c>
    </row>
    <row r="346" spans="1:7" x14ac:dyDescent="0.25">
      <c r="A346" s="6">
        <v>2311</v>
      </c>
      <c r="B346" s="6">
        <v>4</v>
      </c>
      <c r="C346" s="6" t="str">
        <f t="shared" si="10"/>
        <v>44</v>
      </c>
      <c r="D346" s="6">
        <v>4490</v>
      </c>
      <c r="E346" s="1">
        <v>0</v>
      </c>
      <c r="F346" s="1">
        <v>7767289.4400000004</v>
      </c>
      <c r="G346" s="1">
        <f t="shared" si="11"/>
        <v>7767289.4400000004</v>
      </c>
    </row>
    <row r="347" spans="1:7" x14ac:dyDescent="0.25">
      <c r="A347" s="6">
        <v>2321</v>
      </c>
      <c r="B347" s="6">
        <v>3</v>
      </c>
      <c r="C347" s="6" t="str">
        <f t="shared" si="10"/>
        <v>31</v>
      </c>
      <c r="D347" s="6">
        <v>3190</v>
      </c>
      <c r="E347" s="1">
        <v>103324284</v>
      </c>
      <c r="F347" s="1">
        <v>-69878974.219999999</v>
      </c>
      <c r="G347" s="1">
        <f t="shared" si="11"/>
        <v>33445309.780000001</v>
      </c>
    </row>
    <row r="348" spans="1:7" x14ac:dyDescent="0.25">
      <c r="A348" s="6">
        <v>2321</v>
      </c>
      <c r="B348" s="6">
        <v>3</v>
      </c>
      <c r="C348" s="6" t="str">
        <f t="shared" si="10"/>
        <v>31</v>
      </c>
      <c r="D348" s="6">
        <v>3191</v>
      </c>
      <c r="E348" s="1">
        <v>12424747</v>
      </c>
      <c r="F348" s="1">
        <v>17071.87</v>
      </c>
      <c r="G348" s="1">
        <f t="shared" si="11"/>
        <v>12441818.869999999</v>
      </c>
    </row>
    <row r="349" spans="1:7" x14ac:dyDescent="0.25">
      <c r="A349" s="6">
        <v>2321</v>
      </c>
      <c r="B349" s="6">
        <v>3</v>
      </c>
      <c r="C349" s="6" t="str">
        <f t="shared" si="10"/>
        <v>31</v>
      </c>
      <c r="D349" s="6">
        <v>3196</v>
      </c>
      <c r="E349" s="1">
        <v>0</v>
      </c>
      <c r="F349" s="1">
        <v>70174205.349999994</v>
      </c>
      <c r="G349" s="1">
        <f t="shared" si="11"/>
        <v>70174205.349999994</v>
      </c>
    </row>
    <row r="350" spans="1:7" x14ac:dyDescent="0.25">
      <c r="A350" s="6">
        <v>2321</v>
      </c>
      <c r="B350" s="6">
        <v>3</v>
      </c>
      <c r="C350" s="6" t="str">
        <f t="shared" si="10"/>
        <v>33</v>
      </c>
      <c r="D350" s="6">
        <v>3320</v>
      </c>
      <c r="E350" s="1">
        <v>0</v>
      </c>
      <c r="F350" s="1">
        <v>282364.38</v>
      </c>
      <c r="G350" s="1">
        <f t="shared" si="11"/>
        <v>282364.38</v>
      </c>
    </row>
    <row r="351" spans="1:7" x14ac:dyDescent="0.25">
      <c r="A351" s="6">
        <v>2321</v>
      </c>
      <c r="B351" s="6">
        <v>3</v>
      </c>
      <c r="C351" s="6" t="str">
        <f t="shared" si="10"/>
        <v>33</v>
      </c>
      <c r="D351" s="6">
        <v>3390</v>
      </c>
      <c r="E351" s="1">
        <v>145229634</v>
      </c>
      <c r="F351" s="1">
        <v>1635217</v>
      </c>
      <c r="G351" s="1">
        <f t="shared" si="11"/>
        <v>146864851</v>
      </c>
    </row>
    <row r="352" spans="1:7" x14ac:dyDescent="0.25">
      <c r="A352" s="6">
        <v>2321</v>
      </c>
      <c r="B352" s="6">
        <v>3</v>
      </c>
      <c r="C352" s="6" t="str">
        <f t="shared" si="10"/>
        <v>33</v>
      </c>
      <c r="D352" s="6">
        <v>3391</v>
      </c>
      <c r="E352" s="1">
        <v>12873416</v>
      </c>
      <c r="F352" s="1">
        <v>2007</v>
      </c>
      <c r="G352" s="1">
        <f t="shared" si="11"/>
        <v>12875423</v>
      </c>
    </row>
    <row r="353" spans="1:7" x14ac:dyDescent="0.25">
      <c r="A353" s="6">
        <v>2321</v>
      </c>
      <c r="B353" s="6">
        <v>3</v>
      </c>
      <c r="C353" s="6" t="str">
        <f t="shared" si="10"/>
        <v>33</v>
      </c>
      <c r="D353" s="6">
        <v>3399</v>
      </c>
      <c r="E353" s="1">
        <v>1387224</v>
      </c>
      <c r="F353" s="1">
        <v>-1387224</v>
      </c>
      <c r="G353" s="1">
        <f t="shared" si="11"/>
        <v>0</v>
      </c>
    </row>
    <row r="354" spans="1:7" x14ac:dyDescent="0.25">
      <c r="A354" s="6">
        <v>2321</v>
      </c>
      <c r="B354" s="6">
        <v>4</v>
      </c>
      <c r="C354" s="6" t="str">
        <f t="shared" si="10"/>
        <v>44</v>
      </c>
      <c r="D354" s="6">
        <v>4490</v>
      </c>
      <c r="E354" s="1">
        <v>5333049</v>
      </c>
      <c r="F354" s="1">
        <v>55620.83</v>
      </c>
      <c r="G354" s="1">
        <f t="shared" si="11"/>
        <v>5388669.8300000001</v>
      </c>
    </row>
    <row r="355" spans="1:7" x14ac:dyDescent="0.25">
      <c r="A355" s="6">
        <v>2331</v>
      </c>
      <c r="B355" s="6">
        <v>3</v>
      </c>
      <c r="C355" s="6" t="str">
        <f t="shared" si="10"/>
        <v>31</v>
      </c>
      <c r="D355" s="6">
        <v>3190</v>
      </c>
      <c r="E355" s="1">
        <v>10669279</v>
      </c>
      <c r="F355" s="1">
        <v>0</v>
      </c>
      <c r="G355" s="1">
        <f t="shared" si="11"/>
        <v>10669279</v>
      </c>
    </row>
    <row r="356" spans="1:7" x14ac:dyDescent="0.25">
      <c r="A356" s="6">
        <v>2331</v>
      </c>
      <c r="B356" s="6">
        <v>3</v>
      </c>
      <c r="C356" s="6" t="str">
        <f t="shared" si="10"/>
        <v>31</v>
      </c>
      <c r="D356" s="6">
        <v>3191</v>
      </c>
      <c r="E356" s="1">
        <v>1672208</v>
      </c>
      <c r="F356" s="1">
        <v>0</v>
      </c>
      <c r="G356" s="1">
        <f t="shared" si="11"/>
        <v>1672208</v>
      </c>
    </row>
    <row r="357" spans="1:7" x14ac:dyDescent="0.25">
      <c r="A357" s="6">
        <v>2331</v>
      </c>
      <c r="B357" s="6">
        <v>3</v>
      </c>
      <c r="C357" s="6" t="str">
        <f t="shared" si="10"/>
        <v>33</v>
      </c>
      <c r="D357" s="6">
        <v>3390</v>
      </c>
      <c r="E357" s="1">
        <v>23852013</v>
      </c>
      <c r="F357" s="1">
        <v>8454986</v>
      </c>
      <c r="G357" s="1">
        <f t="shared" si="11"/>
        <v>32306999</v>
      </c>
    </row>
    <row r="358" spans="1:7" x14ac:dyDescent="0.25">
      <c r="A358" s="6">
        <v>2331</v>
      </c>
      <c r="B358" s="6">
        <v>3</v>
      </c>
      <c r="C358" s="6" t="str">
        <f t="shared" si="10"/>
        <v>33</v>
      </c>
      <c r="D358" s="6">
        <v>3391</v>
      </c>
      <c r="E358" s="1">
        <v>206500</v>
      </c>
      <c r="F358" s="1">
        <v>0</v>
      </c>
      <c r="G358" s="1">
        <f t="shared" si="11"/>
        <v>206500</v>
      </c>
    </row>
    <row r="359" spans="1:7" x14ac:dyDescent="0.25">
      <c r="A359" s="6">
        <v>2331</v>
      </c>
      <c r="B359" s="6">
        <v>4</v>
      </c>
      <c r="C359" s="6" t="str">
        <f t="shared" si="10"/>
        <v>44</v>
      </c>
      <c r="D359" s="6">
        <v>4490</v>
      </c>
      <c r="E359" s="1">
        <v>1000000</v>
      </c>
      <c r="F359" s="1">
        <v>0</v>
      </c>
      <c r="G359" s="1">
        <f t="shared" si="11"/>
        <v>1000000</v>
      </c>
    </row>
    <row r="360" spans="1:7" x14ac:dyDescent="0.25">
      <c r="A360" s="6">
        <v>2351</v>
      </c>
      <c r="B360" s="6">
        <v>3</v>
      </c>
      <c r="C360" s="6" t="str">
        <f t="shared" si="10"/>
        <v>31</v>
      </c>
      <c r="D360" s="6">
        <v>3190</v>
      </c>
      <c r="E360" s="1">
        <v>123232033</v>
      </c>
      <c r="F360" s="1">
        <v>-2000000</v>
      </c>
      <c r="G360" s="1">
        <f t="shared" si="11"/>
        <v>121232033</v>
      </c>
    </row>
    <row r="361" spans="1:7" x14ac:dyDescent="0.25">
      <c r="A361" s="6">
        <v>2351</v>
      </c>
      <c r="B361" s="6">
        <v>3</v>
      </c>
      <c r="C361" s="6" t="str">
        <f t="shared" si="10"/>
        <v>31</v>
      </c>
      <c r="D361" s="6">
        <v>3191</v>
      </c>
      <c r="E361" s="1">
        <v>4126283</v>
      </c>
      <c r="F361" s="1">
        <v>2000000</v>
      </c>
      <c r="G361" s="1">
        <f t="shared" si="11"/>
        <v>6126283</v>
      </c>
    </row>
    <row r="362" spans="1:7" x14ac:dyDescent="0.25">
      <c r="A362" s="6">
        <v>2351</v>
      </c>
      <c r="B362" s="6">
        <v>3</v>
      </c>
      <c r="C362" s="6" t="str">
        <f t="shared" si="10"/>
        <v>33</v>
      </c>
      <c r="D362" s="6">
        <v>3320</v>
      </c>
      <c r="E362" s="1">
        <v>0</v>
      </c>
      <c r="F362" s="1">
        <v>9189779.6300000008</v>
      </c>
      <c r="G362" s="1">
        <f t="shared" si="11"/>
        <v>9189779.6300000008</v>
      </c>
    </row>
    <row r="363" spans="1:7" x14ac:dyDescent="0.25">
      <c r="A363" s="6">
        <v>2351</v>
      </c>
      <c r="B363" s="6">
        <v>3</v>
      </c>
      <c r="C363" s="6" t="str">
        <f t="shared" si="10"/>
        <v>33</v>
      </c>
      <c r="D363" s="6">
        <v>3350</v>
      </c>
      <c r="E363" s="1">
        <v>14031590</v>
      </c>
      <c r="F363" s="1">
        <v>-300000</v>
      </c>
      <c r="G363" s="1">
        <f t="shared" si="11"/>
        <v>13731590</v>
      </c>
    </row>
    <row r="364" spans="1:7" x14ac:dyDescent="0.25">
      <c r="A364" s="6">
        <v>2351</v>
      </c>
      <c r="B364" s="6">
        <v>3</v>
      </c>
      <c r="C364" s="6" t="str">
        <f t="shared" si="10"/>
        <v>33</v>
      </c>
      <c r="D364" s="6">
        <v>3390</v>
      </c>
      <c r="E364" s="1">
        <v>60049303</v>
      </c>
      <c r="F364" s="1">
        <v>557307.55000000005</v>
      </c>
      <c r="G364" s="1">
        <f t="shared" si="11"/>
        <v>60606610.549999997</v>
      </c>
    </row>
    <row r="365" spans="1:7" x14ac:dyDescent="0.25">
      <c r="A365" s="6">
        <v>2351</v>
      </c>
      <c r="B365" s="6">
        <v>3</v>
      </c>
      <c r="C365" s="6" t="str">
        <f t="shared" si="10"/>
        <v>33</v>
      </c>
      <c r="D365" s="6">
        <v>3399</v>
      </c>
      <c r="E365" s="1">
        <v>600000</v>
      </c>
      <c r="F365" s="1">
        <v>0</v>
      </c>
      <c r="G365" s="1">
        <f t="shared" si="11"/>
        <v>600000</v>
      </c>
    </row>
    <row r="366" spans="1:7" x14ac:dyDescent="0.25">
      <c r="A366" s="6">
        <v>2351</v>
      </c>
      <c r="B366" s="6">
        <v>4</v>
      </c>
      <c r="C366" s="6" t="str">
        <f t="shared" si="10"/>
        <v>44</v>
      </c>
      <c r="D366" s="6">
        <v>4490</v>
      </c>
      <c r="E366" s="1">
        <v>0</v>
      </c>
      <c r="F366" s="1">
        <v>5250</v>
      </c>
      <c r="G366" s="1">
        <f t="shared" si="11"/>
        <v>5250</v>
      </c>
    </row>
    <row r="367" spans="1:7" x14ac:dyDescent="0.25">
      <c r="A367" s="6">
        <v>2351</v>
      </c>
      <c r="B367" s="6">
        <v>4</v>
      </c>
      <c r="C367" s="6" t="str">
        <f t="shared" si="10"/>
        <v>44</v>
      </c>
      <c r="D367" s="6">
        <v>4499</v>
      </c>
      <c r="E367" s="1">
        <v>40000</v>
      </c>
      <c r="F367" s="1">
        <v>0</v>
      </c>
      <c r="G367" s="1">
        <f t="shared" si="11"/>
        <v>40000</v>
      </c>
    </row>
    <row r="368" spans="1:7" x14ac:dyDescent="0.25">
      <c r="A368" s="6">
        <v>2361</v>
      </c>
      <c r="B368" s="6">
        <v>3</v>
      </c>
      <c r="C368" s="6" t="str">
        <f t="shared" si="10"/>
        <v>31</v>
      </c>
      <c r="D368" s="6">
        <v>3190</v>
      </c>
      <c r="E368" s="1">
        <v>1241000</v>
      </c>
      <c r="F368" s="1">
        <v>0</v>
      </c>
      <c r="G368" s="1">
        <f t="shared" si="11"/>
        <v>1241000</v>
      </c>
    </row>
    <row r="369" spans="1:7" x14ac:dyDescent="0.25">
      <c r="A369" s="6">
        <v>2361</v>
      </c>
      <c r="B369" s="6">
        <v>3</v>
      </c>
      <c r="C369" s="6" t="str">
        <f t="shared" si="10"/>
        <v>33</v>
      </c>
      <c r="D369" s="6">
        <v>3390</v>
      </c>
      <c r="E369" s="1">
        <v>72122544</v>
      </c>
      <c r="F369" s="1">
        <v>0</v>
      </c>
      <c r="G369" s="1">
        <f t="shared" si="11"/>
        <v>72122544</v>
      </c>
    </row>
    <row r="370" spans="1:7" x14ac:dyDescent="0.25">
      <c r="A370" s="6">
        <v>2361</v>
      </c>
      <c r="B370" s="6">
        <v>4</v>
      </c>
      <c r="C370" s="6" t="str">
        <f t="shared" si="10"/>
        <v>44</v>
      </c>
      <c r="D370" s="6">
        <v>4490</v>
      </c>
      <c r="E370" s="1">
        <v>57010956</v>
      </c>
      <c r="F370" s="1">
        <v>0</v>
      </c>
      <c r="G370" s="1">
        <f t="shared" si="11"/>
        <v>57010956</v>
      </c>
    </row>
    <row r="371" spans="1:7" x14ac:dyDescent="0.25">
      <c r="A371" s="6">
        <v>2361</v>
      </c>
      <c r="B371" s="6">
        <v>4</v>
      </c>
      <c r="C371" s="6" t="str">
        <f t="shared" si="10"/>
        <v>44</v>
      </c>
      <c r="D371" s="6">
        <v>4499</v>
      </c>
      <c r="E371" s="1">
        <v>4000000</v>
      </c>
      <c r="F371" s="1">
        <v>0</v>
      </c>
      <c r="G371" s="1">
        <f t="shared" si="11"/>
        <v>4000000</v>
      </c>
    </row>
    <row r="372" spans="1:7" x14ac:dyDescent="0.25">
      <c r="A372" s="6">
        <v>2361</v>
      </c>
      <c r="B372" s="6">
        <v>4</v>
      </c>
      <c r="C372" s="6" t="str">
        <f t="shared" si="10"/>
        <v>45</v>
      </c>
      <c r="D372" s="6">
        <v>4590</v>
      </c>
      <c r="E372" s="1">
        <v>4856250</v>
      </c>
      <c r="F372" s="1">
        <v>0</v>
      </c>
      <c r="G372" s="1">
        <f t="shared" si="11"/>
        <v>4856250</v>
      </c>
    </row>
    <row r="373" spans="1:7" x14ac:dyDescent="0.25">
      <c r="A373" s="6">
        <v>2371</v>
      </c>
      <c r="B373" s="6">
        <v>3</v>
      </c>
      <c r="C373" s="6" t="str">
        <f t="shared" si="10"/>
        <v>31</v>
      </c>
      <c r="D373" s="6">
        <v>3190</v>
      </c>
      <c r="E373" s="1">
        <v>120655011</v>
      </c>
      <c r="F373" s="1">
        <v>8536742.7599999998</v>
      </c>
      <c r="G373" s="1">
        <f t="shared" si="11"/>
        <v>129191753.76000001</v>
      </c>
    </row>
    <row r="374" spans="1:7" x14ac:dyDescent="0.25">
      <c r="A374" s="6">
        <v>2371</v>
      </c>
      <c r="B374" s="6">
        <v>3</v>
      </c>
      <c r="C374" s="6" t="str">
        <f t="shared" si="10"/>
        <v>31</v>
      </c>
      <c r="D374" s="6">
        <v>3191</v>
      </c>
      <c r="E374" s="1">
        <v>19496190</v>
      </c>
      <c r="F374" s="1">
        <v>1195148.6200000001</v>
      </c>
      <c r="G374" s="1">
        <f t="shared" si="11"/>
        <v>20691338.620000001</v>
      </c>
    </row>
    <row r="375" spans="1:7" x14ac:dyDescent="0.25">
      <c r="A375" s="6">
        <v>2371</v>
      </c>
      <c r="B375" s="6">
        <v>3</v>
      </c>
      <c r="C375" s="6" t="str">
        <f t="shared" si="10"/>
        <v>33</v>
      </c>
      <c r="D375" s="6">
        <v>3390</v>
      </c>
      <c r="E375" s="1">
        <v>40653164</v>
      </c>
      <c r="F375" s="1">
        <v>1143315.8</v>
      </c>
      <c r="G375" s="1">
        <f t="shared" si="11"/>
        <v>41796479.799999997</v>
      </c>
    </row>
    <row r="376" spans="1:7" x14ac:dyDescent="0.25">
      <c r="A376" s="6">
        <v>2371</v>
      </c>
      <c r="B376" s="6">
        <v>3</v>
      </c>
      <c r="C376" s="6" t="str">
        <f t="shared" si="10"/>
        <v>33</v>
      </c>
      <c r="D376" s="6">
        <v>3391</v>
      </c>
      <c r="E376" s="1">
        <v>0</v>
      </c>
      <c r="F376" s="1">
        <v>1115.6199999999999</v>
      </c>
      <c r="G376" s="1">
        <f t="shared" si="11"/>
        <v>1115.6199999999999</v>
      </c>
    </row>
    <row r="377" spans="1:7" x14ac:dyDescent="0.25">
      <c r="A377" s="6">
        <v>2371</v>
      </c>
      <c r="B377" s="6">
        <v>4</v>
      </c>
      <c r="C377" s="6" t="str">
        <f t="shared" si="10"/>
        <v>44</v>
      </c>
      <c r="D377" s="6">
        <v>4490</v>
      </c>
      <c r="E377" s="1">
        <v>0</v>
      </c>
      <c r="F377" s="1">
        <v>449993.5</v>
      </c>
      <c r="G377" s="1">
        <f t="shared" si="11"/>
        <v>449993.5</v>
      </c>
    </row>
    <row r="378" spans="1:7" x14ac:dyDescent="0.25">
      <c r="A378" s="6">
        <v>2421</v>
      </c>
      <c r="B378" s="6">
        <v>3</v>
      </c>
      <c r="C378" s="6" t="str">
        <f t="shared" si="10"/>
        <v>31</v>
      </c>
      <c r="D378" s="6">
        <v>3190</v>
      </c>
      <c r="E378" s="1">
        <v>5580563</v>
      </c>
      <c r="F378" s="1">
        <v>139910.26999999999</v>
      </c>
      <c r="G378" s="1">
        <f t="shared" si="11"/>
        <v>5720473.2699999996</v>
      </c>
    </row>
    <row r="379" spans="1:7" x14ac:dyDescent="0.25">
      <c r="A379" s="6">
        <v>2421</v>
      </c>
      <c r="B379" s="6">
        <v>3</v>
      </c>
      <c r="C379" s="6" t="str">
        <f t="shared" si="10"/>
        <v>31</v>
      </c>
      <c r="D379" s="6">
        <v>3191</v>
      </c>
      <c r="E379" s="1">
        <v>567539</v>
      </c>
      <c r="F379" s="1">
        <v>0</v>
      </c>
      <c r="G379" s="1">
        <f t="shared" si="11"/>
        <v>567539</v>
      </c>
    </row>
    <row r="380" spans="1:7" x14ac:dyDescent="0.25">
      <c r="A380" s="6">
        <v>2421</v>
      </c>
      <c r="B380" s="6">
        <v>3</v>
      </c>
      <c r="C380" s="6" t="str">
        <f t="shared" si="10"/>
        <v>33</v>
      </c>
      <c r="D380" s="6">
        <v>3320</v>
      </c>
      <c r="E380" s="1">
        <v>0</v>
      </c>
      <c r="F380" s="1">
        <v>72522.210000000006</v>
      </c>
      <c r="G380" s="1">
        <f t="shared" si="11"/>
        <v>72522.210000000006</v>
      </c>
    </row>
    <row r="381" spans="1:7" x14ac:dyDescent="0.25">
      <c r="A381" s="6">
        <v>2421</v>
      </c>
      <c r="B381" s="6">
        <v>3</v>
      </c>
      <c r="C381" s="6" t="str">
        <f t="shared" si="10"/>
        <v>33</v>
      </c>
      <c r="D381" s="6">
        <v>3390</v>
      </c>
      <c r="E381" s="1">
        <v>16740926</v>
      </c>
      <c r="F381" s="1">
        <v>7377623.6299999999</v>
      </c>
      <c r="G381" s="1">
        <f t="shared" si="11"/>
        <v>24118549.629999999</v>
      </c>
    </row>
    <row r="382" spans="1:7" x14ac:dyDescent="0.25">
      <c r="A382" s="6">
        <v>2421</v>
      </c>
      <c r="B382" s="6">
        <v>3</v>
      </c>
      <c r="C382" s="6" t="str">
        <f t="shared" si="10"/>
        <v>33</v>
      </c>
      <c r="D382" s="6">
        <v>3399</v>
      </c>
      <c r="E382" s="1">
        <v>400224</v>
      </c>
      <c r="F382" s="1">
        <v>-150224</v>
      </c>
      <c r="G382" s="1">
        <f t="shared" si="11"/>
        <v>250000</v>
      </c>
    </row>
    <row r="383" spans="1:7" x14ac:dyDescent="0.25">
      <c r="A383" s="6">
        <v>2421</v>
      </c>
      <c r="B383" s="6">
        <v>4</v>
      </c>
      <c r="C383" s="6" t="str">
        <f t="shared" si="10"/>
        <v>44</v>
      </c>
      <c r="D383" s="6">
        <v>4490</v>
      </c>
      <c r="E383" s="1">
        <v>979452</v>
      </c>
      <c r="F383" s="1">
        <v>1144769.6000000001</v>
      </c>
      <c r="G383" s="1">
        <f t="shared" si="11"/>
        <v>2124221.6</v>
      </c>
    </row>
    <row r="384" spans="1:7" x14ac:dyDescent="0.25">
      <c r="A384" s="6">
        <v>2421</v>
      </c>
      <c r="B384" s="6">
        <v>4</v>
      </c>
      <c r="C384" s="6" t="str">
        <f t="shared" si="10"/>
        <v>44</v>
      </c>
      <c r="D384" s="6">
        <v>4499</v>
      </c>
      <c r="E384" s="1">
        <v>0</v>
      </c>
      <c r="F384" s="1">
        <v>150224</v>
      </c>
      <c r="G384" s="1">
        <f t="shared" si="11"/>
        <v>150224</v>
      </c>
    </row>
    <row r="385" spans="1:7" x14ac:dyDescent="0.25">
      <c r="A385" s="6">
        <v>2431</v>
      </c>
      <c r="B385" s="6">
        <v>3</v>
      </c>
      <c r="C385" s="6" t="str">
        <f t="shared" si="10"/>
        <v>31</v>
      </c>
      <c r="D385" s="6">
        <v>3190</v>
      </c>
      <c r="E385" s="1">
        <v>3750980</v>
      </c>
      <c r="F385" s="1">
        <v>0</v>
      </c>
      <c r="G385" s="1">
        <f t="shared" si="11"/>
        <v>3750980</v>
      </c>
    </row>
    <row r="386" spans="1:7" x14ac:dyDescent="0.25">
      <c r="A386" s="6">
        <v>2431</v>
      </c>
      <c r="B386" s="6">
        <v>3</v>
      </c>
      <c r="C386" s="6" t="str">
        <f t="shared" si="10"/>
        <v>31</v>
      </c>
      <c r="D386" s="6">
        <v>3191</v>
      </c>
      <c r="E386" s="1">
        <v>250210</v>
      </c>
      <c r="F386" s="1">
        <v>0</v>
      </c>
      <c r="G386" s="1">
        <f t="shared" si="11"/>
        <v>250210</v>
      </c>
    </row>
    <row r="387" spans="1:7" x14ac:dyDescent="0.25">
      <c r="A387" s="6">
        <v>2431</v>
      </c>
      <c r="B387" s="6">
        <v>3</v>
      </c>
      <c r="C387" s="6" t="str">
        <f t="shared" ref="C387:C450" si="12">MID(D387,1,2)</f>
        <v>33</v>
      </c>
      <c r="D387" s="6">
        <v>3390</v>
      </c>
      <c r="E387" s="1">
        <v>1262836</v>
      </c>
      <c r="F387" s="1">
        <v>0</v>
      </c>
      <c r="G387" s="1">
        <f t="shared" si="11"/>
        <v>1262836</v>
      </c>
    </row>
    <row r="388" spans="1:7" x14ac:dyDescent="0.25">
      <c r="A388" s="6">
        <v>2441</v>
      </c>
      <c r="B388" s="6">
        <v>3</v>
      </c>
      <c r="C388" s="6" t="str">
        <f t="shared" si="12"/>
        <v>31</v>
      </c>
      <c r="D388" s="6">
        <v>3190</v>
      </c>
      <c r="E388" s="1">
        <v>7755716</v>
      </c>
      <c r="F388" s="1">
        <v>0</v>
      </c>
      <c r="G388" s="1">
        <f t="shared" si="11"/>
        <v>7755716</v>
      </c>
    </row>
    <row r="389" spans="1:7" x14ac:dyDescent="0.25">
      <c r="A389" s="6">
        <v>2441</v>
      </c>
      <c r="B389" s="6">
        <v>3</v>
      </c>
      <c r="C389" s="6" t="str">
        <f t="shared" si="12"/>
        <v>31</v>
      </c>
      <c r="D389" s="6">
        <v>3191</v>
      </c>
      <c r="E389" s="1">
        <v>941150</v>
      </c>
      <c r="F389" s="1">
        <v>0</v>
      </c>
      <c r="G389" s="1">
        <f t="shared" si="11"/>
        <v>941150</v>
      </c>
    </row>
    <row r="390" spans="1:7" x14ac:dyDescent="0.25">
      <c r="A390" s="6">
        <v>2441</v>
      </c>
      <c r="B390" s="6">
        <v>3</v>
      </c>
      <c r="C390" s="6" t="str">
        <f t="shared" si="12"/>
        <v>33</v>
      </c>
      <c r="D390" s="6">
        <v>3360</v>
      </c>
      <c r="E390" s="1">
        <v>25000</v>
      </c>
      <c r="F390" s="1">
        <v>0</v>
      </c>
      <c r="G390" s="1">
        <f t="shared" ref="G390:G453" si="13">E390+F390</f>
        <v>25000</v>
      </c>
    </row>
    <row r="391" spans="1:7" x14ac:dyDescent="0.25">
      <c r="A391" s="6">
        <v>2441</v>
      </c>
      <c r="B391" s="6">
        <v>3</v>
      </c>
      <c r="C391" s="6" t="str">
        <f t="shared" si="12"/>
        <v>33</v>
      </c>
      <c r="D391" s="6">
        <v>3390</v>
      </c>
      <c r="E391" s="1">
        <v>2573859</v>
      </c>
      <c r="F391" s="1">
        <v>10000</v>
      </c>
      <c r="G391" s="1">
        <f t="shared" si="13"/>
        <v>2583859</v>
      </c>
    </row>
    <row r="392" spans="1:7" x14ac:dyDescent="0.25">
      <c r="A392" s="6">
        <v>2461</v>
      </c>
      <c r="B392" s="6">
        <v>3</v>
      </c>
      <c r="C392" s="6" t="str">
        <f t="shared" si="12"/>
        <v>31</v>
      </c>
      <c r="D392" s="6">
        <v>3190</v>
      </c>
      <c r="E392" s="1">
        <v>1534625</v>
      </c>
      <c r="F392" s="1">
        <v>0</v>
      </c>
      <c r="G392" s="1">
        <f t="shared" si="13"/>
        <v>1534625</v>
      </c>
    </row>
    <row r="393" spans="1:7" x14ac:dyDescent="0.25">
      <c r="A393" s="6">
        <v>2461</v>
      </c>
      <c r="B393" s="6">
        <v>3</v>
      </c>
      <c r="C393" s="6" t="str">
        <f t="shared" si="12"/>
        <v>31</v>
      </c>
      <c r="D393" s="6">
        <v>3191</v>
      </c>
      <c r="E393" s="1">
        <v>34029</v>
      </c>
      <c r="F393" s="1">
        <v>0</v>
      </c>
      <c r="G393" s="1">
        <f t="shared" si="13"/>
        <v>34029</v>
      </c>
    </row>
    <row r="394" spans="1:7" x14ac:dyDescent="0.25">
      <c r="A394" s="6">
        <v>2461</v>
      </c>
      <c r="B394" s="6">
        <v>3</v>
      </c>
      <c r="C394" s="6" t="str">
        <f t="shared" si="12"/>
        <v>33</v>
      </c>
      <c r="D394" s="6">
        <v>3390</v>
      </c>
      <c r="E394" s="1">
        <v>2120062</v>
      </c>
      <c r="F394" s="1">
        <v>0</v>
      </c>
      <c r="G394" s="1">
        <f t="shared" si="13"/>
        <v>2120062</v>
      </c>
    </row>
    <row r="395" spans="1:7" x14ac:dyDescent="0.25">
      <c r="A395" s="6">
        <v>3041</v>
      </c>
      <c r="B395" s="6">
        <v>3</v>
      </c>
      <c r="C395" s="6" t="str">
        <f t="shared" si="12"/>
        <v>31</v>
      </c>
      <c r="D395" s="6">
        <v>3190</v>
      </c>
      <c r="E395" s="1">
        <v>260624558</v>
      </c>
      <c r="F395" s="1">
        <v>141240</v>
      </c>
      <c r="G395" s="1">
        <f t="shared" si="13"/>
        <v>260765798</v>
      </c>
    </row>
    <row r="396" spans="1:7" x14ac:dyDescent="0.25">
      <c r="A396" s="6">
        <v>3041</v>
      </c>
      <c r="B396" s="6">
        <v>3</v>
      </c>
      <c r="C396" s="6" t="str">
        <f t="shared" si="12"/>
        <v>33</v>
      </c>
      <c r="D396" s="6">
        <v>3390</v>
      </c>
      <c r="E396" s="1">
        <v>28367743</v>
      </c>
      <c r="F396" s="1">
        <v>3606055.86</v>
      </c>
      <c r="G396" s="1">
        <f t="shared" si="13"/>
        <v>31973798.859999999</v>
      </c>
    </row>
    <row r="397" spans="1:7" x14ac:dyDescent="0.25">
      <c r="A397" s="6">
        <v>3041</v>
      </c>
      <c r="B397" s="6">
        <v>3</v>
      </c>
      <c r="C397" s="6" t="str">
        <f t="shared" si="12"/>
        <v>33</v>
      </c>
      <c r="D397" s="6">
        <v>3399</v>
      </c>
      <c r="E397" s="1">
        <v>935724</v>
      </c>
      <c r="F397" s="1">
        <v>0</v>
      </c>
      <c r="G397" s="1">
        <f t="shared" si="13"/>
        <v>935724</v>
      </c>
    </row>
    <row r="398" spans="1:7" x14ac:dyDescent="0.25">
      <c r="A398" s="6">
        <v>3041</v>
      </c>
      <c r="B398" s="6">
        <v>4</v>
      </c>
      <c r="C398" s="6" t="str">
        <f t="shared" si="12"/>
        <v>44</v>
      </c>
      <c r="D398" s="6">
        <v>4490</v>
      </c>
      <c r="E398" s="1">
        <v>0</v>
      </c>
      <c r="F398" s="1">
        <v>4086115.08</v>
      </c>
      <c r="G398" s="1">
        <f t="shared" si="13"/>
        <v>4086115.08</v>
      </c>
    </row>
    <row r="399" spans="1:7" x14ac:dyDescent="0.25">
      <c r="A399" s="6">
        <v>3041</v>
      </c>
      <c r="B399" s="6">
        <v>4</v>
      </c>
      <c r="C399" s="6" t="str">
        <f t="shared" si="12"/>
        <v>44</v>
      </c>
      <c r="D399" s="6">
        <v>4499</v>
      </c>
      <c r="E399" s="1">
        <v>955724</v>
      </c>
      <c r="F399" s="1">
        <v>0</v>
      </c>
      <c r="G399" s="1">
        <f t="shared" si="13"/>
        <v>955724</v>
      </c>
    </row>
    <row r="400" spans="1:7" x14ac:dyDescent="0.25">
      <c r="A400" s="6">
        <v>3051</v>
      </c>
      <c r="B400" s="6">
        <v>3</v>
      </c>
      <c r="C400" s="6" t="str">
        <f t="shared" si="12"/>
        <v>31</v>
      </c>
      <c r="D400" s="6">
        <v>3190</v>
      </c>
      <c r="E400" s="1">
        <v>99460209</v>
      </c>
      <c r="F400" s="1">
        <v>315032.59999999998</v>
      </c>
      <c r="G400" s="1">
        <f t="shared" si="13"/>
        <v>99775241.599999994</v>
      </c>
    </row>
    <row r="401" spans="1:7" x14ac:dyDescent="0.25">
      <c r="A401" s="6">
        <v>3051</v>
      </c>
      <c r="B401" s="6">
        <v>3</v>
      </c>
      <c r="C401" s="6" t="str">
        <f t="shared" si="12"/>
        <v>33</v>
      </c>
      <c r="D401" s="6">
        <v>3390</v>
      </c>
      <c r="E401" s="1">
        <v>11628180</v>
      </c>
      <c r="F401" s="1">
        <v>3860556.87</v>
      </c>
      <c r="G401" s="1">
        <f t="shared" si="13"/>
        <v>15488736.870000001</v>
      </c>
    </row>
    <row r="402" spans="1:7" x14ac:dyDescent="0.25">
      <c r="A402" s="6">
        <v>3051</v>
      </c>
      <c r="B402" s="6">
        <v>3</v>
      </c>
      <c r="C402" s="6" t="str">
        <f t="shared" si="12"/>
        <v>33</v>
      </c>
      <c r="D402" s="6">
        <v>3399</v>
      </c>
      <c r="E402" s="1">
        <v>300000</v>
      </c>
      <c r="F402" s="1">
        <v>0</v>
      </c>
      <c r="G402" s="1">
        <f t="shared" si="13"/>
        <v>300000</v>
      </c>
    </row>
    <row r="403" spans="1:7" x14ac:dyDescent="0.25">
      <c r="A403" s="6">
        <v>3051</v>
      </c>
      <c r="B403" s="6">
        <v>4</v>
      </c>
      <c r="C403" s="6" t="str">
        <f t="shared" si="12"/>
        <v>44</v>
      </c>
      <c r="D403" s="6">
        <v>4490</v>
      </c>
      <c r="E403" s="1">
        <v>0</v>
      </c>
      <c r="F403" s="1">
        <v>7299137.1600000001</v>
      </c>
      <c r="G403" s="1">
        <f t="shared" si="13"/>
        <v>7299137.1600000001</v>
      </c>
    </row>
    <row r="404" spans="1:7" x14ac:dyDescent="0.25">
      <c r="A404" s="6">
        <v>3151</v>
      </c>
      <c r="B404" s="6">
        <v>3</v>
      </c>
      <c r="C404" s="6" t="str">
        <f t="shared" si="12"/>
        <v>31</v>
      </c>
      <c r="D404" s="6">
        <v>3190</v>
      </c>
      <c r="E404" s="1">
        <v>7759798</v>
      </c>
      <c r="F404" s="1">
        <v>-1290000</v>
      </c>
      <c r="G404" s="1">
        <f t="shared" si="13"/>
        <v>6469798</v>
      </c>
    </row>
    <row r="405" spans="1:7" x14ac:dyDescent="0.25">
      <c r="A405" s="6">
        <v>3151</v>
      </c>
      <c r="B405" s="6">
        <v>3</v>
      </c>
      <c r="C405" s="6" t="str">
        <f t="shared" si="12"/>
        <v>33</v>
      </c>
      <c r="D405" s="6">
        <v>3390</v>
      </c>
      <c r="E405" s="1">
        <v>3207861</v>
      </c>
      <c r="F405" s="1">
        <v>1708518</v>
      </c>
      <c r="G405" s="1">
        <f t="shared" si="13"/>
        <v>4916379</v>
      </c>
    </row>
    <row r="406" spans="1:7" x14ac:dyDescent="0.25">
      <c r="A406" s="6">
        <v>4031</v>
      </c>
      <c r="B406" s="6">
        <v>3</v>
      </c>
      <c r="C406" s="6" t="str">
        <f t="shared" si="12"/>
        <v>33</v>
      </c>
      <c r="D406" s="6">
        <v>3390</v>
      </c>
      <c r="E406" s="1">
        <v>1256270797</v>
      </c>
      <c r="F406" s="1">
        <v>-50000</v>
      </c>
      <c r="G406" s="1">
        <f t="shared" si="13"/>
        <v>1256220797</v>
      </c>
    </row>
    <row r="407" spans="1:7" x14ac:dyDescent="0.25">
      <c r="A407" s="6">
        <v>4031</v>
      </c>
      <c r="B407" s="6">
        <v>3</v>
      </c>
      <c r="C407" s="6" t="str">
        <f t="shared" si="12"/>
        <v>33</v>
      </c>
      <c r="D407" s="6">
        <v>3391</v>
      </c>
      <c r="E407" s="1">
        <v>0</v>
      </c>
      <c r="F407" s="1">
        <v>50000</v>
      </c>
      <c r="G407" s="1">
        <f t="shared" si="13"/>
        <v>50000</v>
      </c>
    </row>
    <row r="408" spans="1:7" x14ac:dyDescent="0.25">
      <c r="A408" s="6">
        <v>4031</v>
      </c>
      <c r="B408" s="6">
        <v>4</v>
      </c>
      <c r="C408" s="6" t="str">
        <f t="shared" si="12"/>
        <v>44</v>
      </c>
      <c r="D408" s="6">
        <v>4490</v>
      </c>
      <c r="E408" s="1">
        <v>516359014</v>
      </c>
      <c r="F408" s="1">
        <v>0</v>
      </c>
      <c r="G408" s="1">
        <f t="shared" si="13"/>
        <v>516359014</v>
      </c>
    </row>
    <row r="409" spans="1:7" x14ac:dyDescent="0.25">
      <c r="A409" s="6">
        <v>4091</v>
      </c>
      <c r="B409" s="6">
        <v>3</v>
      </c>
      <c r="C409" s="6" t="str">
        <f t="shared" si="12"/>
        <v>33</v>
      </c>
      <c r="D409" s="6">
        <v>3350</v>
      </c>
      <c r="E409" s="1">
        <v>3380507</v>
      </c>
      <c r="F409" s="1">
        <v>0</v>
      </c>
      <c r="G409" s="1">
        <f t="shared" si="13"/>
        <v>3380507</v>
      </c>
    </row>
    <row r="410" spans="1:7" x14ac:dyDescent="0.25">
      <c r="A410" s="6">
        <v>4091</v>
      </c>
      <c r="B410" s="6">
        <v>3</v>
      </c>
      <c r="C410" s="6" t="str">
        <f t="shared" si="12"/>
        <v>33</v>
      </c>
      <c r="D410" s="6">
        <v>3390</v>
      </c>
      <c r="E410" s="1">
        <v>0</v>
      </c>
      <c r="F410" s="1">
        <v>400000</v>
      </c>
      <c r="G410" s="1">
        <f t="shared" si="13"/>
        <v>400000</v>
      </c>
    </row>
    <row r="411" spans="1:7" x14ac:dyDescent="0.25">
      <c r="A411" s="6">
        <v>4101</v>
      </c>
      <c r="B411" s="6">
        <v>3</v>
      </c>
      <c r="C411" s="6" t="str">
        <f t="shared" si="12"/>
        <v>33</v>
      </c>
      <c r="D411" s="6">
        <v>3390</v>
      </c>
      <c r="E411" s="1">
        <v>3217024</v>
      </c>
      <c r="F411" s="1">
        <v>0</v>
      </c>
      <c r="G411" s="1">
        <f t="shared" si="13"/>
        <v>3217024</v>
      </c>
    </row>
    <row r="412" spans="1:7" x14ac:dyDescent="0.25">
      <c r="A412" s="6">
        <v>4101</v>
      </c>
      <c r="B412" s="6">
        <v>4</v>
      </c>
      <c r="C412" s="6" t="str">
        <f t="shared" si="12"/>
        <v>45</v>
      </c>
      <c r="D412" s="6">
        <v>4590</v>
      </c>
      <c r="E412" s="1">
        <v>39463000</v>
      </c>
      <c r="F412" s="1">
        <v>0</v>
      </c>
      <c r="G412" s="1">
        <f t="shared" si="13"/>
        <v>39463000</v>
      </c>
    </row>
    <row r="413" spans="1:7" x14ac:dyDescent="0.25">
      <c r="A413" s="6">
        <v>4111</v>
      </c>
      <c r="B413" s="6">
        <v>4</v>
      </c>
      <c r="C413" s="6" t="str">
        <f t="shared" si="12"/>
        <v>45</v>
      </c>
      <c r="D413" s="6">
        <v>4590</v>
      </c>
      <c r="E413" s="1">
        <v>4000</v>
      </c>
      <c r="F413" s="1">
        <v>0</v>
      </c>
      <c r="G413" s="1">
        <f t="shared" si="13"/>
        <v>4000</v>
      </c>
    </row>
    <row r="414" spans="1:7" x14ac:dyDescent="0.25">
      <c r="A414" s="6">
        <v>4121</v>
      </c>
      <c r="B414" s="6">
        <v>3</v>
      </c>
      <c r="C414" s="6" t="str">
        <f t="shared" si="12"/>
        <v>33</v>
      </c>
      <c r="D414" s="6">
        <v>3390</v>
      </c>
      <c r="E414" s="1">
        <v>35819764</v>
      </c>
      <c r="F414" s="1">
        <v>0</v>
      </c>
      <c r="G414" s="1">
        <f t="shared" si="13"/>
        <v>35819764</v>
      </c>
    </row>
    <row r="415" spans="1:7" x14ac:dyDescent="0.25">
      <c r="A415" s="6">
        <v>4121</v>
      </c>
      <c r="B415" s="6">
        <v>4</v>
      </c>
      <c r="C415" s="6" t="str">
        <f t="shared" si="12"/>
        <v>45</v>
      </c>
      <c r="D415" s="6">
        <v>4590</v>
      </c>
      <c r="E415" s="1">
        <v>7280236</v>
      </c>
      <c r="F415" s="1">
        <v>0</v>
      </c>
      <c r="G415" s="1">
        <f t="shared" si="13"/>
        <v>7280236</v>
      </c>
    </row>
    <row r="416" spans="1:7" x14ac:dyDescent="0.25">
      <c r="A416" s="6">
        <v>4141</v>
      </c>
      <c r="B416" s="6">
        <v>3</v>
      </c>
      <c r="C416" s="6" t="str">
        <f t="shared" si="12"/>
        <v>33</v>
      </c>
      <c r="D416" s="6">
        <v>3390</v>
      </c>
      <c r="E416" s="1">
        <v>4261473</v>
      </c>
      <c r="F416" s="1">
        <v>-124487.36</v>
      </c>
      <c r="G416" s="1">
        <f t="shared" si="13"/>
        <v>4136985.64</v>
      </c>
    </row>
    <row r="417" spans="1:7" x14ac:dyDescent="0.25">
      <c r="A417" s="6">
        <v>4141</v>
      </c>
      <c r="B417" s="6">
        <v>4</v>
      </c>
      <c r="C417" s="6" t="str">
        <f t="shared" si="12"/>
        <v>44</v>
      </c>
      <c r="D417" s="6">
        <v>4490</v>
      </c>
      <c r="E417" s="1">
        <v>0</v>
      </c>
      <c r="F417" s="1">
        <v>53798864.030000001</v>
      </c>
      <c r="G417" s="1">
        <f t="shared" si="13"/>
        <v>53798864.030000001</v>
      </c>
    </row>
    <row r="418" spans="1:7" x14ac:dyDescent="0.25">
      <c r="A418" s="6">
        <v>4151</v>
      </c>
      <c r="B418" s="6">
        <v>3</v>
      </c>
      <c r="C418" s="6" t="str">
        <f t="shared" si="12"/>
        <v>33</v>
      </c>
      <c r="D418" s="6">
        <v>3390</v>
      </c>
      <c r="E418" s="1">
        <v>1000</v>
      </c>
      <c r="F418" s="1">
        <v>0</v>
      </c>
      <c r="G418" s="1">
        <f t="shared" si="13"/>
        <v>1000</v>
      </c>
    </row>
    <row r="419" spans="1:7" x14ac:dyDescent="0.25">
      <c r="A419" s="6">
        <v>4251</v>
      </c>
      <c r="B419" s="6">
        <v>3</v>
      </c>
      <c r="C419" s="6" t="str">
        <f t="shared" si="12"/>
        <v>33</v>
      </c>
      <c r="D419" s="6">
        <v>3340</v>
      </c>
      <c r="E419" s="1">
        <v>67831099</v>
      </c>
      <c r="F419" s="1">
        <v>390000</v>
      </c>
      <c r="G419" s="1">
        <f t="shared" si="13"/>
        <v>68221099</v>
      </c>
    </row>
    <row r="420" spans="1:7" x14ac:dyDescent="0.25">
      <c r="A420" s="6">
        <v>4251</v>
      </c>
      <c r="B420" s="6">
        <v>3</v>
      </c>
      <c r="C420" s="6" t="str">
        <f t="shared" si="12"/>
        <v>33</v>
      </c>
      <c r="D420" s="6">
        <v>3350</v>
      </c>
      <c r="E420" s="1">
        <v>6840009</v>
      </c>
      <c r="F420" s="1">
        <v>0</v>
      </c>
      <c r="G420" s="1">
        <f t="shared" si="13"/>
        <v>6840009</v>
      </c>
    </row>
    <row r="421" spans="1:7" x14ac:dyDescent="0.25">
      <c r="A421" s="6">
        <v>4251</v>
      </c>
      <c r="B421" s="6">
        <v>3</v>
      </c>
      <c r="C421" s="6" t="str">
        <f t="shared" si="12"/>
        <v>33</v>
      </c>
      <c r="D421" s="6">
        <v>3390</v>
      </c>
      <c r="E421" s="1">
        <v>5741730</v>
      </c>
      <c r="F421" s="1">
        <v>1184222</v>
      </c>
      <c r="G421" s="1">
        <f t="shared" si="13"/>
        <v>6925952</v>
      </c>
    </row>
    <row r="422" spans="1:7" x14ac:dyDescent="0.25">
      <c r="A422" s="6">
        <v>4251</v>
      </c>
      <c r="B422" s="6">
        <v>3</v>
      </c>
      <c r="C422" s="6" t="str">
        <f t="shared" si="12"/>
        <v>33</v>
      </c>
      <c r="D422" s="6">
        <v>3399</v>
      </c>
      <c r="E422" s="1">
        <v>380000</v>
      </c>
      <c r="F422" s="1">
        <v>0</v>
      </c>
      <c r="G422" s="1">
        <f t="shared" si="13"/>
        <v>380000</v>
      </c>
    </row>
    <row r="423" spans="1:7" x14ac:dyDescent="0.25">
      <c r="A423" s="6">
        <v>4291</v>
      </c>
      <c r="B423" s="6">
        <v>3</v>
      </c>
      <c r="C423" s="6" t="str">
        <f t="shared" si="12"/>
        <v>31</v>
      </c>
      <c r="D423" s="6">
        <v>3190</v>
      </c>
      <c r="E423" s="1">
        <v>303358849</v>
      </c>
      <c r="F423" s="1">
        <v>-211696919.84999999</v>
      </c>
      <c r="G423" s="1">
        <f t="shared" si="13"/>
        <v>91661929.150000006</v>
      </c>
    </row>
    <row r="424" spans="1:7" x14ac:dyDescent="0.25">
      <c r="A424" s="6">
        <v>4291</v>
      </c>
      <c r="B424" s="6">
        <v>3</v>
      </c>
      <c r="C424" s="6" t="str">
        <f t="shared" si="12"/>
        <v>31</v>
      </c>
      <c r="D424" s="6">
        <v>3191</v>
      </c>
      <c r="E424" s="1">
        <v>45075090</v>
      </c>
      <c r="F424" s="1">
        <v>0</v>
      </c>
      <c r="G424" s="1">
        <f t="shared" si="13"/>
        <v>45075090</v>
      </c>
    </row>
    <row r="425" spans="1:7" x14ac:dyDescent="0.25">
      <c r="A425" s="6">
        <v>4291</v>
      </c>
      <c r="B425" s="6">
        <v>3</v>
      </c>
      <c r="C425" s="6" t="str">
        <f t="shared" si="12"/>
        <v>31</v>
      </c>
      <c r="D425" s="6">
        <v>3196</v>
      </c>
      <c r="E425" s="1">
        <v>0</v>
      </c>
      <c r="F425" s="1">
        <v>211696919.84999999</v>
      </c>
      <c r="G425" s="1">
        <f t="shared" si="13"/>
        <v>211696919.84999999</v>
      </c>
    </row>
    <row r="426" spans="1:7" x14ac:dyDescent="0.25">
      <c r="A426" s="6">
        <v>4291</v>
      </c>
      <c r="B426" s="6">
        <v>3</v>
      </c>
      <c r="C426" s="6" t="str">
        <f t="shared" si="12"/>
        <v>33</v>
      </c>
      <c r="D426" s="6">
        <v>3320</v>
      </c>
      <c r="E426" s="1">
        <v>800000</v>
      </c>
      <c r="F426" s="1">
        <v>26597632.129999999</v>
      </c>
      <c r="G426" s="1">
        <f t="shared" si="13"/>
        <v>27397632.129999999</v>
      </c>
    </row>
    <row r="427" spans="1:7" x14ac:dyDescent="0.25">
      <c r="A427" s="6">
        <v>4291</v>
      </c>
      <c r="B427" s="6">
        <v>3</v>
      </c>
      <c r="C427" s="6" t="str">
        <f t="shared" si="12"/>
        <v>33</v>
      </c>
      <c r="D427" s="6">
        <v>3341</v>
      </c>
      <c r="E427" s="1">
        <v>1757437025</v>
      </c>
      <c r="F427" s="1">
        <v>168316046.38</v>
      </c>
      <c r="G427" s="1">
        <f t="shared" si="13"/>
        <v>1925753071.3800001</v>
      </c>
    </row>
    <row r="428" spans="1:7" x14ac:dyDescent="0.25">
      <c r="A428" s="6">
        <v>4291</v>
      </c>
      <c r="B428" s="6">
        <v>3</v>
      </c>
      <c r="C428" s="6" t="str">
        <f t="shared" si="12"/>
        <v>33</v>
      </c>
      <c r="D428" s="6">
        <v>3350</v>
      </c>
      <c r="E428" s="1">
        <v>2000000</v>
      </c>
      <c r="F428" s="1">
        <v>0</v>
      </c>
      <c r="G428" s="1">
        <f t="shared" si="13"/>
        <v>2000000</v>
      </c>
    </row>
    <row r="429" spans="1:7" x14ac:dyDescent="0.25">
      <c r="A429" s="6">
        <v>4291</v>
      </c>
      <c r="B429" s="6">
        <v>3</v>
      </c>
      <c r="C429" s="6" t="str">
        <f t="shared" si="12"/>
        <v>33</v>
      </c>
      <c r="D429" s="6">
        <v>3390</v>
      </c>
      <c r="E429" s="1">
        <v>1885048698</v>
      </c>
      <c r="F429" s="1">
        <v>109967910.59</v>
      </c>
      <c r="G429" s="1">
        <f t="shared" si="13"/>
        <v>1995016608.5899999</v>
      </c>
    </row>
    <row r="430" spans="1:7" x14ac:dyDescent="0.25">
      <c r="A430" s="6">
        <v>4291</v>
      </c>
      <c r="B430" s="6">
        <v>3</v>
      </c>
      <c r="C430" s="6" t="str">
        <f t="shared" si="12"/>
        <v>33</v>
      </c>
      <c r="D430" s="6">
        <v>3391</v>
      </c>
      <c r="E430" s="1">
        <v>2589359950</v>
      </c>
      <c r="F430" s="1">
        <v>32080000</v>
      </c>
      <c r="G430" s="1">
        <f t="shared" si="13"/>
        <v>2621439950</v>
      </c>
    </row>
    <row r="431" spans="1:7" x14ac:dyDescent="0.25">
      <c r="A431" s="6">
        <v>4291</v>
      </c>
      <c r="B431" s="6">
        <v>3</v>
      </c>
      <c r="C431" s="6" t="str">
        <f t="shared" si="12"/>
        <v>33</v>
      </c>
      <c r="D431" s="6">
        <v>3399</v>
      </c>
      <c r="E431" s="1">
        <v>143137587</v>
      </c>
      <c r="F431" s="1">
        <v>14764706</v>
      </c>
      <c r="G431" s="1">
        <f t="shared" si="13"/>
        <v>157902293</v>
      </c>
    </row>
    <row r="432" spans="1:7" x14ac:dyDescent="0.25">
      <c r="A432" s="6">
        <v>4291</v>
      </c>
      <c r="B432" s="6">
        <v>4</v>
      </c>
      <c r="C432" s="6" t="str">
        <f t="shared" si="12"/>
        <v>44</v>
      </c>
      <c r="D432" s="6">
        <v>4440</v>
      </c>
      <c r="E432" s="1">
        <v>0</v>
      </c>
      <c r="F432" s="1">
        <v>1261875.76</v>
      </c>
      <c r="G432" s="1">
        <f t="shared" si="13"/>
        <v>1261875.76</v>
      </c>
    </row>
    <row r="433" spans="1:7" x14ac:dyDescent="0.25">
      <c r="A433" s="6">
        <v>4291</v>
      </c>
      <c r="B433" s="6">
        <v>4</v>
      </c>
      <c r="C433" s="6" t="str">
        <f t="shared" si="12"/>
        <v>44</v>
      </c>
      <c r="D433" s="6">
        <v>4441</v>
      </c>
      <c r="E433" s="1">
        <v>198987319</v>
      </c>
      <c r="F433" s="1">
        <v>-110646722</v>
      </c>
      <c r="G433" s="1">
        <f t="shared" si="13"/>
        <v>88340597</v>
      </c>
    </row>
    <row r="434" spans="1:7" x14ac:dyDescent="0.25">
      <c r="A434" s="6">
        <v>4291</v>
      </c>
      <c r="B434" s="6">
        <v>4</v>
      </c>
      <c r="C434" s="6" t="str">
        <f t="shared" si="12"/>
        <v>44</v>
      </c>
      <c r="D434" s="6">
        <v>4490</v>
      </c>
      <c r="E434" s="1">
        <v>113276546</v>
      </c>
      <c r="F434" s="1">
        <v>119952860.5</v>
      </c>
      <c r="G434" s="1">
        <f t="shared" si="13"/>
        <v>233229406.5</v>
      </c>
    </row>
    <row r="435" spans="1:7" x14ac:dyDescent="0.25">
      <c r="A435" s="6">
        <v>4291</v>
      </c>
      <c r="B435" s="6">
        <v>4</v>
      </c>
      <c r="C435" s="6" t="str">
        <f t="shared" si="12"/>
        <v>44</v>
      </c>
      <c r="D435" s="6">
        <v>4499</v>
      </c>
      <c r="E435" s="1">
        <v>127925660</v>
      </c>
      <c r="F435" s="1">
        <v>-14764706</v>
      </c>
      <c r="G435" s="1">
        <f t="shared" si="13"/>
        <v>113160954</v>
      </c>
    </row>
    <row r="436" spans="1:7" x14ac:dyDescent="0.25">
      <c r="A436" s="6">
        <v>4321</v>
      </c>
      <c r="B436" s="6">
        <v>3</v>
      </c>
      <c r="C436" s="6" t="str">
        <f t="shared" si="12"/>
        <v>33</v>
      </c>
      <c r="D436" s="6">
        <v>3350</v>
      </c>
      <c r="E436" s="1">
        <v>1000</v>
      </c>
      <c r="F436" s="1">
        <v>0</v>
      </c>
      <c r="G436" s="1">
        <f t="shared" si="13"/>
        <v>1000</v>
      </c>
    </row>
    <row r="437" spans="1:7" x14ac:dyDescent="0.25">
      <c r="A437" s="6">
        <v>4331</v>
      </c>
      <c r="B437" s="6">
        <v>3</v>
      </c>
      <c r="C437" s="6" t="str">
        <f t="shared" si="12"/>
        <v>33</v>
      </c>
      <c r="D437" s="6">
        <v>3350</v>
      </c>
      <c r="E437" s="1">
        <v>0</v>
      </c>
      <c r="F437" s="1">
        <v>104000</v>
      </c>
      <c r="G437" s="1">
        <f t="shared" si="13"/>
        <v>104000</v>
      </c>
    </row>
    <row r="438" spans="1:7" x14ac:dyDescent="0.25">
      <c r="A438" s="6">
        <v>4331</v>
      </c>
      <c r="B438" s="6">
        <v>3</v>
      </c>
      <c r="C438" s="6" t="str">
        <f t="shared" si="12"/>
        <v>33</v>
      </c>
      <c r="D438" s="6">
        <v>3390</v>
      </c>
      <c r="E438" s="1">
        <v>10989580</v>
      </c>
      <c r="F438" s="1">
        <v>-104000</v>
      </c>
      <c r="G438" s="1">
        <f t="shared" si="13"/>
        <v>10885580</v>
      </c>
    </row>
    <row r="439" spans="1:7" x14ac:dyDescent="0.25">
      <c r="A439" s="6">
        <v>4341</v>
      </c>
      <c r="B439" s="6">
        <v>3</v>
      </c>
      <c r="C439" s="6" t="str">
        <f t="shared" si="12"/>
        <v>33</v>
      </c>
      <c r="D439" s="6">
        <v>3340</v>
      </c>
      <c r="E439" s="1">
        <v>5401000</v>
      </c>
      <c r="F439" s="1">
        <v>0</v>
      </c>
      <c r="G439" s="1">
        <f t="shared" si="13"/>
        <v>5401000</v>
      </c>
    </row>
    <row r="440" spans="1:7" x14ac:dyDescent="0.25">
      <c r="A440" s="6">
        <v>4341</v>
      </c>
      <c r="B440" s="6">
        <v>3</v>
      </c>
      <c r="C440" s="6" t="str">
        <f t="shared" si="12"/>
        <v>33</v>
      </c>
      <c r="D440" s="6">
        <v>3350</v>
      </c>
      <c r="E440" s="1">
        <v>8921545</v>
      </c>
      <c r="F440" s="1">
        <v>0</v>
      </c>
      <c r="G440" s="1">
        <f t="shared" si="13"/>
        <v>8921545</v>
      </c>
    </row>
    <row r="441" spans="1:7" x14ac:dyDescent="0.25">
      <c r="A441" s="6">
        <v>4341</v>
      </c>
      <c r="B441" s="6">
        <v>3</v>
      </c>
      <c r="C441" s="6" t="str">
        <f t="shared" si="12"/>
        <v>33</v>
      </c>
      <c r="D441" s="6">
        <v>3390</v>
      </c>
      <c r="E441" s="1">
        <v>36833791</v>
      </c>
      <c r="F441" s="1">
        <v>0</v>
      </c>
      <c r="G441" s="1">
        <f t="shared" si="13"/>
        <v>36833791</v>
      </c>
    </row>
    <row r="442" spans="1:7" x14ac:dyDescent="0.25">
      <c r="A442" s="6">
        <v>4381</v>
      </c>
      <c r="B442" s="6">
        <v>3</v>
      </c>
      <c r="C442" s="6" t="str">
        <f t="shared" si="12"/>
        <v>33</v>
      </c>
      <c r="D442" s="6">
        <v>3320</v>
      </c>
      <c r="E442" s="1">
        <v>5986430</v>
      </c>
      <c r="F442" s="1">
        <v>5650783</v>
      </c>
      <c r="G442" s="1">
        <f t="shared" si="13"/>
        <v>11637213</v>
      </c>
    </row>
    <row r="443" spans="1:7" x14ac:dyDescent="0.25">
      <c r="A443" s="6">
        <v>4381</v>
      </c>
      <c r="B443" s="6">
        <v>3</v>
      </c>
      <c r="C443" s="6" t="str">
        <f t="shared" si="12"/>
        <v>33</v>
      </c>
      <c r="D443" s="6">
        <v>3390</v>
      </c>
      <c r="E443" s="1">
        <v>14993468</v>
      </c>
      <c r="F443" s="1">
        <v>-1781675</v>
      </c>
      <c r="G443" s="1">
        <f t="shared" si="13"/>
        <v>13211793</v>
      </c>
    </row>
    <row r="444" spans="1:7" x14ac:dyDescent="0.25">
      <c r="A444" s="6">
        <v>4381</v>
      </c>
      <c r="B444" s="6">
        <v>4</v>
      </c>
      <c r="C444" s="6" t="str">
        <f t="shared" si="12"/>
        <v>44</v>
      </c>
      <c r="D444" s="6">
        <v>4490</v>
      </c>
      <c r="E444" s="1">
        <v>78798696</v>
      </c>
      <c r="F444" s="1">
        <v>-3869108</v>
      </c>
      <c r="G444" s="1">
        <f t="shared" si="13"/>
        <v>74929588</v>
      </c>
    </row>
    <row r="445" spans="1:7" x14ac:dyDescent="0.25">
      <c r="A445" s="6">
        <v>4421</v>
      </c>
      <c r="B445" s="6">
        <v>3</v>
      </c>
      <c r="C445" s="6" t="str">
        <f t="shared" si="12"/>
        <v>33</v>
      </c>
      <c r="D445" s="6">
        <v>3350</v>
      </c>
      <c r="E445" s="1">
        <v>3144824</v>
      </c>
      <c r="F445" s="1">
        <v>-14000</v>
      </c>
      <c r="G445" s="1">
        <f t="shared" si="13"/>
        <v>3130824</v>
      </c>
    </row>
    <row r="446" spans="1:7" x14ac:dyDescent="0.25">
      <c r="A446" s="6">
        <v>4421</v>
      </c>
      <c r="B446" s="6">
        <v>3</v>
      </c>
      <c r="C446" s="6" t="str">
        <f t="shared" si="12"/>
        <v>33</v>
      </c>
      <c r="D446" s="6">
        <v>3390</v>
      </c>
      <c r="E446" s="1">
        <v>0</v>
      </c>
      <c r="F446" s="1">
        <v>14000</v>
      </c>
      <c r="G446" s="1">
        <f t="shared" si="13"/>
        <v>14000</v>
      </c>
    </row>
    <row r="447" spans="1:7" x14ac:dyDescent="0.25">
      <c r="A447" s="6">
        <v>4441</v>
      </c>
      <c r="B447" s="6">
        <v>3</v>
      </c>
      <c r="C447" s="6" t="str">
        <f t="shared" si="12"/>
        <v>33</v>
      </c>
      <c r="D447" s="6">
        <v>3320</v>
      </c>
      <c r="E447" s="1">
        <v>0</v>
      </c>
      <c r="F447" s="1">
        <v>1</v>
      </c>
      <c r="G447" s="1">
        <f t="shared" si="13"/>
        <v>1</v>
      </c>
    </row>
    <row r="448" spans="1:7" x14ac:dyDescent="0.25">
      <c r="A448" s="6">
        <v>4441</v>
      </c>
      <c r="B448" s="6">
        <v>3</v>
      </c>
      <c r="C448" s="6" t="str">
        <f t="shared" si="12"/>
        <v>33</v>
      </c>
      <c r="D448" s="6">
        <v>3390</v>
      </c>
      <c r="E448" s="1">
        <v>25010000</v>
      </c>
      <c r="F448" s="1">
        <v>-1</v>
      </c>
      <c r="G448" s="1">
        <f t="shared" si="13"/>
        <v>25009999</v>
      </c>
    </row>
    <row r="449" spans="1:7" x14ac:dyDescent="0.25">
      <c r="A449" s="6">
        <v>4441</v>
      </c>
      <c r="B449" s="6">
        <v>4</v>
      </c>
      <c r="C449" s="6" t="str">
        <f t="shared" si="12"/>
        <v>44</v>
      </c>
      <c r="D449" s="6">
        <v>4490</v>
      </c>
      <c r="E449" s="1">
        <v>30000000</v>
      </c>
      <c r="F449" s="1">
        <v>0</v>
      </c>
      <c r="G449" s="1">
        <f t="shared" si="13"/>
        <v>30000000</v>
      </c>
    </row>
    <row r="450" spans="1:7" x14ac:dyDescent="0.25">
      <c r="A450" s="6">
        <v>4451</v>
      </c>
      <c r="B450" s="6">
        <v>3</v>
      </c>
      <c r="C450" s="6" t="str">
        <f t="shared" si="12"/>
        <v>33</v>
      </c>
      <c r="D450" s="6">
        <v>3390</v>
      </c>
      <c r="E450" s="1">
        <v>7010000</v>
      </c>
      <c r="F450" s="1">
        <v>0</v>
      </c>
      <c r="G450" s="1">
        <f t="shared" si="13"/>
        <v>7010000</v>
      </c>
    </row>
    <row r="451" spans="1:7" x14ac:dyDescent="0.25">
      <c r="A451" s="6">
        <v>4451</v>
      </c>
      <c r="B451" s="6">
        <v>3</v>
      </c>
      <c r="C451" s="6" t="str">
        <f t="shared" ref="C451:C478" si="14">MID(D451,1,2)</f>
        <v>33</v>
      </c>
      <c r="D451" s="6">
        <v>3391</v>
      </c>
      <c r="E451" s="1">
        <v>5000000</v>
      </c>
      <c r="F451" s="1">
        <v>0</v>
      </c>
      <c r="G451" s="1">
        <f t="shared" si="13"/>
        <v>5000000</v>
      </c>
    </row>
    <row r="452" spans="1:7" x14ac:dyDescent="0.25">
      <c r="A452" s="6">
        <v>4451</v>
      </c>
      <c r="B452" s="6">
        <v>4</v>
      </c>
      <c r="C452" s="6" t="str">
        <f t="shared" si="14"/>
        <v>44</v>
      </c>
      <c r="D452" s="6">
        <v>4490</v>
      </c>
      <c r="E452" s="1">
        <v>8000000</v>
      </c>
      <c r="F452" s="1">
        <v>0</v>
      </c>
      <c r="G452" s="1">
        <f t="shared" si="13"/>
        <v>8000000</v>
      </c>
    </row>
    <row r="453" spans="1:7" x14ac:dyDescent="0.25">
      <c r="A453" s="6">
        <v>4461</v>
      </c>
      <c r="B453" s="6">
        <v>3</v>
      </c>
      <c r="C453" s="6" t="str">
        <f t="shared" si="14"/>
        <v>31</v>
      </c>
      <c r="D453" s="6">
        <v>3190</v>
      </c>
      <c r="E453" s="1">
        <v>13614447064</v>
      </c>
      <c r="F453" s="1">
        <v>-31200</v>
      </c>
      <c r="G453" s="1">
        <f t="shared" si="13"/>
        <v>13614415864</v>
      </c>
    </row>
    <row r="454" spans="1:7" x14ac:dyDescent="0.25">
      <c r="A454" s="6">
        <v>4461</v>
      </c>
      <c r="B454" s="6">
        <v>3</v>
      </c>
      <c r="C454" s="6" t="str">
        <f t="shared" si="14"/>
        <v>31</v>
      </c>
      <c r="D454" s="6">
        <v>3191</v>
      </c>
      <c r="E454" s="1">
        <v>189797807</v>
      </c>
      <c r="F454" s="1">
        <v>31200</v>
      </c>
      <c r="G454" s="1">
        <f t="shared" ref="G454:G478" si="15">E454+F454</f>
        <v>189829007</v>
      </c>
    </row>
    <row r="455" spans="1:7" x14ac:dyDescent="0.25">
      <c r="A455" s="6">
        <v>4461</v>
      </c>
      <c r="B455" s="6">
        <v>3</v>
      </c>
      <c r="C455" s="6" t="str">
        <f t="shared" si="14"/>
        <v>33</v>
      </c>
      <c r="D455" s="6">
        <v>3390</v>
      </c>
      <c r="E455" s="1">
        <v>500000</v>
      </c>
      <c r="F455" s="1">
        <v>0</v>
      </c>
      <c r="G455" s="1">
        <f t="shared" si="15"/>
        <v>500000</v>
      </c>
    </row>
    <row r="456" spans="1:7" x14ac:dyDescent="0.25">
      <c r="A456" s="6">
        <v>4491</v>
      </c>
      <c r="B456" s="6">
        <v>3</v>
      </c>
      <c r="C456" s="6" t="str">
        <f t="shared" si="14"/>
        <v>33</v>
      </c>
      <c r="D456" s="6">
        <v>3340</v>
      </c>
      <c r="E456" s="1">
        <v>0</v>
      </c>
      <c r="F456" s="1">
        <v>2000000</v>
      </c>
      <c r="G456" s="1">
        <f t="shared" si="15"/>
        <v>2000000</v>
      </c>
    </row>
    <row r="457" spans="1:7" x14ac:dyDescent="0.25">
      <c r="A457" s="6">
        <v>4491</v>
      </c>
      <c r="B457" s="6">
        <v>3</v>
      </c>
      <c r="C457" s="6" t="str">
        <f t="shared" si="14"/>
        <v>33</v>
      </c>
      <c r="D457" s="6">
        <v>3350</v>
      </c>
      <c r="E457" s="1">
        <v>0</v>
      </c>
      <c r="F457" s="1">
        <v>3000000</v>
      </c>
      <c r="G457" s="1">
        <f t="shared" si="15"/>
        <v>3000000</v>
      </c>
    </row>
    <row r="458" spans="1:7" x14ac:dyDescent="0.25">
      <c r="A458" s="6">
        <v>4491</v>
      </c>
      <c r="B458" s="6">
        <v>3</v>
      </c>
      <c r="C458" s="6" t="str">
        <f t="shared" si="14"/>
        <v>33</v>
      </c>
      <c r="D458" s="6">
        <v>3390</v>
      </c>
      <c r="E458" s="1">
        <v>6002000</v>
      </c>
      <c r="F458" s="1">
        <v>112419.54</v>
      </c>
      <c r="G458" s="1">
        <f t="shared" si="15"/>
        <v>6114419.54</v>
      </c>
    </row>
    <row r="459" spans="1:7" x14ac:dyDescent="0.25">
      <c r="A459" s="6">
        <v>4491</v>
      </c>
      <c r="B459" s="6">
        <v>3</v>
      </c>
      <c r="C459" s="6" t="str">
        <f t="shared" si="14"/>
        <v>33</v>
      </c>
      <c r="D459" s="6">
        <v>3399</v>
      </c>
      <c r="E459" s="1">
        <v>5000000</v>
      </c>
      <c r="F459" s="1">
        <v>-3800946.26</v>
      </c>
      <c r="G459" s="1">
        <f t="shared" si="15"/>
        <v>1199053.7400000002</v>
      </c>
    </row>
    <row r="460" spans="1:7" x14ac:dyDescent="0.25">
      <c r="A460" s="6">
        <v>4491</v>
      </c>
      <c r="B460" s="6">
        <v>4</v>
      </c>
      <c r="C460" s="6" t="str">
        <f t="shared" si="14"/>
        <v>44</v>
      </c>
      <c r="D460" s="6">
        <v>4450</v>
      </c>
      <c r="E460" s="1">
        <v>0</v>
      </c>
      <c r="F460" s="1">
        <v>508557.41</v>
      </c>
      <c r="G460" s="1">
        <f t="shared" si="15"/>
        <v>508557.41</v>
      </c>
    </row>
    <row r="461" spans="1:7" x14ac:dyDescent="0.25">
      <c r="A461" s="6">
        <v>4491</v>
      </c>
      <c r="B461" s="6">
        <v>4</v>
      </c>
      <c r="C461" s="6" t="str">
        <f t="shared" si="14"/>
        <v>44</v>
      </c>
      <c r="D461" s="6">
        <v>4490</v>
      </c>
      <c r="E461" s="1">
        <v>2447500</v>
      </c>
      <c r="F461" s="1">
        <v>0</v>
      </c>
      <c r="G461" s="1">
        <f t="shared" si="15"/>
        <v>2447500</v>
      </c>
    </row>
    <row r="462" spans="1:7" x14ac:dyDescent="0.25">
      <c r="A462" s="6">
        <v>4491</v>
      </c>
      <c r="B462" s="6">
        <v>4</v>
      </c>
      <c r="C462" s="6" t="str">
        <f t="shared" si="14"/>
        <v>45</v>
      </c>
      <c r="D462" s="6">
        <v>4590</v>
      </c>
      <c r="E462" s="1">
        <v>15000</v>
      </c>
      <c r="F462" s="1">
        <v>0</v>
      </c>
      <c r="G462" s="1">
        <f t="shared" si="15"/>
        <v>15000</v>
      </c>
    </row>
    <row r="463" spans="1:7" x14ac:dyDescent="0.25">
      <c r="A463" s="6">
        <v>4531</v>
      </c>
      <c r="B463" s="6">
        <v>4</v>
      </c>
      <c r="C463" s="6" t="str">
        <f t="shared" si="14"/>
        <v>45</v>
      </c>
      <c r="D463" s="6">
        <v>4590</v>
      </c>
      <c r="E463" s="1">
        <v>1000</v>
      </c>
      <c r="F463" s="1">
        <v>0</v>
      </c>
      <c r="G463" s="1">
        <f t="shared" si="15"/>
        <v>1000</v>
      </c>
    </row>
    <row r="464" spans="1:7" x14ac:dyDescent="0.25">
      <c r="A464" s="6">
        <v>4541</v>
      </c>
      <c r="B464" s="6">
        <v>3</v>
      </c>
      <c r="C464" s="6" t="str">
        <f t="shared" si="14"/>
        <v>33</v>
      </c>
      <c r="D464" s="6">
        <v>3390</v>
      </c>
      <c r="E464" s="1">
        <v>269762</v>
      </c>
      <c r="F464" s="1">
        <v>25600</v>
      </c>
      <c r="G464" s="1">
        <f t="shared" si="15"/>
        <v>295362</v>
      </c>
    </row>
    <row r="465" spans="1:7" x14ac:dyDescent="0.25">
      <c r="A465" s="6">
        <v>4541</v>
      </c>
      <c r="B465" s="6">
        <v>4</v>
      </c>
      <c r="C465" s="6" t="str">
        <f t="shared" si="14"/>
        <v>45</v>
      </c>
      <c r="D465" s="6">
        <v>4590</v>
      </c>
      <c r="E465" s="1">
        <v>25822722</v>
      </c>
      <c r="F465" s="1">
        <v>-25600</v>
      </c>
      <c r="G465" s="1">
        <f t="shared" si="15"/>
        <v>25797122</v>
      </c>
    </row>
    <row r="466" spans="1:7" x14ac:dyDescent="0.25">
      <c r="A466" s="6">
        <v>4551</v>
      </c>
      <c r="B466" s="6">
        <v>3</v>
      </c>
      <c r="C466" s="6" t="str">
        <f t="shared" si="14"/>
        <v>33</v>
      </c>
      <c r="D466" s="6">
        <v>3390</v>
      </c>
      <c r="E466" s="1">
        <v>64756658</v>
      </c>
      <c r="F466" s="1">
        <v>0</v>
      </c>
      <c r="G466" s="1">
        <f t="shared" si="15"/>
        <v>64756658</v>
      </c>
    </row>
    <row r="467" spans="1:7" x14ac:dyDescent="0.25">
      <c r="A467" s="6">
        <v>4581</v>
      </c>
      <c r="B467" s="6">
        <v>3</v>
      </c>
      <c r="C467" s="6" t="str">
        <f t="shared" si="14"/>
        <v>33</v>
      </c>
      <c r="D467" s="6">
        <v>3390</v>
      </c>
      <c r="E467" s="1">
        <v>1000</v>
      </c>
      <c r="F467" s="1">
        <v>0</v>
      </c>
      <c r="G467" s="1">
        <f t="shared" si="15"/>
        <v>1000</v>
      </c>
    </row>
    <row r="468" spans="1:7" x14ac:dyDescent="0.25">
      <c r="A468" s="6">
        <v>4601</v>
      </c>
      <c r="B468" s="6">
        <v>3</v>
      </c>
      <c r="C468" s="6" t="str">
        <f t="shared" si="14"/>
        <v>33</v>
      </c>
      <c r="D468" s="6">
        <v>3350</v>
      </c>
      <c r="E468" s="1">
        <v>398814</v>
      </c>
      <c r="F468" s="1">
        <v>0</v>
      </c>
      <c r="G468" s="1">
        <f t="shared" si="15"/>
        <v>398814</v>
      </c>
    </row>
    <row r="469" spans="1:7" x14ac:dyDescent="0.25">
      <c r="A469" s="6">
        <v>4601</v>
      </c>
      <c r="B469" s="6">
        <v>3</v>
      </c>
      <c r="C469" s="6" t="str">
        <f t="shared" si="14"/>
        <v>33</v>
      </c>
      <c r="D469" s="6">
        <v>3390</v>
      </c>
      <c r="E469" s="1">
        <v>0</v>
      </c>
      <c r="F469" s="1">
        <v>400000</v>
      </c>
      <c r="G469" s="1">
        <f t="shared" si="15"/>
        <v>400000</v>
      </c>
    </row>
    <row r="470" spans="1:7" x14ac:dyDescent="0.25">
      <c r="A470" s="6">
        <v>4611</v>
      </c>
      <c r="B470" s="6">
        <v>4</v>
      </c>
      <c r="C470" s="6" t="str">
        <f t="shared" si="14"/>
        <v>44</v>
      </c>
      <c r="D470" s="6">
        <v>4490</v>
      </c>
      <c r="E470" s="1">
        <v>1100000</v>
      </c>
      <c r="F470" s="1">
        <v>0</v>
      </c>
      <c r="G470" s="1">
        <f t="shared" si="15"/>
        <v>1100000</v>
      </c>
    </row>
    <row r="471" spans="1:7" x14ac:dyDescent="0.25">
      <c r="A471" s="6">
        <v>4621</v>
      </c>
      <c r="B471" s="6">
        <v>4</v>
      </c>
      <c r="C471" s="6" t="str">
        <f t="shared" si="14"/>
        <v>45</v>
      </c>
      <c r="D471" s="6">
        <v>4590</v>
      </c>
      <c r="E471" s="1">
        <v>63725000</v>
      </c>
      <c r="F471" s="1">
        <v>0</v>
      </c>
      <c r="G471" s="1">
        <f t="shared" si="15"/>
        <v>63725000</v>
      </c>
    </row>
    <row r="472" spans="1:7" x14ac:dyDescent="0.25">
      <c r="A472" s="6">
        <v>4631</v>
      </c>
      <c r="B472" s="6">
        <v>3</v>
      </c>
      <c r="C472" s="6" t="str">
        <f t="shared" si="14"/>
        <v>33</v>
      </c>
      <c r="D472" s="6">
        <v>3367</v>
      </c>
      <c r="E472" s="1">
        <v>235636974</v>
      </c>
      <c r="F472" s="1">
        <v>-8019.64</v>
      </c>
      <c r="G472" s="1">
        <f t="shared" si="15"/>
        <v>235628954.36000001</v>
      </c>
    </row>
    <row r="473" spans="1:7" x14ac:dyDescent="0.25">
      <c r="A473" s="6">
        <v>4631</v>
      </c>
      <c r="B473" s="6">
        <v>3</v>
      </c>
      <c r="C473" s="6" t="str">
        <f t="shared" si="14"/>
        <v>33</v>
      </c>
      <c r="D473" s="6">
        <v>3390</v>
      </c>
      <c r="E473" s="1">
        <v>0</v>
      </c>
      <c r="F473" s="1">
        <v>8019.64</v>
      </c>
      <c r="G473" s="1">
        <f t="shared" si="15"/>
        <v>8019.64</v>
      </c>
    </row>
    <row r="474" spans="1:7" x14ac:dyDescent="0.25">
      <c r="A474" s="6">
        <v>4631</v>
      </c>
      <c r="B474" s="6">
        <v>4</v>
      </c>
      <c r="C474" s="6" t="str">
        <f t="shared" si="14"/>
        <v>45</v>
      </c>
      <c r="D474" s="6">
        <v>4567</v>
      </c>
      <c r="E474" s="1">
        <v>159695240</v>
      </c>
      <c r="F474" s="1">
        <v>0</v>
      </c>
      <c r="G474" s="1">
        <f t="shared" si="15"/>
        <v>159695240</v>
      </c>
    </row>
    <row r="475" spans="1:7" x14ac:dyDescent="0.25">
      <c r="A475" s="6">
        <v>4641</v>
      </c>
      <c r="B475" s="6">
        <v>3</v>
      </c>
      <c r="C475" s="6" t="str">
        <f t="shared" si="14"/>
        <v>33</v>
      </c>
      <c r="D475" s="6">
        <v>3390</v>
      </c>
      <c r="E475" s="1">
        <v>1000</v>
      </c>
      <c r="F475" s="1">
        <v>0</v>
      </c>
      <c r="G475" s="1">
        <f t="shared" si="15"/>
        <v>1000</v>
      </c>
    </row>
    <row r="476" spans="1:7" x14ac:dyDescent="0.25">
      <c r="A476" s="6">
        <v>4651</v>
      </c>
      <c r="B476" s="6">
        <v>3</v>
      </c>
      <c r="C476" s="6" t="str">
        <f t="shared" si="14"/>
        <v>33</v>
      </c>
      <c r="D476" s="6">
        <v>3390</v>
      </c>
      <c r="E476" s="1">
        <v>3000</v>
      </c>
      <c r="F476" s="1">
        <v>0</v>
      </c>
      <c r="G476" s="1">
        <f t="shared" si="15"/>
        <v>3000</v>
      </c>
    </row>
    <row r="477" spans="1:7" x14ac:dyDescent="0.25">
      <c r="A477" s="6">
        <v>4661</v>
      </c>
      <c r="B477" s="6">
        <v>3</v>
      </c>
      <c r="C477" s="6" t="str">
        <f t="shared" si="14"/>
        <v>33</v>
      </c>
      <c r="D477" s="6">
        <v>3390</v>
      </c>
      <c r="E477" s="1">
        <v>1000</v>
      </c>
      <c r="F477" s="1">
        <v>0</v>
      </c>
      <c r="G477" s="1">
        <f t="shared" si="15"/>
        <v>1000</v>
      </c>
    </row>
    <row r="478" spans="1:7" x14ac:dyDescent="0.25">
      <c r="A478" s="6">
        <v>4671</v>
      </c>
      <c r="B478" s="6">
        <v>3</v>
      </c>
      <c r="C478" s="6" t="str">
        <f t="shared" si="14"/>
        <v>33</v>
      </c>
      <c r="D478" s="6">
        <v>3390</v>
      </c>
      <c r="E478" s="1">
        <v>1000</v>
      </c>
      <c r="F478" s="1">
        <v>0</v>
      </c>
      <c r="G478" s="1">
        <f t="shared" si="15"/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C022-0C8C-44D5-BB7F-5287A8A82CC8}">
  <dimension ref="A1:B26"/>
  <sheetViews>
    <sheetView workbookViewId="0">
      <selection sqref="A1:B1048576"/>
    </sheetView>
  </sheetViews>
  <sheetFormatPr defaultRowHeight="15" x14ac:dyDescent="0.25"/>
  <cols>
    <col min="1" max="1" width="10.5703125" style="6" bestFit="1" customWidth="1"/>
    <col min="2" max="2" width="56.7109375" style="6" bestFit="1" customWidth="1"/>
  </cols>
  <sheetData>
    <row r="1" spans="1:2" x14ac:dyDescent="0.25">
      <c r="A1" s="5" t="s">
        <v>179</v>
      </c>
      <c r="B1" s="5" t="s">
        <v>405</v>
      </c>
    </row>
    <row r="2" spans="1:2" x14ac:dyDescent="0.25">
      <c r="A2" s="6">
        <v>3190</v>
      </c>
      <c r="B2" s="6" t="s">
        <v>9</v>
      </c>
    </row>
    <row r="3" spans="1:2" x14ac:dyDescent="0.25">
      <c r="A3" s="6">
        <v>3191</v>
      </c>
      <c r="B3" s="6" t="s">
        <v>16</v>
      </c>
    </row>
    <row r="4" spans="1:2" x14ac:dyDescent="0.25">
      <c r="A4" s="6">
        <v>3390</v>
      </c>
      <c r="B4" s="6" t="s">
        <v>9</v>
      </c>
    </row>
    <row r="5" spans="1:2" x14ac:dyDescent="0.25">
      <c r="A5" s="6">
        <v>3391</v>
      </c>
      <c r="B5" s="6" t="s">
        <v>16</v>
      </c>
    </row>
    <row r="6" spans="1:2" x14ac:dyDescent="0.25">
      <c r="A6" s="6">
        <v>4490</v>
      </c>
      <c r="B6" s="6" t="s">
        <v>9</v>
      </c>
    </row>
    <row r="7" spans="1:2" x14ac:dyDescent="0.25">
      <c r="A7" s="6">
        <v>4499</v>
      </c>
      <c r="B7" s="6" t="s">
        <v>32</v>
      </c>
    </row>
    <row r="8" spans="1:2" x14ac:dyDescent="0.25">
      <c r="A8" s="6">
        <v>4591</v>
      </c>
      <c r="B8" s="6" t="s">
        <v>16</v>
      </c>
    </row>
    <row r="9" spans="1:2" x14ac:dyDescent="0.25">
      <c r="A9" s="6">
        <v>3350</v>
      </c>
      <c r="B9" s="6" t="s">
        <v>34</v>
      </c>
    </row>
    <row r="10" spans="1:2" x14ac:dyDescent="0.25">
      <c r="A10" s="6">
        <v>3320</v>
      </c>
      <c r="B10" s="6" t="s">
        <v>37</v>
      </c>
    </row>
    <row r="11" spans="1:2" x14ac:dyDescent="0.25">
      <c r="A11" s="6">
        <v>3399</v>
      </c>
      <c r="B11" s="6" t="s">
        <v>32</v>
      </c>
    </row>
    <row r="12" spans="1:2" x14ac:dyDescent="0.25">
      <c r="A12" s="6">
        <v>3340</v>
      </c>
      <c r="B12" s="6" t="s">
        <v>42</v>
      </c>
    </row>
    <row r="13" spans="1:2" x14ac:dyDescent="0.25">
      <c r="A13" s="6">
        <v>3370</v>
      </c>
      <c r="B13" s="6" t="s">
        <v>46</v>
      </c>
    </row>
    <row r="14" spans="1:2" x14ac:dyDescent="0.25">
      <c r="A14" s="6">
        <v>4440</v>
      </c>
      <c r="B14" s="6" t="s">
        <v>42</v>
      </c>
    </row>
    <row r="15" spans="1:2" x14ac:dyDescent="0.25">
      <c r="A15" s="6">
        <v>4450</v>
      </c>
      <c r="B15" s="6" t="s">
        <v>34</v>
      </c>
    </row>
    <row r="16" spans="1:2" x14ac:dyDescent="0.25">
      <c r="A16" s="6">
        <v>4590</v>
      </c>
      <c r="B16" s="6" t="s">
        <v>9</v>
      </c>
    </row>
    <row r="17" spans="1:2" x14ac:dyDescent="0.25">
      <c r="A17" s="6">
        <v>3196</v>
      </c>
      <c r="B17" s="6" t="s">
        <v>47</v>
      </c>
    </row>
    <row r="18" spans="1:2" x14ac:dyDescent="0.25">
      <c r="A18" s="6">
        <v>3290</v>
      </c>
      <c r="B18" s="6" t="s">
        <v>9</v>
      </c>
    </row>
    <row r="19" spans="1:2" x14ac:dyDescent="0.25">
      <c r="A19" s="6">
        <v>3291</v>
      </c>
      <c r="B19" s="6" t="s">
        <v>16</v>
      </c>
    </row>
    <row r="20" spans="1:2" x14ac:dyDescent="0.25">
      <c r="A20" s="6">
        <v>4690</v>
      </c>
      <c r="B20" s="6" t="s">
        <v>9</v>
      </c>
    </row>
    <row r="21" spans="1:2" x14ac:dyDescent="0.25">
      <c r="A21" s="6">
        <v>9999</v>
      </c>
      <c r="B21" s="6" t="s">
        <v>58</v>
      </c>
    </row>
    <row r="22" spans="1:2" x14ac:dyDescent="0.25">
      <c r="A22" s="6">
        <v>3360</v>
      </c>
      <c r="B22" s="6" t="s">
        <v>61</v>
      </c>
    </row>
    <row r="23" spans="1:2" x14ac:dyDescent="0.25">
      <c r="A23" s="6">
        <v>3341</v>
      </c>
      <c r="B23" s="6" t="s">
        <v>63</v>
      </c>
    </row>
    <row r="24" spans="1:2" x14ac:dyDescent="0.25">
      <c r="A24" s="6">
        <v>4441</v>
      </c>
      <c r="B24" s="6" t="s">
        <v>63</v>
      </c>
    </row>
    <row r="25" spans="1:2" x14ac:dyDescent="0.25">
      <c r="A25" s="6">
        <v>3367</v>
      </c>
      <c r="B25" s="6" t="s">
        <v>64</v>
      </c>
    </row>
    <row r="26" spans="1:2" x14ac:dyDescent="0.25">
      <c r="A26" s="6">
        <v>4567</v>
      </c>
      <c r="B26" s="6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D2B3-CEE6-4610-A4EC-3EE1D671CE16}">
  <dimension ref="A1:B53"/>
  <sheetViews>
    <sheetView workbookViewId="0">
      <selection sqref="A1:B1048576"/>
    </sheetView>
  </sheetViews>
  <sheetFormatPr defaultRowHeight="15" x14ac:dyDescent="0.25"/>
  <cols>
    <col min="1" max="1" width="9.140625" style="6"/>
    <col min="2" max="2" width="58.42578125" style="6" bestFit="1" customWidth="1"/>
  </cols>
  <sheetData>
    <row r="1" spans="1:2" x14ac:dyDescent="0.25">
      <c r="A1" s="5" t="s">
        <v>180</v>
      </c>
      <c r="B1" s="5" t="s">
        <v>404</v>
      </c>
    </row>
    <row r="2" spans="1:2" x14ac:dyDescent="0.25">
      <c r="A2" s="6">
        <v>1</v>
      </c>
      <c r="B2" s="6" t="s">
        <v>397</v>
      </c>
    </row>
    <row r="3" spans="1:2" x14ac:dyDescent="0.25">
      <c r="A3" s="6">
        <v>5</v>
      </c>
      <c r="B3" s="6" t="s">
        <v>398</v>
      </c>
    </row>
    <row r="4" spans="1:2" x14ac:dyDescent="0.25">
      <c r="A4" s="6">
        <v>7</v>
      </c>
      <c r="B4" s="6" t="s">
        <v>399</v>
      </c>
    </row>
    <row r="5" spans="1:2" x14ac:dyDescent="0.25">
      <c r="A5" s="6">
        <v>11</v>
      </c>
      <c r="B5" s="6" t="s">
        <v>10</v>
      </c>
    </row>
    <row r="6" spans="1:2" x14ac:dyDescent="0.25">
      <c r="A6" s="6">
        <v>13</v>
      </c>
      <c r="B6" s="6" t="s">
        <v>11</v>
      </c>
    </row>
    <row r="7" spans="1:2" x14ac:dyDescent="0.25">
      <c r="A7" s="6">
        <v>16</v>
      </c>
      <c r="B7" s="6" t="s">
        <v>12</v>
      </c>
    </row>
    <row r="8" spans="1:2" x14ac:dyDescent="0.25">
      <c r="A8" s="6">
        <v>59</v>
      </c>
      <c r="B8" s="6" t="s">
        <v>13</v>
      </c>
    </row>
    <row r="9" spans="1:2" x14ac:dyDescent="0.25">
      <c r="A9" s="6">
        <v>92</v>
      </c>
      <c r="B9" s="6" t="s">
        <v>14</v>
      </c>
    </row>
    <row r="10" spans="1:2" x14ac:dyDescent="0.25">
      <c r="A10" s="6">
        <v>94</v>
      </c>
      <c r="B10" s="6" t="s">
        <v>15</v>
      </c>
    </row>
    <row r="11" spans="1:2" x14ac:dyDescent="0.25">
      <c r="A11" s="6">
        <v>8</v>
      </c>
      <c r="B11" s="6" t="s">
        <v>400</v>
      </c>
    </row>
    <row r="12" spans="1:2" x14ac:dyDescent="0.25">
      <c r="A12" s="6">
        <v>14</v>
      </c>
      <c r="B12" s="6" t="s">
        <v>18</v>
      </c>
    </row>
    <row r="13" spans="1:2" x14ac:dyDescent="0.25">
      <c r="A13" s="6">
        <v>30</v>
      </c>
      <c r="B13" s="6" t="s">
        <v>19</v>
      </c>
    </row>
    <row r="14" spans="1:2" x14ac:dyDescent="0.25">
      <c r="A14" s="6">
        <v>31</v>
      </c>
      <c r="B14" s="6" t="s">
        <v>20</v>
      </c>
    </row>
    <row r="15" spans="1:2" x14ac:dyDescent="0.25">
      <c r="A15" s="6">
        <v>33</v>
      </c>
      <c r="B15" s="6" t="s">
        <v>21</v>
      </c>
    </row>
    <row r="16" spans="1:2" x14ac:dyDescent="0.25">
      <c r="A16" s="6">
        <v>36</v>
      </c>
      <c r="B16" s="6" t="s">
        <v>22</v>
      </c>
    </row>
    <row r="17" spans="1:2" x14ac:dyDescent="0.25">
      <c r="A17" s="6">
        <v>37</v>
      </c>
      <c r="B17" s="6" t="s">
        <v>23</v>
      </c>
    </row>
    <row r="18" spans="1:2" x14ac:dyDescent="0.25">
      <c r="A18" s="6">
        <v>39</v>
      </c>
      <c r="B18" s="6" t="s">
        <v>24</v>
      </c>
    </row>
    <row r="19" spans="1:2" x14ac:dyDescent="0.25">
      <c r="A19" s="6">
        <v>40</v>
      </c>
      <c r="B19" s="6" t="s">
        <v>25</v>
      </c>
    </row>
    <row r="20" spans="1:2" x14ac:dyDescent="0.25">
      <c r="A20" s="6">
        <v>41</v>
      </c>
      <c r="B20" s="6" t="s">
        <v>0</v>
      </c>
    </row>
    <row r="21" spans="1:2" x14ac:dyDescent="0.25">
      <c r="A21" s="6">
        <v>46</v>
      </c>
      <c r="B21" s="6" t="s">
        <v>1</v>
      </c>
    </row>
    <row r="22" spans="1:2" x14ac:dyDescent="0.25">
      <c r="A22" s="6">
        <v>47</v>
      </c>
      <c r="B22" s="6" t="s">
        <v>26</v>
      </c>
    </row>
    <row r="23" spans="1:2" x14ac:dyDescent="0.25">
      <c r="A23" s="6">
        <v>49</v>
      </c>
      <c r="B23" s="6" t="s">
        <v>2</v>
      </c>
    </row>
    <row r="24" spans="1:2" x14ac:dyDescent="0.25">
      <c r="A24" s="6">
        <v>91</v>
      </c>
      <c r="B24" s="6" t="s">
        <v>27</v>
      </c>
    </row>
    <row r="25" spans="1:2" x14ac:dyDescent="0.25">
      <c r="A25" s="6">
        <v>93</v>
      </c>
      <c r="B25" s="6" t="s">
        <v>28</v>
      </c>
    </row>
    <row r="26" spans="1:2" x14ac:dyDescent="0.25">
      <c r="A26" s="6">
        <v>51</v>
      </c>
      <c r="B26" s="6" t="s">
        <v>30</v>
      </c>
    </row>
    <row r="27" spans="1:2" x14ac:dyDescent="0.25">
      <c r="A27" s="6">
        <v>52</v>
      </c>
      <c r="B27" s="6" t="s">
        <v>31</v>
      </c>
    </row>
    <row r="28" spans="1:2" x14ac:dyDescent="0.25">
      <c r="A28" s="6">
        <v>3</v>
      </c>
      <c r="B28" s="6" t="s">
        <v>401</v>
      </c>
    </row>
    <row r="29" spans="1:2" x14ac:dyDescent="0.25">
      <c r="A29" s="6">
        <v>12</v>
      </c>
      <c r="B29" s="6" t="s">
        <v>35</v>
      </c>
    </row>
    <row r="30" spans="1:2" x14ac:dyDescent="0.25">
      <c r="A30" s="6">
        <v>15</v>
      </c>
      <c r="B30" s="6" t="s">
        <v>36</v>
      </c>
    </row>
    <row r="31" spans="1:2" x14ac:dyDescent="0.25">
      <c r="A31" s="6">
        <v>32</v>
      </c>
      <c r="B31" s="6" t="s">
        <v>38</v>
      </c>
    </row>
    <row r="32" spans="1:2" x14ac:dyDescent="0.25">
      <c r="A32" s="6">
        <v>96</v>
      </c>
      <c r="B32" s="6" t="s">
        <v>39</v>
      </c>
    </row>
    <row r="33" spans="1:2" x14ac:dyDescent="0.25">
      <c r="A33" s="6">
        <v>48</v>
      </c>
      <c r="B33" s="6" t="s">
        <v>40</v>
      </c>
    </row>
    <row r="34" spans="1:2" x14ac:dyDescent="0.25">
      <c r="A34" s="6">
        <v>17</v>
      </c>
      <c r="B34" s="6" t="s">
        <v>41</v>
      </c>
    </row>
    <row r="35" spans="1:2" x14ac:dyDescent="0.25">
      <c r="A35" s="6">
        <v>19</v>
      </c>
      <c r="B35" s="6" t="s">
        <v>5</v>
      </c>
    </row>
    <row r="36" spans="1:2" x14ac:dyDescent="0.25">
      <c r="A36" s="6">
        <v>35</v>
      </c>
      <c r="B36" s="6" t="s">
        <v>43</v>
      </c>
    </row>
    <row r="37" spans="1:2" x14ac:dyDescent="0.25">
      <c r="A37" s="6">
        <v>34</v>
      </c>
      <c r="B37" s="6" t="s">
        <v>44</v>
      </c>
    </row>
    <row r="38" spans="1:2" x14ac:dyDescent="0.25">
      <c r="A38" s="6">
        <v>43</v>
      </c>
      <c r="B38" s="6" t="s">
        <v>45</v>
      </c>
    </row>
    <row r="39" spans="1:2" x14ac:dyDescent="0.25">
      <c r="A39" s="6">
        <v>42</v>
      </c>
      <c r="B39" s="6" t="s">
        <v>4</v>
      </c>
    </row>
    <row r="40" spans="1:2" x14ac:dyDescent="0.25">
      <c r="A40" s="6">
        <v>4</v>
      </c>
      <c r="B40" s="6" t="s">
        <v>402</v>
      </c>
    </row>
    <row r="41" spans="1:2" x14ac:dyDescent="0.25">
      <c r="A41" s="6">
        <v>18</v>
      </c>
      <c r="B41" s="6" t="s">
        <v>48</v>
      </c>
    </row>
    <row r="42" spans="1:2" x14ac:dyDescent="0.25">
      <c r="A42" s="6">
        <v>27</v>
      </c>
      <c r="B42" s="6" t="s">
        <v>49</v>
      </c>
    </row>
    <row r="43" spans="1:2" x14ac:dyDescent="0.25">
      <c r="A43" s="6">
        <v>81</v>
      </c>
      <c r="B43" s="6" t="s">
        <v>50</v>
      </c>
    </row>
    <row r="44" spans="1:2" x14ac:dyDescent="0.25">
      <c r="A44" s="6">
        <v>97</v>
      </c>
      <c r="B44" s="6" t="s">
        <v>51</v>
      </c>
    </row>
    <row r="45" spans="1:2" x14ac:dyDescent="0.25">
      <c r="A45" s="6">
        <v>65</v>
      </c>
      <c r="B45" s="6" t="s">
        <v>52</v>
      </c>
    </row>
    <row r="46" spans="1:2" x14ac:dyDescent="0.25">
      <c r="A46" s="6">
        <v>21</v>
      </c>
      <c r="B46" s="6" t="s">
        <v>54</v>
      </c>
    </row>
    <row r="47" spans="1:2" x14ac:dyDescent="0.25">
      <c r="A47" s="6">
        <v>22</v>
      </c>
      <c r="B47" s="6" t="s">
        <v>55</v>
      </c>
    </row>
    <row r="48" spans="1:2" x14ac:dyDescent="0.25">
      <c r="A48" s="6">
        <v>71</v>
      </c>
      <c r="B48" s="6" t="s">
        <v>57</v>
      </c>
    </row>
    <row r="49" spans="1:2" x14ac:dyDescent="0.25">
      <c r="A49" s="6">
        <v>20</v>
      </c>
      <c r="B49" s="6" t="s">
        <v>59</v>
      </c>
    </row>
    <row r="50" spans="1:2" x14ac:dyDescent="0.25">
      <c r="A50" s="6">
        <v>61</v>
      </c>
      <c r="B50" s="6" t="s">
        <v>60</v>
      </c>
    </row>
    <row r="51" spans="1:2" x14ac:dyDescent="0.25">
      <c r="A51" s="6">
        <v>66</v>
      </c>
      <c r="B51" s="6" t="s">
        <v>62</v>
      </c>
    </row>
    <row r="52" spans="1:2" x14ac:dyDescent="0.25">
      <c r="A52" s="6">
        <v>45</v>
      </c>
      <c r="B52" s="6" t="s">
        <v>65</v>
      </c>
    </row>
    <row r="53" spans="1:2" x14ac:dyDescent="0.25">
      <c r="A53" s="6">
        <v>83</v>
      </c>
      <c r="B53" s="6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A2DE-A6CF-41BF-AF84-2C5C3DA9D563}">
  <dimension ref="A1:M2826"/>
  <sheetViews>
    <sheetView topLeftCell="H1" workbookViewId="0">
      <selection activeCell="L1" sqref="L1:M1048576"/>
    </sheetView>
  </sheetViews>
  <sheetFormatPr defaultRowHeight="15" x14ac:dyDescent="0.25"/>
  <cols>
    <col min="6" max="6" width="45" customWidth="1"/>
    <col min="7" max="7" width="58.7109375" bestFit="1" customWidth="1"/>
    <col min="8" max="8" width="39" bestFit="1" customWidth="1"/>
    <col min="9" max="9" width="44.140625" bestFit="1" customWidth="1"/>
    <col min="10" max="12" width="19.28515625" bestFit="1" customWidth="1"/>
    <col min="13" max="13" width="24.42578125" bestFit="1" customWidth="1"/>
  </cols>
  <sheetData>
    <row r="1" spans="1:13" x14ac:dyDescent="0.25">
      <c r="A1">
        <v>1011</v>
      </c>
      <c r="B1" t="s">
        <v>403</v>
      </c>
      <c r="F1" t="s">
        <v>270</v>
      </c>
    </row>
    <row r="2" spans="1:13" x14ac:dyDescent="0.25">
      <c r="A2">
        <v>1011</v>
      </c>
      <c r="B2" t="s">
        <v>395</v>
      </c>
      <c r="F2" t="s">
        <v>373</v>
      </c>
    </row>
    <row r="3" spans="1:13" x14ac:dyDescent="0.25">
      <c r="A3">
        <v>1011</v>
      </c>
    </row>
    <row r="4" spans="1:13" x14ac:dyDescent="0.25">
      <c r="A4">
        <v>1011</v>
      </c>
      <c r="F4" t="s">
        <v>181</v>
      </c>
      <c r="G4" t="s">
        <v>377</v>
      </c>
      <c r="H4" t="s">
        <v>378</v>
      </c>
      <c r="I4" t="s">
        <v>379</v>
      </c>
    </row>
    <row r="5" spans="1:13" x14ac:dyDescent="0.25">
      <c r="A5">
        <v>1011</v>
      </c>
      <c r="F5" t="s">
        <v>181</v>
      </c>
      <c r="G5" t="s">
        <v>380</v>
      </c>
      <c r="H5" t="s">
        <v>381</v>
      </c>
      <c r="I5" t="s">
        <v>382</v>
      </c>
    </row>
    <row r="6" spans="1:13" x14ac:dyDescent="0.25">
      <c r="A6">
        <v>1011</v>
      </c>
      <c r="B6" t="s">
        <v>396</v>
      </c>
      <c r="F6" t="s">
        <v>182</v>
      </c>
      <c r="G6" t="s">
        <v>383</v>
      </c>
      <c r="H6" t="s">
        <v>384</v>
      </c>
      <c r="I6" t="s">
        <v>385</v>
      </c>
      <c r="J6" t="s">
        <v>384</v>
      </c>
      <c r="K6" t="s">
        <v>384</v>
      </c>
      <c r="L6" t="s">
        <v>384</v>
      </c>
      <c r="M6" t="s">
        <v>386</v>
      </c>
    </row>
    <row r="7" spans="1:13" x14ac:dyDescent="0.25">
      <c r="A7">
        <v>1011</v>
      </c>
      <c r="F7" t="s">
        <v>181</v>
      </c>
      <c r="G7" t="s">
        <v>387</v>
      </c>
      <c r="H7" t="s">
        <v>388</v>
      </c>
      <c r="I7" t="s">
        <v>389</v>
      </c>
      <c r="J7" t="s">
        <v>390</v>
      </c>
      <c r="K7" t="s">
        <v>391</v>
      </c>
      <c r="L7" t="s">
        <v>392</v>
      </c>
      <c r="M7" t="s">
        <v>393</v>
      </c>
    </row>
    <row r="8" spans="1:13" x14ac:dyDescent="0.25">
      <c r="A8">
        <v>1011</v>
      </c>
      <c r="G8" t="s">
        <v>375</v>
      </c>
      <c r="H8" t="s">
        <v>375</v>
      </c>
      <c r="I8" t="s">
        <v>375</v>
      </c>
      <c r="J8" t="s">
        <v>375</v>
      </c>
      <c r="K8" t="s">
        <v>375</v>
      </c>
      <c r="L8" t="s">
        <v>375</v>
      </c>
      <c r="M8" t="s">
        <v>376</v>
      </c>
    </row>
    <row r="9" spans="1:13" x14ac:dyDescent="0.25">
      <c r="A9">
        <v>1011</v>
      </c>
      <c r="F9" t="s">
        <v>181</v>
      </c>
      <c r="G9" t="s">
        <v>384</v>
      </c>
      <c r="H9" t="s">
        <v>384</v>
      </c>
      <c r="I9" t="s">
        <v>384</v>
      </c>
      <c r="J9" t="s">
        <v>384</v>
      </c>
      <c r="K9" t="s">
        <v>384</v>
      </c>
      <c r="L9" t="s">
        <v>394</v>
      </c>
    </row>
    <row r="10" spans="1:13" x14ac:dyDescent="0.25">
      <c r="A10">
        <v>1011</v>
      </c>
      <c r="B10">
        <v>3</v>
      </c>
      <c r="D10" t="s">
        <v>6</v>
      </c>
      <c r="E10" t="s">
        <v>6</v>
      </c>
      <c r="F10" t="s">
        <v>183</v>
      </c>
      <c r="G10" s="3">
        <v>1429879347</v>
      </c>
      <c r="H10" s="3">
        <v>495391.39</v>
      </c>
      <c r="I10" s="3">
        <v>1430374738.3900001</v>
      </c>
      <c r="J10" s="3">
        <v>108641002.73999999</v>
      </c>
      <c r="K10" s="3">
        <v>684696113.01999998</v>
      </c>
      <c r="L10" s="3">
        <v>97176241.620000005</v>
      </c>
      <c r="M10" s="3">
        <v>673014698.85000002</v>
      </c>
    </row>
    <row r="11" spans="1:13" x14ac:dyDescent="0.25">
      <c r="A11">
        <v>1011</v>
      </c>
      <c r="B11">
        <v>3</v>
      </c>
      <c r="C11" s="2">
        <v>31</v>
      </c>
      <c r="D11" t="s">
        <v>6</v>
      </c>
      <c r="E11" t="s">
        <v>6</v>
      </c>
      <c r="F11" t="s">
        <v>184</v>
      </c>
      <c r="G11" s="3">
        <v>1223118489</v>
      </c>
      <c r="H11">
        <v>0</v>
      </c>
      <c r="I11" s="3">
        <v>1223118489</v>
      </c>
      <c r="J11" s="3">
        <v>81260955.109999999</v>
      </c>
      <c r="K11" s="3">
        <v>588218298.32000005</v>
      </c>
      <c r="L11" s="3">
        <v>81260955.109999999</v>
      </c>
      <c r="M11" s="3">
        <v>588218298.32000005</v>
      </c>
    </row>
    <row r="12" spans="1:13" x14ac:dyDescent="0.25">
      <c r="A12">
        <v>1011</v>
      </c>
      <c r="B12">
        <v>3</v>
      </c>
      <c r="C12" t="s">
        <v>6</v>
      </c>
      <c r="D12" s="2">
        <v>3190</v>
      </c>
      <c r="E12" s="2" t="s">
        <v>6</v>
      </c>
      <c r="F12" t="s">
        <v>185</v>
      </c>
      <c r="G12" s="3">
        <v>1156453289</v>
      </c>
      <c r="H12">
        <v>0</v>
      </c>
      <c r="I12" s="3">
        <v>1156453289</v>
      </c>
      <c r="J12" s="3">
        <v>76667313.090000004</v>
      </c>
      <c r="K12" s="3">
        <v>555320202.00999999</v>
      </c>
      <c r="L12" s="3">
        <v>76667313.090000004</v>
      </c>
      <c r="M12" s="3">
        <v>555320202.00999999</v>
      </c>
    </row>
    <row r="13" spans="1:13" x14ac:dyDescent="0.25">
      <c r="A13">
        <v>1011</v>
      </c>
      <c r="C13" t="s">
        <v>6</v>
      </c>
      <c r="D13" t="s">
        <v>6</v>
      </c>
      <c r="E13">
        <v>1</v>
      </c>
      <c r="F13" t="s">
        <v>186</v>
      </c>
      <c r="G13" t="s">
        <v>384</v>
      </c>
      <c r="H13" t="s">
        <v>384</v>
      </c>
      <c r="I13" t="s">
        <v>384</v>
      </c>
      <c r="J13" s="3">
        <v>29899135.579999998</v>
      </c>
      <c r="K13" s="3">
        <v>219691817.09</v>
      </c>
      <c r="L13" s="3">
        <v>29899135.579999998</v>
      </c>
      <c r="M13" s="3">
        <v>219691817.09</v>
      </c>
    </row>
    <row r="14" spans="1:13" x14ac:dyDescent="0.25">
      <c r="A14">
        <v>1011</v>
      </c>
      <c r="C14" t="s">
        <v>6</v>
      </c>
      <c r="D14" t="s">
        <v>6</v>
      </c>
      <c r="E14">
        <v>5</v>
      </c>
      <c r="F14" t="s">
        <v>187</v>
      </c>
      <c r="G14" t="s">
        <v>384</v>
      </c>
      <c r="H14" t="s">
        <v>384</v>
      </c>
      <c r="I14" t="s">
        <v>384</v>
      </c>
      <c r="J14">
        <v>295.2</v>
      </c>
      <c r="K14" s="3">
        <v>1902.4</v>
      </c>
      <c r="L14">
        <v>295.2</v>
      </c>
      <c r="M14" s="3">
        <v>1902.4</v>
      </c>
    </row>
    <row r="15" spans="1:13" x14ac:dyDescent="0.25">
      <c r="A15">
        <v>1011</v>
      </c>
      <c r="C15" t="s">
        <v>6</v>
      </c>
      <c r="D15" t="s">
        <v>6</v>
      </c>
      <c r="E15">
        <v>7</v>
      </c>
      <c r="F15" t="s">
        <v>188</v>
      </c>
      <c r="G15" t="s">
        <v>384</v>
      </c>
      <c r="H15" t="s">
        <v>384</v>
      </c>
      <c r="I15" t="s">
        <v>384</v>
      </c>
      <c r="J15" s="3">
        <v>21562.84</v>
      </c>
      <c r="K15" s="3">
        <v>149217.79</v>
      </c>
      <c r="L15" s="3">
        <v>21562.84</v>
      </c>
      <c r="M15" s="3">
        <v>149217.79</v>
      </c>
    </row>
    <row r="16" spans="1:13" x14ac:dyDescent="0.25">
      <c r="A16">
        <v>1011</v>
      </c>
      <c r="C16" t="s">
        <v>6</v>
      </c>
      <c r="D16" t="s">
        <v>6</v>
      </c>
      <c r="E16">
        <v>11</v>
      </c>
      <c r="F16" t="s">
        <v>189</v>
      </c>
      <c r="G16" t="s">
        <v>384</v>
      </c>
      <c r="H16" t="s">
        <v>384</v>
      </c>
      <c r="I16" t="s">
        <v>384</v>
      </c>
      <c r="J16" s="3">
        <v>39946470.740000002</v>
      </c>
      <c r="K16" s="3">
        <v>287722342.87</v>
      </c>
      <c r="L16" s="3">
        <v>39946470.740000002</v>
      </c>
      <c r="M16" s="3">
        <v>287722342.87</v>
      </c>
    </row>
    <row r="17" spans="1:13" x14ac:dyDescent="0.25">
      <c r="A17">
        <v>1011</v>
      </c>
      <c r="C17" t="s">
        <v>6</v>
      </c>
      <c r="D17" t="s">
        <v>6</v>
      </c>
      <c r="E17">
        <v>13</v>
      </c>
      <c r="F17" t="s">
        <v>190</v>
      </c>
      <c r="G17" t="s">
        <v>384</v>
      </c>
      <c r="H17" t="s">
        <v>384</v>
      </c>
      <c r="I17" t="s">
        <v>384</v>
      </c>
      <c r="J17" s="3">
        <v>3981860.25</v>
      </c>
      <c r="K17" s="3">
        <v>27133091.649999999</v>
      </c>
      <c r="L17" s="3">
        <v>3981860.25</v>
      </c>
      <c r="M17" s="3">
        <v>27133091.649999999</v>
      </c>
    </row>
    <row r="18" spans="1:13" x14ac:dyDescent="0.25">
      <c r="A18">
        <v>1011</v>
      </c>
      <c r="C18" t="s">
        <v>6</v>
      </c>
      <c r="D18" t="s">
        <v>6</v>
      </c>
      <c r="E18">
        <v>16</v>
      </c>
      <c r="F18" t="s">
        <v>191</v>
      </c>
      <c r="G18" t="s">
        <v>384</v>
      </c>
      <c r="H18" t="s">
        <v>384</v>
      </c>
      <c r="I18" t="s">
        <v>384</v>
      </c>
      <c r="J18" s="3">
        <v>2657191.29</v>
      </c>
      <c r="K18" s="3">
        <v>19306833.93</v>
      </c>
      <c r="L18" s="3">
        <v>2657191.29</v>
      </c>
      <c r="M18" s="3">
        <v>19306833.93</v>
      </c>
    </row>
    <row r="19" spans="1:13" x14ac:dyDescent="0.25">
      <c r="A19">
        <v>1011</v>
      </c>
      <c r="C19" t="s">
        <v>6</v>
      </c>
      <c r="D19" t="s">
        <v>6</v>
      </c>
      <c r="E19">
        <v>59</v>
      </c>
      <c r="F19" t="s">
        <v>192</v>
      </c>
      <c r="G19" t="s">
        <v>384</v>
      </c>
      <c r="H19" t="s">
        <v>384</v>
      </c>
      <c r="I19" t="s">
        <v>384</v>
      </c>
      <c r="J19" s="3">
        <v>157747.17000000001</v>
      </c>
      <c r="K19" s="3">
        <v>1164924.25</v>
      </c>
      <c r="L19" s="3">
        <v>157747.17000000001</v>
      </c>
      <c r="M19" s="3">
        <v>1164924.25</v>
      </c>
    </row>
    <row r="20" spans="1:13" x14ac:dyDescent="0.25">
      <c r="A20">
        <v>1011</v>
      </c>
      <c r="C20" t="s">
        <v>6</v>
      </c>
      <c r="D20" t="s">
        <v>6</v>
      </c>
      <c r="E20">
        <v>92</v>
      </c>
      <c r="F20" t="s">
        <v>193</v>
      </c>
      <c r="G20" t="s">
        <v>384</v>
      </c>
      <c r="H20" t="s">
        <v>384</v>
      </c>
      <c r="I20" t="s">
        <v>384</v>
      </c>
      <c r="J20">
        <v>0</v>
      </c>
      <c r="K20">
        <v>363.11</v>
      </c>
      <c r="L20">
        <v>0</v>
      </c>
      <c r="M20">
        <v>363.11</v>
      </c>
    </row>
    <row r="21" spans="1:13" x14ac:dyDescent="0.25">
      <c r="A21">
        <v>1011</v>
      </c>
      <c r="C21" t="s">
        <v>6</v>
      </c>
      <c r="D21" t="s">
        <v>6</v>
      </c>
      <c r="E21">
        <v>94</v>
      </c>
      <c r="F21" t="s">
        <v>194</v>
      </c>
      <c r="G21" t="s">
        <v>384</v>
      </c>
      <c r="H21" t="s">
        <v>384</v>
      </c>
      <c r="I21" t="s">
        <v>384</v>
      </c>
      <c r="J21" s="3">
        <v>3050.02</v>
      </c>
      <c r="K21" s="3">
        <v>149708.92000000001</v>
      </c>
      <c r="L21" s="3">
        <v>3050.02</v>
      </c>
      <c r="M21" s="3">
        <v>149708.92000000001</v>
      </c>
    </row>
    <row r="22" spans="1:13" x14ac:dyDescent="0.25">
      <c r="A22">
        <v>1011</v>
      </c>
      <c r="B22">
        <v>3</v>
      </c>
      <c r="C22" t="s">
        <v>6</v>
      </c>
      <c r="D22" s="2">
        <v>3191</v>
      </c>
      <c r="E22" s="2" t="s">
        <v>6</v>
      </c>
      <c r="F22" t="s">
        <v>195</v>
      </c>
      <c r="G22" s="3">
        <v>66665200</v>
      </c>
      <c r="H22">
        <v>0</v>
      </c>
      <c r="I22" s="3">
        <v>66665200</v>
      </c>
      <c r="J22" s="3">
        <v>4593642.0199999996</v>
      </c>
      <c r="K22" s="3">
        <v>32898096.309999999</v>
      </c>
      <c r="L22" s="3">
        <v>4593642.0199999996</v>
      </c>
      <c r="M22" s="3">
        <v>32898096.309999999</v>
      </c>
    </row>
    <row r="23" spans="1:13" x14ac:dyDescent="0.25">
      <c r="A23">
        <v>1011</v>
      </c>
      <c r="C23" t="s">
        <v>6</v>
      </c>
      <c r="D23" t="s">
        <v>6</v>
      </c>
      <c r="E23">
        <v>13</v>
      </c>
      <c r="F23" t="s">
        <v>190</v>
      </c>
      <c r="G23" t="s">
        <v>384</v>
      </c>
      <c r="H23" t="s">
        <v>384</v>
      </c>
      <c r="I23" t="s">
        <v>384</v>
      </c>
      <c r="J23" s="3">
        <v>4593642.0199999996</v>
      </c>
      <c r="K23" s="3">
        <v>32898096.309999999</v>
      </c>
      <c r="L23" s="3">
        <v>4593642.0199999996</v>
      </c>
      <c r="M23" s="3">
        <v>32898096.309999999</v>
      </c>
    </row>
    <row r="24" spans="1:13" x14ac:dyDescent="0.25">
      <c r="A24">
        <v>1011</v>
      </c>
      <c r="B24">
        <v>3</v>
      </c>
      <c r="C24" s="2">
        <v>33</v>
      </c>
      <c r="D24" t="s">
        <v>6</v>
      </c>
      <c r="E24" t="s">
        <v>6</v>
      </c>
      <c r="F24" t="s">
        <v>196</v>
      </c>
      <c r="G24" s="3">
        <v>206760858</v>
      </c>
      <c r="H24" s="3">
        <v>495391.39</v>
      </c>
      <c r="I24" s="3">
        <v>207256249.38999999</v>
      </c>
      <c r="J24" s="3">
        <v>27380047.629999999</v>
      </c>
      <c r="K24" s="3">
        <v>96477814.700000003</v>
      </c>
      <c r="L24" s="3">
        <v>15915286.51</v>
      </c>
      <c r="M24" s="3">
        <v>84796400.530000001</v>
      </c>
    </row>
    <row r="25" spans="1:13" x14ac:dyDescent="0.25">
      <c r="A25">
        <v>1011</v>
      </c>
      <c r="B25">
        <v>3</v>
      </c>
      <c r="C25" t="s">
        <v>6</v>
      </c>
      <c r="D25" s="2">
        <v>3390</v>
      </c>
      <c r="E25" s="2" t="s">
        <v>6</v>
      </c>
      <c r="F25" t="s">
        <v>197</v>
      </c>
      <c r="G25" s="3">
        <v>181516769</v>
      </c>
      <c r="H25" s="3">
        <v>495391.39</v>
      </c>
      <c r="I25" s="3">
        <v>182012160.38999999</v>
      </c>
      <c r="J25" s="3">
        <v>15795432.25</v>
      </c>
      <c r="K25" s="3">
        <v>84828384.659999996</v>
      </c>
      <c r="L25" s="3">
        <v>15915286.51</v>
      </c>
      <c r="M25" s="3">
        <v>84731585.870000005</v>
      </c>
    </row>
    <row r="26" spans="1:13" x14ac:dyDescent="0.25">
      <c r="A26">
        <v>1011</v>
      </c>
      <c r="C26" t="s">
        <v>6</v>
      </c>
      <c r="D26" t="s">
        <v>6</v>
      </c>
      <c r="E26">
        <v>8</v>
      </c>
      <c r="F26" t="s">
        <v>198</v>
      </c>
      <c r="G26" t="s">
        <v>384</v>
      </c>
      <c r="H26" t="s">
        <v>384</v>
      </c>
      <c r="I26" t="s">
        <v>384</v>
      </c>
      <c r="J26" s="3">
        <v>749068.83</v>
      </c>
      <c r="K26" s="3">
        <v>5360769.99</v>
      </c>
      <c r="L26" s="3">
        <v>749068.83</v>
      </c>
      <c r="M26" s="3">
        <v>5360769.99</v>
      </c>
    </row>
    <row r="27" spans="1:13" x14ac:dyDescent="0.25">
      <c r="A27">
        <v>1011</v>
      </c>
      <c r="C27" t="s">
        <v>6</v>
      </c>
      <c r="D27" t="s">
        <v>6</v>
      </c>
      <c r="E27">
        <v>13</v>
      </c>
      <c r="F27" t="s">
        <v>190</v>
      </c>
      <c r="G27" t="s">
        <v>384</v>
      </c>
      <c r="H27" t="s">
        <v>384</v>
      </c>
      <c r="I27" t="s">
        <v>384</v>
      </c>
      <c r="J27" s="3">
        <v>9668.8700000000008</v>
      </c>
      <c r="K27" s="3">
        <v>31631.29</v>
      </c>
      <c r="L27" s="3">
        <v>9668.8700000000008</v>
      </c>
      <c r="M27" s="3">
        <v>31631.29</v>
      </c>
    </row>
    <row r="28" spans="1:13" x14ac:dyDescent="0.25">
      <c r="A28">
        <v>1011</v>
      </c>
      <c r="C28" t="s">
        <v>6</v>
      </c>
      <c r="D28" t="s">
        <v>6</v>
      </c>
      <c r="E28">
        <v>14</v>
      </c>
      <c r="F28" t="s">
        <v>199</v>
      </c>
      <c r="G28" t="s">
        <v>384</v>
      </c>
      <c r="H28" t="s">
        <v>384</v>
      </c>
      <c r="I28" t="s">
        <v>384</v>
      </c>
      <c r="J28" s="3">
        <v>466934.68</v>
      </c>
      <c r="K28" s="3">
        <v>3009015.55</v>
      </c>
      <c r="L28" s="3">
        <v>466934.68</v>
      </c>
      <c r="M28" s="3">
        <v>3009015.55</v>
      </c>
    </row>
    <row r="29" spans="1:13" x14ac:dyDescent="0.25">
      <c r="A29">
        <v>1011</v>
      </c>
      <c r="C29" t="s">
        <v>6</v>
      </c>
      <c r="D29" t="s">
        <v>6</v>
      </c>
      <c r="E29">
        <v>30</v>
      </c>
      <c r="F29" t="s">
        <v>200</v>
      </c>
      <c r="G29" t="s">
        <v>384</v>
      </c>
      <c r="H29" t="s">
        <v>384</v>
      </c>
      <c r="I29" t="s">
        <v>384</v>
      </c>
      <c r="J29" s="3">
        <v>87986.2</v>
      </c>
      <c r="K29" s="3">
        <v>1022274.12</v>
      </c>
      <c r="L29" s="3">
        <v>105589.75</v>
      </c>
      <c r="M29" s="3">
        <v>967756.43</v>
      </c>
    </row>
    <row r="30" spans="1:13" x14ac:dyDescent="0.25">
      <c r="A30">
        <v>1011</v>
      </c>
      <c r="C30" t="s">
        <v>6</v>
      </c>
      <c r="D30" t="s">
        <v>6</v>
      </c>
      <c r="E30">
        <v>31</v>
      </c>
      <c r="F30" t="s">
        <v>201</v>
      </c>
      <c r="G30" t="s">
        <v>384</v>
      </c>
      <c r="H30" t="s">
        <v>384</v>
      </c>
      <c r="I30" t="s">
        <v>384</v>
      </c>
      <c r="J30" s="3">
        <v>8802</v>
      </c>
      <c r="K30" s="3">
        <v>10595</v>
      </c>
      <c r="L30" s="3">
        <v>8802</v>
      </c>
      <c r="M30" s="3">
        <v>10595</v>
      </c>
    </row>
    <row r="31" spans="1:13" x14ac:dyDescent="0.25">
      <c r="A31">
        <v>1011</v>
      </c>
      <c r="C31" t="s">
        <v>6</v>
      </c>
      <c r="D31" t="s">
        <v>6</v>
      </c>
      <c r="E31">
        <v>33</v>
      </c>
      <c r="F31" t="s">
        <v>202</v>
      </c>
      <c r="G31" t="s">
        <v>384</v>
      </c>
      <c r="H31" t="s">
        <v>384</v>
      </c>
      <c r="I31" t="s">
        <v>384</v>
      </c>
      <c r="J31" s="3">
        <v>197043.42</v>
      </c>
      <c r="K31" s="3">
        <v>1078799.57</v>
      </c>
      <c r="L31" s="3">
        <v>197043.42</v>
      </c>
      <c r="M31" s="3">
        <v>1078799.57</v>
      </c>
    </row>
    <row r="32" spans="1:13" x14ac:dyDescent="0.25">
      <c r="A32">
        <v>1011</v>
      </c>
      <c r="C32" t="s">
        <v>6</v>
      </c>
      <c r="D32" t="s">
        <v>6</v>
      </c>
      <c r="E32">
        <v>36</v>
      </c>
      <c r="F32" t="s">
        <v>203</v>
      </c>
      <c r="G32" t="s">
        <v>384</v>
      </c>
      <c r="H32" t="s">
        <v>384</v>
      </c>
      <c r="I32" t="s">
        <v>384</v>
      </c>
      <c r="J32" s="3">
        <v>411019.27</v>
      </c>
      <c r="K32" s="3">
        <v>2487085.75</v>
      </c>
      <c r="L32" s="3">
        <v>411019.27</v>
      </c>
      <c r="M32" s="3">
        <v>2487085.75</v>
      </c>
    </row>
    <row r="33" spans="1:13" x14ac:dyDescent="0.25">
      <c r="A33">
        <v>1011</v>
      </c>
      <c r="C33" t="s">
        <v>6</v>
      </c>
      <c r="D33" t="s">
        <v>6</v>
      </c>
      <c r="E33">
        <v>37</v>
      </c>
      <c r="F33" t="s">
        <v>204</v>
      </c>
      <c r="G33" t="s">
        <v>384</v>
      </c>
      <c r="H33" t="s">
        <v>384</v>
      </c>
      <c r="I33" t="s">
        <v>384</v>
      </c>
      <c r="J33" s="3">
        <v>2849249.54</v>
      </c>
      <c r="K33" s="3">
        <v>14365372.130000001</v>
      </c>
      <c r="L33" s="3">
        <v>2849249.54</v>
      </c>
      <c r="M33" s="3">
        <v>14365372.130000001</v>
      </c>
    </row>
    <row r="34" spans="1:13" x14ac:dyDescent="0.25">
      <c r="A34">
        <v>1011</v>
      </c>
      <c r="C34" t="s">
        <v>6</v>
      </c>
      <c r="D34" t="s">
        <v>6</v>
      </c>
      <c r="E34">
        <v>39</v>
      </c>
      <c r="F34" t="s">
        <v>205</v>
      </c>
      <c r="G34" t="s">
        <v>384</v>
      </c>
      <c r="H34" t="s">
        <v>384</v>
      </c>
      <c r="I34" t="s">
        <v>384</v>
      </c>
      <c r="J34" s="3">
        <v>5308166.63</v>
      </c>
      <c r="K34" s="3">
        <v>22056095.550000001</v>
      </c>
      <c r="L34" s="3">
        <v>5346867.34</v>
      </c>
      <c r="M34" s="3">
        <v>22013814.449999999</v>
      </c>
    </row>
    <row r="35" spans="1:13" x14ac:dyDescent="0.25">
      <c r="A35">
        <v>1011</v>
      </c>
      <c r="C35" t="s">
        <v>6</v>
      </c>
      <c r="D35" t="s">
        <v>6</v>
      </c>
      <c r="E35">
        <v>40</v>
      </c>
      <c r="F35" t="s">
        <v>206</v>
      </c>
      <c r="G35" t="s">
        <v>384</v>
      </c>
      <c r="H35" t="s">
        <v>384</v>
      </c>
      <c r="I35" t="s">
        <v>384</v>
      </c>
      <c r="J35" s="3">
        <v>350778.85</v>
      </c>
      <c r="K35" s="3">
        <v>1658303.2</v>
      </c>
      <c r="L35" s="3">
        <v>414328.85</v>
      </c>
      <c r="M35" s="3">
        <v>1658303.2</v>
      </c>
    </row>
    <row r="36" spans="1:13" x14ac:dyDescent="0.25">
      <c r="A36">
        <v>1011</v>
      </c>
      <c r="C36" t="s">
        <v>6</v>
      </c>
      <c r="D36" t="s">
        <v>6</v>
      </c>
      <c r="E36">
        <v>41</v>
      </c>
      <c r="F36" t="s">
        <v>207</v>
      </c>
      <c r="G36" t="s">
        <v>384</v>
      </c>
      <c r="H36" t="s">
        <v>384</v>
      </c>
      <c r="I36" t="s">
        <v>384</v>
      </c>
      <c r="J36" s="3">
        <v>29246.91</v>
      </c>
      <c r="K36" s="3">
        <v>204728.37</v>
      </c>
      <c r="L36" s="3">
        <v>29246.91</v>
      </c>
      <c r="M36" s="3">
        <v>204728.37</v>
      </c>
    </row>
    <row r="37" spans="1:13" x14ac:dyDescent="0.25">
      <c r="A37">
        <v>1011</v>
      </c>
      <c r="C37" t="s">
        <v>6</v>
      </c>
      <c r="D37" t="s">
        <v>6</v>
      </c>
      <c r="E37">
        <v>46</v>
      </c>
      <c r="F37" t="s">
        <v>208</v>
      </c>
      <c r="G37" t="s">
        <v>384</v>
      </c>
      <c r="H37" t="s">
        <v>384</v>
      </c>
      <c r="I37" t="s">
        <v>384</v>
      </c>
      <c r="J37" s="3">
        <v>2193305.21</v>
      </c>
      <c r="K37" s="3">
        <v>14757649.84</v>
      </c>
      <c r="L37" s="3">
        <v>2193305.21</v>
      </c>
      <c r="M37" s="3">
        <v>14757649.84</v>
      </c>
    </row>
    <row r="38" spans="1:13" x14ac:dyDescent="0.25">
      <c r="A38">
        <v>1011</v>
      </c>
      <c r="C38" t="s">
        <v>6</v>
      </c>
      <c r="D38" t="s">
        <v>6</v>
      </c>
      <c r="E38">
        <v>47</v>
      </c>
      <c r="F38" t="s">
        <v>209</v>
      </c>
      <c r="G38" t="s">
        <v>384</v>
      </c>
      <c r="H38" t="s">
        <v>384</v>
      </c>
      <c r="I38" t="s">
        <v>384</v>
      </c>
      <c r="J38">
        <v>0</v>
      </c>
      <c r="K38" s="3">
        <v>87824.6</v>
      </c>
      <c r="L38">
        <v>0</v>
      </c>
      <c r="M38" s="3">
        <v>87824.6</v>
      </c>
    </row>
    <row r="39" spans="1:13" x14ac:dyDescent="0.25">
      <c r="A39">
        <v>1011</v>
      </c>
      <c r="C39" t="s">
        <v>6</v>
      </c>
      <c r="D39" t="s">
        <v>6</v>
      </c>
      <c r="E39">
        <v>49</v>
      </c>
      <c r="F39" t="s">
        <v>210</v>
      </c>
      <c r="G39" t="s">
        <v>384</v>
      </c>
      <c r="H39" t="s">
        <v>384</v>
      </c>
      <c r="I39" t="s">
        <v>384</v>
      </c>
      <c r="J39" s="3">
        <v>1170221.1299999999</v>
      </c>
      <c r="K39" s="3">
        <v>7853835.2599999998</v>
      </c>
      <c r="L39" s="3">
        <v>1170221.1299999999</v>
      </c>
      <c r="M39" s="3">
        <v>7853835.2599999998</v>
      </c>
    </row>
    <row r="40" spans="1:13" x14ac:dyDescent="0.25">
      <c r="A40">
        <v>1011</v>
      </c>
      <c r="C40" t="s">
        <v>6</v>
      </c>
      <c r="D40" t="s">
        <v>6</v>
      </c>
      <c r="E40">
        <v>91</v>
      </c>
      <c r="F40" t="s">
        <v>211</v>
      </c>
      <c r="G40" t="s">
        <v>384</v>
      </c>
      <c r="H40" t="s">
        <v>384</v>
      </c>
      <c r="I40" t="s">
        <v>384</v>
      </c>
      <c r="J40">
        <v>0</v>
      </c>
      <c r="K40" s="3">
        <v>14682.35</v>
      </c>
      <c r="L40">
        <v>0</v>
      </c>
      <c r="M40" s="3">
        <v>14682.35</v>
      </c>
    </row>
    <row r="41" spans="1:13" x14ac:dyDescent="0.25">
      <c r="A41">
        <v>1011</v>
      </c>
      <c r="C41" t="s">
        <v>6</v>
      </c>
      <c r="D41" t="s">
        <v>6</v>
      </c>
      <c r="E41">
        <v>93</v>
      </c>
      <c r="F41" t="s">
        <v>212</v>
      </c>
      <c r="G41" t="s">
        <v>384</v>
      </c>
      <c r="H41" t="s">
        <v>384</v>
      </c>
      <c r="I41" t="s">
        <v>384</v>
      </c>
      <c r="J41" s="3">
        <v>1963940.71</v>
      </c>
      <c r="K41" s="3">
        <v>10829722.09</v>
      </c>
      <c r="L41" s="3">
        <v>1963940.71</v>
      </c>
      <c r="M41" s="3">
        <v>10829722.09</v>
      </c>
    </row>
    <row r="42" spans="1:13" x14ac:dyDescent="0.25">
      <c r="A42">
        <v>1011</v>
      </c>
      <c r="B42">
        <v>3</v>
      </c>
      <c r="C42" t="s">
        <v>6</v>
      </c>
      <c r="D42" s="2">
        <v>3391</v>
      </c>
      <c r="E42" s="2" t="s">
        <v>6</v>
      </c>
      <c r="F42" t="s">
        <v>213</v>
      </c>
      <c r="G42" s="3">
        <v>25244089</v>
      </c>
      <c r="H42">
        <v>0</v>
      </c>
      <c r="I42" s="3">
        <v>25244089</v>
      </c>
      <c r="J42" s="3">
        <v>11584615.380000001</v>
      </c>
      <c r="K42" s="3">
        <v>11649430.039999999</v>
      </c>
      <c r="L42">
        <v>0</v>
      </c>
      <c r="M42" s="3">
        <v>64814.66</v>
      </c>
    </row>
    <row r="43" spans="1:13" x14ac:dyDescent="0.25">
      <c r="A43">
        <v>1011</v>
      </c>
      <c r="C43" t="s">
        <v>6</v>
      </c>
      <c r="D43" t="s">
        <v>6</v>
      </c>
      <c r="E43">
        <v>30</v>
      </c>
      <c r="F43" t="s">
        <v>200</v>
      </c>
      <c r="G43" t="s">
        <v>384</v>
      </c>
      <c r="H43" t="s">
        <v>384</v>
      </c>
      <c r="I43" t="s">
        <v>384</v>
      </c>
      <c r="J43">
        <v>0</v>
      </c>
      <c r="K43" s="3">
        <v>36075.54</v>
      </c>
      <c r="L43">
        <v>0</v>
      </c>
      <c r="M43" s="3">
        <v>36075.54</v>
      </c>
    </row>
    <row r="44" spans="1:13" x14ac:dyDescent="0.25">
      <c r="A44">
        <v>1011</v>
      </c>
      <c r="C44" t="s">
        <v>6</v>
      </c>
      <c r="D44" t="s">
        <v>6</v>
      </c>
      <c r="E44">
        <v>39</v>
      </c>
      <c r="F44" t="s">
        <v>205</v>
      </c>
      <c r="G44" t="s">
        <v>384</v>
      </c>
      <c r="H44" t="s">
        <v>384</v>
      </c>
      <c r="I44" t="s">
        <v>384</v>
      </c>
      <c r="J44">
        <v>0</v>
      </c>
      <c r="K44" s="3">
        <v>28739.119999999999</v>
      </c>
      <c r="L44">
        <v>0</v>
      </c>
      <c r="M44" s="3">
        <v>28739.119999999999</v>
      </c>
    </row>
    <row r="45" spans="1:13" x14ac:dyDescent="0.25">
      <c r="A45">
        <v>1011</v>
      </c>
      <c r="C45" t="s">
        <v>6</v>
      </c>
      <c r="D45" t="s">
        <v>6</v>
      </c>
      <c r="E45">
        <v>41</v>
      </c>
      <c r="F45" t="s">
        <v>207</v>
      </c>
      <c r="G45" t="s">
        <v>384</v>
      </c>
      <c r="H45" t="s">
        <v>384</v>
      </c>
      <c r="I45" t="s">
        <v>384</v>
      </c>
      <c r="J45" s="3">
        <v>11584615.380000001</v>
      </c>
      <c r="K45" s="3">
        <v>11584615.380000001</v>
      </c>
      <c r="L45">
        <v>0</v>
      </c>
      <c r="M45">
        <v>0</v>
      </c>
    </row>
    <row r="46" spans="1:13" x14ac:dyDescent="0.25">
      <c r="A46">
        <v>1011</v>
      </c>
      <c r="B46">
        <v>4</v>
      </c>
      <c r="C46" t="s">
        <v>6</v>
      </c>
      <c r="D46" t="s">
        <v>6</v>
      </c>
      <c r="E46" t="s">
        <v>6</v>
      </c>
      <c r="F46" t="s">
        <v>214</v>
      </c>
      <c r="G46" s="3">
        <v>34142847</v>
      </c>
      <c r="H46" s="3">
        <v>100000</v>
      </c>
      <c r="I46" s="3">
        <v>34242847</v>
      </c>
      <c r="J46" s="3">
        <v>1475154.88</v>
      </c>
      <c r="K46" s="3">
        <v>11072714.1</v>
      </c>
      <c r="L46" s="3">
        <v>3473170.54</v>
      </c>
      <c r="M46" s="3">
        <v>9547275.4700000007</v>
      </c>
    </row>
    <row r="47" spans="1:13" x14ac:dyDescent="0.25">
      <c r="A47">
        <v>1011</v>
      </c>
      <c r="B47">
        <v>4</v>
      </c>
      <c r="C47" s="2">
        <v>44</v>
      </c>
      <c r="D47" t="s">
        <v>6</v>
      </c>
      <c r="E47" t="s">
        <v>6</v>
      </c>
      <c r="F47" t="s">
        <v>215</v>
      </c>
      <c r="G47" s="3">
        <v>22189847</v>
      </c>
      <c r="H47" s="3">
        <v>100000</v>
      </c>
      <c r="I47" s="3">
        <v>22289847</v>
      </c>
      <c r="J47" s="3">
        <v>479071.88</v>
      </c>
      <c r="K47" s="3">
        <v>4100131.1</v>
      </c>
      <c r="L47" s="3">
        <v>2477087.2400000002</v>
      </c>
      <c r="M47" s="3">
        <v>3570775.47</v>
      </c>
    </row>
    <row r="48" spans="1:13" x14ac:dyDescent="0.25">
      <c r="A48">
        <v>1011</v>
      </c>
      <c r="B48">
        <v>4</v>
      </c>
      <c r="C48" t="s">
        <v>6</v>
      </c>
      <c r="D48" s="2">
        <v>4490</v>
      </c>
      <c r="E48" s="2" t="s">
        <v>6</v>
      </c>
      <c r="F48" t="s">
        <v>216</v>
      </c>
      <c r="G48" s="3">
        <v>7119613</v>
      </c>
      <c r="H48" s="3">
        <v>15170234</v>
      </c>
      <c r="I48" s="3">
        <v>22289847</v>
      </c>
      <c r="J48" s="3">
        <v>479071.88</v>
      </c>
      <c r="K48" s="3">
        <v>4100131.1</v>
      </c>
      <c r="L48" s="3">
        <v>2477087.2400000002</v>
      </c>
      <c r="M48" s="3">
        <v>3570775.47</v>
      </c>
    </row>
    <row r="49" spans="1:13" x14ac:dyDescent="0.25">
      <c r="A49">
        <v>1011</v>
      </c>
      <c r="C49" t="s">
        <v>6</v>
      </c>
      <c r="D49" t="s">
        <v>6</v>
      </c>
      <c r="E49">
        <v>51</v>
      </c>
      <c r="F49" t="s">
        <v>217</v>
      </c>
      <c r="G49" t="s">
        <v>384</v>
      </c>
      <c r="H49" t="s">
        <v>384</v>
      </c>
      <c r="I49" t="s">
        <v>384</v>
      </c>
      <c r="J49">
        <v>0</v>
      </c>
      <c r="K49" s="3">
        <v>32920.92</v>
      </c>
      <c r="L49">
        <v>0</v>
      </c>
      <c r="M49" s="3">
        <v>32920.92</v>
      </c>
    </row>
    <row r="50" spans="1:13" x14ac:dyDescent="0.25">
      <c r="A50">
        <v>1011</v>
      </c>
      <c r="C50" t="s">
        <v>6</v>
      </c>
      <c r="D50" t="s">
        <v>6</v>
      </c>
      <c r="E50">
        <v>52</v>
      </c>
      <c r="F50" t="s">
        <v>218</v>
      </c>
      <c r="G50" t="s">
        <v>384</v>
      </c>
      <c r="H50" t="s">
        <v>384</v>
      </c>
      <c r="I50" t="s">
        <v>384</v>
      </c>
      <c r="J50" s="3">
        <v>479071.88</v>
      </c>
      <c r="K50" s="3">
        <v>4067210.18</v>
      </c>
      <c r="L50" s="3">
        <v>2477087.2400000002</v>
      </c>
      <c r="M50" s="3">
        <v>3537854.55</v>
      </c>
    </row>
    <row r="51" spans="1:13" x14ac:dyDescent="0.25">
      <c r="A51">
        <v>1011</v>
      </c>
      <c r="B51">
        <v>4</v>
      </c>
      <c r="C51" t="s">
        <v>6</v>
      </c>
      <c r="D51" s="2">
        <v>4499</v>
      </c>
      <c r="E51" s="2" t="s">
        <v>6</v>
      </c>
      <c r="F51" t="s">
        <v>219</v>
      </c>
      <c r="G51" s="3">
        <v>15070234</v>
      </c>
      <c r="H51" s="3">
        <v>-15070234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1011</v>
      </c>
      <c r="B52">
        <v>4</v>
      </c>
      <c r="C52" s="2">
        <v>45</v>
      </c>
      <c r="D52" t="s">
        <v>6</v>
      </c>
      <c r="E52" t="s">
        <v>6</v>
      </c>
      <c r="F52" t="s">
        <v>220</v>
      </c>
      <c r="G52" s="3">
        <v>11953000</v>
      </c>
      <c r="H52">
        <v>0</v>
      </c>
      <c r="I52" s="3">
        <v>11953000</v>
      </c>
      <c r="J52" s="3">
        <v>996083</v>
      </c>
      <c r="K52" s="3">
        <v>6972583</v>
      </c>
      <c r="L52" s="3">
        <v>996083.3</v>
      </c>
      <c r="M52" s="3">
        <v>5976500</v>
      </c>
    </row>
    <row r="53" spans="1:13" x14ac:dyDescent="0.25">
      <c r="A53">
        <v>1011</v>
      </c>
      <c r="B53">
        <v>4</v>
      </c>
      <c r="C53" t="s">
        <v>6</v>
      </c>
      <c r="D53" s="2">
        <v>4591</v>
      </c>
      <c r="E53" s="2" t="s">
        <v>6</v>
      </c>
      <c r="F53" t="s">
        <v>221</v>
      </c>
      <c r="G53" s="3">
        <v>11953000</v>
      </c>
      <c r="H53">
        <v>0</v>
      </c>
      <c r="I53" s="3">
        <v>11953000</v>
      </c>
      <c r="J53" s="3">
        <v>996083</v>
      </c>
      <c r="K53" s="3">
        <v>6972583</v>
      </c>
      <c r="L53" s="3">
        <v>996083.3</v>
      </c>
      <c r="M53" s="3">
        <v>5976500</v>
      </c>
    </row>
    <row r="54" spans="1:13" x14ac:dyDescent="0.25">
      <c r="A54">
        <v>1011</v>
      </c>
      <c r="C54" t="s">
        <v>6</v>
      </c>
      <c r="D54" t="s">
        <v>6</v>
      </c>
      <c r="E54">
        <v>41</v>
      </c>
      <c r="F54" t="s">
        <v>207</v>
      </c>
      <c r="G54" t="s">
        <v>384</v>
      </c>
      <c r="H54" t="s">
        <v>384</v>
      </c>
      <c r="I54" t="s">
        <v>384</v>
      </c>
      <c r="J54" s="3">
        <v>996083</v>
      </c>
      <c r="K54" s="3">
        <v>6972583</v>
      </c>
      <c r="L54" s="3">
        <v>996083.3</v>
      </c>
      <c r="M54" s="3">
        <v>5976500</v>
      </c>
    </row>
    <row r="55" spans="1:13" x14ac:dyDescent="0.25">
      <c r="A55">
        <v>1011</v>
      </c>
      <c r="C55" t="s">
        <v>6</v>
      </c>
      <c r="D55" t="s">
        <v>6</v>
      </c>
      <c r="E55" t="s">
        <v>6</v>
      </c>
      <c r="G55" t="s">
        <v>375</v>
      </c>
      <c r="H55" t="s">
        <v>375</v>
      </c>
      <c r="I55" t="s">
        <v>375</v>
      </c>
      <c r="J55" t="s">
        <v>375</v>
      </c>
      <c r="K55" t="s">
        <v>375</v>
      </c>
      <c r="L55" t="s">
        <v>375</v>
      </c>
      <c r="M55" t="s">
        <v>376</v>
      </c>
    </row>
    <row r="56" spans="1:13" x14ac:dyDescent="0.25">
      <c r="A56">
        <v>1011</v>
      </c>
      <c r="C56" t="s">
        <v>6</v>
      </c>
      <c r="D56" t="s">
        <v>6</v>
      </c>
      <c r="E56" t="s">
        <v>6</v>
      </c>
    </row>
    <row r="57" spans="1:13" x14ac:dyDescent="0.25">
      <c r="A57">
        <v>1021</v>
      </c>
      <c r="B57" t="s">
        <v>403</v>
      </c>
      <c r="C57" t="s">
        <v>6</v>
      </c>
      <c r="D57" t="s">
        <v>6</v>
      </c>
      <c r="E57" t="s">
        <v>6</v>
      </c>
      <c r="F57" t="s">
        <v>271</v>
      </c>
    </row>
    <row r="58" spans="1:13" x14ac:dyDescent="0.25">
      <c r="A58">
        <v>1021</v>
      </c>
      <c r="C58" t="s">
        <v>6</v>
      </c>
      <c r="D58" t="s">
        <v>6</v>
      </c>
      <c r="E58" t="s">
        <v>6</v>
      </c>
    </row>
    <row r="59" spans="1:13" x14ac:dyDescent="0.25">
      <c r="A59">
        <v>1021</v>
      </c>
      <c r="B59">
        <v>3</v>
      </c>
      <c r="C59" t="s">
        <v>6</v>
      </c>
      <c r="D59" t="s">
        <v>6</v>
      </c>
      <c r="E59" t="s">
        <v>6</v>
      </c>
      <c r="F59" t="s">
        <v>183</v>
      </c>
      <c r="G59" s="3">
        <v>808052607</v>
      </c>
      <c r="H59">
        <v>0</v>
      </c>
      <c r="I59" s="3">
        <v>808052607</v>
      </c>
      <c r="J59" s="3">
        <v>59003654.310000002</v>
      </c>
      <c r="K59" s="3">
        <v>430913370.64999998</v>
      </c>
      <c r="L59" s="3">
        <v>58216081.799999997</v>
      </c>
      <c r="M59" s="3">
        <v>419735045.93000001</v>
      </c>
    </row>
    <row r="60" spans="1:13" x14ac:dyDescent="0.25">
      <c r="A60">
        <v>1021</v>
      </c>
      <c r="B60">
        <v>3</v>
      </c>
      <c r="C60" s="2">
        <v>31</v>
      </c>
      <c r="D60" t="s">
        <v>6</v>
      </c>
      <c r="E60" t="s">
        <v>6</v>
      </c>
      <c r="F60" t="s">
        <v>184</v>
      </c>
      <c r="G60" s="3">
        <v>723347752</v>
      </c>
      <c r="H60">
        <v>0</v>
      </c>
      <c r="I60" s="3">
        <v>723347752</v>
      </c>
      <c r="J60" s="3">
        <v>51818111.369999997</v>
      </c>
      <c r="K60" s="3">
        <v>383186726.66000003</v>
      </c>
      <c r="L60" s="3">
        <v>51818111.369999997</v>
      </c>
      <c r="M60" s="3">
        <v>383186726.66000003</v>
      </c>
    </row>
    <row r="61" spans="1:13" x14ac:dyDescent="0.25">
      <c r="A61">
        <v>1021</v>
      </c>
      <c r="B61">
        <v>3</v>
      </c>
      <c r="C61" t="s">
        <v>6</v>
      </c>
      <c r="D61" s="2">
        <v>3190</v>
      </c>
      <c r="E61" s="2" t="s">
        <v>6</v>
      </c>
      <c r="F61" t="s">
        <v>185</v>
      </c>
      <c r="G61" s="3">
        <v>657287752</v>
      </c>
      <c r="H61" s="3">
        <v>-41205.279999999999</v>
      </c>
      <c r="I61" s="3">
        <v>657246546.72000003</v>
      </c>
      <c r="J61" s="3">
        <v>46895386.280000001</v>
      </c>
      <c r="K61" s="3">
        <v>345358949.72000003</v>
      </c>
      <c r="L61" s="3">
        <v>46895386.280000001</v>
      </c>
      <c r="M61" s="3">
        <v>345358949.72000003</v>
      </c>
    </row>
    <row r="62" spans="1:13" x14ac:dyDescent="0.25">
      <c r="A62">
        <v>1021</v>
      </c>
      <c r="C62" t="s">
        <v>6</v>
      </c>
      <c r="D62" t="s">
        <v>6</v>
      </c>
      <c r="E62">
        <v>1</v>
      </c>
      <c r="F62" t="s">
        <v>186</v>
      </c>
      <c r="G62" t="s">
        <v>384</v>
      </c>
      <c r="H62" t="s">
        <v>384</v>
      </c>
      <c r="I62" t="s">
        <v>384</v>
      </c>
      <c r="J62" s="3">
        <v>17934203.300000001</v>
      </c>
      <c r="K62" s="3">
        <v>132252552.73</v>
      </c>
      <c r="L62" s="3">
        <v>17934203.300000001</v>
      </c>
      <c r="M62" s="3">
        <v>132252552.73</v>
      </c>
    </row>
    <row r="63" spans="1:13" x14ac:dyDescent="0.25">
      <c r="A63">
        <v>1021</v>
      </c>
      <c r="C63" t="s">
        <v>6</v>
      </c>
      <c r="D63" t="s">
        <v>6</v>
      </c>
      <c r="E63">
        <v>7</v>
      </c>
      <c r="F63" t="s">
        <v>188</v>
      </c>
      <c r="G63" t="s">
        <v>384</v>
      </c>
      <c r="H63" t="s">
        <v>384</v>
      </c>
      <c r="I63" t="s">
        <v>384</v>
      </c>
      <c r="J63" s="3">
        <v>6260.36</v>
      </c>
      <c r="K63" s="3">
        <v>29150.62</v>
      </c>
      <c r="L63" s="3">
        <v>6260.36</v>
      </c>
      <c r="M63" s="3">
        <v>29150.62</v>
      </c>
    </row>
    <row r="64" spans="1:13" x14ac:dyDescent="0.25">
      <c r="A64">
        <v>1021</v>
      </c>
      <c r="C64" t="s">
        <v>6</v>
      </c>
      <c r="D64" t="s">
        <v>6</v>
      </c>
      <c r="E64">
        <v>11</v>
      </c>
      <c r="F64" t="s">
        <v>189</v>
      </c>
      <c r="G64" t="s">
        <v>384</v>
      </c>
      <c r="H64" t="s">
        <v>384</v>
      </c>
      <c r="I64" t="s">
        <v>384</v>
      </c>
      <c r="J64" s="3">
        <v>27161197.640000001</v>
      </c>
      <c r="K64" s="3">
        <v>205579883.28999999</v>
      </c>
      <c r="L64" s="3">
        <v>27161197.640000001</v>
      </c>
      <c r="M64" s="3">
        <v>205579883.28999999</v>
      </c>
    </row>
    <row r="65" spans="1:13" x14ac:dyDescent="0.25">
      <c r="A65">
        <v>1021</v>
      </c>
      <c r="C65" t="s">
        <v>6</v>
      </c>
      <c r="D65" t="s">
        <v>6</v>
      </c>
      <c r="E65">
        <v>13</v>
      </c>
      <c r="F65" t="s">
        <v>190</v>
      </c>
      <c r="G65" t="s">
        <v>384</v>
      </c>
      <c r="H65" t="s">
        <v>384</v>
      </c>
      <c r="I65" t="s">
        <v>384</v>
      </c>
      <c r="J65" s="3">
        <v>218126.35</v>
      </c>
      <c r="K65" s="3">
        <v>1545667.5</v>
      </c>
      <c r="L65" s="3">
        <v>218126.35</v>
      </c>
      <c r="M65" s="3">
        <v>1545667.5</v>
      </c>
    </row>
    <row r="66" spans="1:13" x14ac:dyDescent="0.25">
      <c r="A66">
        <v>1021</v>
      </c>
      <c r="C66" t="s">
        <v>6</v>
      </c>
      <c r="D66" t="s">
        <v>6</v>
      </c>
      <c r="E66">
        <v>16</v>
      </c>
      <c r="F66" t="s">
        <v>191</v>
      </c>
      <c r="G66" t="s">
        <v>384</v>
      </c>
      <c r="H66" t="s">
        <v>384</v>
      </c>
      <c r="I66" t="s">
        <v>384</v>
      </c>
      <c r="J66" s="3">
        <v>270814.67</v>
      </c>
      <c r="K66" s="3">
        <v>558232.99</v>
      </c>
      <c r="L66" s="3">
        <v>270814.67</v>
      </c>
      <c r="M66" s="3">
        <v>558232.99</v>
      </c>
    </row>
    <row r="67" spans="1:13" x14ac:dyDescent="0.25">
      <c r="A67">
        <v>1021</v>
      </c>
      <c r="C67" t="s">
        <v>6</v>
      </c>
      <c r="D67" t="s">
        <v>6</v>
      </c>
      <c r="E67">
        <v>59</v>
      </c>
      <c r="F67" t="s">
        <v>192</v>
      </c>
      <c r="G67" t="s">
        <v>384</v>
      </c>
      <c r="H67" t="s">
        <v>384</v>
      </c>
      <c r="I67" t="s">
        <v>384</v>
      </c>
      <c r="J67" s="3">
        <v>76740.070000000007</v>
      </c>
      <c r="K67" s="3">
        <v>587791.93000000005</v>
      </c>
      <c r="L67" s="3">
        <v>76740.070000000007</v>
      </c>
      <c r="M67" s="3">
        <v>587791.93000000005</v>
      </c>
    </row>
    <row r="68" spans="1:13" x14ac:dyDescent="0.25">
      <c r="A68">
        <v>1021</v>
      </c>
      <c r="C68" t="s">
        <v>6</v>
      </c>
      <c r="D68" t="s">
        <v>6</v>
      </c>
      <c r="E68">
        <v>92</v>
      </c>
      <c r="F68" t="s">
        <v>193</v>
      </c>
      <c r="G68" t="s">
        <v>384</v>
      </c>
      <c r="H68" t="s">
        <v>384</v>
      </c>
      <c r="I68" t="s">
        <v>384</v>
      </c>
      <c r="J68" s="3">
        <v>171938.03</v>
      </c>
      <c r="K68" s="3">
        <v>1323793.82</v>
      </c>
      <c r="L68" s="3">
        <v>171938.03</v>
      </c>
      <c r="M68" s="3">
        <v>1323793.82</v>
      </c>
    </row>
    <row r="69" spans="1:13" x14ac:dyDescent="0.25">
      <c r="A69">
        <v>1021</v>
      </c>
      <c r="C69" t="s">
        <v>6</v>
      </c>
      <c r="D69" t="s">
        <v>6</v>
      </c>
      <c r="E69">
        <v>93</v>
      </c>
      <c r="F69" t="s">
        <v>212</v>
      </c>
      <c r="G69" t="s">
        <v>384</v>
      </c>
      <c r="H69" t="s">
        <v>384</v>
      </c>
      <c r="I69" t="s">
        <v>384</v>
      </c>
      <c r="J69" s="3">
        <v>5319.33</v>
      </c>
      <c r="K69" s="3">
        <v>49596.88</v>
      </c>
      <c r="L69" s="3">
        <v>5319.33</v>
      </c>
      <c r="M69" s="3">
        <v>49596.88</v>
      </c>
    </row>
    <row r="70" spans="1:13" x14ac:dyDescent="0.25">
      <c r="A70">
        <v>1021</v>
      </c>
      <c r="C70" t="s">
        <v>6</v>
      </c>
      <c r="D70" t="s">
        <v>6</v>
      </c>
      <c r="E70">
        <v>94</v>
      </c>
      <c r="F70" t="s">
        <v>194</v>
      </c>
      <c r="G70" t="s">
        <v>384</v>
      </c>
      <c r="H70" t="s">
        <v>384</v>
      </c>
      <c r="I70" t="s">
        <v>384</v>
      </c>
      <c r="J70" s="3">
        <v>1050786.53</v>
      </c>
      <c r="K70" s="3">
        <v>3432279.96</v>
      </c>
      <c r="L70" s="3">
        <v>1050786.53</v>
      </c>
      <c r="M70" s="3">
        <v>3432279.96</v>
      </c>
    </row>
    <row r="71" spans="1:13" x14ac:dyDescent="0.25">
      <c r="A71">
        <v>1021</v>
      </c>
      <c r="B71">
        <v>3</v>
      </c>
      <c r="C71" t="s">
        <v>6</v>
      </c>
      <c r="D71" s="2">
        <v>3191</v>
      </c>
      <c r="E71" s="2" t="s">
        <v>6</v>
      </c>
      <c r="F71" t="s">
        <v>195</v>
      </c>
      <c r="G71" s="3">
        <v>66060000</v>
      </c>
      <c r="H71" s="3">
        <v>41205.279999999999</v>
      </c>
      <c r="I71" s="3">
        <v>66101205.280000001</v>
      </c>
      <c r="J71" s="3">
        <v>4922725.09</v>
      </c>
      <c r="K71" s="3">
        <v>37827776.939999998</v>
      </c>
      <c r="L71" s="3">
        <v>4922725.09</v>
      </c>
      <c r="M71" s="3">
        <v>37827776.939999998</v>
      </c>
    </row>
    <row r="72" spans="1:13" x14ac:dyDescent="0.25">
      <c r="A72">
        <v>1021</v>
      </c>
      <c r="C72" t="s">
        <v>6</v>
      </c>
      <c r="D72" t="s">
        <v>6</v>
      </c>
      <c r="E72">
        <v>13</v>
      </c>
      <c r="F72" t="s">
        <v>190</v>
      </c>
      <c r="G72" t="s">
        <v>384</v>
      </c>
      <c r="H72" t="s">
        <v>384</v>
      </c>
      <c r="I72" t="s">
        <v>384</v>
      </c>
      <c r="J72" s="3">
        <v>4922725.09</v>
      </c>
      <c r="K72" s="3">
        <v>37786571.659999996</v>
      </c>
      <c r="L72" s="3">
        <v>4922725.09</v>
      </c>
      <c r="M72" s="3">
        <v>37786571.659999996</v>
      </c>
    </row>
    <row r="73" spans="1:13" x14ac:dyDescent="0.25">
      <c r="A73">
        <v>1021</v>
      </c>
      <c r="C73" t="s">
        <v>6</v>
      </c>
      <c r="D73" t="s">
        <v>6</v>
      </c>
      <c r="E73">
        <v>93</v>
      </c>
      <c r="F73" t="s">
        <v>212</v>
      </c>
      <c r="G73" t="s">
        <v>384</v>
      </c>
      <c r="H73" t="s">
        <v>384</v>
      </c>
      <c r="I73" t="s">
        <v>384</v>
      </c>
      <c r="J73">
        <v>0</v>
      </c>
      <c r="K73" s="3">
        <v>41205.279999999999</v>
      </c>
      <c r="L73">
        <v>0</v>
      </c>
      <c r="M73" s="3">
        <v>41205.279999999999</v>
      </c>
    </row>
    <row r="74" spans="1:13" x14ac:dyDescent="0.25">
      <c r="A74">
        <v>1021</v>
      </c>
      <c r="B74">
        <v>3</v>
      </c>
      <c r="C74" s="2">
        <v>33</v>
      </c>
      <c r="D74" t="s">
        <v>6</v>
      </c>
      <c r="E74" t="s">
        <v>6</v>
      </c>
      <c r="F74" t="s">
        <v>196</v>
      </c>
      <c r="G74" s="3">
        <v>84704855</v>
      </c>
      <c r="H74">
        <v>0</v>
      </c>
      <c r="I74" s="3">
        <v>84704855</v>
      </c>
      <c r="J74" s="3">
        <v>7185542.9400000004</v>
      </c>
      <c r="K74" s="3">
        <v>47726643.990000002</v>
      </c>
      <c r="L74" s="3">
        <v>6397970.4299999997</v>
      </c>
      <c r="M74" s="3">
        <v>36548319.270000003</v>
      </c>
    </row>
    <row r="75" spans="1:13" x14ac:dyDescent="0.25">
      <c r="A75">
        <v>1021</v>
      </c>
      <c r="B75">
        <v>3</v>
      </c>
      <c r="C75" t="s">
        <v>6</v>
      </c>
      <c r="D75" s="2">
        <v>3350</v>
      </c>
      <c r="E75" s="2" t="s">
        <v>6</v>
      </c>
      <c r="F75" t="s">
        <v>222</v>
      </c>
      <c r="G75" s="3">
        <v>50000</v>
      </c>
      <c r="H75">
        <v>0</v>
      </c>
      <c r="I75" s="3">
        <v>50000</v>
      </c>
      <c r="J75">
        <v>0</v>
      </c>
      <c r="K75" s="3">
        <v>50000</v>
      </c>
      <c r="L75">
        <v>0</v>
      </c>
      <c r="M75" s="3">
        <v>50000</v>
      </c>
    </row>
    <row r="76" spans="1:13" x14ac:dyDescent="0.25">
      <c r="A76">
        <v>1021</v>
      </c>
      <c r="C76" t="s">
        <v>6</v>
      </c>
      <c r="D76" t="s">
        <v>6</v>
      </c>
      <c r="E76">
        <v>41</v>
      </c>
      <c r="F76" t="s">
        <v>207</v>
      </c>
      <c r="G76" t="s">
        <v>384</v>
      </c>
      <c r="H76" t="s">
        <v>384</v>
      </c>
      <c r="I76" t="s">
        <v>384</v>
      </c>
      <c r="J76">
        <v>0</v>
      </c>
      <c r="K76" s="3">
        <v>50000</v>
      </c>
      <c r="L76">
        <v>0</v>
      </c>
      <c r="M76" s="3">
        <v>50000</v>
      </c>
    </row>
    <row r="77" spans="1:13" x14ac:dyDescent="0.25">
      <c r="A77">
        <v>1021</v>
      </c>
      <c r="B77">
        <v>3</v>
      </c>
      <c r="C77" t="s">
        <v>6</v>
      </c>
      <c r="D77" s="2">
        <v>3390</v>
      </c>
      <c r="E77" s="2" t="s">
        <v>6</v>
      </c>
      <c r="F77" t="s">
        <v>197</v>
      </c>
      <c r="G77" s="3">
        <v>84654855</v>
      </c>
      <c r="H77">
        <v>-990.3</v>
      </c>
      <c r="I77" s="3">
        <v>84653864.700000003</v>
      </c>
      <c r="J77" s="3">
        <v>7185542.9400000004</v>
      </c>
      <c r="K77" s="3">
        <v>47675653.689999998</v>
      </c>
      <c r="L77" s="3">
        <v>6397970.4299999997</v>
      </c>
      <c r="M77" s="3">
        <v>36497328.969999999</v>
      </c>
    </row>
    <row r="78" spans="1:13" x14ac:dyDescent="0.25">
      <c r="A78">
        <v>1021</v>
      </c>
      <c r="C78" t="s">
        <v>6</v>
      </c>
      <c r="D78" t="s">
        <v>6</v>
      </c>
      <c r="E78">
        <v>8</v>
      </c>
      <c r="F78" t="s">
        <v>198</v>
      </c>
      <c r="G78" t="s">
        <v>384</v>
      </c>
      <c r="H78" t="s">
        <v>384</v>
      </c>
      <c r="I78" t="s">
        <v>384</v>
      </c>
      <c r="J78" s="3">
        <v>52163.73</v>
      </c>
      <c r="K78" s="3">
        <v>348636.97</v>
      </c>
      <c r="L78" s="3">
        <v>52163.73</v>
      </c>
      <c r="M78" s="3">
        <v>348636.97</v>
      </c>
    </row>
    <row r="79" spans="1:13" x14ac:dyDescent="0.25">
      <c r="A79">
        <v>1021</v>
      </c>
      <c r="C79" t="s">
        <v>6</v>
      </c>
      <c r="D79" t="s">
        <v>6</v>
      </c>
      <c r="E79">
        <v>13</v>
      </c>
      <c r="F79" t="s">
        <v>190</v>
      </c>
      <c r="G79" t="s">
        <v>384</v>
      </c>
      <c r="H79" t="s">
        <v>384</v>
      </c>
      <c r="I79" t="s">
        <v>384</v>
      </c>
      <c r="J79">
        <v>0</v>
      </c>
      <c r="K79" s="3">
        <v>8089.36</v>
      </c>
      <c r="L79">
        <v>763.72</v>
      </c>
      <c r="M79" s="3">
        <v>5883.03</v>
      </c>
    </row>
    <row r="80" spans="1:13" x14ac:dyDescent="0.25">
      <c r="A80">
        <v>1021</v>
      </c>
      <c r="C80" t="s">
        <v>6</v>
      </c>
      <c r="D80" t="s">
        <v>6</v>
      </c>
      <c r="E80">
        <v>14</v>
      </c>
      <c r="F80" t="s">
        <v>199</v>
      </c>
      <c r="G80" t="s">
        <v>384</v>
      </c>
      <c r="H80" t="s">
        <v>384</v>
      </c>
      <c r="I80" t="s">
        <v>384</v>
      </c>
      <c r="J80" s="3">
        <v>125848.73</v>
      </c>
      <c r="K80" s="3">
        <v>524248.69</v>
      </c>
      <c r="L80" s="3">
        <v>125848.73</v>
      </c>
      <c r="M80" s="3">
        <v>524248.69</v>
      </c>
    </row>
    <row r="81" spans="1:13" x14ac:dyDescent="0.25">
      <c r="A81">
        <v>1021</v>
      </c>
      <c r="C81" t="s">
        <v>6</v>
      </c>
      <c r="D81" t="s">
        <v>6</v>
      </c>
      <c r="E81">
        <v>30</v>
      </c>
      <c r="F81" t="s">
        <v>200</v>
      </c>
      <c r="G81" t="s">
        <v>384</v>
      </c>
      <c r="H81" t="s">
        <v>384</v>
      </c>
      <c r="I81" t="s">
        <v>384</v>
      </c>
      <c r="J81" s="3">
        <v>-35061.919999999998</v>
      </c>
      <c r="K81" s="3">
        <v>71793.23</v>
      </c>
      <c r="L81" s="3">
        <v>31096.31</v>
      </c>
      <c r="M81" s="3">
        <v>49246.53</v>
      </c>
    </row>
    <row r="82" spans="1:13" x14ac:dyDescent="0.25">
      <c r="A82">
        <v>1021</v>
      </c>
      <c r="C82" t="s">
        <v>6</v>
      </c>
      <c r="D82" t="s">
        <v>6</v>
      </c>
      <c r="E82">
        <v>31</v>
      </c>
      <c r="F82" t="s">
        <v>201</v>
      </c>
      <c r="G82" t="s">
        <v>384</v>
      </c>
      <c r="H82" t="s">
        <v>384</v>
      </c>
      <c r="I82" t="s">
        <v>384</v>
      </c>
      <c r="J82" s="3">
        <v>9908</v>
      </c>
      <c r="K82" s="3">
        <v>9908</v>
      </c>
      <c r="L82">
        <v>0</v>
      </c>
      <c r="M82">
        <v>0</v>
      </c>
    </row>
    <row r="83" spans="1:13" x14ac:dyDescent="0.25">
      <c r="A83">
        <v>1021</v>
      </c>
      <c r="C83" t="s">
        <v>6</v>
      </c>
      <c r="D83" t="s">
        <v>6</v>
      </c>
      <c r="E83">
        <v>33</v>
      </c>
      <c r="F83" t="s">
        <v>202</v>
      </c>
      <c r="G83" t="s">
        <v>384</v>
      </c>
      <c r="H83" t="s">
        <v>384</v>
      </c>
      <c r="I83" t="s">
        <v>384</v>
      </c>
      <c r="J83">
        <v>0</v>
      </c>
      <c r="K83" s="3">
        <v>523389.68</v>
      </c>
      <c r="L83" s="3">
        <v>25742.36</v>
      </c>
      <c r="M83" s="3">
        <v>266557.2</v>
      </c>
    </row>
    <row r="84" spans="1:13" x14ac:dyDescent="0.25">
      <c r="A84">
        <v>1021</v>
      </c>
      <c r="C84" t="s">
        <v>6</v>
      </c>
      <c r="D84" t="s">
        <v>6</v>
      </c>
      <c r="E84">
        <v>36</v>
      </c>
      <c r="F84" t="s">
        <v>203</v>
      </c>
      <c r="G84" t="s">
        <v>384</v>
      </c>
      <c r="H84" t="s">
        <v>384</v>
      </c>
      <c r="I84" t="s">
        <v>384</v>
      </c>
      <c r="J84" s="3">
        <v>425317.12</v>
      </c>
      <c r="K84" s="3">
        <v>835475.94</v>
      </c>
      <c r="L84" s="3">
        <v>77581.97</v>
      </c>
      <c r="M84" s="3">
        <v>404570.04</v>
      </c>
    </row>
    <row r="85" spans="1:13" x14ac:dyDescent="0.25">
      <c r="A85">
        <v>1021</v>
      </c>
      <c r="C85" t="s">
        <v>6</v>
      </c>
      <c r="D85" t="s">
        <v>6</v>
      </c>
      <c r="E85">
        <v>37</v>
      </c>
      <c r="F85" t="s">
        <v>204</v>
      </c>
      <c r="G85" t="s">
        <v>384</v>
      </c>
      <c r="H85" t="s">
        <v>384</v>
      </c>
      <c r="I85" t="s">
        <v>384</v>
      </c>
      <c r="J85" s="3">
        <v>4714603.41</v>
      </c>
      <c r="K85" s="3">
        <v>32994135.68</v>
      </c>
      <c r="L85" s="3">
        <v>4313109</v>
      </c>
      <c r="M85" s="3">
        <v>24037629.010000002</v>
      </c>
    </row>
    <row r="86" spans="1:13" x14ac:dyDescent="0.25">
      <c r="A86">
        <v>1021</v>
      </c>
      <c r="C86" t="s">
        <v>6</v>
      </c>
      <c r="D86" t="s">
        <v>6</v>
      </c>
      <c r="E86">
        <v>39</v>
      </c>
      <c r="F86" t="s">
        <v>205</v>
      </c>
      <c r="G86" t="s">
        <v>384</v>
      </c>
      <c r="H86" t="s">
        <v>384</v>
      </c>
      <c r="I86" t="s">
        <v>384</v>
      </c>
      <c r="J86" s="3">
        <v>513664.44</v>
      </c>
      <c r="K86" s="3">
        <v>3220431.91</v>
      </c>
      <c r="L86" s="3">
        <v>543725.65</v>
      </c>
      <c r="M86" s="3">
        <v>2135037.46</v>
      </c>
    </row>
    <row r="87" spans="1:13" x14ac:dyDescent="0.25">
      <c r="A87">
        <v>1021</v>
      </c>
      <c r="C87" t="s">
        <v>6</v>
      </c>
      <c r="D87" t="s">
        <v>6</v>
      </c>
      <c r="E87">
        <v>40</v>
      </c>
      <c r="F87" t="s">
        <v>206</v>
      </c>
      <c r="G87" t="s">
        <v>384</v>
      </c>
      <c r="H87" t="s">
        <v>384</v>
      </c>
      <c r="I87" t="s">
        <v>384</v>
      </c>
      <c r="J87" s="3">
        <v>230879.76</v>
      </c>
      <c r="K87" s="3">
        <v>1056475.28</v>
      </c>
      <c r="L87" s="3">
        <v>102581.29</v>
      </c>
      <c r="M87" s="3">
        <v>673005.09</v>
      </c>
    </row>
    <row r="88" spans="1:13" x14ac:dyDescent="0.25">
      <c r="A88">
        <v>1021</v>
      </c>
      <c r="C88" t="s">
        <v>6</v>
      </c>
      <c r="D88" t="s">
        <v>6</v>
      </c>
      <c r="E88">
        <v>46</v>
      </c>
      <c r="F88" t="s">
        <v>208</v>
      </c>
      <c r="G88" t="s">
        <v>384</v>
      </c>
      <c r="H88" t="s">
        <v>384</v>
      </c>
      <c r="I88" t="s">
        <v>384</v>
      </c>
      <c r="J88" s="3">
        <v>1054191.92</v>
      </c>
      <c r="K88" s="3">
        <v>7316300.04</v>
      </c>
      <c r="L88" s="3">
        <v>1054191.92</v>
      </c>
      <c r="M88" s="3">
        <v>7316300.04</v>
      </c>
    </row>
    <row r="89" spans="1:13" x14ac:dyDescent="0.25">
      <c r="A89">
        <v>1021</v>
      </c>
      <c r="C89" t="s">
        <v>6</v>
      </c>
      <c r="D89" t="s">
        <v>6</v>
      </c>
      <c r="E89">
        <v>47</v>
      </c>
      <c r="F89" t="s">
        <v>209</v>
      </c>
      <c r="G89" t="s">
        <v>384</v>
      </c>
      <c r="H89" t="s">
        <v>384</v>
      </c>
      <c r="I89" t="s">
        <v>384</v>
      </c>
      <c r="J89">
        <v>0</v>
      </c>
      <c r="K89" s="3">
        <v>1597.59</v>
      </c>
      <c r="L89">
        <v>0</v>
      </c>
      <c r="M89" s="3">
        <v>1597.59</v>
      </c>
    </row>
    <row r="90" spans="1:13" x14ac:dyDescent="0.25">
      <c r="A90">
        <v>1021</v>
      </c>
      <c r="C90" t="s">
        <v>6</v>
      </c>
      <c r="D90" t="s">
        <v>6</v>
      </c>
      <c r="E90">
        <v>49</v>
      </c>
      <c r="F90" t="s">
        <v>210</v>
      </c>
      <c r="G90" t="s">
        <v>384</v>
      </c>
      <c r="H90" t="s">
        <v>384</v>
      </c>
      <c r="I90" t="s">
        <v>384</v>
      </c>
      <c r="J90" s="3">
        <v>27000</v>
      </c>
      <c r="K90" s="3">
        <v>52600</v>
      </c>
      <c r="L90" s="3">
        <v>4138</v>
      </c>
      <c r="M90" s="3">
        <v>22046</v>
      </c>
    </row>
    <row r="91" spans="1:13" x14ac:dyDescent="0.25">
      <c r="A91">
        <v>1021</v>
      </c>
      <c r="C91" t="s">
        <v>6</v>
      </c>
      <c r="D91" t="s">
        <v>6</v>
      </c>
      <c r="E91">
        <v>92</v>
      </c>
      <c r="F91" t="s">
        <v>193</v>
      </c>
      <c r="G91" t="s">
        <v>384</v>
      </c>
      <c r="H91" t="s">
        <v>384</v>
      </c>
      <c r="I91" t="s">
        <v>384</v>
      </c>
      <c r="J91">
        <v>0</v>
      </c>
      <c r="K91" s="3">
        <v>5846.6</v>
      </c>
      <c r="L91">
        <v>0</v>
      </c>
      <c r="M91" s="3">
        <v>5846.6</v>
      </c>
    </row>
    <row r="92" spans="1:13" x14ac:dyDescent="0.25">
      <c r="A92">
        <v>1021</v>
      </c>
      <c r="C92" t="s">
        <v>6</v>
      </c>
      <c r="D92" t="s">
        <v>6</v>
      </c>
      <c r="E92">
        <v>93</v>
      </c>
      <c r="F92" t="s">
        <v>212</v>
      </c>
      <c r="G92" t="s">
        <v>384</v>
      </c>
      <c r="H92" t="s">
        <v>384</v>
      </c>
      <c r="I92" t="s">
        <v>384</v>
      </c>
      <c r="J92" s="3">
        <v>67027.75</v>
      </c>
      <c r="K92" s="3">
        <v>706724.72</v>
      </c>
      <c r="L92" s="3">
        <v>67027.75</v>
      </c>
      <c r="M92" s="3">
        <v>706724.72</v>
      </c>
    </row>
    <row r="93" spans="1:13" x14ac:dyDescent="0.25">
      <c r="A93">
        <v>1021</v>
      </c>
      <c r="B93">
        <v>3</v>
      </c>
      <c r="C93" t="s">
        <v>6</v>
      </c>
      <c r="D93" s="2">
        <v>3391</v>
      </c>
      <c r="E93" s="2" t="s">
        <v>6</v>
      </c>
      <c r="F93" t="s">
        <v>213</v>
      </c>
      <c r="G93">
        <v>0</v>
      </c>
      <c r="H93">
        <v>990.3</v>
      </c>
      <c r="I93">
        <v>990.3</v>
      </c>
      <c r="J93">
        <v>0</v>
      </c>
      <c r="K93">
        <v>990.3</v>
      </c>
      <c r="L93">
        <v>0</v>
      </c>
      <c r="M93">
        <v>990.3</v>
      </c>
    </row>
    <row r="94" spans="1:13" x14ac:dyDescent="0.25">
      <c r="A94">
        <v>1021</v>
      </c>
      <c r="C94" t="s">
        <v>6</v>
      </c>
      <c r="D94" t="s">
        <v>6</v>
      </c>
      <c r="E94">
        <v>39</v>
      </c>
      <c r="F94" t="s">
        <v>205</v>
      </c>
      <c r="G94" t="s">
        <v>384</v>
      </c>
      <c r="H94" t="s">
        <v>384</v>
      </c>
      <c r="I94" t="s">
        <v>384</v>
      </c>
      <c r="J94">
        <v>0</v>
      </c>
      <c r="K94">
        <v>990.3</v>
      </c>
      <c r="L94">
        <v>0</v>
      </c>
      <c r="M94">
        <v>990.3</v>
      </c>
    </row>
    <row r="95" spans="1:13" x14ac:dyDescent="0.25">
      <c r="A95">
        <v>1021</v>
      </c>
      <c r="B95">
        <v>4</v>
      </c>
      <c r="C95" t="s">
        <v>6</v>
      </c>
      <c r="D95" t="s">
        <v>6</v>
      </c>
      <c r="E95" t="s">
        <v>6</v>
      </c>
      <c r="F95" t="s">
        <v>214</v>
      </c>
      <c r="G95" s="3">
        <v>12396770</v>
      </c>
      <c r="H95">
        <v>0</v>
      </c>
      <c r="I95" s="3">
        <v>12396770</v>
      </c>
      <c r="J95" s="3">
        <v>8613</v>
      </c>
      <c r="K95" s="3">
        <v>138911.53</v>
      </c>
      <c r="L95" s="3">
        <v>15903</v>
      </c>
      <c r="M95" s="3">
        <v>71277.97</v>
      </c>
    </row>
    <row r="96" spans="1:13" x14ac:dyDescent="0.25">
      <c r="A96">
        <v>1021</v>
      </c>
      <c r="B96">
        <v>4</v>
      </c>
      <c r="C96" s="2">
        <v>44</v>
      </c>
      <c r="D96" t="s">
        <v>6</v>
      </c>
      <c r="E96" t="s">
        <v>6</v>
      </c>
      <c r="F96" t="s">
        <v>215</v>
      </c>
      <c r="G96" s="3">
        <v>12396770</v>
      </c>
      <c r="H96">
        <v>0</v>
      </c>
      <c r="I96" s="3">
        <v>12396770</v>
      </c>
      <c r="J96" s="3">
        <v>8613</v>
      </c>
      <c r="K96" s="3">
        <v>138911.53</v>
      </c>
      <c r="L96" s="3">
        <v>15903</v>
      </c>
      <c r="M96" s="3">
        <v>71277.97</v>
      </c>
    </row>
    <row r="97" spans="1:13" x14ac:dyDescent="0.25">
      <c r="A97">
        <v>1021</v>
      </c>
      <c r="B97">
        <v>4</v>
      </c>
      <c r="C97" t="s">
        <v>6</v>
      </c>
      <c r="D97" s="2">
        <v>4490</v>
      </c>
      <c r="E97" s="2" t="s">
        <v>6</v>
      </c>
      <c r="F97" t="s">
        <v>216</v>
      </c>
      <c r="G97" s="3">
        <v>12396770</v>
      </c>
      <c r="H97">
        <v>0</v>
      </c>
      <c r="I97" s="3">
        <v>12396770</v>
      </c>
      <c r="J97" s="3">
        <v>8613</v>
      </c>
      <c r="K97" s="3">
        <v>138911.53</v>
      </c>
      <c r="L97" s="3">
        <v>15903</v>
      </c>
      <c r="M97" s="3">
        <v>71277.97</v>
      </c>
    </row>
    <row r="98" spans="1:13" x14ac:dyDescent="0.25">
      <c r="A98">
        <v>1021</v>
      </c>
      <c r="C98" t="s">
        <v>6</v>
      </c>
      <c r="D98" t="s">
        <v>6</v>
      </c>
      <c r="E98">
        <v>40</v>
      </c>
      <c r="F98" t="s">
        <v>206</v>
      </c>
      <c r="G98" t="s">
        <v>384</v>
      </c>
      <c r="H98" t="s">
        <v>384</v>
      </c>
      <c r="I98" t="s">
        <v>384</v>
      </c>
      <c r="J98">
        <v>0</v>
      </c>
      <c r="K98" s="3">
        <v>24300</v>
      </c>
      <c r="L98">
        <v>0</v>
      </c>
      <c r="M98" s="3">
        <v>24300</v>
      </c>
    </row>
    <row r="99" spans="1:13" x14ac:dyDescent="0.25">
      <c r="A99">
        <v>1021</v>
      </c>
      <c r="C99" t="s">
        <v>6</v>
      </c>
      <c r="D99" t="s">
        <v>6</v>
      </c>
      <c r="E99">
        <v>51</v>
      </c>
      <c r="F99" t="s">
        <v>217</v>
      </c>
      <c r="G99" t="s">
        <v>384</v>
      </c>
      <c r="H99" t="s">
        <v>384</v>
      </c>
      <c r="I99" t="s">
        <v>384</v>
      </c>
      <c r="J99">
        <v>0</v>
      </c>
      <c r="K99" s="3">
        <v>32040.799999999999</v>
      </c>
      <c r="L99">
        <v>0</v>
      </c>
      <c r="M99" s="3">
        <v>9612.24</v>
      </c>
    </row>
    <row r="100" spans="1:13" x14ac:dyDescent="0.25">
      <c r="A100">
        <v>1021</v>
      </c>
      <c r="C100" t="s">
        <v>6</v>
      </c>
      <c r="D100" t="s">
        <v>6</v>
      </c>
      <c r="E100">
        <v>52</v>
      </c>
      <c r="F100" t="s">
        <v>218</v>
      </c>
      <c r="G100" t="s">
        <v>384</v>
      </c>
      <c r="H100" t="s">
        <v>384</v>
      </c>
      <c r="I100" t="s">
        <v>384</v>
      </c>
      <c r="J100" s="3">
        <v>8613</v>
      </c>
      <c r="K100" s="3">
        <v>82570.73</v>
      </c>
      <c r="L100" s="3">
        <v>15903</v>
      </c>
      <c r="M100" s="3">
        <v>37365.730000000003</v>
      </c>
    </row>
    <row r="101" spans="1:13" x14ac:dyDescent="0.25">
      <c r="A101">
        <v>1021</v>
      </c>
      <c r="C101" t="s">
        <v>6</v>
      </c>
      <c r="D101" t="s">
        <v>6</v>
      </c>
      <c r="E101" t="s">
        <v>6</v>
      </c>
      <c r="G101" t="s">
        <v>375</v>
      </c>
      <c r="H101" t="s">
        <v>375</v>
      </c>
      <c r="I101" t="s">
        <v>375</v>
      </c>
      <c r="J101" t="s">
        <v>375</v>
      </c>
      <c r="K101" t="s">
        <v>375</v>
      </c>
      <c r="L101" t="s">
        <v>375</v>
      </c>
      <c r="M101" t="s">
        <v>376</v>
      </c>
    </row>
    <row r="102" spans="1:13" x14ac:dyDescent="0.25">
      <c r="A102">
        <v>1021</v>
      </c>
      <c r="C102" t="s">
        <v>6</v>
      </c>
      <c r="D102" t="s">
        <v>6</v>
      </c>
      <c r="E102" t="s">
        <v>6</v>
      </c>
    </row>
    <row r="103" spans="1:13" x14ac:dyDescent="0.25">
      <c r="A103">
        <v>1031</v>
      </c>
      <c r="B103" t="s">
        <v>403</v>
      </c>
      <c r="C103" t="s">
        <v>6</v>
      </c>
      <c r="D103" t="s">
        <v>6</v>
      </c>
      <c r="E103" t="s">
        <v>6</v>
      </c>
      <c r="F103" t="s">
        <v>272</v>
      </c>
    </row>
    <row r="104" spans="1:13" x14ac:dyDescent="0.25">
      <c r="A104">
        <v>1031</v>
      </c>
      <c r="C104" t="s">
        <v>6</v>
      </c>
      <c r="D104" t="s">
        <v>6</v>
      </c>
      <c r="E104" t="s">
        <v>6</v>
      </c>
    </row>
    <row r="105" spans="1:13" x14ac:dyDescent="0.25">
      <c r="A105">
        <v>1031</v>
      </c>
      <c r="B105">
        <v>3</v>
      </c>
      <c r="C105" t="s">
        <v>6</v>
      </c>
      <c r="D105" t="s">
        <v>6</v>
      </c>
      <c r="E105" t="s">
        <v>6</v>
      </c>
      <c r="F105" t="s">
        <v>183</v>
      </c>
      <c r="G105" s="3">
        <v>5896737417</v>
      </c>
      <c r="H105">
        <v>0</v>
      </c>
      <c r="I105" s="3">
        <v>5896737417</v>
      </c>
      <c r="J105" s="3">
        <v>497693854.39999998</v>
      </c>
      <c r="K105" s="3">
        <v>2739758224.3400002</v>
      </c>
      <c r="L105" s="3">
        <v>497693854.63999999</v>
      </c>
      <c r="M105" s="3">
        <v>2739758224.3400002</v>
      </c>
    </row>
    <row r="106" spans="1:13" x14ac:dyDescent="0.25">
      <c r="A106">
        <v>1031</v>
      </c>
      <c r="B106">
        <v>3</v>
      </c>
      <c r="C106" s="2">
        <v>31</v>
      </c>
      <c r="D106" t="s">
        <v>6</v>
      </c>
      <c r="E106" t="s">
        <v>6</v>
      </c>
      <c r="F106" t="s">
        <v>184</v>
      </c>
      <c r="G106" s="3">
        <v>5593178330</v>
      </c>
      <c r="H106">
        <v>0</v>
      </c>
      <c r="I106" s="3">
        <v>5593178330</v>
      </c>
      <c r="J106" s="3">
        <v>473015153.88</v>
      </c>
      <c r="K106" s="3">
        <v>2581315259.5599999</v>
      </c>
      <c r="L106" s="3">
        <v>473015154.12</v>
      </c>
      <c r="M106" s="3">
        <v>2581315259.5599999</v>
      </c>
    </row>
    <row r="107" spans="1:13" x14ac:dyDescent="0.25">
      <c r="A107">
        <v>1031</v>
      </c>
      <c r="B107">
        <v>3</v>
      </c>
      <c r="C107" t="s">
        <v>6</v>
      </c>
      <c r="D107" s="2">
        <v>3190</v>
      </c>
      <c r="E107" s="2" t="s">
        <v>6</v>
      </c>
      <c r="F107" t="s">
        <v>185</v>
      </c>
      <c r="G107" s="3">
        <v>5102518069</v>
      </c>
      <c r="H107">
        <v>0</v>
      </c>
      <c r="I107" s="3">
        <v>5102518069</v>
      </c>
      <c r="J107" s="3">
        <v>435764179.31999999</v>
      </c>
      <c r="K107" s="3">
        <v>2309771500.9400001</v>
      </c>
      <c r="L107" s="3">
        <v>435764179.56</v>
      </c>
      <c r="M107" s="3">
        <v>2309771500.9400001</v>
      </c>
    </row>
    <row r="108" spans="1:13" x14ac:dyDescent="0.25">
      <c r="A108">
        <v>1031</v>
      </c>
      <c r="C108" t="s">
        <v>6</v>
      </c>
      <c r="D108" t="s">
        <v>6</v>
      </c>
      <c r="E108">
        <v>1</v>
      </c>
      <c r="F108" t="s">
        <v>186</v>
      </c>
      <c r="G108" t="s">
        <v>384</v>
      </c>
      <c r="H108" t="s">
        <v>384</v>
      </c>
      <c r="I108" t="s">
        <v>384</v>
      </c>
      <c r="J108" s="3">
        <v>114549090.39</v>
      </c>
      <c r="K108" s="3">
        <v>563848896.54999995</v>
      </c>
      <c r="L108" s="3">
        <v>114549090.39</v>
      </c>
      <c r="M108" s="3">
        <v>563848896.54999995</v>
      </c>
    </row>
    <row r="109" spans="1:13" x14ac:dyDescent="0.25">
      <c r="A109">
        <v>1031</v>
      </c>
      <c r="C109" t="s">
        <v>6</v>
      </c>
      <c r="D109" t="s">
        <v>6</v>
      </c>
      <c r="E109">
        <v>3</v>
      </c>
      <c r="F109" t="s">
        <v>223</v>
      </c>
      <c r="G109" t="s">
        <v>384</v>
      </c>
      <c r="H109" t="s">
        <v>384</v>
      </c>
      <c r="I109" t="s">
        <v>384</v>
      </c>
      <c r="J109" s="3">
        <v>13711786.26</v>
      </c>
      <c r="K109" s="3">
        <v>95112452.840000004</v>
      </c>
      <c r="L109" s="3">
        <v>13711786.26</v>
      </c>
      <c r="M109" s="3">
        <v>95112452.840000004</v>
      </c>
    </row>
    <row r="110" spans="1:13" x14ac:dyDescent="0.25">
      <c r="A110">
        <v>1031</v>
      </c>
      <c r="C110" t="s">
        <v>6</v>
      </c>
      <c r="D110" t="s">
        <v>6</v>
      </c>
      <c r="E110">
        <v>7</v>
      </c>
      <c r="F110" t="s">
        <v>188</v>
      </c>
      <c r="G110" t="s">
        <v>384</v>
      </c>
      <c r="H110" t="s">
        <v>384</v>
      </c>
      <c r="I110" t="s">
        <v>384</v>
      </c>
      <c r="J110" s="3">
        <v>35074.61</v>
      </c>
      <c r="K110" s="3">
        <v>244970.14</v>
      </c>
      <c r="L110" s="3">
        <v>35074.61</v>
      </c>
      <c r="M110" s="3">
        <v>244970.14</v>
      </c>
    </row>
    <row r="111" spans="1:13" x14ac:dyDescent="0.25">
      <c r="A111">
        <v>1031</v>
      </c>
      <c r="C111" t="s">
        <v>6</v>
      </c>
      <c r="D111" t="s">
        <v>6</v>
      </c>
      <c r="E111">
        <v>11</v>
      </c>
      <c r="F111" t="s">
        <v>189</v>
      </c>
      <c r="G111" t="s">
        <v>384</v>
      </c>
      <c r="H111" t="s">
        <v>384</v>
      </c>
      <c r="I111" t="s">
        <v>384</v>
      </c>
      <c r="J111" s="3">
        <v>279306005.86000001</v>
      </c>
      <c r="K111" s="3">
        <v>1445800638.6700001</v>
      </c>
      <c r="L111" s="3">
        <v>279306005.86000001</v>
      </c>
      <c r="M111" s="3">
        <v>1445800638.6700001</v>
      </c>
    </row>
    <row r="112" spans="1:13" x14ac:dyDescent="0.25">
      <c r="A112">
        <v>1031</v>
      </c>
      <c r="C112" t="s">
        <v>6</v>
      </c>
      <c r="D112" t="s">
        <v>6</v>
      </c>
      <c r="E112">
        <v>12</v>
      </c>
      <c r="F112" t="s">
        <v>224</v>
      </c>
      <c r="G112" t="s">
        <v>384</v>
      </c>
      <c r="H112" t="s">
        <v>384</v>
      </c>
      <c r="I112" t="s">
        <v>384</v>
      </c>
      <c r="J112" s="3">
        <v>228004.35</v>
      </c>
      <c r="K112" s="3">
        <v>1146651.6399999999</v>
      </c>
      <c r="L112" s="3">
        <v>228004.35</v>
      </c>
      <c r="M112" s="3">
        <v>1146651.6399999999</v>
      </c>
    </row>
    <row r="113" spans="1:13" x14ac:dyDescent="0.25">
      <c r="A113">
        <v>1031</v>
      </c>
      <c r="C113" t="s">
        <v>6</v>
      </c>
      <c r="D113" t="s">
        <v>6</v>
      </c>
      <c r="E113">
        <v>13</v>
      </c>
      <c r="F113" t="s">
        <v>190</v>
      </c>
      <c r="G113" t="s">
        <v>384</v>
      </c>
      <c r="H113" t="s">
        <v>384</v>
      </c>
      <c r="I113" t="s">
        <v>384</v>
      </c>
      <c r="J113" s="3">
        <v>2552435.91</v>
      </c>
      <c r="K113" s="3">
        <v>17750602.82</v>
      </c>
      <c r="L113" s="3">
        <v>2552435.91</v>
      </c>
      <c r="M113" s="3">
        <v>17750602.82</v>
      </c>
    </row>
    <row r="114" spans="1:13" x14ac:dyDescent="0.25">
      <c r="A114">
        <v>1031</v>
      </c>
      <c r="C114" t="s">
        <v>6</v>
      </c>
      <c r="D114" t="s">
        <v>6</v>
      </c>
      <c r="E114">
        <v>16</v>
      </c>
      <c r="F114" t="s">
        <v>191</v>
      </c>
      <c r="G114" t="s">
        <v>384</v>
      </c>
      <c r="H114" t="s">
        <v>384</v>
      </c>
      <c r="I114" t="s">
        <v>384</v>
      </c>
      <c r="J114" s="3">
        <v>5334187.45</v>
      </c>
      <c r="K114" s="3">
        <v>90954755.510000005</v>
      </c>
      <c r="L114" s="3">
        <v>5334187.45</v>
      </c>
      <c r="M114" s="3">
        <v>90954755.510000005</v>
      </c>
    </row>
    <row r="115" spans="1:13" x14ac:dyDescent="0.25">
      <c r="A115">
        <v>1031</v>
      </c>
      <c r="C115" t="s">
        <v>6</v>
      </c>
      <c r="D115" t="s">
        <v>6</v>
      </c>
      <c r="E115">
        <v>59</v>
      </c>
      <c r="F115" t="s">
        <v>192</v>
      </c>
      <c r="G115" t="s">
        <v>384</v>
      </c>
      <c r="H115" t="s">
        <v>384</v>
      </c>
      <c r="I115" t="s">
        <v>384</v>
      </c>
      <c r="J115" s="3">
        <v>3935605.44</v>
      </c>
      <c r="K115" s="3">
        <v>19863357.629999999</v>
      </c>
      <c r="L115" s="3">
        <v>3935605.44</v>
      </c>
      <c r="M115" s="3">
        <v>19863357.629999999</v>
      </c>
    </row>
    <row r="116" spans="1:13" x14ac:dyDescent="0.25">
      <c r="A116">
        <v>1031</v>
      </c>
      <c r="C116" t="s">
        <v>6</v>
      </c>
      <c r="D116" t="s">
        <v>6</v>
      </c>
      <c r="E116">
        <v>92</v>
      </c>
      <c r="F116" t="s">
        <v>193</v>
      </c>
      <c r="G116" t="s">
        <v>384</v>
      </c>
      <c r="H116" t="s">
        <v>384</v>
      </c>
      <c r="I116" t="s">
        <v>384</v>
      </c>
      <c r="J116" s="3">
        <v>16091073.75</v>
      </c>
      <c r="K116" s="3">
        <v>74920698.75</v>
      </c>
      <c r="L116" s="3">
        <v>16091073.75</v>
      </c>
      <c r="M116" s="3">
        <v>74920698.75</v>
      </c>
    </row>
    <row r="117" spans="1:13" x14ac:dyDescent="0.25">
      <c r="A117">
        <v>1031</v>
      </c>
      <c r="C117" t="s">
        <v>6</v>
      </c>
      <c r="D117" t="s">
        <v>6</v>
      </c>
      <c r="E117">
        <v>93</v>
      </c>
      <c r="F117" t="s">
        <v>212</v>
      </c>
      <c r="G117" t="s">
        <v>384</v>
      </c>
      <c r="H117" t="s">
        <v>384</v>
      </c>
      <c r="I117" t="s">
        <v>384</v>
      </c>
      <c r="J117" s="3">
        <v>20915.3</v>
      </c>
      <c r="K117" s="3">
        <v>128476.39</v>
      </c>
      <c r="L117" s="3">
        <v>20915.54</v>
      </c>
      <c r="M117" s="3">
        <v>128476.39</v>
      </c>
    </row>
    <row r="118" spans="1:13" x14ac:dyDescent="0.25">
      <c r="A118">
        <v>1031</v>
      </c>
      <c r="B118">
        <v>3</v>
      </c>
      <c r="C118" t="s">
        <v>6</v>
      </c>
      <c r="D118" s="2">
        <v>3191</v>
      </c>
      <c r="E118" s="2" t="s">
        <v>6</v>
      </c>
      <c r="F118" t="s">
        <v>195</v>
      </c>
      <c r="G118" s="3">
        <v>490660261</v>
      </c>
      <c r="H118">
        <v>0</v>
      </c>
      <c r="I118" s="3">
        <v>490660261</v>
      </c>
      <c r="J118" s="3">
        <v>37250974.560000002</v>
      </c>
      <c r="K118" s="3">
        <v>271543758.62</v>
      </c>
      <c r="L118" s="3">
        <v>37250974.560000002</v>
      </c>
      <c r="M118" s="3">
        <v>271543758.62</v>
      </c>
    </row>
    <row r="119" spans="1:13" x14ac:dyDescent="0.25">
      <c r="A119">
        <v>1031</v>
      </c>
      <c r="C119" t="s">
        <v>6</v>
      </c>
      <c r="D119" t="s">
        <v>6</v>
      </c>
      <c r="E119">
        <v>13</v>
      </c>
      <c r="F119" t="s">
        <v>190</v>
      </c>
      <c r="G119" t="s">
        <v>384</v>
      </c>
      <c r="H119" t="s">
        <v>384</v>
      </c>
      <c r="I119" t="s">
        <v>384</v>
      </c>
      <c r="J119" s="3">
        <v>36816095.119999997</v>
      </c>
      <c r="K119" s="3">
        <v>263643500.58000001</v>
      </c>
      <c r="L119" s="3">
        <v>36816095.119999997</v>
      </c>
      <c r="M119" s="3">
        <v>263643500.58000001</v>
      </c>
    </row>
    <row r="120" spans="1:13" x14ac:dyDescent="0.25">
      <c r="A120">
        <v>1031</v>
      </c>
      <c r="C120" t="s">
        <v>6</v>
      </c>
      <c r="D120" t="s">
        <v>6</v>
      </c>
      <c r="E120">
        <v>92</v>
      </c>
      <c r="F120" t="s">
        <v>193</v>
      </c>
      <c r="G120" t="s">
        <v>384</v>
      </c>
      <c r="H120" t="s">
        <v>384</v>
      </c>
      <c r="I120" t="s">
        <v>384</v>
      </c>
      <c r="J120" s="3">
        <v>434879.44</v>
      </c>
      <c r="K120" s="3">
        <v>7834063.54</v>
      </c>
      <c r="L120" s="3">
        <v>434879.44</v>
      </c>
      <c r="M120" s="3">
        <v>7834063.54</v>
      </c>
    </row>
    <row r="121" spans="1:13" x14ac:dyDescent="0.25">
      <c r="A121">
        <v>1031</v>
      </c>
      <c r="C121" t="s">
        <v>6</v>
      </c>
      <c r="D121" t="s">
        <v>6</v>
      </c>
      <c r="E121">
        <v>93</v>
      </c>
      <c r="F121" t="s">
        <v>212</v>
      </c>
      <c r="G121" t="s">
        <v>384</v>
      </c>
      <c r="H121" t="s">
        <v>384</v>
      </c>
      <c r="I121" t="s">
        <v>384</v>
      </c>
      <c r="J121">
        <v>0</v>
      </c>
      <c r="K121" s="3">
        <v>66194.5</v>
      </c>
      <c r="L121">
        <v>0</v>
      </c>
      <c r="M121" s="3">
        <v>66194.5</v>
      </c>
    </row>
    <row r="122" spans="1:13" x14ac:dyDescent="0.25">
      <c r="A122">
        <v>1031</v>
      </c>
      <c r="B122">
        <v>3</v>
      </c>
      <c r="C122" s="2">
        <v>33</v>
      </c>
      <c r="D122" t="s">
        <v>6</v>
      </c>
      <c r="E122" t="s">
        <v>6</v>
      </c>
      <c r="F122" t="s">
        <v>196</v>
      </c>
      <c r="G122" s="3">
        <v>303559087</v>
      </c>
      <c r="H122">
        <v>0</v>
      </c>
      <c r="I122" s="3">
        <v>303559087</v>
      </c>
      <c r="J122" s="3">
        <v>24678700.52</v>
      </c>
      <c r="K122" s="3">
        <v>158442964.78</v>
      </c>
      <c r="L122" s="3">
        <v>24678700.52</v>
      </c>
      <c r="M122" s="3">
        <v>158442964.78</v>
      </c>
    </row>
    <row r="123" spans="1:13" x14ac:dyDescent="0.25">
      <c r="A123">
        <v>1031</v>
      </c>
      <c r="B123">
        <v>3</v>
      </c>
      <c r="C123" t="s">
        <v>6</v>
      </c>
      <c r="D123" s="2">
        <v>3390</v>
      </c>
      <c r="E123" s="2" t="s">
        <v>6</v>
      </c>
      <c r="F123" t="s">
        <v>197</v>
      </c>
      <c r="G123" s="3">
        <v>303559087</v>
      </c>
      <c r="H123">
        <v>0</v>
      </c>
      <c r="I123" s="3">
        <v>303559087</v>
      </c>
      <c r="J123" s="3">
        <v>24678700.52</v>
      </c>
      <c r="K123" s="3">
        <v>158442964.78</v>
      </c>
      <c r="L123" s="3">
        <v>24678700.52</v>
      </c>
      <c r="M123" s="3">
        <v>158442964.78</v>
      </c>
    </row>
    <row r="124" spans="1:13" x14ac:dyDescent="0.25">
      <c r="A124">
        <v>1031</v>
      </c>
      <c r="C124" t="s">
        <v>6</v>
      </c>
      <c r="D124" t="s">
        <v>6</v>
      </c>
      <c r="E124">
        <v>8</v>
      </c>
      <c r="F124" t="s">
        <v>198</v>
      </c>
      <c r="G124" t="s">
        <v>384</v>
      </c>
      <c r="H124" t="s">
        <v>384</v>
      </c>
      <c r="I124" t="s">
        <v>384</v>
      </c>
      <c r="J124" s="3">
        <v>2300257.2400000002</v>
      </c>
      <c r="K124" s="3">
        <v>16259592.130000001</v>
      </c>
      <c r="L124" s="3">
        <v>2300257.2400000002</v>
      </c>
      <c r="M124" s="3">
        <v>16259592.130000001</v>
      </c>
    </row>
    <row r="125" spans="1:13" x14ac:dyDescent="0.25">
      <c r="A125">
        <v>1031</v>
      </c>
      <c r="C125" t="s">
        <v>6</v>
      </c>
      <c r="D125" t="s">
        <v>6</v>
      </c>
      <c r="E125">
        <v>46</v>
      </c>
      <c r="F125" t="s">
        <v>208</v>
      </c>
      <c r="G125" t="s">
        <v>384</v>
      </c>
      <c r="H125" t="s">
        <v>384</v>
      </c>
      <c r="I125" t="s">
        <v>384</v>
      </c>
      <c r="J125" s="3">
        <v>12676672.02</v>
      </c>
      <c r="K125" s="3">
        <v>88703012.909999996</v>
      </c>
      <c r="L125" s="3">
        <v>12676672.02</v>
      </c>
      <c r="M125" s="3">
        <v>88703012.909999996</v>
      </c>
    </row>
    <row r="126" spans="1:13" x14ac:dyDescent="0.25">
      <c r="A126">
        <v>1031</v>
      </c>
      <c r="C126" t="s">
        <v>6</v>
      </c>
      <c r="D126" t="s">
        <v>6</v>
      </c>
      <c r="E126">
        <v>93</v>
      </c>
      <c r="F126" t="s">
        <v>212</v>
      </c>
      <c r="G126" t="s">
        <v>384</v>
      </c>
      <c r="H126" t="s">
        <v>384</v>
      </c>
      <c r="I126" t="s">
        <v>384</v>
      </c>
      <c r="J126" s="3">
        <v>9701771.2599999998</v>
      </c>
      <c r="K126" s="3">
        <v>53480359.740000002</v>
      </c>
      <c r="L126" s="3">
        <v>9701771.2599999998</v>
      </c>
      <c r="M126" s="3">
        <v>53480359.740000002</v>
      </c>
    </row>
    <row r="127" spans="1:13" x14ac:dyDescent="0.25">
      <c r="A127">
        <v>1031</v>
      </c>
      <c r="C127" t="s">
        <v>6</v>
      </c>
      <c r="D127" t="s">
        <v>6</v>
      </c>
      <c r="E127" t="s">
        <v>6</v>
      </c>
      <c r="G127" t="s">
        <v>375</v>
      </c>
      <c r="H127" t="s">
        <v>375</v>
      </c>
      <c r="I127" t="s">
        <v>375</v>
      </c>
      <c r="J127" t="s">
        <v>375</v>
      </c>
      <c r="K127" t="s">
        <v>375</v>
      </c>
      <c r="L127" t="s">
        <v>375</v>
      </c>
      <c r="M127" t="s">
        <v>376</v>
      </c>
    </row>
    <row r="128" spans="1:13" x14ac:dyDescent="0.25">
      <c r="A128">
        <v>1031</v>
      </c>
      <c r="C128" t="s">
        <v>6</v>
      </c>
      <c r="D128" t="s">
        <v>6</v>
      </c>
      <c r="E128" t="s">
        <v>6</v>
      </c>
    </row>
    <row r="129" spans="1:13" x14ac:dyDescent="0.25">
      <c r="A129">
        <v>1051</v>
      </c>
      <c r="B129" t="s">
        <v>403</v>
      </c>
      <c r="C129" t="s">
        <v>6</v>
      </c>
      <c r="D129" t="s">
        <v>6</v>
      </c>
      <c r="E129" t="s">
        <v>6</v>
      </c>
      <c r="F129" t="s">
        <v>273</v>
      </c>
    </row>
    <row r="130" spans="1:13" x14ac:dyDescent="0.25">
      <c r="A130">
        <v>1051</v>
      </c>
      <c r="C130" t="s">
        <v>6</v>
      </c>
      <c r="D130" t="s">
        <v>6</v>
      </c>
      <c r="E130" t="s">
        <v>6</v>
      </c>
    </row>
    <row r="131" spans="1:13" x14ac:dyDescent="0.25">
      <c r="A131">
        <v>1051</v>
      </c>
      <c r="B131">
        <v>3</v>
      </c>
      <c r="C131" t="s">
        <v>6</v>
      </c>
      <c r="D131" t="s">
        <v>6</v>
      </c>
      <c r="E131" t="s">
        <v>6</v>
      </c>
      <c r="F131" t="s">
        <v>183</v>
      </c>
      <c r="G131" s="3">
        <v>57892022</v>
      </c>
      <c r="H131">
        <v>0</v>
      </c>
      <c r="I131" s="3">
        <v>57892022</v>
      </c>
      <c r="J131" s="3">
        <v>5265749.45</v>
      </c>
      <c r="K131" s="3">
        <v>29382387</v>
      </c>
      <c r="L131" s="3">
        <v>5387715.96</v>
      </c>
      <c r="M131" s="3">
        <v>28942518.18</v>
      </c>
    </row>
    <row r="132" spans="1:13" x14ac:dyDescent="0.25">
      <c r="A132">
        <v>1051</v>
      </c>
      <c r="B132">
        <v>3</v>
      </c>
      <c r="C132" s="2">
        <v>31</v>
      </c>
      <c r="D132" t="s">
        <v>6</v>
      </c>
      <c r="E132" t="s">
        <v>6</v>
      </c>
      <c r="F132" t="s">
        <v>184</v>
      </c>
      <c r="G132" s="3">
        <v>47230022</v>
      </c>
      <c r="H132">
        <v>0</v>
      </c>
      <c r="I132" s="3">
        <v>47230022</v>
      </c>
      <c r="J132" s="3">
        <v>4893705.87</v>
      </c>
      <c r="K132" s="3">
        <v>25475208.27</v>
      </c>
      <c r="L132" s="3">
        <v>4893705.87</v>
      </c>
      <c r="M132" s="3">
        <v>25475208.27</v>
      </c>
    </row>
    <row r="133" spans="1:13" x14ac:dyDescent="0.25">
      <c r="A133">
        <v>1051</v>
      </c>
      <c r="B133">
        <v>3</v>
      </c>
      <c r="C133" t="s">
        <v>6</v>
      </c>
      <c r="D133" s="2">
        <v>3190</v>
      </c>
      <c r="E133" s="2" t="s">
        <v>6</v>
      </c>
      <c r="F133" t="s">
        <v>185</v>
      </c>
      <c r="G133" s="3">
        <v>42360200</v>
      </c>
      <c r="H133" s="3">
        <v>3656.01</v>
      </c>
      <c r="I133" s="3">
        <v>42363856.009999998</v>
      </c>
      <c r="J133" s="3">
        <v>4585666.95</v>
      </c>
      <c r="K133" s="3">
        <v>23262272.739999998</v>
      </c>
      <c r="L133" s="3">
        <v>4585666.95</v>
      </c>
      <c r="M133" s="3">
        <v>23262272.739999998</v>
      </c>
    </row>
    <row r="134" spans="1:13" x14ac:dyDescent="0.25">
      <c r="A134">
        <v>1051</v>
      </c>
      <c r="C134" t="s">
        <v>6</v>
      </c>
      <c r="D134" t="s">
        <v>6</v>
      </c>
      <c r="E134">
        <v>1</v>
      </c>
      <c r="F134" t="s">
        <v>186</v>
      </c>
      <c r="G134" t="s">
        <v>384</v>
      </c>
      <c r="H134" t="s">
        <v>384</v>
      </c>
      <c r="I134" t="s">
        <v>384</v>
      </c>
      <c r="J134" s="3">
        <v>1197001.78</v>
      </c>
      <c r="K134" s="3">
        <v>5673353.8300000001</v>
      </c>
      <c r="L134" s="3">
        <v>1197001.78</v>
      </c>
      <c r="M134" s="3">
        <v>5673353.8300000001</v>
      </c>
    </row>
    <row r="135" spans="1:13" x14ac:dyDescent="0.25">
      <c r="A135">
        <v>1051</v>
      </c>
      <c r="C135" t="s">
        <v>6</v>
      </c>
      <c r="D135" t="s">
        <v>6</v>
      </c>
      <c r="E135">
        <v>3</v>
      </c>
      <c r="F135" t="s">
        <v>223</v>
      </c>
      <c r="G135" t="s">
        <v>384</v>
      </c>
      <c r="H135" t="s">
        <v>384</v>
      </c>
      <c r="I135" t="s">
        <v>384</v>
      </c>
      <c r="J135" s="3">
        <v>22515.8</v>
      </c>
      <c r="K135" s="3">
        <v>527027.47</v>
      </c>
      <c r="L135" s="3">
        <v>22515.8</v>
      </c>
      <c r="M135" s="3">
        <v>527027.47</v>
      </c>
    </row>
    <row r="136" spans="1:13" x14ac:dyDescent="0.25">
      <c r="A136">
        <v>1051</v>
      </c>
      <c r="C136" t="s">
        <v>6</v>
      </c>
      <c r="D136" t="s">
        <v>6</v>
      </c>
      <c r="E136">
        <v>11</v>
      </c>
      <c r="F136" t="s">
        <v>189</v>
      </c>
      <c r="G136" t="s">
        <v>384</v>
      </c>
      <c r="H136" t="s">
        <v>384</v>
      </c>
      <c r="I136" t="s">
        <v>384</v>
      </c>
      <c r="J136" s="3">
        <v>2586596.9700000002</v>
      </c>
      <c r="K136" s="3">
        <v>13234547.869999999</v>
      </c>
      <c r="L136" s="3">
        <v>2586596.9700000002</v>
      </c>
      <c r="M136" s="3">
        <v>13234547.869999999</v>
      </c>
    </row>
    <row r="137" spans="1:13" x14ac:dyDescent="0.25">
      <c r="A137">
        <v>1051</v>
      </c>
      <c r="C137" t="s">
        <v>6</v>
      </c>
      <c r="D137" t="s">
        <v>6</v>
      </c>
      <c r="E137">
        <v>12</v>
      </c>
      <c r="F137" t="s">
        <v>224</v>
      </c>
      <c r="G137" t="s">
        <v>384</v>
      </c>
      <c r="H137" t="s">
        <v>384</v>
      </c>
      <c r="I137" t="s">
        <v>384</v>
      </c>
      <c r="J137" s="3">
        <v>492373.41</v>
      </c>
      <c r="K137" s="3">
        <v>1932430.68</v>
      </c>
      <c r="L137" s="3">
        <v>492373.41</v>
      </c>
      <c r="M137" s="3">
        <v>1932430.68</v>
      </c>
    </row>
    <row r="138" spans="1:13" x14ac:dyDescent="0.25">
      <c r="A138">
        <v>1051</v>
      </c>
      <c r="C138" t="s">
        <v>6</v>
      </c>
      <c r="D138" t="s">
        <v>6</v>
      </c>
      <c r="E138">
        <v>13</v>
      </c>
      <c r="F138" t="s">
        <v>190</v>
      </c>
      <c r="G138" t="s">
        <v>384</v>
      </c>
      <c r="H138" t="s">
        <v>384</v>
      </c>
      <c r="I138" t="s">
        <v>384</v>
      </c>
      <c r="J138" s="3">
        <v>49934.27</v>
      </c>
      <c r="K138" s="3">
        <v>339452.92</v>
      </c>
      <c r="L138" s="3">
        <v>49934.27</v>
      </c>
      <c r="M138" s="3">
        <v>339452.92</v>
      </c>
    </row>
    <row r="139" spans="1:13" x14ac:dyDescent="0.25">
      <c r="A139">
        <v>1051</v>
      </c>
      <c r="C139" t="s">
        <v>6</v>
      </c>
      <c r="D139" t="s">
        <v>6</v>
      </c>
      <c r="E139">
        <v>16</v>
      </c>
      <c r="F139" t="s">
        <v>191</v>
      </c>
      <c r="G139" t="s">
        <v>384</v>
      </c>
      <c r="H139" t="s">
        <v>384</v>
      </c>
      <c r="I139" t="s">
        <v>384</v>
      </c>
      <c r="J139" s="3">
        <v>47727.68</v>
      </c>
      <c r="K139" s="3">
        <v>258159.37</v>
      </c>
      <c r="L139" s="3">
        <v>47727.68</v>
      </c>
      <c r="M139" s="3">
        <v>258159.37</v>
      </c>
    </row>
    <row r="140" spans="1:13" x14ac:dyDescent="0.25">
      <c r="A140">
        <v>1051</v>
      </c>
      <c r="C140" t="s">
        <v>6</v>
      </c>
      <c r="D140" t="s">
        <v>6</v>
      </c>
      <c r="E140">
        <v>59</v>
      </c>
      <c r="F140" t="s">
        <v>192</v>
      </c>
      <c r="G140" t="s">
        <v>384</v>
      </c>
      <c r="H140" t="s">
        <v>384</v>
      </c>
      <c r="I140" t="s">
        <v>384</v>
      </c>
      <c r="J140" s="3">
        <v>113765.39</v>
      </c>
      <c r="K140" s="3">
        <v>568827.29</v>
      </c>
      <c r="L140" s="3">
        <v>113765.39</v>
      </c>
      <c r="M140" s="3">
        <v>568827.29</v>
      </c>
    </row>
    <row r="141" spans="1:13" x14ac:dyDescent="0.25">
      <c r="A141">
        <v>1051</v>
      </c>
      <c r="C141" t="s">
        <v>6</v>
      </c>
      <c r="D141" t="s">
        <v>6</v>
      </c>
      <c r="E141">
        <v>92</v>
      </c>
      <c r="F141" t="s">
        <v>193</v>
      </c>
      <c r="G141" t="s">
        <v>384</v>
      </c>
      <c r="H141" t="s">
        <v>384</v>
      </c>
      <c r="I141" t="s">
        <v>384</v>
      </c>
      <c r="J141" s="3">
        <v>29652.87</v>
      </c>
      <c r="K141" s="3">
        <v>632178.69999999995</v>
      </c>
      <c r="L141" s="3">
        <v>29652.87</v>
      </c>
      <c r="M141" s="3">
        <v>632178.69999999995</v>
      </c>
    </row>
    <row r="142" spans="1:13" x14ac:dyDescent="0.25">
      <c r="A142">
        <v>1051</v>
      </c>
      <c r="C142" t="s">
        <v>6</v>
      </c>
      <c r="D142" t="s">
        <v>6</v>
      </c>
      <c r="E142">
        <v>93</v>
      </c>
      <c r="F142" t="s">
        <v>212</v>
      </c>
      <c r="G142" t="s">
        <v>384</v>
      </c>
      <c r="H142" t="s">
        <v>384</v>
      </c>
      <c r="I142" t="s">
        <v>384</v>
      </c>
      <c r="J142" s="3">
        <v>46098.78</v>
      </c>
      <c r="K142" s="3">
        <v>96294.61</v>
      </c>
      <c r="L142" s="3">
        <v>46098.78</v>
      </c>
      <c r="M142" s="3">
        <v>96294.61</v>
      </c>
    </row>
    <row r="143" spans="1:13" x14ac:dyDescent="0.25">
      <c r="A143">
        <v>1051</v>
      </c>
      <c r="B143">
        <v>3</v>
      </c>
      <c r="C143" t="s">
        <v>6</v>
      </c>
      <c r="D143" s="2">
        <v>3191</v>
      </c>
      <c r="E143" s="2" t="s">
        <v>6</v>
      </c>
      <c r="F143" t="s">
        <v>195</v>
      </c>
      <c r="G143" s="3">
        <v>4869822</v>
      </c>
      <c r="H143" s="3">
        <v>-3656.01</v>
      </c>
      <c r="I143" s="3">
        <v>4866165.99</v>
      </c>
      <c r="J143" s="3">
        <v>308038.92</v>
      </c>
      <c r="K143" s="3">
        <v>2212935.5299999998</v>
      </c>
      <c r="L143" s="3">
        <v>308038.92</v>
      </c>
      <c r="M143" s="3">
        <v>2212935.5299999998</v>
      </c>
    </row>
    <row r="144" spans="1:13" x14ac:dyDescent="0.25">
      <c r="A144">
        <v>1051</v>
      </c>
      <c r="C144" t="s">
        <v>6</v>
      </c>
      <c r="D144" t="s">
        <v>6</v>
      </c>
      <c r="E144">
        <v>13</v>
      </c>
      <c r="F144" t="s">
        <v>190</v>
      </c>
      <c r="G144" t="s">
        <v>384</v>
      </c>
      <c r="H144" t="s">
        <v>384</v>
      </c>
      <c r="I144" t="s">
        <v>384</v>
      </c>
      <c r="J144" s="3">
        <v>308038.92</v>
      </c>
      <c r="K144" s="3">
        <v>2212935.5299999998</v>
      </c>
      <c r="L144" s="3">
        <v>308038.92</v>
      </c>
      <c r="M144" s="3">
        <v>2212935.5299999998</v>
      </c>
    </row>
    <row r="145" spans="1:13" x14ac:dyDescent="0.25">
      <c r="A145">
        <v>1051</v>
      </c>
      <c r="B145">
        <v>3</v>
      </c>
      <c r="C145" s="2">
        <v>33</v>
      </c>
      <c r="D145" t="s">
        <v>6</v>
      </c>
      <c r="E145" t="s">
        <v>6</v>
      </c>
      <c r="F145" t="s">
        <v>196</v>
      </c>
      <c r="G145" s="3">
        <v>10662000</v>
      </c>
      <c r="H145">
        <v>0</v>
      </c>
      <c r="I145" s="3">
        <v>10662000</v>
      </c>
      <c r="J145" s="3">
        <v>372043.58</v>
      </c>
      <c r="K145" s="3">
        <v>3907178.73</v>
      </c>
      <c r="L145" s="3">
        <v>494010.09</v>
      </c>
      <c r="M145" s="3">
        <v>3467309.91</v>
      </c>
    </row>
    <row r="146" spans="1:13" x14ac:dyDescent="0.25">
      <c r="A146">
        <v>1051</v>
      </c>
      <c r="B146">
        <v>3</v>
      </c>
      <c r="C146" t="s">
        <v>6</v>
      </c>
      <c r="D146" s="2">
        <v>3390</v>
      </c>
      <c r="E146" s="2" t="s">
        <v>6</v>
      </c>
      <c r="F146" t="s">
        <v>197</v>
      </c>
      <c r="G146" s="3">
        <v>10662000</v>
      </c>
      <c r="H146" s="3">
        <v>-10348.89</v>
      </c>
      <c r="I146" s="3">
        <v>10651651.109999999</v>
      </c>
      <c r="J146" s="3">
        <v>365636.58</v>
      </c>
      <c r="K146" s="3">
        <v>3897258.91</v>
      </c>
      <c r="L146" s="3">
        <v>491355.41</v>
      </c>
      <c r="M146" s="3">
        <v>3463797.09</v>
      </c>
    </row>
    <row r="147" spans="1:13" x14ac:dyDescent="0.25">
      <c r="A147">
        <v>1051</v>
      </c>
      <c r="C147" t="s">
        <v>6</v>
      </c>
      <c r="D147" t="s">
        <v>6</v>
      </c>
      <c r="E147">
        <v>8</v>
      </c>
      <c r="F147" t="s">
        <v>198</v>
      </c>
      <c r="G147" t="s">
        <v>384</v>
      </c>
      <c r="H147" t="s">
        <v>384</v>
      </c>
      <c r="I147" t="s">
        <v>384</v>
      </c>
      <c r="J147" s="3">
        <v>11184</v>
      </c>
      <c r="K147" s="3">
        <v>74490.100000000006</v>
      </c>
      <c r="L147" s="3">
        <v>11184</v>
      </c>
      <c r="M147" s="3">
        <v>74490.100000000006</v>
      </c>
    </row>
    <row r="148" spans="1:13" x14ac:dyDescent="0.25">
      <c r="A148">
        <v>1051</v>
      </c>
      <c r="C148" t="s">
        <v>6</v>
      </c>
      <c r="D148" t="s">
        <v>6</v>
      </c>
      <c r="E148">
        <v>13</v>
      </c>
      <c r="F148" t="s">
        <v>190</v>
      </c>
      <c r="G148" t="s">
        <v>384</v>
      </c>
      <c r="H148" t="s">
        <v>384</v>
      </c>
      <c r="I148" t="s">
        <v>384</v>
      </c>
      <c r="J148">
        <v>145.94999999999999</v>
      </c>
      <c r="K148" s="3">
        <v>1948.26</v>
      </c>
      <c r="L148">
        <v>145.94999999999999</v>
      </c>
      <c r="M148" s="3">
        <v>1948.26</v>
      </c>
    </row>
    <row r="149" spans="1:13" x14ac:dyDescent="0.25">
      <c r="A149">
        <v>1051</v>
      </c>
      <c r="C149" t="s">
        <v>6</v>
      </c>
      <c r="D149" t="s">
        <v>6</v>
      </c>
      <c r="E149">
        <v>14</v>
      </c>
      <c r="F149" t="s">
        <v>199</v>
      </c>
      <c r="G149" t="s">
        <v>384</v>
      </c>
      <c r="H149" t="s">
        <v>384</v>
      </c>
      <c r="I149" t="s">
        <v>384</v>
      </c>
      <c r="J149" s="3">
        <v>10596.71</v>
      </c>
      <c r="K149" s="3">
        <v>52939.32</v>
      </c>
      <c r="L149" s="3">
        <v>10596.71</v>
      </c>
      <c r="M149" s="3">
        <v>52939.32</v>
      </c>
    </row>
    <row r="150" spans="1:13" x14ac:dyDescent="0.25">
      <c r="A150">
        <v>1051</v>
      </c>
      <c r="C150" t="s">
        <v>6</v>
      </c>
      <c r="D150" t="s">
        <v>6</v>
      </c>
      <c r="E150">
        <v>15</v>
      </c>
      <c r="F150" t="s">
        <v>225</v>
      </c>
      <c r="G150" t="s">
        <v>384</v>
      </c>
      <c r="H150" t="s">
        <v>384</v>
      </c>
      <c r="I150" t="s">
        <v>384</v>
      </c>
      <c r="J150" s="3">
        <v>25463.59</v>
      </c>
      <c r="K150" s="3">
        <v>130180.08</v>
      </c>
      <c r="L150" s="3">
        <v>25463.59</v>
      </c>
      <c r="M150" s="3">
        <v>130180.08</v>
      </c>
    </row>
    <row r="151" spans="1:13" x14ac:dyDescent="0.25">
      <c r="A151">
        <v>1051</v>
      </c>
      <c r="C151" t="s">
        <v>6</v>
      </c>
      <c r="D151" t="s">
        <v>6</v>
      </c>
      <c r="E151">
        <v>30</v>
      </c>
      <c r="F151" t="s">
        <v>200</v>
      </c>
      <c r="G151" t="s">
        <v>384</v>
      </c>
      <c r="H151" t="s">
        <v>384</v>
      </c>
      <c r="I151" t="s">
        <v>384</v>
      </c>
      <c r="J151" s="3">
        <v>8928.9</v>
      </c>
      <c r="K151" s="3">
        <v>147405.51999999999</v>
      </c>
      <c r="L151" s="3">
        <v>20619.64</v>
      </c>
      <c r="M151" s="3">
        <v>95693.34</v>
      </c>
    </row>
    <row r="152" spans="1:13" x14ac:dyDescent="0.25">
      <c r="A152">
        <v>1051</v>
      </c>
      <c r="C152" t="s">
        <v>6</v>
      </c>
      <c r="D152" t="s">
        <v>6</v>
      </c>
      <c r="E152">
        <v>31</v>
      </c>
      <c r="F152" t="s">
        <v>201</v>
      </c>
      <c r="G152" t="s">
        <v>384</v>
      </c>
      <c r="H152" t="s">
        <v>384</v>
      </c>
      <c r="I152" t="s">
        <v>384</v>
      </c>
      <c r="J152">
        <v>0</v>
      </c>
      <c r="K152" s="3">
        <v>18800</v>
      </c>
      <c r="L152" s="3">
        <v>4800</v>
      </c>
      <c r="M152" s="3">
        <v>4800</v>
      </c>
    </row>
    <row r="153" spans="1:13" x14ac:dyDescent="0.25">
      <c r="A153">
        <v>1051</v>
      </c>
      <c r="C153" t="s">
        <v>6</v>
      </c>
      <c r="D153" t="s">
        <v>6</v>
      </c>
      <c r="E153">
        <v>33</v>
      </c>
      <c r="F153" t="s">
        <v>202</v>
      </c>
      <c r="G153" t="s">
        <v>384</v>
      </c>
      <c r="H153" t="s">
        <v>384</v>
      </c>
      <c r="I153" t="s">
        <v>384</v>
      </c>
      <c r="J153" s="3">
        <v>2112.08</v>
      </c>
      <c r="K153" s="3">
        <v>11865.66</v>
      </c>
      <c r="L153" s="3">
        <v>2112.08</v>
      </c>
      <c r="M153" s="3">
        <v>11865.66</v>
      </c>
    </row>
    <row r="154" spans="1:13" x14ac:dyDescent="0.25">
      <c r="A154">
        <v>1051</v>
      </c>
      <c r="C154" t="s">
        <v>6</v>
      </c>
      <c r="D154" t="s">
        <v>6</v>
      </c>
      <c r="E154">
        <v>36</v>
      </c>
      <c r="F154" t="s">
        <v>203</v>
      </c>
      <c r="G154" t="s">
        <v>384</v>
      </c>
      <c r="H154" t="s">
        <v>384</v>
      </c>
      <c r="I154" t="s">
        <v>384</v>
      </c>
      <c r="J154" s="3">
        <v>2729.76</v>
      </c>
      <c r="K154" s="3">
        <v>30048.94</v>
      </c>
      <c r="L154" s="3">
        <v>6256.56</v>
      </c>
      <c r="M154" s="3">
        <v>23773.1</v>
      </c>
    </row>
    <row r="155" spans="1:13" x14ac:dyDescent="0.25">
      <c r="A155">
        <v>1051</v>
      </c>
      <c r="C155" t="s">
        <v>6</v>
      </c>
      <c r="D155" t="s">
        <v>6</v>
      </c>
      <c r="E155">
        <v>37</v>
      </c>
      <c r="F155" t="s">
        <v>204</v>
      </c>
      <c r="G155" t="s">
        <v>384</v>
      </c>
      <c r="H155" t="s">
        <v>384</v>
      </c>
      <c r="I155" t="s">
        <v>384</v>
      </c>
      <c r="J155">
        <v>0</v>
      </c>
      <c r="K155" s="3">
        <v>871000</v>
      </c>
      <c r="L155" s="3">
        <v>3715.47</v>
      </c>
      <c r="M155" s="3">
        <v>672896.12</v>
      </c>
    </row>
    <row r="156" spans="1:13" x14ac:dyDescent="0.25">
      <c r="A156">
        <v>1051</v>
      </c>
      <c r="C156" t="s">
        <v>6</v>
      </c>
      <c r="D156" t="s">
        <v>6</v>
      </c>
      <c r="E156">
        <v>39</v>
      </c>
      <c r="F156" t="s">
        <v>205</v>
      </c>
      <c r="G156" t="s">
        <v>384</v>
      </c>
      <c r="H156" t="s">
        <v>384</v>
      </c>
      <c r="I156" t="s">
        <v>384</v>
      </c>
      <c r="J156" s="3">
        <v>17570.5</v>
      </c>
      <c r="K156" s="3">
        <v>646072.81999999995</v>
      </c>
      <c r="L156" s="3">
        <v>107638.56</v>
      </c>
      <c r="M156" s="3">
        <v>507622.54</v>
      </c>
    </row>
    <row r="157" spans="1:13" x14ac:dyDescent="0.25">
      <c r="A157">
        <v>1051</v>
      </c>
      <c r="C157" t="s">
        <v>6</v>
      </c>
      <c r="D157" t="s">
        <v>6</v>
      </c>
      <c r="E157">
        <v>40</v>
      </c>
      <c r="F157" t="s">
        <v>206</v>
      </c>
      <c r="G157" t="s">
        <v>384</v>
      </c>
      <c r="H157" t="s">
        <v>384</v>
      </c>
      <c r="I157" t="s">
        <v>384</v>
      </c>
      <c r="J157" s="3">
        <v>15750</v>
      </c>
      <c r="K157" s="3">
        <v>109983.74</v>
      </c>
      <c r="L157" s="3">
        <v>27667.759999999998</v>
      </c>
      <c r="M157" s="3">
        <v>85064.1</v>
      </c>
    </row>
    <row r="158" spans="1:13" x14ac:dyDescent="0.25">
      <c r="A158">
        <v>1051</v>
      </c>
      <c r="C158" t="s">
        <v>6</v>
      </c>
      <c r="D158" t="s">
        <v>6</v>
      </c>
      <c r="E158">
        <v>46</v>
      </c>
      <c r="F158" t="s">
        <v>208</v>
      </c>
      <c r="G158" t="s">
        <v>384</v>
      </c>
      <c r="H158" t="s">
        <v>384</v>
      </c>
      <c r="I158" t="s">
        <v>384</v>
      </c>
      <c r="J158" s="3">
        <v>135300</v>
      </c>
      <c r="K158" s="3">
        <v>847473.12</v>
      </c>
      <c r="L158" s="3">
        <v>135300</v>
      </c>
      <c r="M158" s="3">
        <v>847473.12</v>
      </c>
    </row>
    <row r="159" spans="1:13" x14ac:dyDescent="0.25">
      <c r="A159">
        <v>1051</v>
      </c>
      <c r="C159" t="s">
        <v>6</v>
      </c>
      <c r="D159" t="s">
        <v>6</v>
      </c>
      <c r="E159">
        <v>47</v>
      </c>
      <c r="F159" t="s">
        <v>209</v>
      </c>
      <c r="G159" t="s">
        <v>384</v>
      </c>
      <c r="H159" t="s">
        <v>384</v>
      </c>
      <c r="I159" t="s">
        <v>384</v>
      </c>
      <c r="J159">
        <v>0</v>
      </c>
      <c r="K159">
        <v>860.87</v>
      </c>
      <c r="L159">
        <v>0</v>
      </c>
      <c r="M159">
        <v>860.87</v>
      </c>
    </row>
    <row r="160" spans="1:13" x14ac:dyDescent="0.25">
      <c r="A160">
        <v>1051</v>
      </c>
      <c r="C160" t="s">
        <v>6</v>
      </c>
      <c r="D160" t="s">
        <v>6</v>
      </c>
      <c r="E160">
        <v>49</v>
      </c>
      <c r="F160" t="s">
        <v>210</v>
      </c>
      <c r="G160" t="s">
        <v>384</v>
      </c>
      <c r="H160" t="s">
        <v>384</v>
      </c>
      <c r="I160" t="s">
        <v>384</v>
      </c>
      <c r="J160" s="3">
        <v>16500</v>
      </c>
      <c r="K160" s="3">
        <v>116890.91</v>
      </c>
      <c r="L160" s="3">
        <v>16500</v>
      </c>
      <c r="M160" s="3">
        <v>116890.91</v>
      </c>
    </row>
    <row r="161" spans="1:13" x14ac:dyDescent="0.25">
      <c r="A161">
        <v>1051</v>
      </c>
      <c r="C161" t="s">
        <v>6</v>
      </c>
      <c r="D161" t="s">
        <v>6</v>
      </c>
      <c r="E161">
        <v>92</v>
      </c>
      <c r="F161" t="s">
        <v>193</v>
      </c>
      <c r="G161" t="s">
        <v>384</v>
      </c>
      <c r="H161" t="s">
        <v>384</v>
      </c>
      <c r="I161" t="s">
        <v>384</v>
      </c>
      <c r="J161">
        <v>0</v>
      </c>
      <c r="K161" s="3">
        <v>2813.94</v>
      </c>
      <c r="L161">
        <v>0</v>
      </c>
      <c r="M161" s="3">
        <v>2813.94</v>
      </c>
    </row>
    <row r="162" spans="1:13" x14ac:dyDescent="0.25">
      <c r="A162">
        <v>1051</v>
      </c>
      <c r="C162" t="s">
        <v>6</v>
      </c>
      <c r="D162" t="s">
        <v>6</v>
      </c>
      <c r="E162">
        <v>93</v>
      </c>
      <c r="F162" t="s">
        <v>212</v>
      </c>
      <c r="G162" t="s">
        <v>384</v>
      </c>
      <c r="H162" t="s">
        <v>384</v>
      </c>
      <c r="I162" t="s">
        <v>384</v>
      </c>
      <c r="J162" s="3">
        <v>119355.09</v>
      </c>
      <c r="K162" s="3">
        <v>834485.63</v>
      </c>
      <c r="L162" s="3">
        <v>119355.09</v>
      </c>
      <c r="M162" s="3">
        <v>834485.63</v>
      </c>
    </row>
    <row r="163" spans="1:13" x14ac:dyDescent="0.25">
      <c r="A163">
        <v>1051</v>
      </c>
      <c r="B163">
        <v>3</v>
      </c>
      <c r="C163" t="s">
        <v>6</v>
      </c>
      <c r="D163" s="2">
        <v>3391</v>
      </c>
      <c r="E163" s="2" t="s">
        <v>6</v>
      </c>
      <c r="F163" t="s">
        <v>213</v>
      </c>
      <c r="G163">
        <v>0</v>
      </c>
      <c r="H163" s="3">
        <v>10348.89</v>
      </c>
      <c r="I163" s="3">
        <v>10348.89</v>
      </c>
      <c r="J163" s="3">
        <v>6407</v>
      </c>
      <c r="K163" s="3">
        <v>9919.82</v>
      </c>
      <c r="L163" s="3">
        <v>2654.68</v>
      </c>
      <c r="M163" s="3">
        <v>3512.82</v>
      </c>
    </row>
    <row r="164" spans="1:13" x14ac:dyDescent="0.25">
      <c r="A164">
        <v>1051</v>
      </c>
      <c r="C164" t="s">
        <v>6</v>
      </c>
      <c r="D164" t="s">
        <v>6</v>
      </c>
      <c r="E164">
        <v>39</v>
      </c>
      <c r="F164" t="s">
        <v>205</v>
      </c>
      <c r="G164" t="s">
        <v>384</v>
      </c>
      <c r="H164" t="s">
        <v>384</v>
      </c>
      <c r="I164" t="s">
        <v>384</v>
      </c>
      <c r="J164" s="3">
        <v>6407</v>
      </c>
      <c r="K164" s="3">
        <v>9919.82</v>
      </c>
      <c r="L164" s="3">
        <v>2654.68</v>
      </c>
      <c r="M164" s="3">
        <v>3512.82</v>
      </c>
    </row>
    <row r="165" spans="1:13" x14ac:dyDescent="0.25">
      <c r="A165">
        <v>1051</v>
      </c>
      <c r="B165">
        <v>4</v>
      </c>
      <c r="C165" t="s">
        <v>6</v>
      </c>
      <c r="D165" t="s">
        <v>6</v>
      </c>
      <c r="E165" t="s">
        <v>6</v>
      </c>
      <c r="F165" t="s">
        <v>214</v>
      </c>
      <c r="G165" s="3">
        <v>1150000</v>
      </c>
      <c r="H165">
        <v>0</v>
      </c>
      <c r="I165" s="3">
        <v>1150000</v>
      </c>
      <c r="J165" s="3">
        <v>8495.66</v>
      </c>
      <c r="K165" s="3">
        <v>563197.48</v>
      </c>
      <c r="L165" s="3">
        <v>280300</v>
      </c>
      <c r="M165" s="3">
        <v>542685.14</v>
      </c>
    </row>
    <row r="166" spans="1:13" x14ac:dyDescent="0.25">
      <c r="A166">
        <v>1051</v>
      </c>
      <c r="B166">
        <v>4</v>
      </c>
      <c r="C166" s="2">
        <v>44</v>
      </c>
      <c r="D166" t="s">
        <v>6</v>
      </c>
      <c r="E166" t="s">
        <v>6</v>
      </c>
      <c r="F166" t="s">
        <v>215</v>
      </c>
      <c r="G166" s="3">
        <v>1150000</v>
      </c>
      <c r="H166">
        <v>0</v>
      </c>
      <c r="I166" s="3">
        <v>1150000</v>
      </c>
      <c r="J166" s="3">
        <v>8495.66</v>
      </c>
      <c r="K166" s="3">
        <v>563197.48</v>
      </c>
      <c r="L166" s="3">
        <v>280300</v>
      </c>
      <c r="M166" s="3">
        <v>542685.14</v>
      </c>
    </row>
    <row r="167" spans="1:13" x14ac:dyDescent="0.25">
      <c r="A167">
        <v>1051</v>
      </c>
      <c r="B167">
        <v>4</v>
      </c>
      <c r="C167" t="s">
        <v>6</v>
      </c>
      <c r="D167" s="2">
        <v>4490</v>
      </c>
      <c r="E167" s="2" t="s">
        <v>6</v>
      </c>
      <c r="F167" t="s">
        <v>216</v>
      </c>
      <c r="G167" s="3">
        <v>1150000</v>
      </c>
      <c r="H167">
        <v>0</v>
      </c>
      <c r="I167" s="3">
        <v>1150000</v>
      </c>
      <c r="J167" s="3">
        <v>8495.66</v>
      </c>
      <c r="K167" s="3">
        <v>563197.48</v>
      </c>
      <c r="L167" s="3">
        <v>280300</v>
      </c>
      <c r="M167" s="3">
        <v>542685.14</v>
      </c>
    </row>
    <row r="168" spans="1:13" x14ac:dyDescent="0.25">
      <c r="A168">
        <v>1051</v>
      </c>
      <c r="C168" t="s">
        <v>6</v>
      </c>
      <c r="D168" t="s">
        <v>6</v>
      </c>
      <c r="E168">
        <v>52</v>
      </c>
      <c r="F168" t="s">
        <v>218</v>
      </c>
      <c r="G168" t="s">
        <v>384</v>
      </c>
      <c r="H168" t="s">
        <v>384</v>
      </c>
      <c r="I168" t="s">
        <v>384</v>
      </c>
      <c r="J168" s="3">
        <v>8495.66</v>
      </c>
      <c r="K168" s="3">
        <v>563197.48</v>
      </c>
      <c r="L168" s="3">
        <v>280300</v>
      </c>
      <c r="M168" s="3">
        <v>542685.14</v>
      </c>
    </row>
    <row r="169" spans="1:13" x14ac:dyDescent="0.25">
      <c r="A169">
        <v>1051</v>
      </c>
      <c r="C169" t="s">
        <v>6</v>
      </c>
      <c r="D169" t="s">
        <v>6</v>
      </c>
      <c r="E169" t="s">
        <v>6</v>
      </c>
      <c r="G169" t="s">
        <v>375</v>
      </c>
      <c r="H169" t="s">
        <v>375</v>
      </c>
      <c r="I169" t="s">
        <v>375</v>
      </c>
      <c r="J169" t="s">
        <v>375</v>
      </c>
      <c r="K169" t="s">
        <v>375</v>
      </c>
      <c r="L169" t="s">
        <v>375</v>
      </c>
      <c r="M169" t="s">
        <v>376</v>
      </c>
    </row>
    <row r="170" spans="1:13" x14ac:dyDescent="0.25">
      <c r="A170">
        <v>1051</v>
      </c>
      <c r="C170" t="s">
        <v>6</v>
      </c>
      <c r="D170" t="s">
        <v>6</v>
      </c>
      <c r="E170" t="s">
        <v>6</v>
      </c>
    </row>
    <row r="171" spans="1:13" x14ac:dyDescent="0.25">
      <c r="A171">
        <v>1071</v>
      </c>
      <c r="B171" t="s">
        <v>403</v>
      </c>
      <c r="C171" t="s">
        <v>6</v>
      </c>
      <c r="D171" t="s">
        <v>6</v>
      </c>
      <c r="E171" t="s">
        <v>6</v>
      </c>
      <c r="F171" t="s">
        <v>274</v>
      </c>
    </row>
    <row r="172" spans="1:13" x14ac:dyDescent="0.25">
      <c r="A172">
        <v>1071</v>
      </c>
      <c r="C172" t="s">
        <v>6</v>
      </c>
      <c r="D172" t="s">
        <v>6</v>
      </c>
      <c r="E172" t="s">
        <v>6</v>
      </c>
    </row>
    <row r="173" spans="1:13" x14ac:dyDescent="0.25">
      <c r="A173">
        <v>1071</v>
      </c>
      <c r="B173">
        <v>3</v>
      </c>
      <c r="C173" t="s">
        <v>6</v>
      </c>
      <c r="D173" t="s">
        <v>6</v>
      </c>
      <c r="E173" t="s">
        <v>6</v>
      </c>
      <c r="F173" t="s">
        <v>183</v>
      </c>
      <c r="G173" s="3">
        <v>35141041</v>
      </c>
      <c r="H173" s="3">
        <v>99438.53</v>
      </c>
      <c r="I173" s="3">
        <v>35240479.530000001</v>
      </c>
      <c r="J173" s="3">
        <v>1483369.53</v>
      </c>
      <c r="K173" s="3">
        <v>12153638.720000001</v>
      </c>
      <c r="L173" s="3">
        <v>1551789.82</v>
      </c>
      <c r="M173" s="3">
        <v>11344945.41</v>
      </c>
    </row>
    <row r="174" spans="1:13" x14ac:dyDescent="0.25">
      <c r="A174">
        <v>1071</v>
      </c>
      <c r="B174">
        <v>3</v>
      </c>
      <c r="C174" s="2">
        <v>31</v>
      </c>
      <c r="D174" t="s">
        <v>6</v>
      </c>
      <c r="E174" t="s">
        <v>6</v>
      </c>
      <c r="F174" t="s">
        <v>184</v>
      </c>
      <c r="G174" s="3">
        <v>10296088</v>
      </c>
      <c r="H174">
        <v>0</v>
      </c>
      <c r="I174" s="3">
        <v>10296088</v>
      </c>
      <c r="J174" s="3">
        <v>619023.73</v>
      </c>
      <c r="K174" s="3">
        <v>4715152.42</v>
      </c>
      <c r="L174" s="3">
        <v>619023.73</v>
      </c>
      <c r="M174" s="3">
        <v>4715152.42</v>
      </c>
    </row>
    <row r="175" spans="1:13" x14ac:dyDescent="0.25">
      <c r="A175">
        <v>1071</v>
      </c>
      <c r="B175">
        <v>3</v>
      </c>
      <c r="C175" t="s">
        <v>6</v>
      </c>
      <c r="D175" s="2">
        <v>3190</v>
      </c>
      <c r="E175" s="2" t="s">
        <v>6</v>
      </c>
      <c r="F175" t="s">
        <v>185</v>
      </c>
      <c r="G175" s="3">
        <v>10091319</v>
      </c>
      <c r="H175">
        <v>0</v>
      </c>
      <c r="I175" s="3">
        <v>10091319</v>
      </c>
      <c r="J175" s="3">
        <v>605343.17000000004</v>
      </c>
      <c r="K175" s="3">
        <v>4612294.8499999996</v>
      </c>
      <c r="L175" s="3">
        <v>605343.17000000004</v>
      </c>
      <c r="M175" s="3">
        <v>4612294.8499999996</v>
      </c>
    </row>
    <row r="176" spans="1:13" x14ac:dyDescent="0.25">
      <c r="A176">
        <v>1071</v>
      </c>
      <c r="C176" t="s">
        <v>6</v>
      </c>
      <c r="D176" t="s">
        <v>6</v>
      </c>
      <c r="E176">
        <v>5</v>
      </c>
      <c r="F176" t="s">
        <v>187</v>
      </c>
      <c r="G176" t="s">
        <v>384</v>
      </c>
      <c r="H176" t="s">
        <v>384</v>
      </c>
      <c r="I176" t="s">
        <v>384</v>
      </c>
      <c r="J176">
        <v>65.599999999999994</v>
      </c>
      <c r="K176">
        <v>426.4</v>
      </c>
      <c r="L176">
        <v>65.599999999999994</v>
      </c>
      <c r="M176">
        <v>426.4</v>
      </c>
    </row>
    <row r="177" spans="1:13" x14ac:dyDescent="0.25">
      <c r="A177">
        <v>1071</v>
      </c>
      <c r="C177" t="s">
        <v>6</v>
      </c>
      <c r="D177" t="s">
        <v>6</v>
      </c>
      <c r="E177">
        <v>11</v>
      </c>
      <c r="F177" t="s">
        <v>189</v>
      </c>
      <c r="G177" t="s">
        <v>384</v>
      </c>
      <c r="H177" t="s">
        <v>384</v>
      </c>
      <c r="I177" t="s">
        <v>384</v>
      </c>
      <c r="J177" s="3">
        <v>518475.81</v>
      </c>
      <c r="K177" s="3">
        <v>3941978.03</v>
      </c>
      <c r="L177" s="3">
        <v>518475.81</v>
      </c>
      <c r="M177" s="3">
        <v>3941978.03</v>
      </c>
    </row>
    <row r="178" spans="1:13" x14ac:dyDescent="0.25">
      <c r="A178">
        <v>1071</v>
      </c>
      <c r="C178" t="s">
        <v>6</v>
      </c>
      <c r="D178" t="s">
        <v>6</v>
      </c>
      <c r="E178">
        <v>13</v>
      </c>
      <c r="F178" t="s">
        <v>190</v>
      </c>
      <c r="G178" t="s">
        <v>384</v>
      </c>
      <c r="H178" t="s">
        <v>384</v>
      </c>
      <c r="I178" t="s">
        <v>384</v>
      </c>
      <c r="J178" s="3">
        <v>86801.76</v>
      </c>
      <c r="K178" s="3">
        <v>669890.42000000004</v>
      </c>
      <c r="L178" s="3">
        <v>86801.76</v>
      </c>
      <c r="M178" s="3">
        <v>669890.42000000004</v>
      </c>
    </row>
    <row r="179" spans="1:13" x14ac:dyDescent="0.25">
      <c r="A179">
        <v>1071</v>
      </c>
      <c r="B179">
        <v>3</v>
      </c>
      <c r="C179" t="s">
        <v>6</v>
      </c>
      <c r="D179" s="2">
        <v>3191</v>
      </c>
      <c r="E179" s="2" t="s">
        <v>6</v>
      </c>
      <c r="F179" t="s">
        <v>195</v>
      </c>
      <c r="G179" s="3">
        <v>204769</v>
      </c>
      <c r="H179">
        <v>0</v>
      </c>
      <c r="I179" s="3">
        <v>204769</v>
      </c>
      <c r="J179" s="3">
        <v>13680.56</v>
      </c>
      <c r="K179" s="3">
        <v>102857.57</v>
      </c>
      <c r="L179" s="3">
        <v>13680.56</v>
      </c>
      <c r="M179" s="3">
        <v>102857.57</v>
      </c>
    </row>
    <row r="180" spans="1:13" x14ac:dyDescent="0.25">
      <c r="A180">
        <v>1071</v>
      </c>
      <c r="C180" t="s">
        <v>6</v>
      </c>
      <c r="D180" t="s">
        <v>6</v>
      </c>
      <c r="E180">
        <v>13</v>
      </c>
      <c r="F180" t="s">
        <v>190</v>
      </c>
      <c r="G180" t="s">
        <v>384</v>
      </c>
      <c r="H180" t="s">
        <v>384</v>
      </c>
      <c r="I180" t="s">
        <v>384</v>
      </c>
      <c r="J180" s="3">
        <v>13680.56</v>
      </c>
      <c r="K180" s="3">
        <v>102857.57</v>
      </c>
      <c r="L180" s="3">
        <v>13680.56</v>
      </c>
      <c r="M180" s="3">
        <v>102857.57</v>
      </c>
    </row>
    <row r="181" spans="1:13" x14ac:dyDescent="0.25">
      <c r="A181">
        <v>1071</v>
      </c>
      <c r="B181">
        <v>3</v>
      </c>
      <c r="C181" s="2">
        <v>33</v>
      </c>
      <c r="D181" t="s">
        <v>6</v>
      </c>
      <c r="E181" t="s">
        <v>6</v>
      </c>
      <c r="F181" t="s">
        <v>196</v>
      </c>
      <c r="G181" s="3">
        <v>24844953</v>
      </c>
      <c r="H181" s="3">
        <v>99438.53</v>
      </c>
      <c r="I181" s="3">
        <v>24944391.530000001</v>
      </c>
      <c r="J181" s="3">
        <v>864345.8</v>
      </c>
      <c r="K181" s="3">
        <v>7438486.2999999998</v>
      </c>
      <c r="L181" s="3">
        <v>932766.09</v>
      </c>
      <c r="M181" s="3">
        <v>6629792.9900000002</v>
      </c>
    </row>
    <row r="182" spans="1:13" x14ac:dyDescent="0.25">
      <c r="A182">
        <v>1071</v>
      </c>
      <c r="B182">
        <v>3</v>
      </c>
      <c r="C182" t="s">
        <v>6</v>
      </c>
      <c r="D182" s="2">
        <v>3320</v>
      </c>
      <c r="E182" s="2" t="s">
        <v>6</v>
      </c>
      <c r="F182" t="s">
        <v>226</v>
      </c>
      <c r="G182">
        <v>0</v>
      </c>
      <c r="H182" s="3">
        <v>99438.53</v>
      </c>
      <c r="I182" s="3">
        <v>99438.53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1071</v>
      </c>
      <c r="B183">
        <v>3</v>
      </c>
      <c r="C183" t="s">
        <v>6</v>
      </c>
      <c r="D183" s="2">
        <v>3390</v>
      </c>
      <c r="E183" s="2" t="s">
        <v>6</v>
      </c>
      <c r="F183" t="s">
        <v>197</v>
      </c>
      <c r="G183" s="3">
        <v>24843953</v>
      </c>
      <c r="H183">
        <v>0</v>
      </c>
      <c r="I183" s="3">
        <v>24843953</v>
      </c>
      <c r="J183" s="3">
        <v>864345.8</v>
      </c>
      <c r="K183" s="3">
        <v>7438486.2999999998</v>
      </c>
      <c r="L183" s="3">
        <v>932766.09</v>
      </c>
      <c r="M183" s="3">
        <v>6629792.9900000002</v>
      </c>
    </row>
    <row r="184" spans="1:13" x14ac:dyDescent="0.25">
      <c r="A184">
        <v>1071</v>
      </c>
      <c r="C184" t="s">
        <v>6</v>
      </c>
      <c r="D184" t="s">
        <v>6</v>
      </c>
      <c r="E184">
        <v>14</v>
      </c>
      <c r="F184" t="s">
        <v>199</v>
      </c>
      <c r="G184" t="s">
        <v>384</v>
      </c>
      <c r="H184" t="s">
        <v>384</v>
      </c>
      <c r="I184" t="s">
        <v>384</v>
      </c>
      <c r="J184">
        <v>760</v>
      </c>
      <c r="K184" s="3">
        <v>19760</v>
      </c>
      <c r="L184" s="3">
        <v>3266.7</v>
      </c>
      <c r="M184" s="3">
        <v>15207.05</v>
      </c>
    </row>
    <row r="185" spans="1:13" x14ac:dyDescent="0.25">
      <c r="A185">
        <v>1071</v>
      </c>
      <c r="C185" t="s">
        <v>6</v>
      </c>
      <c r="D185" t="s">
        <v>6</v>
      </c>
      <c r="E185">
        <v>15</v>
      </c>
      <c r="F185" t="s">
        <v>225</v>
      </c>
      <c r="G185" t="s">
        <v>384</v>
      </c>
      <c r="H185" t="s">
        <v>384</v>
      </c>
      <c r="I185" t="s">
        <v>384</v>
      </c>
      <c r="J185" s="3">
        <v>155820.92000000001</v>
      </c>
      <c r="K185" s="3">
        <v>740143.75</v>
      </c>
      <c r="L185" s="3">
        <v>137189.39000000001</v>
      </c>
      <c r="M185" s="3">
        <v>689882.51</v>
      </c>
    </row>
    <row r="186" spans="1:13" x14ac:dyDescent="0.25">
      <c r="A186">
        <v>1071</v>
      </c>
      <c r="C186" t="s">
        <v>6</v>
      </c>
      <c r="D186" t="s">
        <v>6</v>
      </c>
      <c r="E186">
        <v>30</v>
      </c>
      <c r="F186" t="s">
        <v>200</v>
      </c>
      <c r="G186" t="s">
        <v>384</v>
      </c>
      <c r="H186" t="s">
        <v>384</v>
      </c>
      <c r="I186" t="s">
        <v>384</v>
      </c>
      <c r="J186" s="3">
        <v>112740.71</v>
      </c>
      <c r="K186" s="3">
        <v>1024921.25</v>
      </c>
      <c r="L186" s="3">
        <v>132139.64000000001</v>
      </c>
      <c r="M186" s="3">
        <v>801103.53</v>
      </c>
    </row>
    <row r="187" spans="1:13" x14ac:dyDescent="0.25">
      <c r="A187">
        <v>1071</v>
      </c>
      <c r="C187" t="s">
        <v>6</v>
      </c>
      <c r="D187" t="s">
        <v>6</v>
      </c>
      <c r="E187">
        <v>32</v>
      </c>
      <c r="F187" t="s">
        <v>227</v>
      </c>
      <c r="G187" t="s">
        <v>384</v>
      </c>
      <c r="H187" t="s">
        <v>384</v>
      </c>
      <c r="I187" t="s">
        <v>384</v>
      </c>
      <c r="J187">
        <v>0</v>
      </c>
      <c r="K187" s="3">
        <v>302459.96999999997</v>
      </c>
      <c r="L187" s="3">
        <v>81892.44</v>
      </c>
      <c r="M187" s="3">
        <v>296938.96999999997</v>
      </c>
    </row>
    <row r="188" spans="1:13" x14ac:dyDescent="0.25">
      <c r="A188">
        <v>1071</v>
      </c>
      <c r="C188" t="s">
        <v>6</v>
      </c>
      <c r="D188" t="s">
        <v>6</v>
      </c>
      <c r="E188">
        <v>33</v>
      </c>
      <c r="F188" t="s">
        <v>202</v>
      </c>
      <c r="G188" t="s">
        <v>384</v>
      </c>
      <c r="H188" t="s">
        <v>384</v>
      </c>
      <c r="I188" t="s">
        <v>384</v>
      </c>
      <c r="J188" s="3">
        <v>36048.5</v>
      </c>
      <c r="K188" s="3">
        <v>163237.17000000001</v>
      </c>
      <c r="L188" s="3">
        <v>26241.99</v>
      </c>
      <c r="M188" s="3">
        <v>131113.73000000001</v>
      </c>
    </row>
    <row r="189" spans="1:13" x14ac:dyDescent="0.25">
      <c r="A189">
        <v>1071</v>
      </c>
      <c r="C189" t="s">
        <v>6</v>
      </c>
      <c r="D189" t="s">
        <v>6</v>
      </c>
      <c r="E189">
        <v>36</v>
      </c>
      <c r="F189" t="s">
        <v>203</v>
      </c>
      <c r="G189" t="s">
        <v>384</v>
      </c>
      <c r="H189" t="s">
        <v>384</v>
      </c>
      <c r="I189" t="s">
        <v>384</v>
      </c>
      <c r="J189" s="3">
        <v>-1001.4</v>
      </c>
      <c r="K189" s="3">
        <v>3582.25</v>
      </c>
      <c r="L189" s="3">
        <v>-1001.4</v>
      </c>
      <c r="M189" s="3">
        <v>3582.25</v>
      </c>
    </row>
    <row r="190" spans="1:13" x14ac:dyDescent="0.25">
      <c r="A190">
        <v>1071</v>
      </c>
      <c r="C190" t="s">
        <v>6</v>
      </c>
      <c r="D190" t="s">
        <v>6</v>
      </c>
      <c r="E190">
        <v>37</v>
      </c>
      <c r="F190" t="s">
        <v>204</v>
      </c>
      <c r="G190" t="s">
        <v>384</v>
      </c>
      <c r="H190" t="s">
        <v>384</v>
      </c>
      <c r="I190" t="s">
        <v>384</v>
      </c>
      <c r="J190" s="3">
        <v>299736.19</v>
      </c>
      <c r="K190" s="3">
        <v>2591256.19</v>
      </c>
      <c r="L190" s="3">
        <v>354621.36</v>
      </c>
      <c r="M190" s="3">
        <v>2523395.75</v>
      </c>
    </row>
    <row r="191" spans="1:13" x14ac:dyDescent="0.25">
      <c r="A191">
        <v>1071</v>
      </c>
      <c r="C191" t="s">
        <v>6</v>
      </c>
      <c r="D191" t="s">
        <v>6</v>
      </c>
      <c r="E191">
        <v>39</v>
      </c>
      <c r="F191" t="s">
        <v>205</v>
      </c>
      <c r="G191" t="s">
        <v>384</v>
      </c>
      <c r="H191" t="s">
        <v>384</v>
      </c>
      <c r="I191" t="s">
        <v>384</v>
      </c>
      <c r="J191" s="3">
        <v>149067.88</v>
      </c>
      <c r="K191" s="3">
        <v>1641100.28</v>
      </c>
      <c r="L191" s="3">
        <v>87743.37</v>
      </c>
      <c r="M191" s="3">
        <v>1251581.54</v>
      </c>
    </row>
    <row r="192" spans="1:13" x14ac:dyDescent="0.25">
      <c r="A192">
        <v>1071</v>
      </c>
      <c r="C192" t="s">
        <v>6</v>
      </c>
      <c r="D192" t="s">
        <v>6</v>
      </c>
      <c r="E192">
        <v>40</v>
      </c>
      <c r="F192" t="s">
        <v>206</v>
      </c>
      <c r="G192" t="s">
        <v>384</v>
      </c>
      <c r="H192" t="s">
        <v>384</v>
      </c>
      <c r="I192" t="s">
        <v>384</v>
      </c>
      <c r="J192" s="3">
        <v>18680</v>
      </c>
      <c r="K192" s="3">
        <v>161117.94</v>
      </c>
      <c r="L192" s="3">
        <v>18179.599999999999</v>
      </c>
      <c r="M192" s="3">
        <v>126080.16</v>
      </c>
    </row>
    <row r="193" spans="1:13" x14ac:dyDescent="0.25">
      <c r="A193">
        <v>1071</v>
      </c>
      <c r="C193" t="s">
        <v>6</v>
      </c>
      <c r="D193" t="s">
        <v>6</v>
      </c>
      <c r="E193">
        <v>46</v>
      </c>
      <c r="F193" t="s">
        <v>208</v>
      </c>
      <c r="G193" t="s">
        <v>384</v>
      </c>
      <c r="H193" t="s">
        <v>384</v>
      </c>
      <c r="I193" t="s">
        <v>384</v>
      </c>
      <c r="J193" s="3">
        <v>79947</v>
      </c>
      <c r="K193" s="3">
        <v>562543</v>
      </c>
      <c r="L193" s="3">
        <v>79947</v>
      </c>
      <c r="M193" s="3">
        <v>562543</v>
      </c>
    </row>
    <row r="194" spans="1:13" x14ac:dyDescent="0.25">
      <c r="A194">
        <v>1071</v>
      </c>
      <c r="C194" t="s">
        <v>6</v>
      </c>
      <c r="D194" t="s">
        <v>6</v>
      </c>
      <c r="E194">
        <v>47</v>
      </c>
      <c r="F194" t="s">
        <v>209</v>
      </c>
      <c r="G194" t="s">
        <v>384</v>
      </c>
      <c r="H194" t="s">
        <v>384</v>
      </c>
      <c r="I194" t="s">
        <v>384</v>
      </c>
      <c r="J194">
        <v>0</v>
      </c>
      <c r="K194" s="3">
        <v>140140.23000000001</v>
      </c>
      <c r="L194">
        <v>0</v>
      </c>
      <c r="M194" s="3">
        <v>140140.23000000001</v>
      </c>
    </row>
    <row r="195" spans="1:13" x14ac:dyDescent="0.25">
      <c r="A195">
        <v>1071</v>
      </c>
      <c r="C195" t="s">
        <v>6</v>
      </c>
      <c r="D195" t="s">
        <v>6</v>
      </c>
      <c r="E195">
        <v>49</v>
      </c>
      <c r="F195" t="s">
        <v>210</v>
      </c>
      <c r="G195" t="s">
        <v>384</v>
      </c>
      <c r="H195" t="s">
        <v>384</v>
      </c>
      <c r="I195" t="s">
        <v>384</v>
      </c>
      <c r="J195" s="3">
        <v>12546</v>
      </c>
      <c r="K195" s="3">
        <v>77000.399999999994</v>
      </c>
      <c r="L195" s="3">
        <v>12546</v>
      </c>
      <c r="M195" s="3">
        <v>77000.399999999994</v>
      </c>
    </row>
    <row r="196" spans="1:13" x14ac:dyDescent="0.25">
      <c r="A196">
        <v>1071</v>
      </c>
      <c r="C196" t="s">
        <v>6</v>
      </c>
      <c r="D196" t="s">
        <v>6</v>
      </c>
      <c r="E196">
        <v>92</v>
      </c>
      <c r="F196" t="s">
        <v>193</v>
      </c>
      <c r="G196" t="s">
        <v>384</v>
      </c>
      <c r="H196" t="s">
        <v>384</v>
      </c>
      <c r="I196" t="s">
        <v>384</v>
      </c>
      <c r="J196">
        <v>0</v>
      </c>
      <c r="K196" s="3">
        <v>10009.75</v>
      </c>
      <c r="L196">
        <v>0</v>
      </c>
      <c r="M196" s="3">
        <v>10009.75</v>
      </c>
    </row>
    <row r="197" spans="1:13" x14ac:dyDescent="0.25">
      <c r="A197">
        <v>1071</v>
      </c>
      <c r="C197" t="s">
        <v>6</v>
      </c>
      <c r="D197" t="s">
        <v>6</v>
      </c>
      <c r="E197">
        <v>93</v>
      </c>
      <c r="F197" t="s">
        <v>212</v>
      </c>
      <c r="G197" t="s">
        <v>384</v>
      </c>
      <c r="H197" t="s">
        <v>384</v>
      </c>
      <c r="I197" t="s">
        <v>384</v>
      </c>
      <c r="J197">
        <v>0</v>
      </c>
      <c r="K197" s="3">
        <v>1214.1199999999999</v>
      </c>
      <c r="L197">
        <v>0</v>
      </c>
      <c r="M197" s="3">
        <v>1214.1199999999999</v>
      </c>
    </row>
    <row r="198" spans="1:13" x14ac:dyDescent="0.25">
      <c r="A198">
        <v>1071</v>
      </c>
      <c r="B198">
        <v>3</v>
      </c>
      <c r="C198" t="s">
        <v>6</v>
      </c>
      <c r="D198" s="2">
        <v>3399</v>
      </c>
      <c r="E198" s="2" t="s">
        <v>6</v>
      </c>
      <c r="F198" t="s">
        <v>228</v>
      </c>
      <c r="G198" s="3">
        <v>1000</v>
      </c>
      <c r="H198">
        <v>0</v>
      </c>
      <c r="I198" s="3">
        <v>1000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1071</v>
      </c>
      <c r="B199">
        <v>4</v>
      </c>
      <c r="C199" t="s">
        <v>6</v>
      </c>
      <c r="D199" t="s">
        <v>6</v>
      </c>
      <c r="E199" t="s">
        <v>6</v>
      </c>
      <c r="F199" t="s">
        <v>214</v>
      </c>
      <c r="G199" s="3">
        <v>531382</v>
      </c>
      <c r="H199">
        <v>0</v>
      </c>
      <c r="I199" s="3">
        <v>531382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1071</v>
      </c>
      <c r="B200">
        <v>4</v>
      </c>
      <c r="C200" s="2">
        <v>44</v>
      </c>
      <c r="D200" t="s">
        <v>6</v>
      </c>
      <c r="E200" t="s">
        <v>6</v>
      </c>
      <c r="F200" t="s">
        <v>215</v>
      </c>
      <c r="G200" s="3">
        <v>531382</v>
      </c>
      <c r="H200">
        <v>0</v>
      </c>
      <c r="I200" s="3">
        <v>531382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>
        <v>1071</v>
      </c>
      <c r="B201">
        <v>4</v>
      </c>
      <c r="C201" t="s">
        <v>6</v>
      </c>
      <c r="D201" s="2">
        <v>4499</v>
      </c>
      <c r="E201" s="2" t="s">
        <v>6</v>
      </c>
      <c r="F201" t="s">
        <v>219</v>
      </c>
      <c r="G201" s="3">
        <v>531382</v>
      </c>
      <c r="H201">
        <v>0</v>
      </c>
      <c r="I201" s="3">
        <v>531382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1071</v>
      </c>
      <c r="C202" t="s">
        <v>6</v>
      </c>
      <c r="D202" t="s">
        <v>6</v>
      </c>
      <c r="E202" t="s">
        <v>6</v>
      </c>
      <c r="G202" t="s">
        <v>375</v>
      </c>
      <c r="H202" t="s">
        <v>375</v>
      </c>
      <c r="I202" t="s">
        <v>375</v>
      </c>
      <c r="J202" t="s">
        <v>375</v>
      </c>
      <c r="K202" t="s">
        <v>375</v>
      </c>
      <c r="L202" t="s">
        <v>375</v>
      </c>
      <c r="M202" t="s">
        <v>376</v>
      </c>
    </row>
    <row r="203" spans="1:13" x14ac:dyDescent="0.25">
      <c r="A203">
        <v>1071</v>
      </c>
      <c r="C203" t="s">
        <v>6</v>
      </c>
      <c r="D203" t="s">
        <v>6</v>
      </c>
      <c r="E203" t="s">
        <v>6</v>
      </c>
    </row>
    <row r="204" spans="1:13" x14ac:dyDescent="0.25">
      <c r="A204">
        <v>1081</v>
      </c>
      <c r="B204" t="s">
        <v>403</v>
      </c>
      <c r="C204" t="s">
        <v>6</v>
      </c>
      <c r="D204" t="s">
        <v>6</v>
      </c>
      <c r="E204" t="s">
        <v>6</v>
      </c>
      <c r="F204" t="s">
        <v>275</v>
      </c>
    </row>
    <row r="205" spans="1:13" x14ac:dyDescent="0.25">
      <c r="A205">
        <v>1081</v>
      </c>
      <c r="C205" t="s">
        <v>6</v>
      </c>
      <c r="D205" t="s">
        <v>6</v>
      </c>
      <c r="E205" t="s">
        <v>6</v>
      </c>
    </row>
    <row r="206" spans="1:13" x14ac:dyDescent="0.25">
      <c r="A206">
        <v>1081</v>
      </c>
      <c r="B206">
        <v>3</v>
      </c>
      <c r="C206" t="s">
        <v>6</v>
      </c>
      <c r="D206" t="s">
        <v>6</v>
      </c>
      <c r="E206" t="s">
        <v>6</v>
      </c>
      <c r="F206" t="s">
        <v>183</v>
      </c>
      <c r="G206" s="3">
        <v>711550441</v>
      </c>
      <c r="H206" s="3">
        <v>-139910.26999999999</v>
      </c>
      <c r="I206" s="3">
        <v>711410530.73000002</v>
      </c>
      <c r="J206" s="3">
        <v>18172649.52</v>
      </c>
      <c r="K206" s="3">
        <v>118347020.06</v>
      </c>
      <c r="L206" s="3">
        <v>18477861.469999999</v>
      </c>
      <c r="M206" s="3">
        <v>115374493.98</v>
      </c>
    </row>
    <row r="207" spans="1:13" x14ac:dyDescent="0.25">
      <c r="A207">
        <v>1081</v>
      </c>
      <c r="B207">
        <v>3</v>
      </c>
      <c r="C207" s="2">
        <v>31</v>
      </c>
      <c r="D207" t="s">
        <v>6</v>
      </c>
      <c r="E207" t="s">
        <v>6</v>
      </c>
      <c r="F207" t="s">
        <v>184</v>
      </c>
      <c r="G207" s="3">
        <v>663512328</v>
      </c>
      <c r="H207" s="3">
        <v>-139910.26999999999</v>
      </c>
      <c r="I207" s="3">
        <v>663372417.73000002</v>
      </c>
      <c r="J207" s="3">
        <v>14379110.560000001</v>
      </c>
      <c r="K207" s="3">
        <v>97179585.930000007</v>
      </c>
      <c r="L207" s="3">
        <v>14379110.560000001</v>
      </c>
      <c r="M207" s="3">
        <v>97178863.849999994</v>
      </c>
    </row>
    <row r="208" spans="1:13" x14ac:dyDescent="0.25">
      <c r="A208">
        <v>1081</v>
      </c>
      <c r="B208">
        <v>3</v>
      </c>
      <c r="C208" t="s">
        <v>6</v>
      </c>
      <c r="D208" s="2">
        <v>3190</v>
      </c>
      <c r="E208" s="2" t="s">
        <v>6</v>
      </c>
      <c r="F208" t="s">
        <v>185</v>
      </c>
      <c r="G208" s="3">
        <v>639461450</v>
      </c>
      <c r="H208" s="3">
        <v>-139910.26999999999</v>
      </c>
      <c r="I208" s="3">
        <v>639321539.73000002</v>
      </c>
      <c r="J208" s="3">
        <v>12741128.710000001</v>
      </c>
      <c r="K208" s="3">
        <v>85604078.209999993</v>
      </c>
      <c r="L208" s="3">
        <v>12741128.710000001</v>
      </c>
      <c r="M208" s="3">
        <v>85603356.129999995</v>
      </c>
    </row>
    <row r="209" spans="1:13" x14ac:dyDescent="0.25">
      <c r="A209">
        <v>1081</v>
      </c>
      <c r="C209" t="s">
        <v>6</v>
      </c>
      <c r="D209" t="s">
        <v>6</v>
      </c>
      <c r="E209">
        <v>5</v>
      </c>
      <c r="F209" t="s">
        <v>187</v>
      </c>
      <c r="G209" t="s">
        <v>384</v>
      </c>
      <c r="H209" t="s">
        <v>384</v>
      </c>
      <c r="I209" t="s">
        <v>384</v>
      </c>
      <c r="J209">
        <v>33.520000000000003</v>
      </c>
      <c r="K209">
        <v>235.12</v>
      </c>
      <c r="L209">
        <v>33.520000000000003</v>
      </c>
      <c r="M209">
        <v>235.12</v>
      </c>
    </row>
    <row r="210" spans="1:13" x14ac:dyDescent="0.25">
      <c r="A210">
        <v>1081</v>
      </c>
      <c r="C210" t="s">
        <v>6</v>
      </c>
      <c r="D210" t="s">
        <v>6</v>
      </c>
      <c r="E210">
        <v>11</v>
      </c>
      <c r="F210" t="s">
        <v>189</v>
      </c>
      <c r="G210" t="s">
        <v>384</v>
      </c>
      <c r="H210" t="s">
        <v>384</v>
      </c>
      <c r="I210" t="s">
        <v>384</v>
      </c>
      <c r="J210" s="3">
        <v>12677915.6</v>
      </c>
      <c r="K210" s="3">
        <v>84866040.370000005</v>
      </c>
      <c r="L210" s="3">
        <v>12677915.6</v>
      </c>
      <c r="M210" s="3">
        <v>84866040.370000005</v>
      </c>
    </row>
    <row r="211" spans="1:13" x14ac:dyDescent="0.25">
      <c r="A211">
        <v>1081</v>
      </c>
      <c r="C211" t="s">
        <v>6</v>
      </c>
      <c r="D211" t="s">
        <v>6</v>
      </c>
      <c r="E211">
        <v>13</v>
      </c>
      <c r="F211" t="s">
        <v>190</v>
      </c>
      <c r="G211" t="s">
        <v>384</v>
      </c>
      <c r="H211" t="s">
        <v>384</v>
      </c>
      <c r="I211" t="s">
        <v>384</v>
      </c>
      <c r="J211" s="3">
        <v>63179.59</v>
      </c>
      <c r="K211" s="3">
        <v>449024.96</v>
      </c>
      <c r="L211" s="3">
        <v>63179.59</v>
      </c>
      <c r="M211" s="3">
        <v>449024.96</v>
      </c>
    </row>
    <row r="212" spans="1:13" x14ac:dyDescent="0.25">
      <c r="A212">
        <v>1081</v>
      </c>
      <c r="C212" t="s">
        <v>6</v>
      </c>
      <c r="D212" t="s">
        <v>6</v>
      </c>
      <c r="E212">
        <v>16</v>
      </c>
      <c r="F212" t="s">
        <v>191</v>
      </c>
      <c r="G212" t="s">
        <v>384</v>
      </c>
      <c r="H212" t="s">
        <v>384</v>
      </c>
      <c r="I212" t="s">
        <v>384</v>
      </c>
      <c r="J212">
        <v>0</v>
      </c>
      <c r="K212" s="3">
        <v>231380.1</v>
      </c>
      <c r="L212">
        <v>0</v>
      </c>
      <c r="M212" s="3">
        <v>231380.1</v>
      </c>
    </row>
    <row r="213" spans="1:13" x14ac:dyDescent="0.25">
      <c r="A213">
        <v>1081</v>
      </c>
      <c r="C213" t="s">
        <v>6</v>
      </c>
      <c r="D213" t="s">
        <v>6</v>
      </c>
      <c r="E213">
        <v>92</v>
      </c>
      <c r="F213" t="s">
        <v>193</v>
      </c>
      <c r="G213" t="s">
        <v>384</v>
      </c>
      <c r="H213" t="s">
        <v>384</v>
      </c>
      <c r="I213" t="s">
        <v>384</v>
      </c>
      <c r="J213">
        <v>0</v>
      </c>
      <c r="K213">
        <v>275.5</v>
      </c>
      <c r="L213">
        <v>0</v>
      </c>
      <c r="M213">
        <v>275.5</v>
      </c>
    </row>
    <row r="214" spans="1:13" x14ac:dyDescent="0.25">
      <c r="A214">
        <v>1081</v>
      </c>
      <c r="C214" t="s">
        <v>6</v>
      </c>
      <c r="D214" t="s">
        <v>6</v>
      </c>
      <c r="E214">
        <v>93</v>
      </c>
      <c r="F214" t="s">
        <v>212</v>
      </c>
      <c r="G214" t="s">
        <v>384</v>
      </c>
      <c r="H214" t="s">
        <v>384</v>
      </c>
      <c r="I214" t="s">
        <v>384</v>
      </c>
      <c r="J214">
        <v>0</v>
      </c>
      <c r="K214" s="3">
        <v>15122.16</v>
      </c>
      <c r="L214">
        <v>0</v>
      </c>
      <c r="M214" s="3">
        <v>15122.16</v>
      </c>
    </row>
    <row r="215" spans="1:13" x14ac:dyDescent="0.25">
      <c r="A215">
        <v>1081</v>
      </c>
      <c r="C215" t="s">
        <v>6</v>
      </c>
      <c r="D215" t="s">
        <v>6</v>
      </c>
      <c r="E215">
        <v>96</v>
      </c>
      <c r="F215" t="s">
        <v>229</v>
      </c>
      <c r="G215" t="s">
        <v>384</v>
      </c>
      <c r="H215" t="s">
        <v>384</v>
      </c>
      <c r="I215" t="s">
        <v>384</v>
      </c>
      <c r="J215">
        <v>0</v>
      </c>
      <c r="K215" s="3">
        <v>42000</v>
      </c>
      <c r="L215">
        <v>0</v>
      </c>
      <c r="M215" s="3">
        <v>41277.919999999998</v>
      </c>
    </row>
    <row r="216" spans="1:13" x14ac:dyDescent="0.25">
      <c r="A216">
        <v>1081</v>
      </c>
      <c r="B216">
        <v>3</v>
      </c>
      <c r="C216" t="s">
        <v>6</v>
      </c>
      <c r="D216" s="2">
        <v>3191</v>
      </c>
      <c r="E216" s="2" t="s">
        <v>6</v>
      </c>
      <c r="F216" t="s">
        <v>195</v>
      </c>
      <c r="G216" s="3">
        <v>24050878</v>
      </c>
      <c r="H216">
        <v>0</v>
      </c>
      <c r="I216" s="3">
        <v>24050878</v>
      </c>
      <c r="J216" s="3">
        <v>1637981.85</v>
      </c>
      <c r="K216" s="3">
        <v>11575507.720000001</v>
      </c>
      <c r="L216" s="3">
        <v>1637981.85</v>
      </c>
      <c r="M216" s="3">
        <v>11575507.720000001</v>
      </c>
    </row>
    <row r="217" spans="1:13" x14ac:dyDescent="0.25">
      <c r="A217">
        <v>1081</v>
      </c>
      <c r="C217" t="s">
        <v>6</v>
      </c>
      <c r="D217" t="s">
        <v>6</v>
      </c>
      <c r="E217">
        <v>13</v>
      </c>
      <c r="F217" t="s">
        <v>190</v>
      </c>
      <c r="G217" t="s">
        <v>384</v>
      </c>
      <c r="H217" t="s">
        <v>384</v>
      </c>
      <c r="I217" t="s">
        <v>384</v>
      </c>
      <c r="J217" s="3">
        <v>1637981.85</v>
      </c>
      <c r="K217" s="3">
        <v>11575507.720000001</v>
      </c>
      <c r="L217" s="3">
        <v>1637981.85</v>
      </c>
      <c r="M217" s="3">
        <v>11575507.720000001</v>
      </c>
    </row>
    <row r="218" spans="1:13" x14ac:dyDescent="0.25">
      <c r="A218">
        <v>1081</v>
      </c>
      <c r="B218">
        <v>3</v>
      </c>
      <c r="C218" s="2">
        <v>33</v>
      </c>
      <c r="D218" t="s">
        <v>6</v>
      </c>
      <c r="E218" t="s">
        <v>6</v>
      </c>
      <c r="F218" t="s">
        <v>196</v>
      </c>
      <c r="G218" s="3">
        <v>48038113</v>
      </c>
      <c r="H218">
        <v>0</v>
      </c>
      <c r="I218" s="3">
        <v>48038113</v>
      </c>
      <c r="J218" s="3">
        <v>3793538.96</v>
      </c>
      <c r="K218" s="3">
        <v>21167434.129999999</v>
      </c>
      <c r="L218" s="3">
        <v>4098750.91</v>
      </c>
      <c r="M218" s="3">
        <v>18195630.129999999</v>
      </c>
    </row>
    <row r="219" spans="1:13" x14ac:dyDescent="0.25">
      <c r="A219">
        <v>1081</v>
      </c>
      <c r="B219">
        <v>3</v>
      </c>
      <c r="C219" t="s">
        <v>6</v>
      </c>
      <c r="D219" s="2">
        <v>3390</v>
      </c>
      <c r="E219" s="2" t="s">
        <v>6</v>
      </c>
      <c r="F219" t="s">
        <v>197</v>
      </c>
      <c r="G219" s="3">
        <v>48038113</v>
      </c>
      <c r="H219" s="3">
        <v>-1915.4</v>
      </c>
      <c r="I219" s="3">
        <v>48036197.600000001</v>
      </c>
      <c r="J219" s="3">
        <v>3793538.96</v>
      </c>
      <c r="K219" s="3">
        <v>21166476.43</v>
      </c>
      <c r="L219" s="3">
        <v>4098750.91</v>
      </c>
      <c r="M219" s="3">
        <v>18194672.43</v>
      </c>
    </row>
    <row r="220" spans="1:13" x14ac:dyDescent="0.25">
      <c r="A220">
        <v>1081</v>
      </c>
      <c r="C220" t="s">
        <v>6</v>
      </c>
      <c r="D220" t="s">
        <v>6</v>
      </c>
      <c r="E220">
        <v>14</v>
      </c>
      <c r="F220" t="s">
        <v>199</v>
      </c>
      <c r="G220" t="s">
        <v>384</v>
      </c>
      <c r="H220" t="s">
        <v>384</v>
      </c>
      <c r="I220" t="s">
        <v>384</v>
      </c>
      <c r="J220">
        <v>500</v>
      </c>
      <c r="K220" s="3">
        <v>10520</v>
      </c>
      <c r="L220" s="3">
        <v>4077.32</v>
      </c>
      <c r="M220" s="3">
        <v>5528.49</v>
      </c>
    </row>
    <row r="221" spans="1:13" x14ac:dyDescent="0.25">
      <c r="A221">
        <v>1081</v>
      </c>
      <c r="C221" t="s">
        <v>6</v>
      </c>
      <c r="D221" t="s">
        <v>6</v>
      </c>
      <c r="E221">
        <v>30</v>
      </c>
      <c r="F221" t="s">
        <v>200</v>
      </c>
      <c r="G221" t="s">
        <v>384</v>
      </c>
      <c r="H221" t="s">
        <v>384</v>
      </c>
      <c r="I221" t="s">
        <v>384</v>
      </c>
      <c r="J221" s="3">
        <v>54529</v>
      </c>
      <c r="K221" s="3">
        <v>288078.03000000003</v>
      </c>
      <c r="L221" s="3">
        <v>39849.519999999997</v>
      </c>
      <c r="M221" s="3">
        <v>213738.97</v>
      </c>
    </row>
    <row r="222" spans="1:13" x14ac:dyDescent="0.25">
      <c r="A222">
        <v>1081</v>
      </c>
      <c r="C222" t="s">
        <v>6</v>
      </c>
      <c r="D222" t="s">
        <v>6</v>
      </c>
      <c r="E222">
        <v>33</v>
      </c>
      <c r="F222" t="s">
        <v>202</v>
      </c>
      <c r="G222" t="s">
        <v>384</v>
      </c>
      <c r="H222" t="s">
        <v>384</v>
      </c>
      <c r="I222" t="s">
        <v>384</v>
      </c>
      <c r="J222" s="3">
        <v>3100</v>
      </c>
      <c r="K222" s="3">
        <v>39227</v>
      </c>
      <c r="L222" s="3">
        <v>7389.35</v>
      </c>
      <c r="M222" s="3">
        <v>26738.21</v>
      </c>
    </row>
    <row r="223" spans="1:13" x14ac:dyDescent="0.25">
      <c r="A223">
        <v>1081</v>
      </c>
      <c r="C223" t="s">
        <v>6</v>
      </c>
      <c r="D223" t="s">
        <v>6</v>
      </c>
      <c r="E223">
        <v>36</v>
      </c>
      <c r="F223" t="s">
        <v>203</v>
      </c>
      <c r="G223" t="s">
        <v>384</v>
      </c>
      <c r="H223" t="s">
        <v>384</v>
      </c>
      <c r="I223" t="s">
        <v>384</v>
      </c>
      <c r="J223" s="3">
        <v>16533.34</v>
      </c>
      <c r="K223" s="3">
        <v>323342.07</v>
      </c>
      <c r="L223" s="3">
        <v>48134.559999999998</v>
      </c>
      <c r="M223" s="3">
        <v>290872.17</v>
      </c>
    </row>
    <row r="224" spans="1:13" x14ac:dyDescent="0.25">
      <c r="A224">
        <v>1081</v>
      </c>
      <c r="C224" t="s">
        <v>6</v>
      </c>
      <c r="D224" t="s">
        <v>6</v>
      </c>
      <c r="E224">
        <v>37</v>
      </c>
      <c r="F224" t="s">
        <v>204</v>
      </c>
      <c r="G224" t="s">
        <v>384</v>
      </c>
      <c r="H224" t="s">
        <v>384</v>
      </c>
      <c r="I224" t="s">
        <v>384</v>
      </c>
      <c r="J224" s="3">
        <v>1692728.66</v>
      </c>
      <c r="K224" s="3">
        <v>4383009.49</v>
      </c>
      <c r="L224" s="3">
        <v>1431514.61</v>
      </c>
      <c r="M224" s="3">
        <v>3731776.22</v>
      </c>
    </row>
    <row r="225" spans="1:13" x14ac:dyDescent="0.25">
      <c r="A225">
        <v>1081</v>
      </c>
      <c r="C225" t="s">
        <v>6</v>
      </c>
      <c r="D225" t="s">
        <v>6</v>
      </c>
      <c r="E225">
        <v>39</v>
      </c>
      <c r="F225" t="s">
        <v>205</v>
      </c>
      <c r="G225" t="s">
        <v>384</v>
      </c>
      <c r="H225" t="s">
        <v>384</v>
      </c>
      <c r="I225" t="s">
        <v>384</v>
      </c>
      <c r="J225" s="3">
        <v>458057.37</v>
      </c>
      <c r="K225" s="3">
        <v>5149050.17</v>
      </c>
      <c r="L225" s="3">
        <v>597726.18999999994</v>
      </c>
      <c r="M225" s="3">
        <v>3276403.38</v>
      </c>
    </row>
    <row r="226" spans="1:13" x14ac:dyDescent="0.25">
      <c r="A226">
        <v>1081</v>
      </c>
      <c r="C226" t="s">
        <v>6</v>
      </c>
      <c r="D226" t="s">
        <v>6</v>
      </c>
      <c r="E226">
        <v>40</v>
      </c>
      <c r="F226" t="s">
        <v>206</v>
      </c>
      <c r="G226" t="s">
        <v>384</v>
      </c>
      <c r="H226" t="s">
        <v>384</v>
      </c>
      <c r="I226" t="s">
        <v>384</v>
      </c>
      <c r="J226" s="3">
        <v>220147.64</v>
      </c>
      <c r="K226" s="3">
        <v>1502451.28</v>
      </c>
      <c r="L226" s="3">
        <v>653874.65</v>
      </c>
      <c r="M226" s="3">
        <v>1231923.67</v>
      </c>
    </row>
    <row r="227" spans="1:13" x14ac:dyDescent="0.25">
      <c r="A227">
        <v>1081</v>
      </c>
      <c r="C227" t="s">
        <v>6</v>
      </c>
      <c r="D227" t="s">
        <v>6</v>
      </c>
      <c r="E227">
        <v>46</v>
      </c>
      <c r="F227" t="s">
        <v>208</v>
      </c>
      <c r="G227" t="s">
        <v>384</v>
      </c>
      <c r="H227" t="s">
        <v>384</v>
      </c>
      <c r="I227" t="s">
        <v>384</v>
      </c>
      <c r="J227" s="3">
        <v>1260257.81</v>
      </c>
      <c r="K227" s="3">
        <v>8776645.7599999998</v>
      </c>
      <c r="L227" s="3">
        <v>1260257.81</v>
      </c>
      <c r="M227" s="3">
        <v>8776645.7599999998</v>
      </c>
    </row>
    <row r="228" spans="1:13" x14ac:dyDescent="0.25">
      <c r="A228">
        <v>1081</v>
      </c>
      <c r="C228" t="s">
        <v>6</v>
      </c>
      <c r="D228" t="s">
        <v>6</v>
      </c>
      <c r="E228">
        <v>47</v>
      </c>
      <c r="F228" t="s">
        <v>209</v>
      </c>
      <c r="G228" t="s">
        <v>384</v>
      </c>
      <c r="H228" t="s">
        <v>384</v>
      </c>
      <c r="I228" t="s">
        <v>384</v>
      </c>
      <c r="J228">
        <v>0</v>
      </c>
      <c r="K228" s="3">
        <v>30819.86</v>
      </c>
      <c r="L228">
        <v>0</v>
      </c>
      <c r="M228" s="3">
        <v>9471.0300000000007</v>
      </c>
    </row>
    <row r="229" spans="1:13" x14ac:dyDescent="0.25">
      <c r="A229">
        <v>1081</v>
      </c>
      <c r="C229" t="s">
        <v>6</v>
      </c>
      <c r="D229" t="s">
        <v>6</v>
      </c>
      <c r="E229">
        <v>49</v>
      </c>
      <c r="F229" t="s">
        <v>210</v>
      </c>
      <c r="G229" t="s">
        <v>384</v>
      </c>
      <c r="H229" t="s">
        <v>384</v>
      </c>
      <c r="I229" t="s">
        <v>384</v>
      </c>
      <c r="J229" s="3">
        <v>55926.9</v>
      </c>
      <c r="K229" s="3">
        <v>330903</v>
      </c>
      <c r="L229" s="3">
        <v>55926.9</v>
      </c>
      <c r="M229" s="3">
        <v>330903</v>
      </c>
    </row>
    <row r="230" spans="1:13" x14ac:dyDescent="0.25">
      <c r="A230">
        <v>1081</v>
      </c>
      <c r="C230" t="s">
        <v>6</v>
      </c>
      <c r="D230" t="s">
        <v>6</v>
      </c>
      <c r="E230">
        <v>92</v>
      </c>
      <c r="F230" t="s">
        <v>193</v>
      </c>
      <c r="G230" t="s">
        <v>384</v>
      </c>
      <c r="H230" t="s">
        <v>384</v>
      </c>
      <c r="I230" t="s">
        <v>384</v>
      </c>
      <c r="J230">
        <v>0</v>
      </c>
      <c r="K230" s="3">
        <v>237088.05</v>
      </c>
      <c r="L230">
        <v>0</v>
      </c>
      <c r="M230" s="3">
        <v>237088.05</v>
      </c>
    </row>
    <row r="231" spans="1:13" x14ac:dyDescent="0.25">
      <c r="A231">
        <v>1081</v>
      </c>
      <c r="C231" t="s">
        <v>6</v>
      </c>
      <c r="D231" t="s">
        <v>6</v>
      </c>
      <c r="E231">
        <v>93</v>
      </c>
      <c r="F231" t="s">
        <v>212</v>
      </c>
      <c r="G231" t="s">
        <v>384</v>
      </c>
      <c r="H231" t="s">
        <v>384</v>
      </c>
      <c r="I231" t="s">
        <v>384</v>
      </c>
      <c r="J231" s="3">
        <v>31758.240000000002</v>
      </c>
      <c r="K231" s="3">
        <v>95341.72</v>
      </c>
      <c r="L231">
        <v>0</v>
      </c>
      <c r="M231" s="3">
        <v>63583.48</v>
      </c>
    </row>
    <row r="232" spans="1:13" x14ac:dyDescent="0.25">
      <c r="A232">
        <v>1081</v>
      </c>
      <c r="B232">
        <v>3</v>
      </c>
      <c r="C232" t="s">
        <v>6</v>
      </c>
      <c r="D232" s="2">
        <v>3391</v>
      </c>
      <c r="E232" s="2" t="s">
        <v>6</v>
      </c>
      <c r="F232" t="s">
        <v>213</v>
      </c>
      <c r="G232">
        <v>0</v>
      </c>
      <c r="H232" s="3">
        <v>1915.4</v>
      </c>
      <c r="I232" s="3">
        <v>1915.4</v>
      </c>
      <c r="J232">
        <v>0</v>
      </c>
      <c r="K232">
        <v>957.7</v>
      </c>
      <c r="L232">
        <v>0</v>
      </c>
      <c r="M232">
        <v>957.7</v>
      </c>
    </row>
    <row r="233" spans="1:13" x14ac:dyDescent="0.25">
      <c r="A233">
        <v>1081</v>
      </c>
      <c r="C233" t="s">
        <v>6</v>
      </c>
      <c r="D233" t="s">
        <v>6</v>
      </c>
      <c r="E233">
        <v>39</v>
      </c>
      <c r="F233" t="s">
        <v>205</v>
      </c>
      <c r="G233" t="s">
        <v>384</v>
      </c>
      <c r="H233" t="s">
        <v>384</v>
      </c>
      <c r="I233" t="s">
        <v>384</v>
      </c>
      <c r="J233">
        <v>0</v>
      </c>
      <c r="K233">
        <v>957.7</v>
      </c>
      <c r="L233">
        <v>0</v>
      </c>
      <c r="M233">
        <v>957.7</v>
      </c>
    </row>
    <row r="234" spans="1:13" x14ac:dyDescent="0.25">
      <c r="A234">
        <v>1081</v>
      </c>
      <c r="C234" t="s">
        <v>6</v>
      </c>
      <c r="D234" t="s">
        <v>6</v>
      </c>
      <c r="E234" t="s">
        <v>6</v>
      </c>
      <c r="G234" t="s">
        <v>375</v>
      </c>
      <c r="H234" t="s">
        <v>375</v>
      </c>
      <c r="I234" t="s">
        <v>375</v>
      </c>
      <c r="J234" t="s">
        <v>375</v>
      </c>
      <c r="K234" t="s">
        <v>375</v>
      </c>
      <c r="L234" t="s">
        <v>375</v>
      </c>
      <c r="M234" t="s">
        <v>376</v>
      </c>
    </row>
    <row r="235" spans="1:13" x14ac:dyDescent="0.25">
      <c r="A235">
        <v>1081</v>
      </c>
      <c r="C235" t="s">
        <v>6</v>
      </c>
      <c r="D235" t="s">
        <v>6</v>
      </c>
      <c r="E235" t="s">
        <v>6</v>
      </c>
    </row>
    <row r="236" spans="1:13" x14ac:dyDescent="0.25">
      <c r="A236">
        <v>1091</v>
      </c>
      <c r="B236" t="s">
        <v>403</v>
      </c>
      <c r="C236" t="s">
        <v>6</v>
      </c>
      <c r="D236" t="s">
        <v>6</v>
      </c>
      <c r="E236" t="s">
        <v>6</v>
      </c>
      <c r="F236" t="s">
        <v>276</v>
      </c>
    </row>
    <row r="237" spans="1:13" x14ac:dyDescent="0.25">
      <c r="A237">
        <v>1091</v>
      </c>
      <c r="C237" t="s">
        <v>6</v>
      </c>
      <c r="D237" t="s">
        <v>6</v>
      </c>
      <c r="E237" t="s">
        <v>6</v>
      </c>
    </row>
    <row r="238" spans="1:13" x14ac:dyDescent="0.25">
      <c r="A238">
        <v>1091</v>
      </c>
      <c r="B238">
        <v>3</v>
      </c>
      <c r="C238" t="s">
        <v>6</v>
      </c>
      <c r="D238" t="s">
        <v>6</v>
      </c>
      <c r="E238" t="s">
        <v>6</v>
      </c>
      <c r="F238" t="s">
        <v>183</v>
      </c>
      <c r="G238" s="3">
        <v>2207419810</v>
      </c>
      <c r="H238">
        <v>0</v>
      </c>
      <c r="I238" s="3">
        <v>2207419810</v>
      </c>
      <c r="J238" s="3">
        <v>205389546.99000001</v>
      </c>
      <c r="K238" s="3">
        <v>1130818951.48</v>
      </c>
      <c r="L238" s="3">
        <v>203778218.50999999</v>
      </c>
      <c r="M238" s="3">
        <v>1112208265.8399999</v>
      </c>
    </row>
    <row r="239" spans="1:13" x14ac:dyDescent="0.25">
      <c r="A239">
        <v>1091</v>
      </c>
      <c r="B239">
        <v>3</v>
      </c>
      <c r="C239" s="2">
        <v>31</v>
      </c>
      <c r="D239" t="s">
        <v>6</v>
      </c>
      <c r="E239" t="s">
        <v>6</v>
      </c>
      <c r="F239" t="s">
        <v>184</v>
      </c>
      <c r="G239" s="3">
        <v>1895034382</v>
      </c>
      <c r="H239">
        <v>0</v>
      </c>
      <c r="I239" s="3">
        <v>1895034382</v>
      </c>
      <c r="J239" s="3">
        <v>184306933.28999999</v>
      </c>
      <c r="K239" s="3">
        <v>995095126.12</v>
      </c>
      <c r="L239" s="3">
        <v>184306933.28999999</v>
      </c>
      <c r="M239" s="3">
        <v>995095126.12</v>
      </c>
    </row>
    <row r="240" spans="1:13" x14ac:dyDescent="0.25">
      <c r="A240">
        <v>1091</v>
      </c>
      <c r="B240">
        <v>3</v>
      </c>
      <c r="C240" t="s">
        <v>6</v>
      </c>
      <c r="D240" s="2">
        <v>3190</v>
      </c>
      <c r="E240" s="2" t="s">
        <v>6</v>
      </c>
      <c r="F240" t="s">
        <v>185</v>
      </c>
      <c r="G240" s="3">
        <v>1694378015</v>
      </c>
      <c r="H240" s="3">
        <v>-200873.74</v>
      </c>
      <c r="I240" s="3">
        <v>1694177141.26</v>
      </c>
      <c r="J240" s="3">
        <v>167337373.06</v>
      </c>
      <c r="K240" s="3">
        <v>880474368.24000001</v>
      </c>
      <c r="L240" s="3">
        <v>167337373.06</v>
      </c>
      <c r="M240" s="3">
        <v>880474368.24000001</v>
      </c>
    </row>
    <row r="241" spans="1:13" x14ac:dyDescent="0.25">
      <c r="A241">
        <v>1091</v>
      </c>
      <c r="C241" t="s">
        <v>6</v>
      </c>
      <c r="D241" t="s">
        <v>6</v>
      </c>
      <c r="E241">
        <v>1</v>
      </c>
      <c r="F241" t="s">
        <v>186</v>
      </c>
      <c r="G241" t="s">
        <v>384</v>
      </c>
      <c r="H241" t="s">
        <v>384</v>
      </c>
      <c r="I241" t="s">
        <v>384</v>
      </c>
      <c r="J241" s="3">
        <v>23008469.289999999</v>
      </c>
      <c r="K241" s="3">
        <v>113904243.76000001</v>
      </c>
      <c r="L241" s="3">
        <v>23008469.289999999</v>
      </c>
      <c r="M241" s="3">
        <v>113904243.76000001</v>
      </c>
    </row>
    <row r="242" spans="1:13" x14ac:dyDescent="0.25">
      <c r="A242">
        <v>1091</v>
      </c>
      <c r="C242" t="s">
        <v>6</v>
      </c>
      <c r="D242" t="s">
        <v>6</v>
      </c>
      <c r="E242">
        <v>3</v>
      </c>
      <c r="F242" t="s">
        <v>223</v>
      </c>
      <c r="G242" t="s">
        <v>384</v>
      </c>
      <c r="H242" t="s">
        <v>384</v>
      </c>
      <c r="I242" t="s">
        <v>384</v>
      </c>
      <c r="J242" s="3">
        <v>4757173.9400000004</v>
      </c>
      <c r="K242" s="3">
        <v>23679246.18</v>
      </c>
      <c r="L242" s="3">
        <v>4757173.9400000004</v>
      </c>
      <c r="M242" s="3">
        <v>23679246.18</v>
      </c>
    </row>
    <row r="243" spans="1:13" x14ac:dyDescent="0.25">
      <c r="A243">
        <v>1091</v>
      </c>
      <c r="C243" t="s">
        <v>6</v>
      </c>
      <c r="D243" t="s">
        <v>6</v>
      </c>
      <c r="E243">
        <v>7</v>
      </c>
      <c r="F243" t="s">
        <v>188</v>
      </c>
      <c r="G243" t="s">
        <v>384</v>
      </c>
      <c r="H243" t="s">
        <v>384</v>
      </c>
      <c r="I243" t="s">
        <v>384</v>
      </c>
      <c r="J243" s="3">
        <v>100173.43</v>
      </c>
      <c r="K243" s="3">
        <v>481100.47</v>
      </c>
      <c r="L243" s="3">
        <v>100173.43</v>
      </c>
      <c r="M243" s="3">
        <v>481100.47</v>
      </c>
    </row>
    <row r="244" spans="1:13" x14ac:dyDescent="0.25">
      <c r="A244">
        <v>1091</v>
      </c>
      <c r="C244" t="s">
        <v>6</v>
      </c>
      <c r="D244" t="s">
        <v>6</v>
      </c>
      <c r="E244">
        <v>11</v>
      </c>
      <c r="F244" t="s">
        <v>189</v>
      </c>
      <c r="G244" t="s">
        <v>384</v>
      </c>
      <c r="H244" t="s">
        <v>384</v>
      </c>
      <c r="I244" t="s">
        <v>384</v>
      </c>
      <c r="J244" s="3">
        <v>101036522.77</v>
      </c>
      <c r="K244" s="3">
        <v>527342106.91000003</v>
      </c>
      <c r="L244" s="3">
        <v>101036522.77</v>
      </c>
      <c r="M244" s="3">
        <v>527342106.91000003</v>
      </c>
    </row>
    <row r="245" spans="1:13" x14ac:dyDescent="0.25">
      <c r="A245">
        <v>1091</v>
      </c>
      <c r="C245" t="s">
        <v>6</v>
      </c>
      <c r="D245" t="s">
        <v>6</v>
      </c>
      <c r="E245">
        <v>12</v>
      </c>
      <c r="F245" t="s">
        <v>224</v>
      </c>
      <c r="G245" t="s">
        <v>384</v>
      </c>
      <c r="H245" t="s">
        <v>384</v>
      </c>
      <c r="I245" t="s">
        <v>384</v>
      </c>
      <c r="J245" s="3">
        <v>332646.81</v>
      </c>
      <c r="K245" s="3">
        <v>1683281.85</v>
      </c>
      <c r="L245" s="3">
        <v>332646.81</v>
      </c>
      <c r="M245" s="3">
        <v>1683281.85</v>
      </c>
    </row>
    <row r="246" spans="1:13" x14ac:dyDescent="0.25">
      <c r="A246">
        <v>1091</v>
      </c>
      <c r="C246" t="s">
        <v>6</v>
      </c>
      <c r="D246" t="s">
        <v>6</v>
      </c>
      <c r="E246">
        <v>13</v>
      </c>
      <c r="F246" t="s">
        <v>190</v>
      </c>
      <c r="G246" t="s">
        <v>384</v>
      </c>
      <c r="H246" t="s">
        <v>384</v>
      </c>
      <c r="I246" t="s">
        <v>384</v>
      </c>
      <c r="J246" s="3">
        <v>200282.18</v>
      </c>
      <c r="K246" s="3">
        <v>1351981.87</v>
      </c>
      <c r="L246" s="3">
        <v>200282.18</v>
      </c>
      <c r="M246" s="3">
        <v>1351981.87</v>
      </c>
    </row>
    <row r="247" spans="1:13" x14ac:dyDescent="0.25">
      <c r="A247">
        <v>1091</v>
      </c>
      <c r="C247" t="s">
        <v>6</v>
      </c>
      <c r="D247" t="s">
        <v>6</v>
      </c>
      <c r="E247">
        <v>16</v>
      </c>
      <c r="F247" t="s">
        <v>191</v>
      </c>
      <c r="G247" t="s">
        <v>384</v>
      </c>
      <c r="H247" t="s">
        <v>384</v>
      </c>
      <c r="I247" t="s">
        <v>384</v>
      </c>
      <c r="J247" s="3">
        <v>36196.120000000003</v>
      </c>
      <c r="K247" s="3">
        <v>257284.37</v>
      </c>
      <c r="L247" s="3">
        <v>36196.120000000003</v>
      </c>
      <c r="M247" s="3">
        <v>257284.37</v>
      </c>
    </row>
    <row r="248" spans="1:13" x14ac:dyDescent="0.25">
      <c r="A248">
        <v>1091</v>
      </c>
      <c r="C248" t="s">
        <v>6</v>
      </c>
      <c r="D248" t="s">
        <v>6</v>
      </c>
      <c r="E248">
        <v>59</v>
      </c>
      <c r="F248" t="s">
        <v>192</v>
      </c>
      <c r="G248" t="s">
        <v>384</v>
      </c>
      <c r="H248" t="s">
        <v>384</v>
      </c>
      <c r="I248" t="s">
        <v>384</v>
      </c>
      <c r="J248" s="3">
        <v>2972166.97</v>
      </c>
      <c r="K248" s="3">
        <v>15517780.539999999</v>
      </c>
      <c r="L248" s="3">
        <v>2972166.97</v>
      </c>
      <c r="M248" s="3">
        <v>15517780.539999999</v>
      </c>
    </row>
    <row r="249" spans="1:13" x14ac:dyDescent="0.25">
      <c r="A249">
        <v>1091</v>
      </c>
      <c r="C249" t="s">
        <v>6</v>
      </c>
      <c r="D249" t="s">
        <v>6</v>
      </c>
      <c r="E249">
        <v>92</v>
      </c>
      <c r="F249" t="s">
        <v>193</v>
      </c>
      <c r="G249" t="s">
        <v>384</v>
      </c>
      <c r="H249" t="s">
        <v>384</v>
      </c>
      <c r="I249" t="s">
        <v>384</v>
      </c>
      <c r="J249" s="3">
        <v>34738807.579999998</v>
      </c>
      <c r="K249" s="3">
        <v>194115169.09999999</v>
      </c>
      <c r="L249" s="3">
        <v>34738807.579999998</v>
      </c>
      <c r="M249" s="3">
        <v>194115169.09999999</v>
      </c>
    </row>
    <row r="250" spans="1:13" x14ac:dyDescent="0.25">
      <c r="A250">
        <v>1091</v>
      </c>
      <c r="C250" t="s">
        <v>6</v>
      </c>
      <c r="D250" t="s">
        <v>6</v>
      </c>
      <c r="E250">
        <v>94</v>
      </c>
      <c r="F250" t="s">
        <v>194</v>
      </c>
      <c r="G250" t="s">
        <v>384</v>
      </c>
      <c r="H250" t="s">
        <v>384</v>
      </c>
      <c r="I250" t="s">
        <v>384</v>
      </c>
      <c r="J250" s="3">
        <v>154933.97</v>
      </c>
      <c r="K250" s="3">
        <v>2142173.19</v>
      </c>
      <c r="L250" s="3">
        <v>154933.97</v>
      </c>
      <c r="M250" s="3">
        <v>2142173.19</v>
      </c>
    </row>
    <row r="251" spans="1:13" x14ac:dyDescent="0.25">
      <c r="A251">
        <v>1091</v>
      </c>
      <c r="B251">
        <v>3</v>
      </c>
      <c r="C251" t="s">
        <v>6</v>
      </c>
      <c r="D251" s="2">
        <v>3191</v>
      </c>
      <c r="E251" s="2" t="s">
        <v>6</v>
      </c>
      <c r="F251" t="s">
        <v>195</v>
      </c>
      <c r="G251" s="3">
        <v>200656367</v>
      </c>
      <c r="H251" s="3">
        <v>200873.74</v>
      </c>
      <c r="I251" s="3">
        <v>200857240.74000001</v>
      </c>
      <c r="J251" s="3">
        <v>16969560.23</v>
      </c>
      <c r="K251" s="3">
        <v>114620757.88</v>
      </c>
      <c r="L251" s="3">
        <v>16969560.23</v>
      </c>
      <c r="M251" s="3">
        <v>114620757.88</v>
      </c>
    </row>
    <row r="252" spans="1:13" x14ac:dyDescent="0.25">
      <c r="A252">
        <v>1091</v>
      </c>
      <c r="C252" t="s">
        <v>6</v>
      </c>
      <c r="D252" t="s">
        <v>6</v>
      </c>
      <c r="E252">
        <v>13</v>
      </c>
      <c r="F252" t="s">
        <v>190</v>
      </c>
      <c r="G252" t="s">
        <v>384</v>
      </c>
      <c r="H252" t="s">
        <v>384</v>
      </c>
      <c r="I252" t="s">
        <v>384</v>
      </c>
      <c r="J252" s="3">
        <v>14979891.609999999</v>
      </c>
      <c r="K252" s="3">
        <v>106680484.52</v>
      </c>
      <c r="L252" s="3">
        <v>14979891.609999999</v>
      </c>
      <c r="M252" s="3">
        <v>106680484.52</v>
      </c>
    </row>
    <row r="253" spans="1:13" x14ac:dyDescent="0.25">
      <c r="A253">
        <v>1091</v>
      </c>
      <c r="C253" t="s">
        <v>6</v>
      </c>
      <c r="D253" t="s">
        <v>6</v>
      </c>
      <c r="E253">
        <v>92</v>
      </c>
      <c r="F253" t="s">
        <v>193</v>
      </c>
      <c r="G253" t="s">
        <v>384</v>
      </c>
      <c r="H253" t="s">
        <v>384</v>
      </c>
      <c r="I253" t="s">
        <v>384</v>
      </c>
      <c r="J253" s="3">
        <v>1989668.62</v>
      </c>
      <c r="K253" s="3">
        <v>7940273.3600000003</v>
      </c>
      <c r="L253" s="3">
        <v>1989668.62</v>
      </c>
      <c r="M253" s="3">
        <v>7940273.3600000003</v>
      </c>
    </row>
    <row r="254" spans="1:13" x14ac:dyDescent="0.25">
      <c r="A254">
        <v>1091</v>
      </c>
      <c r="B254">
        <v>3</v>
      </c>
      <c r="C254" s="2">
        <v>33</v>
      </c>
      <c r="D254" t="s">
        <v>6</v>
      </c>
      <c r="E254" t="s">
        <v>6</v>
      </c>
      <c r="F254" t="s">
        <v>196</v>
      </c>
      <c r="G254" s="3">
        <v>312385428</v>
      </c>
      <c r="H254">
        <v>0</v>
      </c>
      <c r="I254" s="3">
        <v>312385428</v>
      </c>
      <c r="J254" s="3">
        <v>21082613.699999999</v>
      </c>
      <c r="K254" s="3">
        <v>135723825.36000001</v>
      </c>
      <c r="L254" s="3">
        <v>19471285.219999999</v>
      </c>
      <c r="M254" s="3">
        <v>117113139.72</v>
      </c>
    </row>
    <row r="255" spans="1:13" x14ac:dyDescent="0.25">
      <c r="A255">
        <v>1091</v>
      </c>
      <c r="B255">
        <v>3</v>
      </c>
      <c r="C255" t="s">
        <v>6</v>
      </c>
      <c r="D255" s="2">
        <v>3390</v>
      </c>
      <c r="E255" s="2" t="s">
        <v>6</v>
      </c>
      <c r="F255" t="s">
        <v>197</v>
      </c>
      <c r="G255" s="3">
        <v>309692680</v>
      </c>
      <c r="H255" s="3">
        <v>-178847.44</v>
      </c>
      <c r="I255" s="3">
        <v>309513832.56</v>
      </c>
      <c r="J255" s="3">
        <v>20903634.190000001</v>
      </c>
      <c r="K255" s="3">
        <v>134284922.15000001</v>
      </c>
      <c r="L255" s="3">
        <v>19292305.710000001</v>
      </c>
      <c r="M255" s="3">
        <v>115674236.51000001</v>
      </c>
    </row>
    <row r="256" spans="1:13" x14ac:dyDescent="0.25">
      <c r="A256">
        <v>1091</v>
      </c>
      <c r="C256" t="s">
        <v>6</v>
      </c>
      <c r="D256" t="s">
        <v>6</v>
      </c>
      <c r="E256">
        <v>8</v>
      </c>
      <c r="F256" t="s">
        <v>198</v>
      </c>
      <c r="G256" t="s">
        <v>384</v>
      </c>
      <c r="H256" t="s">
        <v>384</v>
      </c>
      <c r="I256" t="s">
        <v>384</v>
      </c>
      <c r="J256" s="3">
        <v>569614.06999999995</v>
      </c>
      <c r="K256" s="3">
        <v>4026419.29</v>
      </c>
      <c r="L256" s="3">
        <v>569614.06999999995</v>
      </c>
      <c r="M256" s="3">
        <v>4026419.29</v>
      </c>
    </row>
    <row r="257" spans="1:13" x14ac:dyDescent="0.25">
      <c r="A257">
        <v>1091</v>
      </c>
      <c r="C257" t="s">
        <v>6</v>
      </c>
      <c r="D257" t="s">
        <v>6</v>
      </c>
      <c r="E257">
        <v>13</v>
      </c>
      <c r="F257" t="s">
        <v>190</v>
      </c>
      <c r="G257" t="s">
        <v>384</v>
      </c>
      <c r="H257" t="s">
        <v>384</v>
      </c>
      <c r="I257" t="s">
        <v>384</v>
      </c>
      <c r="J257">
        <v>703.12</v>
      </c>
      <c r="K257" s="3">
        <v>5910.56</v>
      </c>
      <c r="L257">
        <v>737.02</v>
      </c>
      <c r="M257" s="3">
        <v>5403.34</v>
      </c>
    </row>
    <row r="258" spans="1:13" x14ac:dyDescent="0.25">
      <c r="A258">
        <v>1091</v>
      </c>
      <c r="C258" t="s">
        <v>6</v>
      </c>
      <c r="D258" t="s">
        <v>6</v>
      </c>
      <c r="E258">
        <v>14</v>
      </c>
      <c r="F258" t="s">
        <v>199</v>
      </c>
      <c r="G258" t="s">
        <v>384</v>
      </c>
      <c r="H258" t="s">
        <v>384</v>
      </c>
      <c r="I258" t="s">
        <v>384</v>
      </c>
      <c r="J258" s="3">
        <v>513582.48</v>
      </c>
      <c r="K258" s="3">
        <v>2956602.51</v>
      </c>
      <c r="L258" s="3">
        <v>513582.48</v>
      </c>
      <c r="M258" s="3">
        <v>2955464.48</v>
      </c>
    </row>
    <row r="259" spans="1:13" x14ac:dyDescent="0.25">
      <c r="A259">
        <v>1091</v>
      </c>
      <c r="C259" t="s">
        <v>6</v>
      </c>
      <c r="D259" t="s">
        <v>6</v>
      </c>
      <c r="E259">
        <v>15</v>
      </c>
      <c r="F259" t="s">
        <v>225</v>
      </c>
      <c r="G259" t="s">
        <v>384</v>
      </c>
      <c r="H259" t="s">
        <v>384</v>
      </c>
      <c r="I259" t="s">
        <v>384</v>
      </c>
      <c r="J259" s="3">
        <v>16891.28</v>
      </c>
      <c r="K259" s="3">
        <v>177058.36</v>
      </c>
      <c r="L259" s="3">
        <v>16891.28</v>
      </c>
      <c r="M259" s="3">
        <v>177058.36</v>
      </c>
    </row>
    <row r="260" spans="1:13" x14ac:dyDescent="0.25">
      <c r="A260">
        <v>1091</v>
      </c>
      <c r="C260" t="s">
        <v>6</v>
      </c>
      <c r="D260" t="s">
        <v>6</v>
      </c>
      <c r="E260">
        <v>30</v>
      </c>
      <c r="F260" t="s">
        <v>200</v>
      </c>
      <c r="G260" t="s">
        <v>384</v>
      </c>
      <c r="H260" t="s">
        <v>384</v>
      </c>
      <c r="I260" t="s">
        <v>384</v>
      </c>
      <c r="J260" s="3">
        <v>-54929.23</v>
      </c>
      <c r="K260" s="3">
        <v>968630.97</v>
      </c>
      <c r="L260" s="3">
        <v>271965.65999999997</v>
      </c>
      <c r="M260" s="3">
        <v>694358.63</v>
      </c>
    </row>
    <row r="261" spans="1:13" x14ac:dyDescent="0.25">
      <c r="A261">
        <v>1091</v>
      </c>
      <c r="C261" t="s">
        <v>6</v>
      </c>
      <c r="D261" t="s">
        <v>6</v>
      </c>
      <c r="E261">
        <v>31</v>
      </c>
      <c r="F261" t="s">
        <v>201</v>
      </c>
      <c r="G261" t="s">
        <v>384</v>
      </c>
      <c r="H261" t="s">
        <v>384</v>
      </c>
      <c r="I261" t="s">
        <v>384</v>
      </c>
      <c r="J261" s="3">
        <v>9898</v>
      </c>
      <c r="K261" s="3">
        <v>9898</v>
      </c>
      <c r="L261">
        <v>0</v>
      </c>
      <c r="M261">
        <v>0</v>
      </c>
    </row>
    <row r="262" spans="1:13" x14ac:dyDescent="0.25">
      <c r="A262">
        <v>1091</v>
      </c>
      <c r="C262" t="s">
        <v>6</v>
      </c>
      <c r="D262" t="s">
        <v>6</v>
      </c>
      <c r="E262">
        <v>33</v>
      </c>
      <c r="F262" t="s">
        <v>202</v>
      </c>
      <c r="G262" t="s">
        <v>384</v>
      </c>
      <c r="H262" t="s">
        <v>384</v>
      </c>
      <c r="I262" t="s">
        <v>384</v>
      </c>
      <c r="J262" s="3">
        <v>12089.61</v>
      </c>
      <c r="K262" s="3">
        <v>449925.37</v>
      </c>
      <c r="L262" s="3">
        <v>96525.23</v>
      </c>
      <c r="M262" s="3">
        <v>440946.5</v>
      </c>
    </row>
    <row r="263" spans="1:13" x14ac:dyDescent="0.25">
      <c r="A263">
        <v>1091</v>
      </c>
      <c r="C263" t="s">
        <v>6</v>
      </c>
      <c r="D263" t="s">
        <v>6</v>
      </c>
      <c r="E263">
        <v>36</v>
      </c>
      <c r="F263" t="s">
        <v>203</v>
      </c>
      <c r="G263" t="s">
        <v>384</v>
      </c>
      <c r="H263" t="s">
        <v>384</v>
      </c>
      <c r="I263" t="s">
        <v>384</v>
      </c>
      <c r="J263" s="3">
        <v>2623185.8199999998</v>
      </c>
      <c r="K263" s="3">
        <v>16762145.300000001</v>
      </c>
      <c r="L263" s="3">
        <v>2555256.73</v>
      </c>
      <c r="M263" s="3">
        <v>14368626.74</v>
      </c>
    </row>
    <row r="264" spans="1:13" x14ac:dyDescent="0.25">
      <c r="A264">
        <v>1091</v>
      </c>
      <c r="C264" t="s">
        <v>6</v>
      </c>
      <c r="D264" t="s">
        <v>6</v>
      </c>
      <c r="E264">
        <v>37</v>
      </c>
      <c r="F264" t="s">
        <v>204</v>
      </c>
      <c r="G264" t="s">
        <v>384</v>
      </c>
      <c r="H264" t="s">
        <v>384</v>
      </c>
      <c r="I264" t="s">
        <v>384</v>
      </c>
      <c r="J264" s="3">
        <v>5299000.5199999996</v>
      </c>
      <c r="K264" s="3">
        <v>34093133.100000001</v>
      </c>
      <c r="L264" s="3">
        <v>4302081.6900000004</v>
      </c>
      <c r="M264" s="3">
        <v>23400924.010000002</v>
      </c>
    </row>
    <row r="265" spans="1:13" x14ac:dyDescent="0.25">
      <c r="A265">
        <v>1091</v>
      </c>
      <c r="C265" t="s">
        <v>6</v>
      </c>
      <c r="D265" t="s">
        <v>6</v>
      </c>
      <c r="E265">
        <v>39</v>
      </c>
      <c r="F265" t="s">
        <v>205</v>
      </c>
      <c r="G265" t="s">
        <v>384</v>
      </c>
      <c r="H265" t="s">
        <v>384</v>
      </c>
      <c r="I265" t="s">
        <v>384</v>
      </c>
      <c r="J265" s="3">
        <v>3115487.12</v>
      </c>
      <c r="K265" s="3">
        <v>16800676.329999998</v>
      </c>
      <c r="L265" s="3">
        <v>2183172.17</v>
      </c>
      <c r="M265" s="3">
        <v>12600610.9</v>
      </c>
    </row>
    <row r="266" spans="1:13" x14ac:dyDescent="0.25">
      <c r="A266">
        <v>1091</v>
      </c>
      <c r="C266" t="s">
        <v>6</v>
      </c>
      <c r="D266" t="s">
        <v>6</v>
      </c>
      <c r="E266">
        <v>40</v>
      </c>
      <c r="F266" t="s">
        <v>206</v>
      </c>
      <c r="G266" t="s">
        <v>384</v>
      </c>
      <c r="H266" t="s">
        <v>384</v>
      </c>
      <c r="I266" t="s">
        <v>384</v>
      </c>
      <c r="J266" s="3">
        <v>577077.28</v>
      </c>
      <c r="K266" s="3">
        <v>4143099.53</v>
      </c>
      <c r="L266" s="3">
        <v>554902.05000000005</v>
      </c>
      <c r="M266" s="3">
        <v>3151894.7</v>
      </c>
    </row>
    <row r="267" spans="1:13" x14ac:dyDescent="0.25">
      <c r="A267">
        <v>1091</v>
      </c>
      <c r="C267" t="s">
        <v>6</v>
      </c>
      <c r="D267" t="s">
        <v>6</v>
      </c>
      <c r="E267">
        <v>46</v>
      </c>
      <c r="F267" t="s">
        <v>208</v>
      </c>
      <c r="G267" t="s">
        <v>384</v>
      </c>
      <c r="H267" t="s">
        <v>384</v>
      </c>
      <c r="I267" t="s">
        <v>384</v>
      </c>
      <c r="J267" s="3">
        <v>4364550</v>
      </c>
      <c r="K267" s="3">
        <v>27171201.02</v>
      </c>
      <c r="L267" s="3">
        <v>4364550</v>
      </c>
      <c r="M267" s="3">
        <v>27171201.02</v>
      </c>
    </row>
    <row r="268" spans="1:13" x14ac:dyDescent="0.25">
      <c r="A268">
        <v>1091</v>
      </c>
      <c r="C268" t="s">
        <v>6</v>
      </c>
      <c r="D268" t="s">
        <v>6</v>
      </c>
      <c r="E268">
        <v>47</v>
      </c>
      <c r="F268" t="s">
        <v>209</v>
      </c>
      <c r="G268" t="s">
        <v>384</v>
      </c>
      <c r="H268" t="s">
        <v>384</v>
      </c>
      <c r="I268" t="s">
        <v>384</v>
      </c>
      <c r="J268" s="3">
        <v>5774.58</v>
      </c>
      <c r="K268" s="3">
        <v>429346.09</v>
      </c>
      <c r="L268" s="3">
        <v>14010.4</v>
      </c>
      <c r="M268" s="3">
        <v>394767.58</v>
      </c>
    </row>
    <row r="269" spans="1:13" x14ac:dyDescent="0.25">
      <c r="A269">
        <v>1091</v>
      </c>
      <c r="C269" t="s">
        <v>6</v>
      </c>
      <c r="D269" t="s">
        <v>6</v>
      </c>
      <c r="E269">
        <v>92</v>
      </c>
      <c r="F269" t="s">
        <v>193</v>
      </c>
      <c r="G269" t="s">
        <v>384</v>
      </c>
      <c r="H269" t="s">
        <v>384</v>
      </c>
      <c r="I269" t="s">
        <v>384</v>
      </c>
      <c r="J269">
        <v>121.82</v>
      </c>
      <c r="K269" s="3">
        <v>231288.74</v>
      </c>
      <c r="L269">
        <v>142.47</v>
      </c>
      <c r="M269" s="3">
        <v>231288.74</v>
      </c>
    </row>
    <row r="270" spans="1:13" x14ac:dyDescent="0.25">
      <c r="A270">
        <v>1091</v>
      </c>
      <c r="C270" t="s">
        <v>6</v>
      </c>
      <c r="D270" t="s">
        <v>6</v>
      </c>
      <c r="E270">
        <v>93</v>
      </c>
      <c r="F270" t="s">
        <v>212</v>
      </c>
      <c r="G270" t="s">
        <v>384</v>
      </c>
      <c r="H270" t="s">
        <v>384</v>
      </c>
      <c r="I270" t="s">
        <v>384</v>
      </c>
      <c r="J270" s="3">
        <v>3850587.72</v>
      </c>
      <c r="K270" s="3">
        <v>26059586.98</v>
      </c>
      <c r="L270" s="3">
        <v>3848874.46</v>
      </c>
      <c r="M270" s="3">
        <v>26055272.219999999</v>
      </c>
    </row>
    <row r="271" spans="1:13" x14ac:dyDescent="0.25">
      <c r="A271">
        <v>1091</v>
      </c>
      <c r="B271">
        <v>3</v>
      </c>
      <c r="C271" t="s">
        <v>6</v>
      </c>
      <c r="D271" s="2">
        <v>3391</v>
      </c>
      <c r="E271" s="2" t="s">
        <v>6</v>
      </c>
      <c r="F271" t="s">
        <v>213</v>
      </c>
      <c r="G271" s="3">
        <v>2692748</v>
      </c>
      <c r="H271" s="3">
        <v>178847.44</v>
      </c>
      <c r="I271" s="3">
        <v>2871595.44</v>
      </c>
      <c r="J271" s="3">
        <v>178979.51</v>
      </c>
      <c r="K271" s="3">
        <v>1438903.21</v>
      </c>
      <c r="L271" s="3">
        <v>178979.51</v>
      </c>
      <c r="M271" s="3">
        <v>1438903.21</v>
      </c>
    </row>
    <row r="272" spans="1:13" x14ac:dyDescent="0.25">
      <c r="A272">
        <v>1091</v>
      </c>
      <c r="C272" t="s">
        <v>6</v>
      </c>
      <c r="D272" t="s">
        <v>6</v>
      </c>
      <c r="E272">
        <v>39</v>
      </c>
      <c r="F272" t="s">
        <v>205</v>
      </c>
      <c r="G272" t="s">
        <v>384</v>
      </c>
      <c r="H272" t="s">
        <v>384</v>
      </c>
      <c r="I272" t="s">
        <v>384</v>
      </c>
      <c r="J272" s="3">
        <v>178979.51</v>
      </c>
      <c r="K272" s="3">
        <v>1438903.21</v>
      </c>
      <c r="L272" s="3">
        <v>178979.51</v>
      </c>
      <c r="M272" s="3">
        <v>1438903.21</v>
      </c>
    </row>
    <row r="273" spans="1:13" x14ac:dyDescent="0.25">
      <c r="A273">
        <v>1091</v>
      </c>
      <c r="B273">
        <v>4</v>
      </c>
      <c r="C273" t="s">
        <v>6</v>
      </c>
      <c r="D273" t="s">
        <v>6</v>
      </c>
      <c r="E273" t="s">
        <v>6</v>
      </c>
      <c r="F273" t="s">
        <v>214</v>
      </c>
      <c r="G273" s="3">
        <v>46517721</v>
      </c>
      <c r="H273">
        <v>0</v>
      </c>
      <c r="I273" s="3">
        <v>46517721</v>
      </c>
      <c r="J273" s="3">
        <v>1269592.9099999999</v>
      </c>
      <c r="K273" s="3">
        <v>5356006.66</v>
      </c>
      <c r="L273" s="3">
        <v>826097.83</v>
      </c>
      <c r="M273" s="3">
        <v>1981508.59</v>
      </c>
    </row>
    <row r="274" spans="1:13" x14ac:dyDescent="0.25">
      <c r="A274">
        <v>1091</v>
      </c>
      <c r="B274">
        <v>4</v>
      </c>
      <c r="C274" s="2">
        <v>44</v>
      </c>
      <c r="D274" t="s">
        <v>6</v>
      </c>
      <c r="E274" t="s">
        <v>6</v>
      </c>
      <c r="F274" t="s">
        <v>215</v>
      </c>
      <c r="G274" s="3">
        <v>46517721</v>
      </c>
      <c r="H274">
        <v>0</v>
      </c>
      <c r="I274" s="3">
        <v>46517721</v>
      </c>
      <c r="J274" s="3">
        <v>1269592.9099999999</v>
      </c>
      <c r="K274" s="3">
        <v>5356006.66</v>
      </c>
      <c r="L274" s="3">
        <v>826097.83</v>
      </c>
      <c r="M274" s="3">
        <v>1981508.59</v>
      </c>
    </row>
    <row r="275" spans="1:13" x14ac:dyDescent="0.25">
      <c r="A275">
        <v>1091</v>
      </c>
      <c r="B275">
        <v>4</v>
      </c>
      <c r="C275" t="s">
        <v>6</v>
      </c>
      <c r="D275" s="2">
        <v>4490</v>
      </c>
      <c r="E275" s="2" t="s">
        <v>6</v>
      </c>
      <c r="F275" t="s">
        <v>216</v>
      </c>
      <c r="G275" s="3">
        <v>46517721</v>
      </c>
      <c r="H275">
        <v>0</v>
      </c>
      <c r="I275" s="3">
        <v>46517721</v>
      </c>
      <c r="J275" s="3">
        <v>1269592.9099999999</v>
      </c>
      <c r="K275" s="3">
        <v>5356006.66</v>
      </c>
      <c r="L275" s="3">
        <v>826097.83</v>
      </c>
      <c r="M275" s="3">
        <v>1981508.59</v>
      </c>
    </row>
    <row r="276" spans="1:13" x14ac:dyDescent="0.25">
      <c r="A276">
        <v>1091</v>
      </c>
      <c r="C276" t="s">
        <v>6</v>
      </c>
      <c r="D276" t="s">
        <v>6</v>
      </c>
      <c r="E276">
        <v>40</v>
      </c>
      <c r="F276" t="s">
        <v>206</v>
      </c>
      <c r="G276" t="s">
        <v>384</v>
      </c>
      <c r="H276" t="s">
        <v>384</v>
      </c>
      <c r="I276" t="s">
        <v>384</v>
      </c>
      <c r="J276" s="3">
        <v>693002.93</v>
      </c>
      <c r="K276" s="3">
        <v>1224577.03</v>
      </c>
      <c r="L276" s="3">
        <v>371543.35</v>
      </c>
      <c r="M276" s="3">
        <v>387082.9</v>
      </c>
    </row>
    <row r="277" spans="1:13" x14ac:dyDescent="0.25">
      <c r="A277">
        <v>1091</v>
      </c>
      <c r="C277" t="s">
        <v>6</v>
      </c>
      <c r="D277" t="s">
        <v>6</v>
      </c>
      <c r="E277">
        <v>51</v>
      </c>
      <c r="F277" t="s">
        <v>217</v>
      </c>
      <c r="G277" t="s">
        <v>384</v>
      </c>
      <c r="H277" t="s">
        <v>384</v>
      </c>
      <c r="I277" t="s">
        <v>384</v>
      </c>
      <c r="J277" s="3">
        <v>-4450.0600000000004</v>
      </c>
      <c r="K277" s="3">
        <v>2245594.69</v>
      </c>
      <c r="L277" s="3">
        <v>268381.90000000002</v>
      </c>
      <c r="M277" s="3">
        <v>351045.5</v>
      </c>
    </row>
    <row r="278" spans="1:13" x14ac:dyDescent="0.25">
      <c r="A278">
        <v>1091</v>
      </c>
      <c r="C278" t="s">
        <v>6</v>
      </c>
      <c r="D278" t="s">
        <v>6</v>
      </c>
      <c r="E278">
        <v>52</v>
      </c>
      <c r="F278" t="s">
        <v>218</v>
      </c>
      <c r="G278" t="s">
        <v>384</v>
      </c>
      <c r="H278" t="s">
        <v>384</v>
      </c>
      <c r="I278" t="s">
        <v>384</v>
      </c>
      <c r="J278" s="3">
        <v>581040.04</v>
      </c>
      <c r="K278" s="3">
        <v>1885834.94</v>
      </c>
      <c r="L278" s="3">
        <v>186172.58</v>
      </c>
      <c r="M278" s="3">
        <v>1243380.19</v>
      </c>
    </row>
    <row r="279" spans="1:13" x14ac:dyDescent="0.25">
      <c r="A279">
        <v>1091</v>
      </c>
      <c r="C279" t="s">
        <v>6</v>
      </c>
      <c r="D279" t="s">
        <v>6</v>
      </c>
      <c r="E279" t="s">
        <v>6</v>
      </c>
      <c r="G279" t="s">
        <v>375</v>
      </c>
      <c r="H279" t="s">
        <v>375</v>
      </c>
      <c r="I279" t="s">
        <v>375</v>
      </c>
      <c r="J279" t="s">
        <v>375</v>
      </c>
      <c r="K279" t="s">
        <v>375</v>
      </c>
      <c r="L279" t="s">
        <v>375</v>
      </c>
      <c r="M279" t="s">
        <v>376</v>
      </c>
    </row>
    <row r="280" spans="1:13" x14ac:dyDescent="0.25">
      <c r="A280">
        <v>1091</v>
      </c>
      <c r="C280" t="s">
        <v>6</v>
      </c>
      <c r="D280" t="s">
        <v>6</v>
      </c>
      <c r="E280" t="s">
        <v>6</v>
      </c>
    </row>
    <row r="281" spans="1:13" x14ac:dyDescent="0.25">
      <c r="A281">
        <v>1101</v>
      </c>
      <c r="B281" t="s">
        <v>403</v>
      </c>
      <c r="C281" t="s">
        <v>6</v>
      </c>
      <c r="D281" t="s">
        <v>6</v>
      </c>
      <c r="E281" t="s">
        <v>6</v>
      </c>
      <c r="F281" t="s">
        <v>277</v>
      </c>
    </row>
    <row r="282" spans="1:13" x14ac:dyDescent="0.25">
      <c r="A282">
        <v>1101</v>
      </c>
      <c r="C282" t="s">
        <v>6</v>
      </c>
      <c r="D282" t="s">
        <v>6</v>
      </c>
      <c r="E282" t="s">
        <v>6</v>
      </c>
    </row>
    <row r="283" spans="1:13" x14ac:dyDescent="0.25">
      <c r="A283">
        <v>1101</v>
      </c>
      <c r="B283">
        <v>3</v>
      </c>
      <c r="C283" t="s">
        <v>6</v>
      </c>
      <c r="D283" t="s">
        <v>6</v>
      </c>
      <c r="E283" t="s">
        <v>6</v>
      </c>
      <c r="F283" t="s">
        <v>183</v>
      </c>
      <c r="G283" s="3">
        <v>5653288</v>
      </c>
      <c r="H283" s="3">
        <v>3374.38</v>
      </c>
      <c r="I283" s="3">
        <v>5656662.3799999999</v>
      </c>
      <c r="J283" s="3">
        <v>564153</v>
      </c>
      <c r="K283" s="3">
        <v>3831700.11</v>
      </c>
      <c r="L283" s="3">
        <v>582104.35</v>
      </c>
      <c r="M283" s="3">
        <v>3775381.61</v>
      </c>
    </row>
    <row r="284" spans="1:13" x14ac:dyDescent="0.25">
      <c r="A284">
        <v>1101</v>
      </c>
      <c r="B284">
        <v>3</v>
      </c>
      <c r="C284" s="2">
        <v>31</v>
      </c>
      <c r="D284" t="s">
        <v>6</v>
      </c>
      <c r="E284" t="s">
        <v>6</v>
      </c>
      <c r="F284" t="s">
        <v>184</v>
      </c>
      <c r="G284" s="3">
        <v>3770486</v>
      </c>
      <c r="H284">
        <v>0</v>
      </c>
      <c r="I284" s="3">
        <v>3770486</v>
      </c>
      <c r="J284" s="3">
        <v>435122.7</v>
      </c>
      <c r="K284" s="3">
        <v>2945246.34</v>
      </c>
      <c r="L284" s="3">
        <v>426122.7</v>
      </c>
      <c r="M284" s="3">
        <v>2936246.34</v>
      </c>
    </row>
    <row r="285" spans="1:13" x14ac:dyDescent="0.25">
      <c r="A285">
        <v>1101</v>
      </c>
      <c r="B285">
        <v>3</v>
      </c>
      <c r="C285" t="s">
        <v>6</v>
      </c>
      <c r="D285" s="2">
        <v>3190</v>
      </c>
      <c r="E285" s="2" t="s">
        <v>6</v>
      </c>
      <c r="F285" t="s">
        <v>185</v>
      </c>
      <c r="G285" s="3">
        <v>3473246</v>
      </c>
      <c r="H285">
        <v>0</v>
      </c>
      <c r="I285" s="3">
        <v>3473246</v>
      </c>
      <c r="J285" s="3">
        <v>397881.23</v>
      </c>
      <c r="K285" s="3">
        <v>2699584.73</v>
      </c>
      <c r="L285" s="3">
        <v>388881.23</v>
      </c>
      <c r="M285" s="3">
        <v>2690584.73</v>
      </c>
    </row>
    <row r="286" spans="1:13" x14ac:dyDescent="0.25">
      <c r="A286">
        <v>1101</v>
      </c>
      <c r="C286" t="s">
        <v>6</v>
      </c>
      <c r="D286" t="s">
        <v>6</v>
      </c>
      <c r="E286">
        <v>11</v>
      </c>
      <c r="F286" t="s">
        <v>189</v>
      </c>
      <c r="G286" t="s">
        <v>384</v>
      </c>
      <c r="H286" t="s">
        <v>384</v>
      </c>
      <c r="I286" t="s">
        <v>384</v>
      </c>
      <c r="J286" s="3">
        <v>369114.54</v>
      </c>
      <c r="K286" s="3">
        <v>2552002.77</v>
      </c>
      <c r="L286" s="3">
        <v>369114.54</v>
      </c>
      <c r="M286" s="3">
        <v>2552002.77</v>
      </c>
    </row>
    <row r="287" spans="1:13" x14ac:dyDescent="0.25">
      <c r="A287">
        <v>1101</v>
      </c>
      <c r="C287" t="s">
        <v>6</v>
      </c>
      <c r="D287" t="s">
        <v>6</v>
      </c>
      <c r="E287">
        <v>13</v>
      </c>
      <c r="F287" t="s">
        <v>190</v>
      </c>
      <c r="G287" t="s">
        <v>384</v>
      </c>
      <c r="H287" t="s">
        <v>384</v>
      </c>
      <c r="I287" t="s">
        <v>384</v>
      </c>
      <c r="J287" s="3">
        <v>19766.689999999999</v>
      </c>
      <c r="K287" s="3">
        <v>137071.96</v>
      </c>
      <c r="L287" s="3">
        <v>19766.689999999999</v>
      </c>
      <c r="M287" s="3">
        <v>137071.96</v>
      </c>
    </row>
    <row r="288" spans="1:13" x14ac:dyDescent="0.25">
      <c r="A288">
        <v>1101</v>
      </c>
      <c r="C288" t="s">
        <v>6</v>
      </c>
      <c r="D288" t="s">
        <v>6</v>
      </c>
      <c r="E288">
        <v>92</v>
      </c>
      <c r="F288" t="s">
        <v>193</v>
      </c>
      <c r="G288" t="s">
        <v>384</v>
      </c>
      <c r="H288" t="s">
        <v>384</v>
      </c>
      <c r="I288" t="s">
        <v>384</v>
      </c>
      <c r="J288">
        <v>0</v>
      </c>
      <c r="K288" s="3">
        <v>1510</v>
      </c>
      <c r="L288">
        <v>0</v>
      </c>
      <c r="M288" s="3">
        <v>1510</v>
      </c>
    </row>
    <row r="289" spans="1:13" x14ac:dyDescent="0.25">
      <c r="A289">
        <v>1101</v>
      </c>
      <c r="C289" t="s">
        <v>6</v>
      </c>
      <c r="D289" t="s">
        <v>6</v>
      </c>
      <c r="E289">
        <v>96</v>
      </c>
      <c r="F289" t="s">
        <v>229</v>
      </c>
      <c r="G289" t="s">
        <v>384</v>
      </c>
      <c r="H289" t="s">
        <v>384</v>
      </c>
      <c r="I289" t="s">
        <v>384</v>
      </c>
      <c r="J289" s="3">
        <v>9000</v>
      </c>
      <c r="K289" s="3">
        <v>9000</v>
      </c>
      <c r="L289">
        <v>0</v>
      </c>
      <c r="M289">
        <v>0</v>
      </c>
    </row>
    <row r="290" spans="1:13" x14ac:dyDescent="0.25">
      <c r="A290">
        <v>1101</v>
      </c>
      <c r="B290">
        <v>3</v>
      </c>
      <c r="C290" t="s">
        <v>6</v>
      </c>
      <c r="D290" s="2">
        <v>3191</v>
      </c>
      <c r="E290" s="2" t="s">
        <v>6</v>
      </c>
      <c r="F290" t="s">
        <v>195</v>
      </c>
      <c r="G290" s="3">
        <v>297240</v>
      </c>
      <c r="H290">
        <v>0</v>
      </c>
      <c r="I290" s="3">
        <v>297240</v>
      </c>
      <c r="J290" s="3">
        <v>37241.47</v>
      </c>
      <c r="K290" s="3">
        <v>245661.61</v>
      </c>
      <c r="L290" s="3">
        <v>37241.47</v>
      </c>
      <c r="M290" s="3">
        <v>245661.61</v>
      </c>
    </row>
    <row r="291" spans="1:13" x14ac:dyDescent="0.25">
      <c r="A291">
        <v>1101</v>
      </c>
      <c r="C291" t="s">
        <v>6</v>
      </c>
      <c r="D291" t="s">
        <v>6</v>
      </c>
      <c r="E291">
        <v>13</v>
      </c>
      <c r="F291" t="s">
        <v>190</v>
      </c>
      <c r="G291" t="s">
        <v>384</v>
      </c>
      <c r="H291" t="s">
        <v>384</v>
      </c>
      <c r="I291" t="s">
        <v>384</v>
      </c>
      <c r="J291" s="3">
        <v>37241.47</v>
      </c>
      <c r="K291" s="3">
        <v>245661.61</v>
      </c>
      <c r="L291" s="3">
        <v>37241.47</v>
      </c>
      <c r="M291" s="3">
        <v>245661.61</v>
      </c>
    </row>
    <row r="292" spans="1:13" x14ac:dyDescent="0.25">
      <c r="A292">
        <v>1101</v>
      </c>
      <c r="B292">
        <v>3</v>
      </c>
      <c r="C292" s="2">
        <v>33</v>
      </c>
      <c r="D292" t="s">
        <v>6</v>
      </c>
      <c r="E292" t="s">
        <v>6</v>
      </c>
      <c r="F292" t="s">
        <v>196</v>
      </c>
      <c r="G292" s="3">
        <v>1882802</v>
      </c>
      <c r="H292" s="3">
        <v>3374.38</v>
      </c>
      <c r="I292" s="3">
        <v>1886176.38</v>
      </c>
      <c r="J292" s="3">
        <v>129030.3</v>
      </c>
      <c r="K292" s="3">
        <v>886453.77</v>
      </c>
      <c r="L292" s="3">
        <v>155981.65</v>
      </c>
      <c r="M292" s="3">
        <v>839135.27</v>
      </c>
    </row>
    <row r="293" spans="1:13" x14ac:dyDescent="0.25">
      <c r="A293">
        <v>1101</v>
      </c>
      <c r="B293">
        <v>3</v>
      </c>
      <c r="C293" t="s">
        <v>6</v>
      </c>
      <c r="D293" s="2">
        <v>3390</v>
      </c>
      <c r="E293" s="2" t="s">
        <v>6</v>
      </c>
      <c r="F293" t="s">
        <v>197</v>
      </c>
      <c r="G293" s="3">
        <v>1882802</v>
      </c>
      <c r="H293" s="3">
        <v>3374.38</v>
      </c>
      <c r="I293" s="3">
        <v>1886176.38</v>
      </c>
      <c r="J293" s="3">
        <v>129030.3</v>
      </c>
      <c r="K293" s="3">
        <v>886453.77</v>
      </c>
      <c r="L293" s="3">
        <v>155981.65</v>
      </c>
      <c r="M293" s="3">
        <v>839135.27</v>
      </c>
    </row>
    <row r="294" spans="1:13" x14ac:dyDescent="0.25">
      <c r="A294">
        <v>1101</v>
      </c>
      <c r="C294" t="s">
        <v>6</v>
      </c>
      <c r="D294" t="s">
        <v>6</v>
      </c>
      <c r="E294">
        <v>14</v>
      </c>
      <c r="F294" t="s">
        <v>199</v>
      </c>
      <c r="G294" t="s">
        <v>384</v>
      </c>
      <c r="H294" t="s">
        <v>384</v>
      </c>
      <c r="I294" t="s">
        <v>384</v>
      </c>
      <c r="J294">
        <v>0</v>
      </c>
      <c r="K294" s="3">
        <v>9432</v>
      </c>
      <c r="L294">
        <v>279.2</v>
      </c>
      <c r="M294" s="3">
        <v>3376.9</v>
      </c>
    </row>
    <row r="295" spans="1:13" x14ac:dyDescent="0.25">
      <c r="A295">
        <v>1101</v>
      </c>
      <c r="C295" t="s">
        <v>6</v>
      </c>
      <c r="D295" t="s">
        <v>6</v>
      </c>
      <c r="E295">
        <v>33</v>
      </c>
      <c r="F295" t="s">
        <v>202</v>
      </c>
      <c r="G295" t="s">
        <v>384</v>
      </c>
      <c r="H295" t="s">
        <v>384</v>
      </c>
      <c r="I295" t="s">
        <v>384</v>
      </c>
      <c r="J295" s="3">
        <v>4608.3500000000004</v>
      </c>
      <c r="K295" s="3">
        <v>10391.530000000001</v>
      </c>
      <c r="L295">
        <v>608.35</v>
      </c>
      <c r="M295" s="3">
        <v>2891.9</v>
      </c>
    </row>
    <row r="296" spans="1:13" x14ac:dyDescent="0.25">
      <c r="A296">
        <v>1101</v>
      </c>
      <c r="C296" t="s">
        <v>6</v>
      </c>
      <c r="D296" t="s">
        <v>6</v>
      </c>
      <c r="E296">
        <v>36</v>
      </c>
      <c r="F296" t="s">
        <v>203</v>
      </c>
      <c r="G296" t="s">
        <v>384</v>
      </c>
      <c r="H296" t="s">
        <v>384</v>
      </c>
      <c r="I296" t="s">
        <v>384</v>
      </c>
      <c r="J296">
        <v>0</v>
      </c>
      <c r="K296" s="3">
        <v>2760</v>
      </c>
      <c r="L296">
        <v>0</v>
      </c>
      <c r="M296">
        <v>686.36</v>
      </c>
    </row>
    <row r="297" spans="1:13" x14ac:dyDescent="0.25">
      <c r="A297">
        <v>1101</v>
      </c>
      <c r="C297" t="s">
        <v>6</v>
      </c>
      <c r="D297" t="s">
        <v>6</v>
      </c>
      <c r="E297">
        <v>37</v>
      </c>
      <c r="F297" t="s">
        <v>204</v>
      </c>
      <c r="G297" t="s">
        <v>384</v>
      </c>
      <c r="H297" t="s">
        <v>384</v>
      </c>
      <c r="I297" t="s">
        <v>384</v>
      </c>
      <c r="J297" s="3">
        <v>35637.42</v>
      </c>
      <c r="K297" s="3">
        <v>270731.42</v>
      </c>
      <c r="L297" s="3">
        <v>67888.570000000007</v>
      </c>
      <c r="M297" s="3">
        <v>259823.62</v>
      </c>
    </row>
    <row r="298" spans="1:13" x14ac:dyDescent="0.25">
      <c r="A298">
        <v>1101</v>
      </c>
      <c r="C298" t="s">
        <v>6</v>
      </c>
      <c r="D298" t="s">
        <v>6</v>
      </c>
      <c r="E298">
        <v>39</v>
      </c>
      <c r="F298" t="s">
        <v>205</v>
      </c>
      <c r="G298" t="s">
        <v>384</v>
      </c>
      <c r="H298" t="s">
        <v>384</v>
      </c>
      <c r="I298" t="s">
        <v>384</v>
      </c>
      <c r="J298" s="3">
        <v>2374.54</v>
      </c>
      <c r="K298" s="3">
        <v>20127.560000000001</v>
      </c>
      <c r="L298">
        <v>0</v>
      </c>
      <c r="M298" s="3">
        <v>15698.42</v>
      </c>
    </row>
    <row r="299" spans="1:13" x14ac:dyDescent="0.25">
      <c r="A299">
        <v>1101</v>
      </c>
      <c r="C299" t="s">
        <v>6</v>
      </c>
      <c r="D299" t="s">
        <v>6</v>
      </c>
      <c r="E299">
        <v>40</v>
      </c>
      <c r="F299" t="s">
        <v>206</v>
      </c>
      <c r="G299" t="s">
        <v>384</v>
      </c>
      <c r="H299" t="s">
        <v>384</v>
      </c>
      <c r="I299" t="s">
        <v>384</v>
      </c>
      <c r="J299" s="3">
        <v>18761.23</v>
      </c>
      <c r="K299" s="3">
        <v>156461.94</v>
      </c>
      <c r="L299" s="3">
        <v>19556.77</v>
      </c>
      <c r="M299" s="3">
        <v>140108.75</v>
      </c>
    </row>
    <row r="300" spans="1:13" x14ac:dyDescent="0.25">
      <c r="A300">
        <v>1101</v>
      </c>
      <c r="C300" t="s">
        <v>6</v>
      </c>
      <c r="D300" t="s">
        <v>6</v>
      </c>
      <c r="E300">
        <v>46</v>
      </c>
      <c r="F300" t="s">
        <v>208</v>
      </c>
      <c r="G300" t="s">
        <v>384</v>
      </c>
      <c r="H300" t="s">
        <v>384</v>
      </c>
      <c r="I300" t="s">
        <v>384</v>
      </c>
      <c r="J300" s="3">
        <v>61096.76</v>
      </c>
      <c r="K300" s="3">
        <v>379803.51</v>
      </c>
      <c r="L300" s="3">
        <v>61096.76</v>
      </c>
      <c r="M300" s="3">
        <v>379803.51</v>
      </c>
    </row>
    <row r="301" spans="1:13" x14ac:dyDescent="0.25">
      <c r="A301">
        <v>1101</v>
      </c>
      <c r="C301" t="s">
        <v>6</v>
      </c>
      <c r="D301" t="s">
        <v>6</v>
      </c>
      <c r="E301">
        <v>49</v>
      </c>
      <c r="F301" t="s">
        <v>210</v>
      </c>
      <c r="G301" t="s">
        <v>384</v>
      </c>
      <c r="H301" t="s">
        <v>384</v>
      </c>
      <c r="I301" t="s">
        <v>384</v>
      </c>
      <c r="J301" s="3">
        <v>6552</v>
      </c>
      <c r="K301" s="3">
        <v>36745.81</v>
      </c>
      <c r="L301" s="3">
        <v>6552</v>
      </c>
      <c r="M301" s="3">
        <v>36745.81</v>
      </c>
    </row>
    <row r="302" spans="1:13" x14ac:dyDescent="0.25">
      <c r="A302">
        <v>1101</v>
      </c>
      <c r="C302" t="s">
        <v>6</v>
      </c>
      <c r="D302" t="s">
        <v>6</v>
      </c>
      <c r="E302" t="s">
        <v>6</v>
      </c>
      <c r="G302" t="s">
        <v>375</v>
      </c>
      <c r="H302" t="s">
        <v>375</v>
      </c>
      <c r="I302" t="s">
        <v>375</v>
      </c>
      <c r="J302" t="s">
        <v>375</v>
      </c>
      <c r="K302" t="s">
        <v>375</v>
      </c>
      <c r="L302" t="s">
        <v>375</v>
      </c>
      <c r="M302" t="s">
        <v>376</v>
      </c>
    </row>
    <row r="303" spans="1:13" x14ac:dyDescent="0.25">
      <c r="A303">
        <v>1101</v>
      </c>
      <c r="C303" t="s">
        <v>6</v>
      </c>
      <c r="D303" t="s">
        <v>6</v>
      </c>
      <c r="E303" t="s">
        <v>6</v>
      </c>
    </row>
    <row r="304" spans="1:13" x14ac:dyDescent="0.25">
      <c r="A304">
        <v>1191</v>
      </c>
      <c r="B304" t="s">
        <v>403</v>
      </c>
      <c r="C304" t="s">
        <v>6</v>
      </c>
      <c r="D304" t="s">
        <v>6</v>
      </c>
      <c r="E304" t="s">
        <v>6</v>
      </c>
      <c r="F304" t="s">
        <v>278</v>
      </c>
    </row>
    <row r="305" spans="1:13" x14ac:dyDescent="0.25">
      <c r="A305">
        <v>1191</v>
      </c>
      <c r="C305" t="s">
        <v>6</v>
      </c>
      <c r="D305" t="s">
        <v>6</v>
      </c>
      <c r="E305" t="s">
        <v>6</v>
      </c>
    </row>
    <row r="306" spans="1:13" x14ac:dyDescent="0.25">
      <c r="A306">
        <v>1191</v>
      </c>
      <c r="B306">
        <v>3</v>
      </c>
      <c r="C306" t="s">
        <v>6</v>
      </c>
      <c r="D306" t="s">
        <v>6</v>
      </c>
      <c r="E306" t="s">
        <v>6</v>
      </c>
      <c r="F306" t="s">
        <v>183</v>
      </c>
      <c r="G306" s="3">
        <v>1126619749</v>
      </c>
      <c r="H306">
        <v>-700</v>
      </c>
      <c r="I306" s="3">
        <v>1126619049</v>
      </c>
      <c r="J306" s="3">
        <v>96162179.950000003</v>
      </c>
      <c r="K306" s="3">
        <v>600975490.11000001</v>
      </c>
      <c r="L306" s="3">
        <v>84405489.079999998</v>
      </c>
      <c r="M306" s="3">
        <v>584854056.39999998</v>
      </c>
    </row>
    <row r="307" spans="1:13" x14ac:dyDescent="0.25">
      <c r="A307">
        <v>1191</v>
      </c>
      <c r="B307">
        <v>3</v>
      </c>
      <c r="C307" s="2">
        <v>31</v>
      </c>
      <c r="D307" t="s">
        <v>6</v>
      </c>
      <c r="E307" t="s">
        <v>6</v>
      </c>
      <c r="F307" t="s">
        <v>184</v>
      </c>
      <c r="G307" s="3">
        <v>979157974</v>
      </c>
      <c r="H307">
        <v>0</v>
      </c>
      <c r="I307" s="3">
        <v>979157974</v>
      </c>
      <c r="J307" s="3">
        <v>73988839.879999995</v>
      </c>
      <c r="K307" s="3">
        <v>521939010.50999999</v>
      </c>
      <c r="L307" s="3">
        <v>73993495.140000001</v>
      </c>
      <c r="M307" s="3">
        <v>521725729.75</v>
      </c>
    </row>
    <row r="308" spans="1:13" x14ac:dyDescent="0.25">
      <c r="A308">
        <v>1191</v>
      </c>
      <c r="B308">
        <v>3</v>
      </c>
      <c r="C308" t="s">
        <v>6</v>
      </c>
      <c r="D308" s="2">
        <v>3190</v>
      </c>
      <c r="E308" s="2" t="s">
        <v>6</v>
      </c>
      <c r="F308" t="s">
        <v>185</v>
      </c>
      <c r="G308" s="3">
        <v>863991464</v>
      </c>
      <c r="H308">
        <v>0</v>
      </c>
      <c r="I308" s="3">
        <v>863991464</v>
      </c>
      <c r="J308" s="3">
        <v>65697771.210000001</v>
      </c>
      <c r="K308" s="3">
        <v>463830577.81999999</v>
      </c>
      <c r="L308" s="3">
        <v>65702426.469999999</v>
      </c>
      <c r="M308" s="3">
        <v>463617297.06</v>
      </c>
    </row>
    <row r="309" spans="1:13" x14ac:dyDescent="0.25">
      <c r="A309">
        <v>1191</v>
      </c>
      <c r="C309" t="s">
        <v>6</v>
      </c>
      <c r="D309" t="s">
        <v>6</v>
      </c>
      <c r="E309">
        <v>5</v>
      </c>
      <c r="F309" t="s">
        <v>187</v>
      </c>
      <c r="G309" t="s">
        <v>384</v>
      </c>
      <c r="H309" t="s">
        <v>384</v>
      </c>
      <c r="I309" t="s">
        <v>384</v>
      </c>
      <c r="J309">
        <v>0.48</v>
      </c>
      <c r="K309">
        <v>3.36</v>
      </c>
      <c r="L309">
        <v>0.48</v>
      </c>
      <c r="M309">
        <v>3.36</v>
      </c>
    </row>
    <row r="310" spans="1:13" x14ac:dyDescent="0.25">
      <c r="A310">
        <v>1191</v>
      </c>
      <c r="C310" t="s">
        <v>6</v>
      </c>
      <c r="D310" t="s">
        <v>6</v>
      </c>
      <c r="E310">
        <v>7</v>
      </c>
      <c r="F310" t="s">
        <v>188</v>
      </c>
      <c r="G310" t="s">
        <v>384</v>
      </c>
      <c r="H310" t="s">
        <v>384</v>
      </c>
      <c r="I310" t="s">
        <v>384</v>
      </c>
      <c r="J310">
        <v>389.18</v>
      </c>
      <c r="K310" s="3">
        <v>2042.66</v>
      </c>
      <c r="L310">
        <v>389.18</v>
      </c>
      <c r="M310" s="3">
        <v>2042.66</v>
      </c>
    </row>
    <row r="311" spans="1:13" x14ac:dyDescent="0.25">
      <c r="A311">
        <v>1191</v>
      </c>
      <c r="C311" t="s">
        <v>6</v>
      </c>
      <c r="D311" t="s">
        <v>6</v>
      </c>
      <c r="E311">
        <v>11</v>
      </c>
      <c r="F311" t="s">
        <v>189</v>
      </c>
      <c r="G311" t="s">
        <v>384</v>
      </c>
      <c r="H311" t="s">
        <v>384</v>
      </c>
      <c r="I311" t="s">
        <v>384</v>
      </c>
      <c r="J311" s="3">
        <v>64703281.700000003</v>
      </c>
      <c r="K311" s="3">
        <v>459272502.75999999</v>
      </c>
      <c r="L311" s="3">
        <v>64703281.700000003</v>
      </c>
      <c r="M311" s="3">
        <v>459272502.75999999</v>
      </c>
    </row>
    <row r="312" spans="1:13" x14ac:dyDescent="0.25">
      <c r="A312">
        <v>1191</v>
      </c>
      <c r="C312" t="s">
        <v>6</v>
      </c>
      <c r="D312" t="s">
        <v>6</v>
      </c>
      <c r="E312">
        <v>13</v>
      </c>
      <c r="F312" t="s">
        <v>190</v>
      </c>
      <c r="G312" t="s">
        <v>384</v>
      </c>
      <c r="H312" t="s">
        <v>384</v>
      </c>
      <c r="I312" t="s">
        <v>384</v>
      </c>
      <c r="J312" s="3">
        <v>97072.12</v>
      </c>
      <c r="K312" s="3">
        <v>707357.27</v>
      </c>
      <c r="L312" s="3">
        <v>97072.12</v>
      </c>
      <c r="M312" s="3">
        <v>707357.27</v>
      </c>
    </row>
    <row r="313" spans="1:13" x14ac:dyDescent="0.25">
      <c r="A313">
        <v>1191</v>
      </c>
      <c r="C313" t="s">
        <v>6</v>
      </c>
      <c r="D313" t="s">
        <v>6</v>
      </c>
      <c r="E313">
        <v>16</v>
      </c>
      <c r="F313" t="s">
        <v>191</v>
      </c>
      <c r="G313" t="s">
        <v>384</v>
      </c>
      <c r="H313" t="s">
        <v>384</v>
      </c>
      <c r="I313" t="s">
        <v>384</v>
      </c>
      <c r="J313" s="3">
        <v>809714.7</v>
      </c>
      <c r="K313" s="3">
        <v>3213954.28</v>
      </c>
      <c r="L313" s="3">
        <v>809714.7</v>
      </c>
      <c r="M313" s="3">
        <v>3213954.28</v>
      </c>
    </row>
    <row r="314" spans="1:13" x14ac:dyDescent="0.25">
      <c r="A314">
        <v>1191</v>
      </c>
      <c r="C314" t="s">
        <v>6</v>
      </c>
      <c r="D314" t="s">
        <v>6</v>
      </c>
      <c r="E314">
        <v>92</v>
      </c>
      <c r="F314" t="s">
        <v>193</v>
      </c>
      <c r="G314" t="s">
        <v>384</v>
      </c>
      <c r="H314" t="s">
        <v>384</v>
      </c>
      <c r="I314" t="s">
        <v>384</v>
      </c>
      <c r="J314">
        <v>0</v>
      </c>
      <c r="K314">
        <v>716.33</v>
      </c>
      <c r="L314">
        <v>0</v>
      </c>
      <c r="M314">
        <v>716.33</v>
      </c>
    </row>
    <row r="315" spans="1:13" x14ac:dyDescent="0.25">
      <c r="A315">
        <v>1191</v>
      </c>
      <c r="C315" t="s">
        <v>6</v>
      </c>
      <c r="D315" t="s">
        <v>6</v>
      </c>
      <c r="E315">
        <v>96</v>
      </c>
      <c r="F315" t="s">
        <v>229</v>
      </c>
      <c r="G315" t="s">
        <v>384</v>
      </c>
      <c r="H315" t="s">
        <v>384</v>
      </c>
      <c r="I315" t="s">
        <v>384</v>
      </c>
      <c r="J315" s="3">
        <v>87313.03</v>
      </c>
      <c r="K315" s="3">
        <v>634001.16</v>
      </c>
      <c r="L315" s="3">
        <v>91968.29</v>
      </c>
      <c r="M315" s="3">
        <v>420720.4</v>
      </c>
    </row>
    <row r="316" spans="1:13" x14ac:dyDescent="0.25">
      <c r="A316">
        <v>1191</v>
      </c>
      <c r="B316">
        <v>3</v>
      </c>
      <c r="C316" t="s">
        <v>6</v>
      </c>
      <c r="D316" s="2">
        <v>3191</v>
      </c>
      <c r="E316" s="2" t="s">
        <v>6</v>
      </c>
      <c r="F316" t="s">
        <v>195</v>
      </c>
      <c r="G316" s="3">
        <v>115166510</v>
      </c>
      <c r="H316">
        <v>0</v>
      </c>
      <c r="I316" s="3">
        <v>115166510</v>
      </c>
      <c r="J316" s="3">
        <v>8291068.6699999999</v>
      </c>
      <c r="K316" s="3">
        <v>58108432.689999998</v>
      </c>
      <c r="L316" s="3">
        <v>8291068.6699999999</v>
      </c>
      <c r="M316" s="3">
        <v>58108432.689999998</v>
      </c>
    </row>
    <row r="317" spans="1:13" x14ac:dyDescent="0.25">
      <c r="A317">
        <v>1191</v>
      </c>
      <c r="C317" t="s">
        <v>6</v>
      </c>
      <c r="D317" t="s">
        <v>6</v>
      </c>
      <c r="E317">
        <v>13</v>
      </c>
      <c r="F317" t="s">
        <v>190</v>
      </c>
      <c r="G317" t="s">
        <v>384</v>
      </c>
      <c r="H317" t="s">
        <v>384</v>
      </c>
      <c r="I317" t="s">
        <v>384</v>
      </c>
      <c r="J317" s="3">
        <v>8291068.6699999999</v>
      </c>
      <c r="K317" s="3">
        <v>58108432.689999998</v>
      </c>
      <c r="L317" s="3">
        <v>8291068.6699999999</v>
      </c>
      <c r="M317" s="3">
        <v>58108432.689999998</v>
      </c>
    </row>
    <row r="318" spans="1:13" x14ac:dyDescent="0.25">
      <c r="A318">
        <v>1191</v>
      </c>
      <c r="B318">
        <v>3</v>
      </c>
      <c r="C318" s="2">
        <v>33</v>
      </c>
      <c r="D318" t="s">
        <v>6</v>
      </c>
      <c r="E318" t="s">
        <v>6</v>
      </c>
      <c r="F318" t="s">
        <v>196</v>
      </c>
      <c r="G318" s="3">
        <v>147461775</v>
      </c>
      <c r="H318">
        <v>-700</v>
      </c>
      <c r="I318" s="3">
        <v>147461075</v>
      </c>
      <c r="J318" s="3">
        <v>22173340.07</v>
      </c>
      <c r="K318" s="3">
        <v>79036479.599999994</v>
      </c>
      <c r="L318" s="3">
        <v>10411993.939999999</v>
      </c>
      <c r="M318" s="3">
        <v>63128326.649999999</v>
      </c>
    </row>
    <row r="319" spans="1:13" x14ac:dyDescent="0.25">
      <c r="A319">
        <v>1191</v>
      </c>
      <c r="B319">
        <v>3</v>
      </c>
      <c r="C319" t="s">
        <v>6</v>
      </c>
      <c r="D319" s="2">
        <v>3390</v>
      </c>
      <c r="E319" s="2" t="s">
        <v>6</v>
      </c>
      <c r="F319" t="s">
        <v>197</v>
      </c>
      <c r="G319" s="3">
        <v>147461775</v>
      </c>
      <c r="H319">
        <v>-700</v>
      </c>
      <c r="I319" s="3">
        <v>147461075</v>
      </c>
      <c r="J319" s="3">
        <v>22173340.07</v>
      </c>
      <c r="K319" s="3">
        <v>79036479.599999994</v>
      </c>
      <c r="L319" s="3">
        <v>10411993.939999999</v>
      </c>
      <c r="M319" s="3">
        <v>63128326.649999999</v>
      </c>
    </row>
    <row r="320" spans="1:13" x14ac:dyDescent="0.25">
      <c r="A320">
        <v>1191</v>
      </c>
      <c r="C320" t="s">
        <v>6</v>
      </c>
      <c r="D320" t="s">
        <v>6</v>
      </c>
      <c r="E320">
        <v>14</v>
      </c>
      <c r="F320" t="s">
        <v>199</v>
      </c>
      <c r="G320" t="s">
        <v>384</v>
      </c>
      <c r="H320" t="s">
        <v>384</v>
      </c>
      <c r="I320" t="s">
        <v>384</v>
      </c>
      <c r="J320" s="3">
        <v>37314.29</v>
      </c>
      <c r="K320" s="3">
        <v>164312.09</v>
      </c>
      <c r="L320" s="3">
        <v>42763.62</v>
      </c>
      <c r="M320" s="3">
        <v>116518.58</v>
      </c>
    </row>
    <row r="321" spans="1:13" x14ac:dyDescent="0.25">
      <c r="A321">
        <v>1191</v>
      </c>
      <c r="C321" t="s">
        <v>6</v>
      </c>
      <c r="D321" t="s">
        <v>6</v>
      </c>
      <c r="E321">
        <v>30</v>
      </c>
      <c r="F321" t="s">
        <v>200</v>
      </c>
      <c r="G321" t="s">
        <v>384</v>
      </c>
      <c r="H321" t="s">
        <v>384</v>
      </c>
      <c r="I321" t="s">
        <v>384</v>
      </c>
      <c r="J321" s="3">
        <v>10735.68</v>
      </c>
      <c r="K321" s="3">
        <v>321159.03000000003</v>
      </c>
      <c r="L321" s="3">
        <v>102425.08</v>
      </c>
      <c r="M321" s="3">
        <v>264922.78999999998</v>
      </c>
    </row>
    <row r="322" spans="1:13" x14ac:dyDescent="0.25">
      <c r="A322">
        <v>1191</v>
      </c>
      <c r="C322" t="s">
        <v>6</v>
      </c>
      <c r="D322" t="s">
        <v>6</v>
      </c>
      <c r="E322">
        <v>33</v>
      </c>
      <c r="F322" t="s">
        <v>202</v>
      </c>
      <c r="G322" t="s">
        <v>384</v>
      </c>
      <c r="H322" t="s">
        <v>384</v>
      </c>
      <c r="I322" t="s">
        <v>384</v>
      </c>
      <c r="J322" s="3">
        <v>20140.919999999998</v>
      </c>
      <c r="K322" s="3">
        <v>299695.58</v>
      </c>
      <c r="L322" s="3">
        <v>29462.93</v>
      </c>
      <c r="M322" s="3">
        <v>235847.89</v>
      </c>
    </row>
    <row r="323" spans="1:13" x14ac:dyDescent="0.25">
      <c r="A323">
        <v>1191</v>
      </c>
      <c r="C323" t="s">
        <v>6</v>
      </c>
      <c r="D323" t="s">
        <v>6</v>
      </c>
      <c r="E323">
        <v>36</v>
      </c>
      <c r="F323" t="s">
        <v>203</v>
      </c>
      <c r="G323" t="s">
        <v>384</v>
      </c>
      <c r="H323" t="s">
        <v>384</v>
      </c>
      <c r="I323" t="s">
        <v>384</v>
      </c>
      <c r="J323" s="3">
        <v>398582.86</v>
      </c>
      <c r="K323" s="3">
        <v>1716916.95</v>
      </c>
      <c r="L323" s="3">
        <v>198872.83</v>
      </c>
      <c r="M323" s="3">
        <v>1449166.82</v>
      </c>
    </row>
    <row r="324" spans="1:13" x14ac:dyDescent="0.25">
      <c r="A324">
        <v>1191</v>
      </c>
      <c r="C324" t="s">
        <v>6</v>
      </c>
      <c r="D324" t="s">
        <v>6</v>
      </c>
      <c r="E324">
        <v>37</v>
      </c>
      <c r="F324" t="s">
        <v>204</v>
      </c>
      <c r="G324" t="s">
        <v>384</v>
      </c>
      <c r="H324" t="s">
        <v>384</v>
      </c>
      <c r="I324" t="s">
        <v>384</v>
      </c>
      <c r="J324" s="3">
        <v>2128842.3199999998</v>
      </c>
      <c r="K324" s="3">
        <v>8952534.3699999992</v>
      </c>
      <c r="L324" s="3">
        <v>1025707.97</v>
      </c>
      <c r="M324" s="3">
        <v>6660842.2999999998</v>
      </c>
    </row>
    <row r="325" spans="1:13" x14ac:dyDescent="0.25">
      <c r="A325">
        <v>1191</v>
      </c>
      <c r="C325" t="s">
        <v>6</v>
      </c>
      <c r="D325" t="s">
        <v>6</v>
      </c>
      <c r="E325">
        <v>39</v>
      </c>
      <c r="F325" t="s">
        <v>205</v>
      </c>
      <c r="G325" t="s">
        <v>384</v>
      </c>
      <c r="H325" t="s">
        <v>384</v>
      </c>
      <c r="I325" t="s">
        <v>384</v>
      </c>
      <c r="J325" s="3">
        <v>2741979.22</v>
      </c>
      <c r="K325" s="3">
        <v>11191006.67</v>
      </c>
      <c r="L325" s="3">
        <v>1493818.06</v>
      </c>
      <c r="M325" s="3">
        <v>7854165.2699999996</v>
      </c>
    </row>
    <row r="326" spans="1:13" x14ac:dyDescent="0.25">
      <c r="A326">
        <v>1191</v>
      </c>
      <c r="C326" t="s">
        <v>6</v>
      </c>
      <c r="D326" t="s">
        <v>6</v>
      </c>
      <c r="E326">
        <v>40</v>
      </c>
      <c r="F326" t="s">
        <v>206</v>
      </c>
      <c r="G326" t="s">
        <v>384</v>
      </c>
      <c r="H326" t="s">
        <v>384</v>
      </c>
      <c r="I326" t="s">
        <v>384</v>
      </c>
      <c r="J326" s="3">
        <v>11575802.91</v>
      </c>
      <c r="K326" s="3">
        <v>20687668.420000002</v>
      </c>
      <c r="L326" s="3">
        <v>2256342.98</v>
      </c>
      <c r="M326" s="3">
        <v>10904916.199999999</v>
      </c>
    </row>
    <row r="327" spans="1:13" x14ac:dyDescent="0.25">
      <c r="A327">
        <v>1191</v>
      </c>
      <c r="C327" t="s">
        <v>6</v>
      </c>
      <c r="D327" t="s">
        <v>6</v>
      </c>
      <c r="E327">
        <v>46</v>
      </c>
      <c r="F327" t="s">
        <v>208</v>
      </c>
      <c r="G327" t="s">
        <v>384</v>
      </c>
      <c r="H327" t="s">
        <v>384</v>
      </c>
      <c r="I327" t="s">
        <v>384</v>
      </c>
      <c r="J327" s="3">
        <v>5040126.1100000003</v>
      </c>
      <c r="K327" s="3">
        <v>34685153.520000003</v>
      </c>
      <c r="L327" s="3">
        <v>5040126.1100000003</v>
      </c>
      <c r="M327" s="3">
        <v>34685153.520000003</v>
      </c>
    </row>
    <row r="328" spans="1:13" x14ac:dyDescent="0.25">
      <c r="A328">
        <v>1191</v>
      </c>
      <c r="C328" t="s">
        <v>6</v>
      </c>
      <c r="D328" t="s">
        <v>6</v>
      </c>
      <c r="E328">
        <v>47</v>
      </c>
      <c r="F328" t="s">
        <v>209</v>
      </c>
      <c r="G328" t="s">
        <v>384</v>
      </c>
      <c r="H328" t="s">
        <v>384</v>
      </c>
      <c r="I328" t="s">
        <v>384</v>
      </c>
      <c r="J328" s="3">
        <v>8204.9500000000007</v>
      </c>
      <c r="K328" s="3">
        <v>105926.94</v>
      </c>
      <c r="L328" s="3">
        <v>7863.5</v>
      </c>
      <c r="M328" s="3">
        <v>100666.7</v>
      </c>
    </row>
    <row r="329" spans="1:13" x14ac:dyDescent="0.25">
      <c r="A329">
        <v>1191</v>
      </c>
      <c r="C329" t="s">
        <v>6</v>
      </c>
      <c r="D329" t="s">
        <v>6</v>
      </c>
      <c r="E329">
        <v>49</v>
      </c>
      <c r="F329" t="s">
        <v>210</v>
      </c>
      <c r="G329" t="s">
        <v>384</v>
      </c>
      <c r="H329" t="s">
        <v>384</v>
      </c>
      <c r="I329" t="s">
        <v>384</v>
      </c>
      <c r="J329" s="3">
        <v>166712.70000000001</v>
      </c>
      <c r="K329" s="3">
        <v>724847.89</v>
      </c>
      <c r="L329" s="3">
        <v>167742.1</v>
      </c>
      <c r="M329" s="3">
        <v>710269</v>
      </c>
    </row>
    <row r="330" spans="1:13" x14ac:dyDescent="0.25">
      <c r="A330">
        <v>1191</v>
      </c>
      <c r="C330" t="s">
        <v>6</v>
      </c>
      <c r="D330" t="s">
        <v>6</v>
      </c>
      <c r="E330">
        <v>92</v>
      </c>
      <c r="F330" t="s">
        <v>193</v>
      </c>
      <c r="G330" t="s">
        <v>384</v>
      </c>
      <c r="H330" t="s">
        <v>384</v>
      </c>
      <c r="I330" t="s">
        <v>384</v>
      </c>
      <c r="J330" s="3">
        <v>11824.52</v>
      </c>
      <c r="K330" s="3">
        <v>39669.089999999997</v>
      </c>
      <c r="L330" s="3">
        <v>12565.62</v>
      </c>
      <c r="M330" s="3">
        <v>39409.089999999997</v>
      </c>
    </row>
    <row r="331" spans="1:13" x14ac:dyDescent="0.25">
      <c r="A331">
        <v>1191</v>
      </c>
      <c r="C331" t="s">
        <v>6</v>
      </c>
      <c r="D331" t="s">
        <v>6</v>
      </c>
      <c r="E331">
        <v>93</v>
      </c>
      <c r="F331" t="s">
        <v>212</v>
      </c>
      <c r="G331" t="s">
        <v>384</v>
      </c>
      <c r="H331" t="s">
        <v>384</v>
      </c>
      <c r="I331" t="s">
        <v>384</v>
      </c>
      <c r="J331" s="3">
        <v>33073.589999999997</v>
      </c>
      <c r="K331" s="3">
        <v>147589.04999999999</v>
      </c>
      <c r="L331" s="3">
        <v>34303.14</v>
      </c>
      <c r="M331" s="3">
        <v>106448.49</v>
      </c>
    </row>
    <row r="332" spans="1:13" x14ac:dyDescent="0.25">
      <c r="A332">
        <v>1191</v>
      </c>
      <c r="B332">
        <v>4</v>
      </c>
      <c r="C332" t="s">
        <v>6</v>
      </c>
      <c r="D332" t="s">
        <v>6</v>
      </c>
      <c r="E332" t="s">
        <v>6</v>
      </c>
      <c r="F332" t="s">
        <v>214</v>
      </c>
      <c r="G332">
        <v>0</v>
      </c>
      <c r="H332">
        <v>700</v>
      </c>
      <c r="I332">
        <v>700</v>
      </c>
      <c r="J332">
        <v>0</v>
      </c>
      <c r="K332">
        <v>0</v>
      </c>
      <c r="L332">
        <v>0</v>
      </c>
      <c r="M332">
        <v>0</v>
      </c>
    </row>
    <row r="333" spans="1:13" x14ac:dyDescent="0.25">
      <c r="A333">
        <v>1191</v>
      </c>
      <c r="B333">
        <v>4</v>
      </c>
      <c r="C333" s="2">
        <v>44</v>
      </c>
      <c r="D333" t="s">
        <v>6</v>
      </c>
      <c r="E333" t="s">
        <v>6</v>
      </c>
      <c r="F333" t="s">
        <v>215</v>
      </c>
      <c r="G333">
        <v>0</v>
      </c>
      <c r="H333">
        <v>700</v>
      </c>
      <c r="I333">
        <v>700</v>
      </c>
      <c r="J333">
        <v>0</v>
      </c>
      <c r="K333">
        <v>0</v>
      </c>
      <c r="L333">
        <v>0</v>
      </c>
      <c r="M333">
        <v>0</v>
      </c>
    </row>
    <row r="334" spans="1:13" x14ac:dyDescent="0.25">
      <c r="A334">
        <v>1191</v>
      </c>
      <c r="B334">
        <v>4</v>
      </c>
      <c r="C334" t="s">
        <v>6</v>
      </c>
      <c r="D334" s="2">
        <v>4490</v>
      </c>
      <c r="E334" s="2" t="s">
        <v>6</v>
      </c>
      <c r="F334" t="s">
        <v>216</v>
      </c>
      <c r="G334">
        <v>0</v>
      </c>
      <c r="H334">
        <v>700</v>
      </c>
      <c r="I334">
        <v>700</v>
      </c>
      <c r="J334">
        <v>0</v>
      </c>
      <c r="K334">
        <v>0</v>
      </c>
      <c r="L334">
        <v>0</v>
      </c>
      <c r="M334">
        <v>0</v>
      </c>
    </row>
    <row r="335" spans="1:13" x14ac:dyDescent="0.25">
      <c r="A335">
        <v>1191</v>
      </c>
      <c r="C335" t="s">
        <v>6</v>
      </c>
      <c r="D335" t="s">
        <v>6</v>
      </c>
      <c r="E335" t="s">
        <v>6</v>
      </c>
      <c r="G335" t="s">
        <v>375</v>
      </c>
      <c r="H335" t="s">
        <v>375</v>
      </c>
      <c r="I335" t="s">
        <v>375</v>
      </c>
      <c r="J335" t="s">
        <v>375</v>
      </c>
      <c r="K335" t="s">
        <v>375</v>
      </c>
      <c r="L335" t="s">
        <v>375</v>
      </c>
      <c r="M335" t="s">
        <v>376</v>
      </c>
    </row>
    <row r="336" spans="1:13" x14ac:dyDescent="0.25">
      <c r="A336">
        <v>1191</v>
      </c>
      <c r="C336" t="s">
        <v>6</v>
      </c>
      <c r="D336" t="s">
        <v>6</v>
      </c>
      <c r="E336" t="s">
        <v>6</v>
      </c>
    </row>
    <row r="337" spans="1:13" x14ac:dyDescent="0.25">
      <c r="A337">
        <v>1221</v>
      </c>
      <c r="B337" t="s">
        <v>403</v>
      </c>
      <c r="C337" t="s">
        <v>6</v>
      </c>
      <c r="D337" t="s">
        <v>6</v>
      </c>
      <c r="E337" t="s">
        <v>6</v>
      </c>
      <c r="F337" t="s">
        <v>279</v>
      </c>
    </row>
    <row r="338" spans="1:13" x14ac:dyDescent="0.25">
      <c r="A338">
        <v>1221</v>
      </c>
      <c r="C338" t="s">
        <v>6</v>
      </c>
      <c r="D338" t="s">
        <v>6</v>
      </c>
      <c r="E338" t="s">
        <v>6</v>
      </c>
    </row>
    <row r="339" spans="1:13" x14ac:dyDescent="0.25">
      <c r="A339">
        <v>1221</v>
      </c>
      <c r="B339">
        <v>3</v>
      </c>
      <c r="C339" t="s">
        <v>6</v>
      </c>
      <c r="D339" t="s">
        <v>6</v>
      </c>
      <c r="E339" t="s">
        <v>6</v>
      </c>
      <c r="F339" t="s">
        <v>183</v>
      </c>
      <c r="G339" s="3">
        <v>19814612</v>
      </c>
      <c r="H339" s="3">
        <v>3372740.62</v>
      </c>
      <c r="I339" s="3">
        <v>23187352.620000001</v>
      </c>
      <c r="J339" s="3">
        <v>3381306.57</v>
      </c>
      <c r="K339" s="3">
        <v>12783568.220000001</v>
      </c>
      <c r="L339" s="3">
        <v>3316138.24</v>
      </c>
      <c r="M339" s="3">
        <v>12188310.060000001</v>
      </c>
    </row>
    <row r="340" spans="1:13" x14ac:dyDescent="0.25">
      <c r="A340">
        <v>1221</v>
      </c>
      <c r="B340">
        <v>3</v>
      </c>
      <c r="C340" s="2">
        <v>31</v>
      </c>
      <c r="D340" t="s">
        <v>6</v>
      </c>
      <c r="E340" t="s">
        <v>6</v>
      </c>
      <c r="F340" t="s">
        <v>184</v>
      </c>
      <c r="G340" s="3">
        <v>8480197</v>
      </c>
      <c r="H340">
        <v>0</v>
      </c>
      <c r="I340" s="3">
        <v>8480197</v>
      </c>
      <c r="J340" s="3">
        <v>1410451.26</v>
      </c>
      <c r="K340" s="3">
        <v>6990527.5800000001</v>
      </c>
      <c r="L340" s="3">
        <v>1412528.89</v>
      </c>
      <c r="M340" s="3">
        <v>6985226.9500000002</v>
      </c>
    </row>
    <row r="341" spans="1:13" x14ac:dyDescent="0.25">
      <c r="A341">
        <v>1221</v>
      </c>
      <c r="B341">
        <v>3</v>
      </c>
      <c r="C341" t="s">
        <v>6</v>
      </c>
      <c r="D341" s="2">
        <v>3190</v>
      </c>
      <c r="E341" s="2" t="s">
        <v>6</v>
      </c>
      <c r="F341" t="s">
        <v>185</v>
      </c>
      <c r="G341" s="3">
        <v>7732028</v>
      </c>
      <c r="H341">
        <v>0</v>
      </c>
      <c r="I341" s="3">
        <v>7732028</v>
      </c>
      <c r="J341" s="3">
        <v>1302662.43</v>
      </c>
      <c r="K341" s="3">
        <v>6360863.4199999999</v>
      </c>
      <c r="L341" s="3">
        <v>1304740.06</v>
      </c>
      <c r="M341" s="3">
        <v>6355562.79</v>
      </c>
    </row>
    <row r="342" spans="1:13" x14ac:dyDescent="0.25">
      <c r="A342">
        <v>1221</v>
      </c>
      <c r="C342" t="s">
        <v>6</v>
      </c>
      <c r="D342" t="s">
        <v>6</v>
      </c>
      <c r="E342">
        <v>7</v>
      </c>
      <c r="F342" t="s">
        <v>188</v>
      </c>
      <c r="G342" t="s">
        <v>384</v>
      </c>
      <c r="H342" t="s">
        <v>384</v>
      </c>
      <c r="I342" t="s">
        <v>384</v>
      </c>
      <c r="J342">
        <v>105.97</v>
      </c>
      <c r="K342">
        <v>211.94</v>
      </c>
      <c r="L342">
        <v>105.97</v>
      </c>
      <c r="M342">
        <v>211.94</v>
      </c>
    </row>
    <row r="343" spans="1:13" x14ac:dyDescent="0.25">
      <c r="A343">
        <v>1221</v>
      </c>
      <c r="C343" t="s">
        <v>6</v>
      </c>
      <c r="D343" t="s">
        <v>6</v>
      </c>
      <c r="E343">
        <v>11</v>
      </c>
      <c r="F343" t="s">
        <v>189</v>
      </c>
      <c r="G343" t="s">
        <v>384</v>
      </c>
      <c r="H343" t="s">
        <v>384</v>
      </c>
      <c r="I343" t="s">
        <v>384</v>
      </c>
      <c r="J343" s="3">
        <v>1182058.69</v>
      </c>
      <c r="K343" s="3">
        <v>5927828.6799999997</v>
      </c>
      <c r="L343" s="3">
        <v>1182058.69</v>
      </c>
      <c r="M343" s="3">
        <v>5927828.6799999997</v>
      </c>
    </row>
    <row r="344" spans="1:13" x14ac:dyDescent="0.25">
      <c r="A344">
        <v>1221</v>
      </c>
      <c r="C344" t="s">
        <v>6</v>
      </c>
      <c r="D344" t="s">
        <v>6</v>
      </c>
      <c r="E344">
        <v>13</v>
      </c>
      <c r="F344" t="s">
        <v>190</v>
      </c>
      <c r="G344" t="s">
        <v>384</v>
      </c>
      <c r="H344" t="s">
        <v>384</v>
      </c>
      <c r="I344" t="s">
        <v>384</v>
      </c>
      <c r="J344" s="3">
        <v>86253.9</v>
      </c>
      <c r="K344" s="3">
        <v>337711.09</v>
      </c>
      <c r="L344" s="3">
        <v>86253.9</v>
      </c>
      <c r="M344" s="3">
        <v>337711.09</v>
      </c>
    </row>
    <row r="345" spans="1:13" x14ac:dyDescent="0.25">
      <c r="A345">
        <v>1221</v>
      </c>
      <c r="C345" t="s">
        <v>6</v>
      </c>
      <c r="D345" t="s">
        <v>6</v>
      </c>
      <c r="E345">
        <v>92</v>
      </c>
      <c r="F345" t="s">
        <v>193</v>
      </c>
      <c r="G345" t="s">
        <v>384</v>
      </c>
      <c r="H345" t="s">
        <v>384</v>
      </c>
      <c r="I345" t="s">
        <v>384</v>
      </c>
      <c r="J345">
        <v>600</v>
      </c>
      <c r="K345" s="3">
        <v>2534</v>
      </c>
      <c r="L345">
        <v>600</v>
      </c>
      <c r="M345" s="3">
        <v>2534</v>
      </c>
    </row>
    <row r="346" spans="1:13" x14ac:dyDescent="0.25">
      <c r="A346">
        <v>1221</v>
      </c>
      <c r="C346" t="s">
        <v>6</v>
      </c>
      <c r="D346" t="s">
        <v>6</v>
      </c>
      <c r="E346">
        <v>94</v>
      </c>
      <c r="F346" t="s">
        <v>194</v>
      </c>
      <c r="G346" t="s">
        <v>384</v>
      </c>
      <c r="H346" t="s">
        <v>384</v>
      </c>
      <c r="I346" t="s">
        <v>384</v>
      </c>
      <c r="J346" s="3">
        <v>3643.87</v>
      </c>
      <c r="K346" s="3">
        <v>32577.71</v>
      </c>
      <c r="L346" s="3">
        <v>3643.87</v>
      </c>
      <c r="M346" s="3">
        <v>32577.71</v>
      </c>
    </row>
    <row r="347" spans="1:13" x14ac:dyDescent="0.25">
      <c r="A347">
        <v>1221</v>
      </c>
      <c r="C347" t="s">
        <v>6</v>
      </c>
      <c r="D347" t="s">
        <v>6</v>
      </c>
      <c r="E347">
        <v>96</v>
      </c>
      <c r="F347" t="s">
        <v>229</v>
      </c>
      <c r="G347" t="s">
        <v>384</v>
      </c>
      <c r="H347" t="s">
        <v>384</v>
      </c>
      <c r="I347" t="s">
        <v>384</v>
      </c>
      <c r="J347" s="3">
        <v>30000</v>
      </c>
      <c r="K347" s="3">
        <v>60000</v>
      </c>
      <c r="L347" s="3">
        <v>32077.63</v>
      </c>
      <c r="M347" s="3">
        <v>54699.37</v>
      </c>
    </row>
    <row r="348" spans="1:13" x14ac:dyDescent="0.25">
      <c r="A348">
        <v>1221</v>
      </c>
      <c r="B348">
        <v>3</v>
      </c>
      <c r="C348" t="s">
        <v>6</v>
      </c>
      <c r="D348" s="2">
        <v>3191</v>
      </c>
      <c r="E348" s="2" t="s">
        <v>6</v>
      </c>
      <c r="F348" t="s">
        <v>195</v>
      </c>
      <c r="G348" s="3">
        <v>748169</v>
      </c>
      <c r="H348">
        <v>0</v>
      </c>
      <c r="I348" s="3">
        <v>748169</v>
      </c>
      <c r="J348" s="3">
        <v>107788.83</v>
      </c>
      <c r="K348" s="3">
        <v>629664.16</v>
      </c>
      <c r="L348" s="3">
        <v>107788.83</v>
      </c>
      <c r="M348" s="3">
        <v>629664.16</v>
      </c>
    </row>
    <row r="349" spans="1:13" x14ac:dyDescent="0.25">
      <c r="A349">
        <v>1221</v>
      </c>
      <c r="C349" t="s">
        <v>6</v>
      </c>
      <c r="D349" t="s">
        <v>6</v>
      </c>
      <c r="E349">
        <v>13</v>
      </c>
      <c r="F349" t="s">
        <v>190</v>
      </c>
      <c r="G349" t="s">
        <v>384</v>
      </c>
      <c r="H349" t="s">
        <v>384</v>
      </c>
      <c r="I349" t="s">
        <v>384</v>
      </c>
      <c r="J349" s="3">
        <v>107788.83</v>
      </c>
      <c r="K349" s="3">
        <v>629664.16</v>
      </c>
      <c r="L349" s="3">
        <v>107788.83</v>
      </c>
      <c r="M349" s="3">
        <v>629664.16</v>
      </c>
    </row>
    <row r="350" spans="1:13" x14ac:dyDescent="0.25">
      <c r="A350">
        <v>1221</v>
      </c>
      <c r="B350">
        <v>3</v>
      </c>
      <c r="C350" s="2">
        <v>33</v>
      </c>
      <c r="D350" t="s">
        <v>6</v>
      </c>
      <c r="E350" t="s">
        <v>6</v>
      </c>
      <c r="F350" t="s">
        <v>196</v>
      </c>
      <c r="G350" s="3">
        <v>11334415</v>
      </c>
      <c r="H350" s="3">
        <v>3372740.62</v>
      </c>
      <c r="I350" s="3">
        <v>14707155.619999999</v>
      </c>
      <c r="J350" s="3">
        <v>1970855.31</v>
      </c>
      <c r="K350" s="3">
        <v>5793040.6399999997</v>
      </c>
      <c r="L350" s="3">
        <v>1903609.35</v>
      </c>
      <c r="M350" s="3">
        <v>5203083.1100000003</v>
      </c>
    </row>
    <row r="351" spans="1:13" x14ac:dyDescent="0.25">
      <c r="A351">
        <v>1221</v>
      </c>
      <c r="B351">
        <v>3</v>
      </c>
      <c r="C351" t="s">
        <v>6</v>
      </c>
      <c r="D351" s="2">
        <v>3320</v>
      </c>
      <c r="E351" s="2" t="s">
        <v>6</v>
      </c>
      <c r="F351" t="s">
        <v>226</v>
      </c>
      <c r="G351">
        <v>0</v>
      </c>
      <c r="H351" s="3">
        <v>2980924.62</v>
      </c>
      <c r="I351" s="3">
        <v>2980924.62</v>
      </c>
      <c r="J351" s="3">
        <v>1588439.37</v>
      </c>
      <c r="K351" s="3">
        <v>2980904.62</v>
      </c>
      <c r="L351" s="3">
        <v>1588439.37</v>
      </c>
      <c r="M351" s="3">
        <v>2980904.62</v>
      </c>
    </row>
    <row r="352" spans="1:13" x14ac:dyDescent="0.25">
      <c r="A352">
        <v>1221</v>
      </c>
      <c r="C352" t="s">
        <v>6</v>
      </c>
      <c r="D352" t="s">
        <v>6</v>
      </c>
      <c r="E352">
        <v>93</v>
      </c>
      <c r="F352" t="s">
        <v>212</v>
      </c>
      <c r="G352" t="s">
        <v>384</v>
      </c>
      <c r="H352" t="s">
        <v>384</v>
      </c>
      <c r="I352" t="s">
        <v>384</v>
      </c>
      <c r="J352" s="3">
        <v>1588439.37</v>
      </c>
      <c r="K352" s="3">
        <v>2980904.62</v>
      </c>
      <c r="L352" s="3">
        <v>1588439.37</v>
      </c>
      <c r="M352" s="3">
        <v>2980904.62</v>
      </c>
    </row>
    <row r="353" spans="1:13" x14ac:dyDescent="0.25">
      <c r="A353">
        <v>1221</v>
      </c>
      <c r="B353">
        <v>3</v>
      </c>
      <c r="C353" t="s">
        <v>6</v>
      </c>
      <c r="D353" s="2">
        <v>3390</v>
      </c>
      <c r="E353" s="2" t="s">
        <v>6</v>
      </c>
      <c r="F353" t="s">
        <v>197</v>
      </c>
      <c r="G353" s="3">
        <v>11330415</v>
      </c>
      <c r="H353" s="3">
        <v>390967.98</v>
      </c>
      <c r="I353" s="3">
        <v>11721382.98</v>
      </c>
      <c r="J353" s="3">
        <v>382415.94</v>
      </c>
      <c r="K353" s="3">
        <v>2811288</v>
      </c>
      <c r="L353" s="3">
        <v>315169.98</v>
      </c>
      <c r="M353" s="3">
        <v>2221330.4700000002</v>
      </c>
    </row>
    <row r="354" spans="1:13" x14ac:dyDescent="0.25">
      <c r="A354">
        <v>1221</v>
      </c>
      <c r="C354" t="s">
        <v>6</v>
      </c>
      <c r="D354" t="s">
        <v>6</v>
      </c>
      <c r="E354">
        <v>13</v>
      </c>
      <c r="F354" t="s">
        <v>190</v>
      </c>
      <c r="G354" t="s">
        <v>384</v>
      </c>
      <c r="H354" t="s">
        <v>384</v>
      </c>
      <c r="I354" t="s">
        <v>384</v>
      </c>
      <c r="J354">
        <v>341.2</v>
      </c>
      <c r="K354" s="3">
        <v>54332</v>
      </c>
      <c r="L354" s="3">
        <v>3548.8</v>
      </c>
      <c r="M354" s="3">
        <v>54332</v>
      </c>
    </row>
    <row r="355" spans="1:13" x14ac:dyDescent="0.25">
      <c r="A355">
        <v>1221</v>
      </c>
      <c r="C355" t="s">
        <v>6</v>
      </c>
      <c r="D355" t="s">
        <v>6</v>
      </c>
      <c r="E355">
        <v>14</v>
      </c>
      <c r="F355" t="s">
        <v>199</v>
      </c>
      <c r="G355" t="s">
        <v>384</v>
      </c>
      <c r="H355" t="s">
        <v>384</v>
      </c>
      <c r="I355" t="s">
        <v>384</v>
      </c>
      <c r="J355" s="3">
        <v>7221.76</v>
      </c>
      <c r="K355" s="3">
        <v>58793.82</v>
      </c>
      <c r="L355" s="3">
        <v>13241.97</v>
      </c>
      <c r="M355" s="3">
        <v>37849.08</v>
      </c>
    </row>
    <row r="356" spans="1:13" x14ac:dyDescent="0.25">
      <c r="A356">
        <v>1221</v>
      </c>
      <c r="C356" t="s">
        <v>6</v>
      </c>
      <c r="D356" t="s">
        <v>6</v>
      </c>
      <c r="E356">
        <v>30</v>
      </c>
      <c r="F356" t="s">
        <v>200</v>
      </c>
      <c r="G356" t="s">
        <v>384</v>
      </c>
      <c r="H356" t="s">
        <v>384</v>
      </c>
      <c r="I356" t="s">
        <v>384</v>
      </c>
      <c r="J356" s="3">
        <v>30075.5</v>
      </c>
      <c r="K356" s="3">
        <v>43840.88</v>
      </c>
      <c r="L356" s="3">
        <v>4283.22</v>
      </c>
      <c r="M356" s="3">
        <v>12137.28</v>
      </c>
    </row>
    <row r="357" spans="1:13" x14ac:dyDescent="0.25">
      <c r="A357">
        <v>1221</v>
      </c>
      <c r="C357" t="s">
        <v>6</v>
      </c>
      <c r="D357" t="s">
        <v>6</v>
      </c>
      <c r="E357">
        <v>33</v>
      </c>
      <c r="F357" t="s">
        <v>202</v>
      </c>
      <c r="G357" t="s">
        <v>384</v>
      </c>
      <c r="H357" t="s">
        <v>384</v>
      </c>
      <c r="I357" t="s">
        <v>384</v>
      </c>
      <c r="J357" s="3">
        <v>3225.66</v>
      </c>
      <c r="K357" s="3">
        <v>92697.43</v>
      </c>
      <c r="L357" s="3">
        <v>11820.86</v>
      </c>
      <c r="M357" s="3">
        <v>27314.19</v>
      </c>
    </row>
    <row r="358" spans="1:13" x14ac:dyDescent="0.25">
      <c r="A358">
        <v>1221</v>
      </c>
      <c r="C358" t="s">
        <v>6</v>
      </c>
      <c r="D358" t="s">
        <v>6</v>
      </c>
      <c r="E358">
        <v>36</v>
      </c>
      <c r="F358" t="s">
        <v>203</v>
      </c>
      <c r="G358" t="s">
        <v>384</v>
      </c>
      <c r="H358" t="s">
        <v>384</v>
      </c>
      <c r="I358" t="s">
        <v>384</v>
      </c>
      <c r="J358" s="3">
        <v>18366.5</v>
      </c>
      <c r="K358" s="3">
        <v>273517.06</v>
      </c>
      <c r="L358" s="3">
        <v>17858.5</v>
      </c>
      <c r="M358" s="3">
        <v>272217.06</v>
      </c>
    </row>
    <row r="359" spans="1:13" x14ac:dyDescent="0.25">
      <c r="A359">
        <v>1221</v>
      </c>
      <c r="C359" t="s">
        <v>6</v>
      </c>
      <c r="D359" t="s">
        <v>6</v>
      </c>
      <c r="E359">
        <v>37</v>
      </c>
      <c r="F359" t="s">
        <v>204</v>
      </c>
      <c r="G359" t="s">
        <v>384</v>
      </c>
      <c r="H359" t="s">
        <v>384</v>
      </c>
      <c r="I359" t="s">
        <v>384</v>
      </c>
      <c r="J359" s="3">
        <v>58000</v>
      </c>
      <c r="K359" s="3">
        <v>972000</v>
      </c>
      <c r="L359" s="3">
        <v>38017.300000000003</v>
      </c>
      <c r="M359" s="3">
        <v>649409.18999999994</v>
      </c>
    </row>
    <row r="360" spans="1:13" x14ac:dyDescent="0.25">
      <c r="A360">
        <v>1221</v>
      </c>
      <c r="C360" t="s">
        <v>6</v>
      </c>
      <c r="D360" t="s">
        <v>6</v>
      </c>
      <c r="E360">
        <v>39</v>
      </c>
      <c r="F360" t="s">
        <v>205</v>
      </c>
      <c r="G360" t="s">
        <v>384</v>
      </c>
      <c r="H360" t="s">
        <v>384</v>
      </c>
      <c r="I360" t="s">
        <v>384</v>
      </c>
      <c r="J360" s="3">
        <v>34807.800000000003</v>
      </c>
      <c r="K360" s="3">
        <v>233473.61</v>
      </c>
      <c r="L360">
        <v>851.15</v>
      </c>
      <c r="M360" s="3">
        <v>128891.5</v>
      </c>
    </row>
    <row r="361" spans="1:13" x14ac:dyDescent="0.25">
      <c r="A361">
        <v>1221</v>
      </c>
      <c r="C361" t="s">
        <v>6</v>
      </c>
      <c r="D361" t="s">
        <v>6</v>
      </c>
      <c r="E361">
        <v>40</v>
      </c>
      <c r="F361" t="s">
        <v>206</v>
      </c>
      <c r="G361" t="s">
        <v>384</v>
      </c>
      <c r="H361" t="s">
        <v>384</v>
      </c>
      <c r="I361" t="s">
        <v>384</v>
      </c>
      <c r="J361" s="3">
        <v>6400</v>
      </c>
      <c r="K361" s="3">
        <v>43229</v>
      </c>
      <c r="L361">
        <v>313.12</v>
      </c>
      <c r="M361" s="3">
        <v>3058.48</v>
      </c>
    </row>
    <row r="362" spans="1:13" x14ac:dyDescent="0.25">
      <c r="A362">
        <v>1221</v>
      </c>
      <c r="C362" t="s">
        <v>6</v>
      </c>
      <c r="D362" t="s">
        <v>6</v>
      </c>
      <c r="E362">
        <v>46</v>
      </c>
      <c r="F362" t="s">
        <v>208</v>
      </c>
      <c r="G362" t="s">
        <v>384</v>
      </c>
      <c r="H362" t="s">
        <v>384</v>
      </c>
      <c r="I362" t="s">
        <v>384</v>
      </c>
      <c r="J362" s="3">
        <v>197346.52</v>
      </c>
      <c r="K362" s="3">
        <v>794542.32</v>
      </c>
      <c r="L362" s="3">
        <v>197346.52</v>
      </c>
      <c r="M362" s="3">
        <v>794542.32</v>
      </c>
    </row>
    <row r="363" spans="1:13" x14ac:dyDescent="0.25">
      <c r="A363">
        <v>1221</v>
      </c>
      <c r="C363" t="s">
        <v>6</v>
      </c>
      <c r="D363" t="s">
        <v>6</v>
      </c>
      <c r="E363">
        <v>47</v>
      </c>
      <c r="F363" t="s">
        <v>209</v>
      </c>
      <c r="G363" t="s">
        <v>384</v>
      </c>
      <c r="H363" t="s">
        <v>384</v>
      </c>
      <c r="I363" t="s">
        <v>384</v>
      </c>
      <c r="J363">
        <v>0</v>
      </c>
      <c r="K363" s="3">
        <v>12000</v>
      </c>
      <c r="L363" s="3">
        <v>1257.54</v>
      </c>
      <c r="M363" s="3">
        <v>8717.49</v>
      </c>
    </row>
    <row r="364" spans="1:13" x14ac:dyDescent="0.25">
      <c r="A364">
        <v>1221</v>
      </c>
      <c r="C364" t="s">
        <v>6</v>
      </c>
      <c r="D364" t="s">
        <v>6</v>
      </c>
      <c r="E364">
        <v>48</v>
      </c>
      <c r="F364" t="s">
        <v>230</v>
      </c>
      <c r="G364" t="s">
        <v>384</v>
      </c>
      <c r="H364" t="s">
        <v>384</v>
      </c>
      <c r="I364" t="s">
        <v>384</v>
      </c>
      <c r="J364" s="3">
        <v>2880</v>
      </c>
      <c r="K364" s="3">
        <v>53720</v>
      </c>
      <c r="L364" s="3">
        <v>2880</v>
      </c>
      <c r="M364" s="3">
        <v>53720</v>
      </c>
    </row>
    <row r="365" spans="1:13" x14ac:dyDescent="0.25">
      <c r="A365">
        <v>1221</v>
      </c>
      <c r="C365" t="s">
        <v>6</v>
      </c>
      <c r="D365" t="s">
        <v>6</v>
      </c>
      <c r="E365">
        <v>49</v>
      </c>
      <c r="F365" t="s">
        <v>210</v>
      </c>
      <c r="G365" t="s">
        <v>384</v>
      </c>
      <c r="H365" t="s">
        <v>384</v>
      </c>
      <c r="I365" t="s">
        <v>384</v>
      </c>
      <c r="J365" s="3">
        <v>23751</v>
      </c>
      <c r="K365" s="3">
        <v>71435.899999999994</v>
      </c>
      <c r="L365" s="3">
        <v>23751</v>
      </c>
      <c r="M365" s="3">
        <v>71435.899999999994</v>
      </c>
    </row>
    <row r="366" spans="1:13" x14ac:dyDescent="0.25">
      <c r="A366">
        <v>1221</v>
      </c>
      <c r="C366" t="s">
        <v>6</v>
      </c>
      <c r="D366" t="s">
        <v>6</v>
      </c>
      <c r="E366">
        <v>92</v>
      </c>
      <c r="F366" t="s">
        <v>193</v>
      </c>
      <c r="G366" t="s">
        <v>384</v>
      </c>
      <c r="H366" t="s">
        <v>384</v>
      </c>
      <c r="I366" t="s">
        <v>384</v>
      </c>
      <c r="J366">
        <v>0</v>
      </c>
      <c r="K366" s="3">
        <v>107705.98</v>
      </c>
      <c r="L366">
        <v>0</v>
      </c>
      <c r="M366" s="3">
        <v>107705.98</v>
      </c>
    </row>
    <row r="367" spans="1:13" x14ac:dyDescent="0.25">
      <c r="A367">
        <v>1221</v>
      </c>
      <c r="B367">
        <v>3</v>
      </c>
      <c r="C367" t="s">
        <v>6</v>
      </c>
      <c r="D367" s="2">
        <v>3391</v>
      </c>
      <c r="E367" s="2" t="s">
        <v>6</v>
      </c>
      <c r="F367" t="s">
        <v>213</v>
      </c>
      <c r="G367">
        <v>0</v>
      </c>
      <c r="H367">
        <v>848.02</v>
      </c>
      <c r="I367">
        <v>848.02</v>
      </c>
      <c r="J367">
        <v>0</v>
      </c>
      <c r="K367">
        <v>848.02</v>
      </c>
      <c r="L367">
        <v>0</v>
      </c>
      <c r="M367">
        <v>848.02</v>
      </c>
    </row>
    <row r="368" spans="1:13" x14ac:dyDescent="0.25">
      <c r="A368">
        <v>1221</v>
      </c>
      <c r="C368" t="s">
        <v>6</v>
      </c>
      <c r="D368" t="s">
        <v>6</v>
      </c>
      <c r="E368">
        <v>39</v>
      </c>
      <c r="F368" t="s">
        <v>205</v>
      </c>
      <c r="G368" t="s">
        <v>384</v>
      </c>
      <c r="H368" t="s">
        <v>384</v>
      </c>
      <c r="I368" t="s">
        <v>384</v>
      </c>
      <c r="J368">
        <v>0</v>
      </c>
      <c r="K368">
        <v>848.02</v>
      </c>
      <c r="L368">
        <v>0</v>
      </c>
      <c r="M368">
        <v>848.02</v>
      </c>
    </row>
    <row r="369" spans="1:13" x14ac:dyDescent="0.25">
      <c r="A369">
        <v>1221</v>
      </c>
      <c r="B369">
        <v>3</v>
      </c>
      <c r="C369" t="s">
        <v>6</v>
      </c>
      <c r="D369" s="2">
        <v>3399</v>
      </c>
      <c r="E369" s="2" t="s">
        <v>6</v>
      </c>
      <c r="F369" t="s">
        <v>228</v>
      </c>
      <c r="G369" s="3">
        <v>4000</v>
      </c>
      <c r="H369">
        <v>0</v>
      </c>
      <c r="I369" s="3">
        <v>4000</v>
      </c>
      <c r="J369">
        <v>0</v>
      </c>
      <c r="K369">
        <v>0</v>
      </c>
      <c r="L369">
        <v>0</v>
      </c>
      <c r="M369">
        <v>0</v>
      </c>
    </row>
    <row r="370" spans="1:13" x14ac:dyDescent="0.25">
      <c r="A370">
        <v>1221</v>
      </c>
      <c r="C370" t="s">
        <v>6</v>
      </c>
      <c r="D370" t="s">
        <v>6</v>
      </c>
      <c r="E370" t="s">
        <v>6</v>
      </c>
      <c r="G370" t="s">
        <v>375</v>
      </c>
      <c r="H370" t="s">
        <v>375</v>
      </c>
      <c r="I370" t="s">
        <v>375</v>
      </c>
      <c r="J370" t="s">
        <v>375</v>
      </c>
      <c r="K370" t="s">
        <v>375</v>
      </c>
      <c r="L370" t="s">
        <v>375</v>
      </c>
      <c r="M370" t="s">
        <v>376</v>
      </c>
    </row>
    <row r="371" spans="1:13" x14ac:dyDescent="0.25">
      <c r="A371">
        <v>1221</v>
      </c>
      <c r="C371" t="s">
        <v>6</v>
      </c>
      <c r="D371" t="s">
        <v>6</v>
      </c>
      <c r="E371" t="s">
        <v>6</v>
      </c>
    </row>
    <row r="372" spans="1:13" x14ac:dyDescent="0.25">
      <c r="A372">
        <v>1231</v>
      </c>
      <c r="B372" t="s">
        <v>403</v>
      </c>
      <c r="C372" t="s">
        <v>6</v>
      </c>
      <c r="D372" t="s">
        <v>6</v>
      </c>
      <c r="E372" t="s">
        <v>6</v>
      </c>
      <c r="F372" t="s">
        <v>280</v>
      </c>
    </row>
    <row r="373" spans="1:13" x14ac:dyDescent="0.25">
      <c r="A373">
        <v>1231</v>
      </c>
      <c r="C373" t="s">
        <v>6</v>
      </c>
      <c r="D373" t="s">
        <v>6</v>
      </c>
      <c r="E373" t="s">
        <v>6</v>
      </c>
    </row>
    <row r="374" spans="1:13" x14ac:dyDescent="0.25">
      <c r="A374">
        <v>1231</v>
      </c>
      <c r="B374">
        <v>3</v>
      </c>
      <c r="C374" t="s">
        <v>6</v>
      </c>
      <c r="D374" t="s">
        <v>6</v>
      </c>
      <c r="E374" t="s">
        <v>6</v>
      </c>
      <c r="F374" t="s">
        <v>183</v>
      </c>
      <c r="G374" s="3">
        <v>20599384</v>
      </c>
      <c r="H374" s="3">
        <v>14750093.42</v>
      </c>
      <c r="I374" s="3">
        <v>35349477.420000002</v>
      </c>
      <c r="J374" s="3">
        <v>1664257.99</v>
      </c>
      <c r="K374" s="3">
        <v>12879207.380000001</v>
      </c>
      <c r="L374" s="3">
        <v>2142988.84</v>
      </c>
      <c r="M374" s="3">
        <v>11414729.98</v>
      </c>
    </row>
    <row r="375" spans="1:13" x14ac:dyDescent="0.25">
      <c r="A375">
        <v>1231</v>
      </c>
      <c r="B375">
        <v>3</v>
      </c>
      <c r="C375" s="2">
        <v>31</v>
      </c>
      <c r="D375" t="s">
        <v>6</v>
      </c>
      <c r="E375" t="s">
        <v>6</v>
      </c>
      <c r="F375" t="s">
        <v>184</v>
      </c>
      <c r="G375" s="3">
        <v>8392379</v>
      </c>
      <c r="H375">
        <v>0</v>
      </c>
      <c r="I375" s="3">
        <v>8392379</v>
      </c>
      <c r="J375" s="3">
        <v>709906.1</v>
      </c>
      <c r="K375" s="3">
        <v>4562109.3</v>
      </c>
      <c r="L375" s="3">
        <v>709906.1</v>
      </c>
      <c r="M375" s="3">
        <v>4562109.3</v>
      </c>
    </row>
    <row r="376" spans="1:13" x14ac:dyDescent="0.25">
      <c r="A376">
        <v>1231</v>
      </c>
      <c r="B376">
        <v>3</v>
      </c>
      <c r="C376" t="s">
        <v>6</v>
      </c>
      <c r="D376" s="2">
        <v>3190</v>
      </c>
      <c r="E376" s="2" t="s">
        <v>6</v>
      </c>
      <c r="F376" t="s">
        <v>185</v>
      </c>
      <c r="G376" s="3">
        <v>7877269</v>
      </c>
      <c r="H376">
        <v>0</v>
      </c>
      <c r="I376" s="3">
        <v>7877269</v>
      </c>
      <c r="J376" s="3">
        <v>662986.77</v>
      </c>
      <c r="K376" s="3">
        <v>4227291.9400000004</v>
      </c>
      <c r="L376" s="3">
        <v>662986.77</v>
      </c>
      <c r="M376" s="3">
        <v>4227291.9400000004</v>
      </c>
    </row>
    <row r="377" spans="1:13" x14ac:dyDescent="0.25">
      <c r="A377">
        <v>1231</v>
      </c>
      <c r="C377" t="s">
        <v>6</v>
      </c>
      <c r="D377" t="s">
        <v>6</v>
      </c>
      <c r="E377">
        <v>5</v>
      </c>
      <c r="F377" t="s">
        <v>187</v>
      </c>
      <c r="G377" t="s">
        <v>384</v>
      </c>
      <c r="H377" t="s">
        <v>384</v>
      </c>
      <c r="I377" t="s">
        <v>384</v>
      </c>
      <c r="J377">
        <v>46.54</v>
      </c>
      <c r="K377">
        <v>325.77999999999997</v>
      </c>
      <c r="L377">
        <v>46.54</v>
      </c>
      <c r="M377">
        <v>325.77999999999997</v>
      </c>
    </row>
    <row r="378" spans="1:13" x14ac:dyDescent="0.25">
      <c r="A378">
        <v>1231</v>
      </c>
      <c r="C378" t="s">
        <v>6</v>
      </c>
      <c r="D378" t="s">
        <v>6</v>
      </c>
      <c r="E378">
        <v>11</v>
      </c>
      <c r="F378" t="s">
        <v>189</v>
      </c>
      <c r="G378" t="s">
        <v>384</v>
      </c>
      <c r="H378" t="s">
        <v>384</v>
      </c>
      <c r="I378" t="s">
        <v>384</v>
      </c>
      <c r="J378" s="3">
        <v>618159.84</v>
      </c>
      <c r="K378" s="3">
        <v>3971866.24</v>
      </c>
      <c r="L378" s="3">
        <v>618159.84</v>
      </c>
      <c r="M378" s="3">
        <v>3971866.24</v>
      </c>
    </row>
    <row r="379" spans="1:13" x14ac:dyDescent="0.25">
      <c r="A379">
        <v>1231</v>
      </c>
      <c r="C379" t="s">
        <v>6</v>
      </c>
      <c r="D379" t="s">
        <v>6</v>
      </c>
      <c r="E379">
        <v>13</v>
      </c>
      <c r="F379" t="s">
        <v>190</v>
      </c>
      <c r="G379" t="s">
        <v>384</v>
      </c>
      <c r="H379" t="s">
        <v>384</v>
      </c>
      <c r="I379" t="s">
        <v>384</v>
      </c>
      <c r="J379" s="3">
        <v>44780.39</v>
      </c>
      <c r="K379" s="3">
        <v>255099.92</v>
      </c>
      <c r="L379" s="3">
        <v>44780.39</v>
      </c>
      <c r="M379" s="3">
        <v>255099.92</v>
      </c>
    </row>
    <row r="380" spans="1:13" x14ac:dyDescent="0.25">
      <c r="A380">
        <v>1231</v>
      </c>
      <c r="B380">
        <v>3</v>
      </c>
      <c r="C380" t="s">
        <v>6</v>
      </c>
      <c r="D380" s="2">
        <v>3191</v>
      </c>
      <c r="E380" s="2" t="s">
        <v>6</v>
      </c>
      <c r="F380" t="s">
        <v>195</v>
      </c>
      <c r="G380" s="3">
        <v>515110</v>
      </c>
      <c r="H380">
        <v>0</v>
      </c>
      <c r="I380" s="3">
        <v>515110</v>
      </c>
      <c r="J380" s="3">
        <v>46919.33</v>
      </c>
      <c r="K380" s="3">
        <v>334817.36</v>
      </c>
      <c r="L380" s="3">
        <v>46919.33</v>
      </c>
      <c r="M380" s="3">
        <v>334817.36</v>
      </c>
    </row>
    <row r="381" spans="1:13" x14ac:dyDescent="0.25">
      <c r="A381">
        <v>1231</v>
      </c>
      <c r="C381" t="s">
        <v>6</v>
      </c>
      <c r="D381" t="s">
        <v>6</v>
      </c>
      <c r="E381">
        <v>13</v>
      </c>
      <c r="F381" t="s">
        <v>190</v>
      </c>
      <c r="G381" t="s">
        <v>384</v>
      </c>
      <c r="H381" t="s">
        <v>384</v>
      </c>
      <c r="I381" t="s">
        <v>384</v>
      </c>
      <c r="J381" s="3">
        <v>46919.33</v>
      </c>
      <c r="K381" s="3">
        <v>334817.36</v>
      </c>
      <c r="L381" s="3">
        <v>46919.33</v>
      </c>
      <c r="M381" s="3">
        <v>334817.36</v>
      </c>
    </row>
    <row r="382" spans="1:13" x14ac:dyDescent="0.25">
      <c r="A382">
        <v>1231</v>
      </c>
      <c r="B382">
        <v>3</v>
      </c>
      <c r="C382" s="2">
        <v>33</v>
      </c>
      <c r="D382" t="s">
        <v>6</v>
      </c>
      <c r="E382" t="s">
        <v>6</v>
      </c>
      <c r="F382" t="s">
        <v>196</v>
      </c>
      <c r="G382" s="3">
        <v>12207005</v>
      </c>
      <c r="H382" s="3">
        <v>14750093.42</v>
      </c>
      <c r="I382" s="3">
        <v>26957098.420000002</v>
      </c>
      <c r="J382" s="3">
        <v>954351.89</v>
      </c>
      <c r="K382" s="3">
        <v>8317098.0800000001</v>
      </c>
      <c r="L382" s="3">
        <v>1433082.74</v>
      </c>
      <c r="M382" s="3">
        <v>6852620.6799999997</v>
      </c>
    </row>
    <row r="383" spans="1:13" x14ac:dyDescent="0.25">
      <c r="A383">
        <v>1231</v>
      </c>
      <c r="B383">
        <v>3</v>
      </c>
      <c r="C383" t="s">
        <v>6</v>
      </c>
      <c r="D383" s="2">
        <v>3320</v>
      </c>
      <c r="E383" s="2" t="s">
        <v>6</v>
      </c>
      <c r="F383" t="s">
        <v>226</v>
      </c>
      <c r="G383">
        <v>0</v>
      </c>
      <c r="H383" s="3">
        <v>11149.94</v>
      </c>
      <c r="I383" s="3">
        <v>11149.94</v>
      </c>
      <c r="J383">
        <v>0</v>
      </c>
      <c r="K383" s="3">
        <v>11149.94</v>
      </c>
      <c r="L383">
        <v>0</v>
      </c>
      <c r="M383" s="3">
        <v>11149.94</v>
      </c>
    </row>
    <row r="384" spans="1:13" x14ac:dyDescent="0.25">
      <c r="A384">
        <v>1231</v>
      </c>
      <c r="C384" t="s">
        <v>6</v>
      </c>
      <c r="D384" t="s">
        <v>6</v>
      </c>
      <c r="E384">
        <v>93</v>
      </c>
      <c r="F384" t="s">
        <v>212</v>
      </c>
      <c r="G384" t="s">
        <v>384</v>
      </c>
      <c r="H384" t="s">
        <v>384</v>
      </c>
      <c r="I384" t="s">
        <v>384</v>
      </c>
      <c r="J384">
        <v>0</v>
      </c>
      <c r="K384" s="3">
        <v>11149.94</v>
      </c>
      <c r="L384">
        <v>0</v>
      </c>
      <c r="M384" s="3">
        <v>11149.94</v>
      </c>
    </row>
    <row r="385" spans="1:13" x14ac:dyDescent="0.25">
      <c r="A385">
        <v>1231</v>
      </c>
      <c r="B385">
        <v>3</v>
      </c>
      <c r="C385" t="s">
        <v>6</v>
      </c>
      <c r="D385" s="2">
        <v>3390</v>
      </c>
      <c r="E385" s="2" t="s">
        <v>6</v>
      </c>
      <c r="F385" t="s">
        <v>197</v>
      </c>
      <c r="G385" s="3">
        <v>11392781</v>
      </c>
      <c r="H385" s="3">
        <v>14686734.529999999</v>
      </c>
      <c r="I385" s="3">
        <v>26079515.530000001</v>
      </c>
      <c r="J385" s="3">
        <v>954351.89</v>
      </c>
      <c r="K385" s="3">
        <v>8233739.1900000004</v>
      </c>
      <c r="L385" s="3">
        <v>1433082.74</v>
      </c>
      <c r="M385" s="3">
        <v>6769261.79</v>
      </c>
    </row>
    <row r="386" spans="1:13" x14ac:dyDescent="0.25">
      <c r="A386">
        <v>1231</v>
      </c>
      <c r="C386" t="s">
        <v>6</v>
      </c>
      <c r="D386" t="s">
        <v>6</v>
      </c>
      <c r="E386">
        <v>14</v>
      </c>
      <c r="F386" t="s">
        <v>199</v>
      </c>
      <c r="G386" t="s">
        <v>384</v>
      </c>
      <c r="H386" t="s">
        <v>384</v>
      </c>
      <c r="I386" t="s">
        <v>384</v>
      </c>
      <c r="J386" s="3">
        <v>87356</v>
      </c>
      <c r="K386" s="3">
        <v>266140</v>
      </c>
      <c r="L386" s="3">
        <v>42793.18</v>
      </c>
      <c r="M386" s="3">
        <v>99723.68</v>
      </c>
    </row>
    <row r="387" spans="1:13" x14ac:dyDescent="0.25">
      <c r="A387">
        <v>1231</v>
      </c>
      <c r="C387" t="s">
        <v>6</v>
      </c>
      <c r="D387" t="s">
        <v>6</v>
      </c>
      <c r="E387">
        <v>30</v>
      </c>
      <c r="F387" t="s">
        <v>200</v>
      </c>
      <c r="G387" t="s">
        <v>384</v>
      </c>
      <c r="H387" t="s">
        <v>384</v>
      </c>
      <c r="I387" t="s">
        <v>384</v>
      </c>
      <c r="J387">
        <v>550</v>
      </c>
      <c r="K387" s="3">
        <v>18568.09</v>
      </c>
      <c r="L387" s="3">
        <v>3086.86</v>
      </c>
      <c r="M387" s="3">
        <v>6247.08</v>
      </c>
    </row>
    <row r="388" spans="1:13" x14ac:dyDescent="0.25">
      <c r="A388">
        <v>1231</v>
      </c>
      <c r="C388" t="s">
        <v>6</v>
      </c>
      <c r="D388" t="s">
        <v>6</v>
      </c>
      <c r="E388">
        <v>33</v>
      </c>
      <c r="F388" t="s">
        <v>202</v>
      </c>
      <c r="G388" t="s">
        <v>384</v>
      </c>
      <c r="H388" t="s">
        <v>384</v>
      </c>
      <c r="I388" t="s">
        <v>384</v>
      </c>
      <c r="J388" s="3">
        <v>13414.82</v>
      </c>
      <c r="K388" s="3">
        <v>69746.44</v>
      </c>
      <c r="L388" s="3">
        <v>16935.310000000001</v>
      </c>
      <c r="M388" s="3">
        <v>42771.39</v>
      </c>
    </row>
    <row r="389" spans="1:13" x14ac:dyDescent="0.25">
      <c r="A389">
        <v>1231</v>
      </c>
      <c r="C389" t="s">
        <v>6</v>
      </c>
      <c r="D389" t="s">
        <v>6</v>
      </c>
      <c r="E389">
        <v>36</v>
      </c>
      <c r="F389" t="s">
        <v>203</v>
      </c>
      <c r="G389" t="s">
        <v>384</v>
      </c>
      <c r="H389" t="s">
        <v>384</v>
      </c>
      <c r="I389" t="s">
        <v>384</v>
      </c>
      <c r="J389" s="3">
        <v>25257.46</v>
      </c>
      <c r="K389" s="3">
        <v>37989.160000000003</v>
      </c>
      <c r="L389" s="3">
        <v>1990.68</v>
      </c>
      <c r="M389" s="3">
        <v>8205.3799999999992</v>
      </c>
    </row>
    <row r="390" spans="1:13" x14ac:dyDescent="0.25">
      <c r="A390">
        <v>1231</v>
      </c>
      <c r="C390" t="s">
        <v>6</v>
      </c>
      <c r="D390" t="s">
        <v>6</v>
      </c>
      <c r="E390">
        <v>37</v>
      </c>
      <c r="F390" t="s">
        <v>204</v>
      </c>
      <c r="G390" t="s">
        <v>384</v>
      </c>
      <c r="H390" t="s">
        <v>384</v>
      </c>
      <c r="I390" t="s">
        <v>384</v>
      </c>
      <c r="J390" s="3">
        <v>570682.89</v>
      </c>
      <c r="K390" s="3">
        <v>2176092.29</v>
      </c>
      <c r="L390" s="3">
        <v>556812.24</v>
      </c>
      <c r="M390" s="3">
        <v>2002416.5</v>
      </c>
    </row>
    <row r="391" spans="1:13" x14ac:dyDescent="0.25">
      <c r="A391">
        <v>1231</v>
      </c>
      <c r="C391" t="s">
        <v>6</v>
      </c>
      <c r="D391" t="s">
        <v>6</v>
      </c>
      <c r="E391">
        <v>39</v>
      </c>
      <c r="F391" t="s">
        <v>205</v>
      </c>
      <c r="G391" t="s">
        <v>384</v>
      </c>
      <c r="H391" t="s">
        <v>384</v>
      </c>
      <c r="I391" t="s">
        <v>384</v>
      </c>
      <c r="J391" s="3">
        <v>92364.08</v>
      </c>
      <c r="K391" s="3">
        <v>4718707.0199999996</v>
      </c>
      <c r="L391" s="3">
        <v>646462</v>
      </c>
      <c r="M391" s="3">
        <v>3672766.79</v>
      </c>
    </row>
    <row r="392" spans="1:13" x14ac:dyDescent="0.25">
      <c r="A392">
        <v>1231</v>
      </c>
      <c r="C392" t="s">
        <v>6</v>
      </c>
      <c r="D392" t="s">
        <v>6</v>
      </c>
      <c r="E392">
        <v>40</v>
      </c>
      <c r="F392" t="s">
        <v>206</v>
      </c>
      <c r="G392" t="s">
        <v>384</v>
      </c>
      <c r="H392" t="s">
        <v>384</v>
      </c>
      <c r="I392" t="s">
        <v>384</v>
      </c>
      <c r="J392" s="3">
        <v>29897.18</v>
      </c>
      <c r="K392" s="3">
        <v>193454.65</v>
      </c>
      <c r="L392" s="3">
        <v>30012.81</v>
      </c>
      <c r="M392" s="3">
        <v>185047.18</v>
      </c>
    </row>
    <row r="393" spans="1:13" x14ac:dyDescent="0.25">
      <c r="A393">
        <v>1231</v>
      </c>
      <c r="C393" t="s">
        <v>6</v>
      </c>
      <c r="D393" t="s">
        <v>6</v>
      </c>
      <c r="E393">
        <v>46</v>
      </c>
      <c r="F393" t="s">
        <v>208</v>
      </c>
      <c r="G393" t="s">
        <v>384</v>
      </c>
      <c r="H393" t="s">
        <v>384</v>
      </c>
      <c r="I393" t="s">
        <v>384</v>
      </c>
      <c r="J393" s="3">
        <v>121630.06</v>
      </c>
      <c r="K393" s="3">
        <v>675890.08</v>
      </c>
      <c r="L393" s="3">
        <v>121630.06</v>
      </c>
      <c r="M393" s="3">
        <v>675890.08</v>
      </c>
    </row>
    <row r="394" spans="1:13" x14ac:dyDescent="0.25">
      <c r="A394">
        <v>1231</v>
      </c>
      <c r="C394" t="s">
        <v>6</v>
      </c>
      <c r="D394" t="s">
        <v>6</v>
      </c>
      <c r="E394">
        <v>49</v>
      </c>
      <c r="F394" t="s">
        <v>210</v>
      </c>
      <c r="G394" t="s">
        <v>384</v>
      </c>
      <c r="H394" t="s">
        <v>384</v>
      </c>
      <c r="I394" t="s">
        <v>384</v>
      </c>
      <c r="J394" s="3">
        <v>13199.4</v>
      </c>
      <c r="K394" s="3">
        <v>68465.7</v>
      </c>
      <c r="L394" s="3">
        <v>13359.6</v>
      </c>
      <c r="M394" s="3">
        <v>68422.5</v>
      </c>
    </row>
    <row r="395" spans="1:13" x14ac:dyDescent="0.25">
      <c r="A395">
        <v>1231</v>
      </c>
      <c r="C395" t="s">
        <v>6</v>
      </c>
      <c r="D395" t="s">
        <v>6</v>
      </c>
      <c r="E395">
        <v>92</v>
      </c>
      <c r="F395" t="s">
        <v>193</v>
      </c>
      <c r="G395" t="s">
        <v>384</v>
      </c>
      <c r="H395" t="s">
        <v>384</v>
      </c>
      <c r="I395" t="s">
        <v>384</v>
      </c>
      <c r="J395">
        <v>0</v>
      </c>
      <c r="K395" s="3">
        <v>8685.76</v>
      </c>
      <c r="L395">
        <v>0</v>
      </c>
      <c r="M395" s="3">
        <v>7771.21</v>
      </c>
    </row>
    <row r="396" spans="1:13" x14ac:dyDescent="0.25">
      <c r="A396">
        <v>1231</v>
      </c>
      <c r="B396">
        <v>3</v>
      </c>
      <c r="C396" t="s">
        <v>6</v>
      </c>
      <c r="D396" s="2">
        <v>3391</v>
      </c>
      <c r="E396" s="2" t="s">
        <v>6</v>
      </c>
      <c r="F396" t="s">
        <v>213</v>
      </c>
      <c r="G396">
        <v>0</v>
      </c>
      <c r="H396" s="3">
        <v>72208.95</v>
      </c>
      <c r="I396" s="3">
        <v>72208.95</v>
      </c>
      <c r="J396">
        <v>0</v>
      </c>
      <c r="K396" s="3">
        <v>72208.95</v>
      </c>
      <c r="L396">
        <v>0</v>
      </c>
      <c r="M396" s="3">
        <v>72208.95</v>
      </c>
    </row>
    <row r="397" spans="1:13" x14ac:dyDescent="0.25">
      <c r="A397">
        <v>1231</v>
      </c>
      <c r="C397" t="s">
        <v>6</v>
      </c>
      <c r="D397" t="s">
        <v>6</v>
      </c>
      <c r="E397">
        <v>92</v>
      </c>
      <c r="F397" t="s">
        <v>193</v>
      </c>
      <c r="G397" t="s">
        <v>384</v>
      </c>
      <c r="H397" t="s">
        <v>384</v>
      </c>
      <c r="I397" t="s">
        <v>384</v>
      </c>
      <c r="J397">
        <v>0</v>
      </c>
      <c r="K397" s="3">
        <v>72208.95</v>
      </c>
      <c r="L397">
        <v>0</v>
      </c>
      <c r="M397" s="3">
        <v>72208.95</v>
      </c>
    </row>
    <row r="398" spans="1:13" x14ac:dyDescent="0.25">
      <c r="A398">
        <v>1231</v>
      </c>
      <c r="B398">
        <v>3</v>
      </c>
      <c r="C398" t="s">
        <v>6</v>
      </c>
      <c r="D398" s="2">
        <v>3399</v>
      </c>
      <c r="E398" s="2" t="s">
        <v>6</v>
      </c>
      <c r="F398" t="s">
        <v>228</v>
      </c>
      <c r="G398" s="3">
        <v>814224</v>
      </c>
      <c r="H398" s="3">
        <v>-20000</v>
      </c>
      <c r="I398" s="3">
        <v>794224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>
        <v>1231</v>
      </c>
      <c r="B399">
        <v>4</v>
      </c>
      <c r="C399" t="s">
        <v>6</v>
      </c>
      <c r="D399" t="s">
        <v>6</v>
      </c>
      <c r="E399" t="s">
        <v>6</v>
      </c>
      <c r="F399" t="s">
        <v>214</v>
      </c>
      <c r="G399" s="3">
        <v>18021172</v>
      </c>
      <c r="H399" s="3">
        <v>7445668.1299999999</v>
      </c>
      <c r="I399" s="3">
        <v>25466840.129999999</v>
      </c>
      <c r="J399" s="3">
        <v>92657.34</v>
      </c>
      <c r="K399" s="3">
        <v>3549327.45</v>
      </c>
      <c r="L399" s="3">
        <v>391331.63</v>
      </c>
      <c r="M399" s="3">
        <v>1501022.28</v>
      </c>
    </row>
    <row r="400" spans="1:13" x14ac:dyDescent="0.25">
      <c r="A400">
        <v>1231</v>
      </c>
      <c r="B400">
        <v>4</v>
      </c>
      <c r="C400" s="2">
        <v>44</v>
      </c>
      <c r="D400" t="s">
        <v>6</v>
      </c>
      <c r="E400" t="s">
        <v>6</v>
      </c>
      <c r="F400" t="s">
        <v>215</v>
      </c>
      <c r="G400" s="3">
        <v>18021172</v>
      </c>
      <c r="H400" s="3">
        <v>7445668.1299999999</v>
      </c>
      <c r="I400" s="3">
        <v>25466840.129999999</v>
      </c>
      <c r="J400" s="3">
        <v>92657.34</v>
      </c>
      <c r="K400" s="3">
        <v>3549327.45</v>
      </c>
      <c r="L400" s="3">
        <v>391331.63</v>
      </c>
      <c r="M400" s="3">
        <v>1501022.28</v>
      </c>
    </row>
    <row r="401" spans="1:13" x14ac:dyDescent="0.25">
      <c r="A401">
        <v>1231</v>
      </c>
      <c r="B401">
        <v>4</v>
      </c>
      <c r="C401" t="s">
        <v>6</v>
      </c>
      <c r="D401" s="2">
        <v>4490</v>
      </c>
      <c r="E401" s="2" t="s">
        <v>6</v>
      </c>
      <c r="F401" t="s">
        <v>216</v>
      </c>
      <c r="G401" s="3">
        <v>11330777</v>
      </c>
      <c r="H401" s="3">
        <v>7425668.1299999999</v>
      </c>
      <c r="I401" s="3">
        <v>18756445.129999999</v>
      </c>
      <c r="J401" s="3">
        <v>92657.34</v>
      </c>
      <c r="K401" s="3">
        <v>3549327.45</v>
      </c>
      <c r="L401" s="3">
        <v>391331.63</v>
      </c>
      <c r="M401" s="3">
        <v>1501022.28</v>
      </c>
    </row>
    <row r="402" spans="1:13" x14ac:dyDescent="0.25">
      <c r="A402">
        <v>1231</v>
      </c>
      <c r="C402" t="s">
        <v>6</v>
      </c>
      <c r="D402" t="s">
        <v>6</v>
      </c>
      <c r="E402">
        <v>51</v>
      </c>
      <c r="F402" t="s">
        <v>217</v>
      </c>
      <c r="G402" t="s">
        <v>384</v>
      </c>
      <c r="H402" t="s">
        <v>384</v>
      </c>
      <c r="I402" t="s">
        <v>384</v>
      </c>
      <c r="J402" s="3">
        <v>92657.34</v>
      </c>
      <c r="K402" s="3">
        <v>3447890.55</v>
      </c>
      <c r="L402" s="3">
        <v>391331.63</v>
      </c>
      <c r="M402" s="3">
        <v>1484142.28</v>
      </c>
    </row>
    <row r="403" spans="1:13" x14ac:dyDescent="0.25">
      <c r="A403">
        <v>1231</v>
      </c>
      <c r="C403" t="s">
        <v>6</v>
      </c>
      <c r="D403" t="s">
        <v>6</v>
      </c>
      <c r="E403">
        <v>52</v>
      </c>
      <c r="F403" t="s">
        <v>218</v>
      </c>
      <c r="G403" t="s">
        <v>384</v>
      </c>
      <c r="H403" t="s">
        <v>384</v>
      </c>
      <c r="I403" t="s">
        <v>384</v>
      </c>
      <c r="J403">
        <v>0</v>
      </c>
      <c r="K403" s="3">
        <v>101436.9</v>
      </c>
      <c r="L403">
        <v>0</v>
      </c>
      <c r="M403" s="3">
        <v>16880</v>
      </c>
    </row>
    <row r="404" spans="1:13" x14ac:dyDescent="0.25">
      <c r="A404">
        <v>1231</v>
      </c>
      <c r="B404">
        <v>4</v>
      </c>
      <c r="C404" t="s">
        <v>6</v>
      </c>
      <c r="D404" s="2">
        <v>4499</v>
      </c>
      <c r="E404" s="2" t="s">
        <v>6</v>
      </c>
      <c r="F404" t="s">
        <v>219</v>
      </c>
      <c r="G404" s="3">
        <v>6690395</v>
      </c>
      <c r="H404" s="3">
        <v>20000</v>
      </c>
      <c r="I404" s="3">
        <v>6710395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>
        <v>1231</v>
      </c>
      <c r="C405" t="s">
        <v>6</v>
      </c>
      <c r="D405" t="s">
        <v>6</v>
      </c>
      <c r="E405" t="s">
        <v>6</v>
      </c>
      <c r="G405" t="s">
        <v>375</v>
      </c>
      <c r="H405" t="s">
        <v>375</v>
      </c>
      <c r="I405" t="s">
        <v>375</v>
      </c>
      <c r="J405" t="s">
        <v>375</v>
      </c>
      <c r="K405" t="s">
        <v>375</v>
      </c>
      <c r="L405" t="s">
        <v>375</v>
      </c>
      <c r="M405" t="s">
        <v>376</v>
      </c>
    </row>
    <row r="406" spans="1:13" x14ac:dyDescent="0.25">
      <c r="A406">
        <v>1231</v>
      </c>
      <c r="C406" t="s">
        <v>6</v>
      </c>
      <c r="D406" t="s">
        <v>6</v>
      </c>
      <c r="E406" t="s">
        <v>6</v>
      </c>
    </row>
    <row r="407" spans="1:13" x14ac:dyDescent="0.25">
      <c r="A407">
        <v>1251</v>
      </c>
      <c r="B407" t="s">
        <v>403</v>
      </c>
      <c r="C407" t="s">
        <v>6</v>
      </c>
      <c r="D407" t="s">
        <v>6</v>
      </c>
      <c r="E407" t="s">
        <v>6</v>
      </c>
      <c r="F407" t="s">
        <v>281</v>
      </c>
    </row>
    <row r="408" spans="1:13" x14ac:dyDescent="0.25">
      <c r="A408">
        <v>1251</v>
      </c>
      <c r="C408" t="s">
        <v>6</v>
      </c>
      <c r="D408" t="s">
        <v>6</v>
      </c>
      <c r="E408" t="s">
        <v>6</v>
      </c>
    </row>
    <row r="409" spans="1:13" x14ac:dyDescent="0.25">
      <c r="A409">
        <v>1251</v>
      </c>
      <c r="B409">
        <v>3</v>
      </c>
      <c r="C409" t="s">
        <v>6</v>
      </c>
      <c r="D409" t="s">
        <v>6</v>
      </c>
      <c r="E409" t="s">
        <v>6</v>
      </c>
      <c r="F409" t="s">
        <v>183</v>
      </c>
      <c r="G409" s="3">
        <v>11509932029</v>
      </c>
      <c r="H409" s="3">
        <v>18806360.629999999</v>
      </c>
      <c r="I409" s="3">
        <v>11528738389.629999</v>
      </c>
      <c r="J409" s="3">
        <v>881333345.25</v>
      </c>
      <c r="K409" s="3">
        <v>6148104633.0799999</v>
      </c>
      <c r="L409" s="3">
        <v>882001963.55999994</v>
      </c>
      <c r="M409" s="3">
        <v>6117011105.0299997</v>
      </c>
    </row>
    <row r="410" spans="1:13" x14ac:dyDescent="0.25">
      <c r="A410">
        <v>1251</v>
      </c>
      <c r="B410">
        <v>3</v>
      </c>
      <c r="C410" s="2">
        <v>31</v>
      </c>
      <c r="D410" t="s">
        <v>6</v>
      </c>
      <c r="E410" t="s">
        <v>6</v>
      </c>
      <c r="F410" t="s">
        <v>184</v>
      </c>
      <c r="G410" s="3">
        <v>11088765243</v>
      </c>
      <c r="H410" s="3">
        <v>4282887.0199999996</v>
      </c>
      <c r="I410" s="3">
        <v>11093048130.02</v>
      </c>
      <c r="J410" s="3">
        <v>845313758.70000005</v>
      </c>
      <c r="K410" s="3">
        <v>5923096785.29</v>
      </c>
      <c r="L410" s="3">
        <v>845313758.70000005</v>
      </c>
      <c r="M410" s="3">
        <v>5923096785.29</v>
      </c>
    </row>
    <row r="411" spans="1:13" x14ac:dyDescent="0.25">
      <c r="A411">
        <v>1251</v>
      </c>
      <c r="B411">
        <v>3</v>
      </c>
      <c r="C411" t="s">
        <v>6</v>
      </c>
      <c r="D411" s="2">
        <v>3190</v>
      </c>
      <c r="E411" s="2" t="s">
        <v>6</v>
      </c>
      <c r="F411" t="s">
        <v>185</v>
      </c>
      <c r="G411" s="3">
        <v>9352161297</v>
      </c>
      <c r="H411" s="3">
        <v>-21573656.84</v>
      </c>
      <c r="I411" s="3">
        <v>9330587640.1599998</v>
      </c>
      <c r="J411" s="3">
        <v>714821014.40999997</v>
      </c>
      <c r="K411" s="3">
        <v>5010350812.2200003</v>
      </c>
      <c r="L411" s="3">
        <v>714821014.40999997</v>
      </c>
      <c r="M411" s="3">
        <v>5010350812.2200003</v>
      </c>
    </row>
    <row r="412" spans="1:13" x14ac:dyDescent="0.25">
      <c r="A412">
        <v>1251</v>
      </c>
      <c r="C412" t="s">
        <v>6</v>
      </c>
      <c r="D412" t="s">
        <v>6</v>
      </c>
      <c r="E412">
        <v>1</v>
      </c>
      <c r="F412" t="s">
        <v>186</v>
      </c>
      <c r="G412" t="s">
        <v>384</v>
      </c>
      <c r="H412" t="s">
        <v>384</v>
      </c>
      <c r="I412" t="s">
        <v>384</v>
      </c>
      <c r="J412" s="3">
        <v>409025386.42000002</v>
      </c>
      <c r="K412" s="3">
        <v>2834212866.8800001</v>
      </c>
      <c r="L412" s="3">
        <v>409025386.42000002</v>
      </c>
      <c r="M412" s="3">
        <v>2834212866.8800001</v>
      </c>
    </row>
    <row r="413" spans="1:13" x14ac:dyDescent="0.25">
      <c r="A413">
        <v>1251</v>
      </c>
      <c r="C413" t="s">
        <v>6</v>
      </c>
      <c r="D413" t="s">
        <v>6</v>
      </c>
      <c r="E413">
        <v>11</v>
      </c>
      <c r="F413" t="s">
        <v>189</v>
      </c>
      <c r="G413" t="s">
        <v>384</v>
      </c>
      <c r="H413" t="s">
        <v>384</v>
      </c>
      <c r="I413" t="s">
        <v>384</v>
      </c>
      <c r="J413" s="3">
        <v>10006995.539999999</v>
      </c>
      <c r="K413" s="3">
        <v>67710279.739999995</v>
      </c>
      <c r="L413" s="3">
        <v>10006995.539999999</v>
      </c>
      <c r="M413" s="3">
        <v>67710279.739999995</v>
      </c>
    </row>
    <row r="414" spans="1:13" x14ac:dyDescent="0.25">
      <c r="A414">
        <v>1251</v>
      </c>
      <c r="C414" t="s">
        <v>6</v>
      </c>
      <c r="D414" t="s">
        <v>6</v>
      </c>
      <c r="E414">
        <v>12</v>
      </c>
      <c r="F414" t="s">
        <v>224</v>
      </c>
      <c r="G414" t="s">
        <v>384</v>
      </c>
      <c r="H414" t="s">
        <v>384</v>
      </c>
      <c r="I414" t="s">
        <v>384</v>
      </c>
      <c r="J414" s="3">
        <v>293982632.63999999</v>
      </c>
      <c r="K414" s="3">
        <v>2095034127.8199999</v>
      </c>
      <c r="L414" s="3">
        <v>293982632.63999999</v>
      </c>
      <c r="M414" s="3">
        <v>2095034127.8199999</v>
      </c>
    </row>
    <row r="415" spans="1:13" x14ac:dyDescent="0.25">
      <c r="A415">
        <v>1251</v>
      </c>
      <c r="C415" t="s">
        <v>6</v>
      </c>
      <c r="D415" t="s">
        <v>6</v>
      </c>
      <c r="E415">
        <v>13</v>
      </c>
      <c r="F415" t="s">
        <v>190</v>
      </c>
      <c r="G415" t="s">
        <v>384</v>
      </c>
      <c r="H415" t="s">
        <v>384</v>
      </c>
      <c r="I415" t="s">
        <v>384</v>
      </c>
      <c r="J415" s="3">
        <v>1269705.8999999999</v>
      </c>
      <c r="K415" s="3">
        <v>7611589.0899999999</v>
      </c>
      <c r="L415" s="3">
        <v>1269705.8999999999</v>
      </c>
      <c r="M415" s="3">
        <v>7611589.0899999999</v>
      </c>
    </row>
    <row r="416" spans="1:13" x14ac:dyDescent="0.25">
      <c r="A416">
        <v>1251</v>
      </c>
      <c r="C416" t="s">
        <v>6</v>
      </c>
      <c r="D416" t="s">
        <v>6</v>
      </c>
      <c r="E416">
        <v>17</v>
      </c>
      <c r="F416" t="s">
        <v>231</v>
      </c>
      <c r="G416" t="s">
        <v>384</v>
      </c>
      <c r="H416" t="s">
        <v>384</v>
      </c>
      <c r="I416" t="s">
        <v>384</v>
      </c>
      <c r="J416" s="3">
        <v>413493.99</v>
      </c>
      <c r="K416" s="3">
        <v>3514338.3</v>
      </c>
      <c r="L416" s="3">
        <v>413493.99</v>
      </c>
      <c r="M416" s="3">
        <v>3514338.3</v>
      </c>
    </row>
    <row r="417" spans="1:13" x14ac:dyDescent="0.25">
      <c r="A417">
        <v>1251</v>
      </c>
      <c r="C417" t="s">
        <v>6</v>
      </c>
      <c r="D417" t="s">
        <v>6</v>
      </c>
      <c r="E417">
        <v>92</v>
      </c>
      <c r="F417" t="s">
        <v>193</v>
      </c>
      <c r="G417" t="s">
        <v>384</v>
      </c>
      <c r="H417" t="s">
        <v>384</v>
      </c>
      <c r="I417" t="s">
        <v>384</v>
      </c>
      <c r="J417" s="3">
        <v>122799.92</v>
      </c>
      <c r="K417" s="3">
        <v>2267610.39</v>
      </c>
      <c r="L417" s="3">
        <v>122799.92</v>
      </c>
      <c r="M417" s="3">
        <v>2267610.39</v>
      </c>
    </row>
    <row r="418" spans="1:13" x14ac:dyDescent="0.25">
      <c r="A418">
        <v>1251</v>
      </c>
      <c r="B418">
        <v>3</v>
      </c>
      <c r="C418" t="s">
        <v>6</v>
      </c>
      <c r="D418" s="2">
        <v>3191</v>
      </c>
      <c r="E418" s="2" t="s">
        <v>6</v>
      </c>
      <c r="F418" t="s">
        <v>195</v>
      </c>
      <c r="G418" s="3">
        <v>1736603946</v>
      </c>
      <c r="H418" s="3">
        <v>25856543.859999999</v>
      </c>
      <c r="I418" s="3">
        <v>1762460489.8599999</v>
      </c>
      <c r="J418" s="3">
        <v>130492744.29000001</v>
      </c>
      <c r="K418" s="3">
        <v>912745973.07000005</v>
      </c>
      <c r="L418" s="3">
        <v>130492744.29000001</v>
      </c>
      <c r="M418" s="3">
        <v>912745973.07000005</v>
      </c>
    </row>
    <row r="419" spans="1:13" x14ac:dyDescent="0.25">
      <c r="A419">
        <v>1251</v>
      </c>
      <c r="C419" t="s">
        <v>6</v>
      </c>
      <c r="D419" t="s">
        <v>6</v>
      </c>
      <c r="E419">
        <v>13</v>
      </c>
      <c r="F419" t="s">
        <v>190</v>
      </c>
      <c r="G419" t="s">
        <v>384</v>
      </c>
      <c r="H419" t="s">
        <v>384</v>
      </c>
      <c r="I419" t="s">
        <v>384</v>
      </c>
      <c r="J419" s="3">
        <v>130492744.29000001</v>
      </c>
      <c r="K419" s="3">
        <v>912745973.07000005</v>
      </c>
      <c r="L419" s="3">
        <v>130492744.29000001</v>
      </c>
      <c r="M419" s="3">
        <v>912745973.07000005</v>
      </c>
    </row>
    <row r="420" spans="1:13" x14ac:dyDescent="0.25">
      <c r="A420">
        <v>1251</v>
      </c>
      <c r="B420">
        <v>3</v>
      </c>
      <c r="C420" s="2">
        <v>33</v>
      </c>
      <c r="D420" t="s">
        <v>6</v>
      </c>
      <c r="E420" t="s">
        <v>6</v>
      </c>
      <c r="F420" t="s">
        <v>196</v>
      </c>
      <c r="G420" s="3">
        <v>421166786</v>
      </c>
      <c r="H420" s="3">
        <v>14523473.609999999</v>
      </c>
      <c r="I420" s="3">
        <v>435690259.61000001</v>
      </c>
      <c r="J420" s="3">
        <v>36019586.549999997</v>
      </c>
      <c r="K420" s="3">
        <v>225007847.78999999</v>
      </c>
      <c r="L420" s="3">
        <v>36688204.859999999</v>
      </c>
      <c r="M420" s="3">
        <v>193914319.74000001</v>
      </c>
    </row>
    <row r="421" spans="1:13" x14ac:dyDescent="0.25">
      <c r="A421">
        <v>1251</v>
      </c>
      <c r="B421">
        <v>3</v>
      </c>
      <c r="C421" t="s">
        <v>6</v>
      </c>
      <c r="D421" s="2">
        <v>3320</v>
      </c>
      <c r="E421" s="2" t="s">
        <v>6</v>
      </c>
      <c r="F421" t="s">
        <v>226</v>
      </c>
      <c r="G421">
        <v>0</v>
      </c>
      <c r="H421" s="3">
        <v>2864383.57</v>
      </c>
      <c r="I421" s="3">
        <v>2864383.57</v>
      </c>
      <c r="J421" s="3">
        <v>2503645</v>
      </c>
      <c r="K421" s="3">
        <v>2863437.68</v>
      </c>
      <c r="L421" s="3">
        <v>2503645</v>
      </c>
      <c r="M421" s="3">
        <v>2863437.68</v>
      </c>
    </row>
    <row r="422" spans="1:13" x14ac:dyDescent="0.25">
      <c r="A422">
        <v>1251</v>
      </c>
      <c r="C422" t="s">
        <v>6</v>
      </c>
      <c r="D422" t="s">
        <v>6</v>
      </c>
      <c r="E422">
        <v>93</v>
      </c>
      <c r="F422" t="s">
        <v>212</v>
      </c>
      <c r="G422" t="s">
        <v>384</v>
      </c>
      <c r="H422" t="s">
        <v>384</v>
      </c>
      <c r="I422" t="s">
        <v>384</v>
      </c>
      <c r="J422" s="3">
        <v>2503645</v>
      </c>
      <c r="K422" s="3">
        <v>2863437.68</v>
      </c>
      <c r="L422" s="3">
        <v>2503645</v>
      </c>
      <c r="M422" s="3">
        <v>2863437.68</v>
      </c>
    </row>
    <row r="423" spans="1:13" x14ac:dyDescent="0.25">
      <c r="A423">
        <v>1251</v>
      </c>
      <c r="B423">
        <v>3</v>
      </c>
      <c r="C423" t="s">
        <v>6</v>
      </c>
      <c r="D423" s="2">
        <v>3340</v>
      </c>
      <c r="E423" s="2" t="s">
        <v>6</v>
      </c>
      <c r="F423" t="s">
        <v>232</v>
      </c>
      <c r="G423">
        <v>0</v>
      </c>
      <c r="H423" s="3">
        <v>38592.57</v>
      </c>
      <c r="I423" s="3">
        <v>38592.57</v>
      </c>
      <c r="J423">
        <v>0</v>
      </c>
      <c r="K423" s="3">
        <v>37660</v>
      </c>
      <c r="L423">
        <v>0</v>
      </c>
      <c r="M423" s="3">
        <v>37660</v>
      </c>
    </row>
    <row r="424" spans="1:13" x14ac:dyDescent="0.25">
      <c r="A424">
        <v>1251</v>
      </c>
      <c r="C424" t="s">
        <v>6</v>
      </c>
      <c r="D424" t="s">
        <v>6</v>
      </c>
      <c r="E424">
        <v>93</v>
      </c>
      <c r="F424" t="s">
        <v>212</v>
      </c>
      <c r="G424" t="s">
        <v>384</v>
      </c>
      <c r="H424" t="s">
        <v>384</v>
      </c>
      <c r="I424" t="s">
        <v>384</v>
      </c>
      <c r="J424">
        <v>0</v>
      </c>
      <c r="K424" s="3">
        <v>37660</v>
      </c>
      <c r="L424">
        <v>0</v>
      </c>
      <c r="M424" s="3">
        <v>37660</v>
      </c>
    </row>
    <row r="425" spans="1:13" x14ac:dyDescent="0.25">
      <c r="A425">
        <v>1251</v>
      </c>
      <c r="B425">
        <v>3</v>
      </c>
      <c r="C425" t="s">
        <v>6</v>
      </c>
      <c r="D425" s="2">
        <v>3350</v>
      </c>
      <c r="E425" s="2" t="s">
        <v>6</v>
      </c>
      <c r="F425" t="s">
        <v>222</v>
      </c>
      <c r="G425">
        <v>0</v>
      </c>
      <c r="H425" s="3">
        <v>18478.59</v>
      </c>
      <c r="I425" s="3">
        <v>18478.59</v>
      </c>
      <c r="J425" s="3">
        <v>18478.59</v>
      </c>
      <c r="K425" s="3">
        <v>18478.59</v>
      </c>
      <c r="L425">
        <v>0</v>
      </c>
      <c r="M425">
        <v>0</v>
      </c>
    </row>
    <row r="426" spans="1:13" x14ac:dyDescent="0.25">
      <c r="A426">
        <v>1251</v>
      </c>
      <c r="C426" t="s">
        <v>6</v>
      </c>
      <c r="D426" t="s">
        <v>6</v>
      </c>
      <c r="E426">
        <v>93</v>
      </c>
      <c r="F426" t="s">
        <v>212</v>
      </c>
      <c r="G426" t="s">
        <v>384</v>
      </c>
      <c r="H426" t="s">
        <v>384</v>
      </c>
      <c r="I426" t="s">
        <v>384</v>
      </c>
      <c r="J426" s="3">
        <v>18478.59</v>
      </c>
      <c r="K426" s="3">
        <v>18478.59</v>
      </c>
      <c r="L426">
        <v>0</v>
      </c>
      <c r="M426">
        <v>0</v>
      </c>
    </row>
    <row r="427" spans="1:13" x14ac:dyDescent="0.25">
      <c r="A427">
        <v>1251</v>
      </c>
      <c r="B427">
        <v>3</v>
      </c>
      <c r="C427" t="s">
        <v>6</v>
      </c>
      <c r="D427" s="2">
        <v>3390</v>
      </c>
      <c r="E427" s="2" t="s">
        <v>6</v>
      </c>
      <c r="F427" t="s">
        <v>197</v>
      </c>
      <c r="G427" s="3">
        <v>420466562</v>
      </c>
      <c r="H427" s="3">
        <v>11395739.75</v>
      </c>
      <c r="I427" s="3">
        <v>431862301.75</v>
      </c>
      <c r="J427" s="3">
        <v>33431337.43</v>
      </c>
      <c r="K427" s="3">
        <v>221889034.31</v>
      </c>
      <c r="L427" s="3">
        <v>34182984.310000002</v>
      </c>
      <c r="M427" s="3">
        <v>190923826.59999999</v>
      </c>
    </row>
    <row r="428" spans="1:13" x14ac:dyDescent="0.25">
      <c r="A428">
        <v>1251</v>
      </c>
      <c r="C428" t="s">
        <v>6</v>
      </c>
      <c r="D428" t="s">
        <v>6</v>
      </c>
      <c r="E428">
        <v>8</v>
      </c>
      <c r="F428" t="s">
        <v>198</v>
      </c>
      <c r="G428" t="s">
        <v>384</v>
      </c>
      <c r="H428" t="s">
        <v>384</v>
      </c>
      <c r="I428" t="s">
        <v>384</v>
      </c>
      <c r="J428" s="3">
        <v>556197.06000000006</v>
      </c>
      <c r="K428" s="3">
        <v>3002748.47</v>
      </c>
      <c r="L428" s="3">
        <v>556197.06000000006</v>
      </c>
      <c r="M428" s="3">
        <v>3002748.47</v>
      </c>
    </row>
    <row r="429" spans="1:13" x14ac:dyDescent="0.25">
      <c r="A429">
        <v>1251</v>
      </c>
      <c r="C429" t="s">
        <v>6</v>
      </c>
      <c r="D429" t="s">
        <v>6</v>
      </c>
      <c r="E429">
        <v>13</v>
      </c>
      <c r="F429" t="s">
        <v>190</v>
      </c>
      <c r="G429" t="s">
        <v>384</v>
      </c>
      <c r="H429" t="s">
        <v>384</v>
      </c>
      <c r="I429" t="s">
        <v>384</v>
      </c>
      <c r="J429">
        <v>0</v>
      </c>
      <c r="K429" s="3">
        <v>23313.01</v>
      </c>
      <c r="L429">
        <v>0</v>
      </c>
      <c r="M429" s="3">
        <v>23313.01</v>
      </c>
    </row>
    <row r="430" spans="1:13" x14ac:dyDescent="0.25">
      <c r="A430">
        <v>1251</v>
      </c>
      <c r="C430" t="s">
        <v>6</v>
      </c>
      <c r="D430" t="s">
        <v>6</v>
      </c>
      <c r="E430">
        <v>14</v>
      </c>
      <c r="F430" t="s">
        <v>199</v>
      </c>
      <c r="G430" t="s">
        <v>384</v>
      </c>
      <c r="H430" t="s">
        <v>384</v>
      </c>
      <c r="I430" t="s">
        <v>384</v>
      </c>
      <c r="J430" s="3">
        <v>2208.5500000000002</v>
      </c>
      <c r="K430" s="3">
        <v>11870.05</v>
      </c>
      <c r="L430" s="3">
        <v>1389.7</v>
      </c>
      <c r="M430" s="3">
        <v>8841.5</v>
      </c>
    </row>
    <row r="431" spans="1:13" x14ac:dyDescent="0.25">
      <c r="A431">
        <v>1251</v>
      </c>
      <c r="C431" t="s">
        <v>6</v>
      </c>
      <c r="D431" t="s">
        <v>6</v>
      </c>
      <c r="E431">
        <v>15</v>
      </c>
      <c r="F431" t="s">
        <v>225</v>
      </c>
      <c r="G431" t="s">
        <v>384</v>
      </c>
      <c r="H431" t="s">
        <v>384</v>
      </c>
      <c r="I431" t="s">
        <v>384</v>
      </c>
      <c r="J431" s="3">
        <v>666071.64</v>
      </c>
      <c r="K431" s="3">
        <v>5778549.4100000001</v>
      </c>
      <c r="L431" s="3">
        <v>649933.65</v>
      </c>
      <c r="M431" s="3">
        <v>5695022.5599999996</v>
      </c>
    </row>
    <row r="432" spans="1:13" x14ac:dyDescent="0.25">
      <c r="A432">
        <v>1251</v>
      </c>
      <c r="C432" t="s">
        <v>6</v>
      </c>
      <c r="D432" t="s">
        <v>6</v>
      </c>
      <c r="E432">
        <v>19</v>
      </c>
      <c r="F432" t="s">
        <v>233</v>
      </c>
      <c r="G432" t="s">
        <v>384</v>
      </c>
      <c r="H432" t="s">
        <v>384</v>
      </c>
      <c r="I432" t="s">
        <v>384</v>
      </c>
      <c r="J432" s="3">
        <v>9836.2199999999993</v>
      </c>
      <c r="K432" s="3">
        <v>63404684.240000002</v>
      </c>
      <c r="L432" s="3">
        <v>9836.2199999999993</v>
      </c>
      <c r="M432" s="3">
        <v>63404684.240000002</v>
      </c>
    </row>
    <row r="433" spans="1:13" x14ac:dyDescent="0.25">
      <c r="A433">
        <v>1251</v>
      </c>
      <c r="C433" t="s">
        <v>6</v>
      </c>
      <c r="D433" t="s">
        <v>6</v>
      </c>
      <c r="E433">
        <v>30</v>
      </c>
      <c r="F433" t="s">
        <v>200</v>
      </c>
      <c r="G433" t="s">
        <v>384</v>
      </c>
      <c r="H433" t="s">
        <v>384</v>
      </c>
      <c r="I433" t="s">
        <v>384</v>
      </c>
      <c r="J433" s="3">
        <v>9693524.5</v>
      </c>
      <c r="K433" s="3">
        <v>36962432.43</v>
      </c>
      <c r="L433" s="3">
        <v>8055812.2800000003</v>
      </c>
      <c r="M433" s="3">
        <v>22960403.52</v>
      </c>
    </row>
    <row r="434" spans="1:13" x14ac:dyDescent="0.25">
      <c r="A434">
        <v>1251</v>
      </c>
      <c r="C434" t="s">
        <v>6</v>
      </c>
      <c r="D434" t="s">
        <v>6</v>
      </c>
      <c r="E434">
        <v>31</v>
      </c>
      <c r="F434" t="s">
        <v>201</v>
      </c>
      <c r="G434" t="s">
        <v>384</v>
      </c>
      <c r="H434" t="s">
        <v>384</v>
      </c>
      <c r="I434" t="s">
        <v>384</v>
      </c>
      <c r="J434">
        <v>0</v>
      </c>
      <c r="K434" s="3">
        <v>17518</v>
      </c>
      <c r="L434">
        <v>0</v>
      </c>
      <c r="M434" s="3">
        <v>17518</v>
      </c>
    </row>
    <row r="435" spans="1:13" x14ac:dyDescent="0.25">
      <c r="A435">
        <v>1251</v>
      </c>
      <c r="C435" t="s">
        <v>6</v>
      </c>
      <c r="D435" t="s">
        <v>6</v>
      </c>
      <c r="E435">
        <v>33</v>
      </c>
      <c r="F435" t="s">
        <v>202</v>
      </c>
      <c r="G435" t="s">
        <v>384</v>
      </c>
      <c r="H435" t="s">
        <v>384</v>
      </c>
      <c r="I435" t="s">
        <v>384</v>
      </c>
      <c r="J435" s="3">
        <v>74099.009999999995</v>
      </c>
      <c r="K435" s="3">
        <v>474076.9</v>
      </c>
      <c r="L435" s="3">
        <v>118565.17</v>
      </c>
      <c r="M435" s="3">
        <v>383429.58</v>
      </c>
    </row>
    <row r="436" spans="1:13" x14ac:dyDescent="0.25">
      <c r="A436">
        <v>1251</v>
      </c>
      <c r="C436" t="s">
        <v>6</v>
      </c>
      <c r="D436" t="s">
        <v>6</v>
      </c>
      <c r="E436">
        <v>35</v>
      </c>
      <c r="F436" t="s">
        <v>234</v>
      </c>
      <c r="G436" t="s">
        <v>384</v>
      </c>
      <c r="H436" t="s">
        <v>384</v>
      </c>
      <c r="I436" t="s">
        <v>384</v>
      </c>
      <c r="J436" s="3">
        <v>2693</v>
      </c>
      <c r="K436" s="3">
        <v>14878</v>
      </c>
      <c r="L436" s="3">
        <v>2693</v>
      </c>
      <c r="M436" s="3">
        <v>14878</v>
      </c>
    </row>
    <row r="437" spans="1:13" x14ac:dyDescent="0.25">
      <c r="A437">
        <v>1251</v>
      </c>
      <c r="C437" t="s">
        <v>6</v>
      </c>
      <c r="D437" t="s">
        <v>6</v>
      </c>
      <c r="E437">
        <v>36</v>
      </c>
      <c r="F437" t="s">
        <v>203</v>
      </c>
      <c r="G437" t="s">
        <v>384</v>
      </c>
      <c r="H437" t="s">
        <v>384</v>
      </c>
      <c r="I437" t="s">
        <v>384</v>
      </c>
      <c r="J437" s="3">
        <v>180868.86</v>
      </c>
      <c r="K437" s="3">
        <v>1298771.8600000001</v>
      </c>
      <c r="L437" s="3">
        <v>179933.6</v>
      </c>
      <c r="M437" s="3">
        <v>1235524.79</v>
      </c>
    </row>
    <row r="438" spans="1:13" x14ac:dyDescent="0.25">
      <c r="A438">
        <v>1251</v>
      </c>
      <c r="C438" t="s">
        <v>6</v>
      </c>
      <c r="D438" t="s">
        <v>6</v>
      </c>
      <c r="E438">
        <v>37</v>
      </c>
      <c r="F438" t="s">
        <v>204</v>
      </c>
      <c r="G438" t="s">
        <v>384</v>
      </c>
      <c r="H438" t="s">
        <v>384</v>
      </c>
      <c r="I438" t="s">
        <v>384</v>
      </c>
      <c r="J438" s="3">
        <v>2997523.39</v>
      </c>
      <c r="K438" s="3">
        <v>20265763.350000001</v>
      </c>
      <c r="L438" s="3">
        <v>3452625.91</v>
      </c>
      <c r="M438" s="3">
        <v>14916425.08</v>
      </c>
    </row>
    <row r="439" spans="1:13" x14ac:dyDescent="0.25">
      <c r="A439">
        <v>1251</v>
      </c>
      <c r="C439" t="s">
        <v>6</v>
      </c>
      <c r="D439" t="s">
        <v>6</v>
      </c>
      <c r="E439">
        <v>39</v>
      </c>
      <c r="F439" t="s">
        <v>205</v>
      </c>
      <c r="G439" t="s">
        <v>384</v>
      </c>
      <c r="H439" t="s">
        <v>384</v>
      </c>
      <c r="I439" t="s">
        <v>384</v>
      </c>
      <c r="J439" s="3">
        <v>14195751.92</v>
      </c>
      <c r="K439" s="3">
        <v>58488664.020000003</v>
      </c>
      <c r="L439" s="3">
        <v>14849464.310000001</v>
      </c>
      <c r="M439" s="3">
        <v>49373854.219999999</v>
      </c>
    </row>
    <row r="440" spans="1:13" x14ac:dyDescent="0.25">
      <c r="A440">
        <v>1251</v>
      </c>
      <c r="C440" t="s">
        <v>6</v>
      </c>
      <c r="D440" t="s">
        <v>6</v>
      </c>
      <c r="E440">
        <v>40</v>
      </c>
      <c r="F440" t="s">
        <v>206</v>
      </c>
      <c r="G440" t="s">
        <v>384</v>
      </c>
      <c r="H440" t="s">
        <v>384</v>
      </c>
      <c r="I440" t="s">
        <v>384</v>
      </c>
      <c r="J440" s="3">
        <v>2037047.06</v>
      </c>
      <c r="K440" s="3">
        <v>13911194.92</v>
      </c>
      <c r="L440" s="3">
        <v>3291634.52</v>
      </c>
      <c r="M440" s="3">
        <v>11659203.130000001</v>
      </c>
    </row>
    <row r="441" spans="1:13" x14ac:dyDescent="0.25">
      <c r="A441">
        <v>1251</v>
      </c>
      <c r="C441" t="s">
        <v>6</v>
      </c>
      <c r="D441" t="s">
        <v>6</v>
      </c>
      <c r="E441">
        <v>46</v>
      </c>
      <c r="F441" t="s">
        <v>208</v>
      </c>
      <c r="G441" t="s">
        <v>384</v>
      </c>
      <c r="H441" t="s">
        <v>384</v>
      </c>
      <c r="I441" t="s">
        <v>384</v>
      </c>
      <c r="J441" s="3">
        <v>2460302.86</v>
      </c>
      <c r="K441" s="3">
        <v>14633646.189999999</v>
      </c>
      <c r="L441" s="3">
        <v>2460302.86</v>
      </c>
      <c r="M441" s="3">
        <v>14633646.189999999</v>
      </c>
    </row>
    <row r="442" spans="1:13" x14ac:dyDescent="0.25">
      <c r="A442">
        <v>1251</v>
      </c>
      <c r="C442" t="s">
        <v>6</v>
      </c>
      <c r="D442" t="s">
        <v>6</v>
      </c>
      <c r="E442">
        <v>47</v>
      </c>
      <c r="F442" t="s">
        <v>209</v>
      </c>
      <c r="G442" t="s">
        <v>384</v>
      </c>
      <c r="H442" t="s">
        <v>384</v>
      </c>
      <c r="I442" t="s">
        <v>384</v>
      </c>
      <c r="J442" s="3">
        <v>8342.9500000000007</v>
      </c>
      <c r="K442" s="3">
        <v>65659.649999999994</v>
      </c>
      <c r="L442" s="3">
        <v>7547.23</v>
      </c>
      <c r="M442" s="3">
        <v>61080.63</v>
      </c>
    </row>
    <row r="443" spans="1:13" x14ac:dyDescent="0.25">
      <c r="A443">
        <v>1251</v>
      </c>
      <c r="C443" t="s">
        <v>6</v>
      </c>
      <c r="D443" t="s">
        <v>6</v>
      </c>
      <c r="E443">
        <v>49</v>
      </c>
      <c r="F443" t="s">
        <v>210</v>
      </c>
      <c r="G443" t="s">
        <v>384</v>
      </c>
      <c r="H443" t="s">
        <v>384</v>
      </c>
      <c r="I443" t="s">
        <v>384</v>
      </c>
      <c r="J443" s="3">
        <v>537120</v>
      </c>
      <c r="K443" s="3">
        <v>3003903</v>
      </c>
      <c r="L443" s="3">
        <v>537120</v>
      </c>
      <c r="M443" s="3">
        <v>3003903</v>
      </c>
    </row>
    <row r="444" spans="1:13" x14ac:dyDescent="0.25">
      <c r="A444">
        <v>1251</v>
      </c>
      <c r="C444" t="s">
        <v>6</v>
      </c>
      <c r="D444" t="s">
        <v>6</v>
      </c>
      <c r="E444">
        <v>93</v>
      </c>
      <c r="F444" t="s">
        <v>212</v>
      </c>
      <c r="G444" t="s">
        <v>384</v>
      </c>
      <c r="H444" t="s">
        <v>384</v>
      </c>
      <c r="I444" t="s">
        <v>384</v>
      </c>
      <c r="J444" s="3">
        <v>9750.41</v>
      </c>
      <c r="K444" s="3">
        <v>531360.81000000006</v>
      </c>
      <c r="L444" s="3">
        <v>9928.7999999999993</v>
      </c>
      <c r="M444" s="3">
        <v>529350.68000000005</v>
      </c>
    </row>
    <row r="445" spans="1:13" x14ac:dyDescent="0.25">
      <c r="A445">
        <v>1251</v>
      </c>
      <c r="B445">
        <v>3</v>
      </c>
      <c r="C445" t="s">
        <v>6</v>
      </c>
      <c r="D445" s="2">
        <v>3391</v>
      </c>
      <c r="E445" s="2" t="s">
        <v>6</v>
      </c>
      <c r="F445" t="s">
        <v>213</v>
      </c>
      <c r="G445">
        <v>0</v>
      </c>
      <c r="H445" s="3">
        <v>206279.13</v>
      </c>
      <c r="I445" s="3">
        <v>206279.13</v>
      </c>
      <c r="J445" s="3">
        <v>66125.53</v>
      </c>
      <c r="K445" s="3">
        <v>199237.21</v>
      </c>
      <c r="L445" s="3">
        <v>1575.55</v>
      </c>
      <c r="M445" s="3">
        <v>89395.46</v>
      </c>
    </row>
    <row r="446" spans="1:13" x14ac:dyDescent="0.25">
      <c r="A446">
        <v>1251</v>
      </c>
      <c r="C446" t="s">
        <v>6</v>
      </c>
      <c r="D446" t="s">
        <v>6</v>
      </c>
      <c r="E446">
        <v>39</v>
      </c>
      <c r="F446" t="s">
        <v>205</v>
      </c>
      <c r="G446" t="s">
        <v>384</v>
      </c>
      <c r="H446" t="s">
        <v>384</v>
      </c>
      <c r="I446" t="s">
        <v>384</v>
      </c>
      <c r="J446" s="3">
        <v>66125.53</v>
      </c>
      <c r="K446" s="3">
        <v>199237.21</v>
      </c>
      <c r="L446" s="3">
        <v>1575.55</v>
      </c>
      <c r="M446" s="3">
        <v>89395.46</v>
      </c>
    </row>
    <row r="447" spans="1:13" x14ac:dyDescent="0.25">
      <c r="A447">
        <v>1251</v>
      </c>
      <c r="B447">
        <v>3</v>
      </c>
      <c r="C447" t="s">
        <v>6</v>
      </c>
      <c r="D447" s="2">
        <v>3399</v>
      </c>
      <c r="E447" s="2" t="s">
        <v>6</v>
      </c>
      <c r="F447" t="s">
        <v>228</v>
      </c>
      <c r="G447" s="3">
        <v>700224</v>
      </c>
      <c r="H447">
        <v>0</v>
      </c>
      <c r="I447" s="3">
        <v>700224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>
        <v>1251</v>
      </c>
      <c r="B448">
        <v>4</v>
      </c>
      <c r="C448" t="s">
        <v>6</v>
      </c>
      <c r="D448" t="s">
        <v>6</v>
      </c>
      <c r="E448" t="s">
        <v>6</v>
      </c>
      <c r="F448" t="s">
        <v>214</v>
      </c>
      <c r="G448" s="3">
        <v>41711883</v>
      </c>
      <c r="H448" s="3">
        <v>10803866.189999999</v>
      </c>
      <c r="I448" s="3">
        <v>52515749.189999998</v>
      </c>
      <c r="J448" s="3">
        <v>270909.61</v>
      </c>
      <c r="K448" s="3">
        <v>10194043.18</v>
      </c>
      <c r="L448" s="3">
        <v>811860.29</v>
      </c>
      <c r="M448" s="3">
        <v>3775926.37</v>
      </c>
    </row>
    <row r="449" spans="1:13" x14ac:dyDescent="0.25">
      <c r="A449">
        <v>1251</v>
      </c>
      <c r="B449">
        <v>4</v>
      </c>
      <c r="C449" s="2">
        <v>44</v>
      </c>
      <c r="D449" t="s">
        <v>6</v>
      </c>
      <c r="E449" t="s">
        <v>6</v>
      </c>
      <c r="F449" t="s">
        <v>215</v>
      </c>
      <c r="G449" s="3">
        <v>41711883</v>
      </c>
      <c r="H449" s="3">
        <v>10803866.189999999</v>
      </c>
      <c r="I449" s="3">
        <v>52515749.189999998</v>
      </c>
      <c r="J449" s="3">
        <v>270909.61</v>
      </c>
      <c r="K449" s="3">
        <v>10194043.18</v>
      </c>
      <c r="L449" s="3">
        <v>811860.29</v>
      </c>
      <c r="M449" s="3">
        <v>3775926.37</v>
      </c>
    </row>
    <row r="450" spans="1:13" x14ac:dyDescent="0.25">
      <c r="A450">
        <v>1251</v>
      </c>
      <c r="B450">
        <v>4</v>
      </c>
      <c r="C450" t="s">
        <v>6</v>
      </c>
      <c r="D450" s="2">
        <v>4490</v>
      </c>
      <c r="E450" s="2" t="s">
        <v>6</v>
      </c>
      <c r="F450" t="s">
        <v>216</v>
      </c>
      <c r="G450" s="3">
        <v>35016169</v>
      </c>
      <c r="H450" s="3">
        <v>11753642.189999999</v>
      </c>
      <c r="I450" s="3">
        <v>46769811.189999998</v>
      </c>
      <c r="J450" s="3">
        <v>270909.61</v>
      </c>
      <c r="K450" s="3">
        <v>10194043.18</v>
      </c>
      <c r="L450" s="3">
        <v>811860.29</v>
      </c>
      <c r="M450" s="3">
        <v>3775926.37</v>
      </c>
    </row>
    <row r="451" spans="1:13" x14ac:dyDescent="0.25">
      <c r="A451">
        <v>1251</v>
      </c>
      <c r="C451" t="s">
        <v>6</v>
      </c>
      <c r="D451" t="s">
        <v>6</v>
      </c>
      <c r="E451">
        <v>51</v>
      </c>
      <c r="F451" t="s">
        <v>217</v>
      </c>
      <c r="G451" t="s">
        <v>384</v>
      </c>
      <c r="H451" t="s">
        <v>384</v>
      </c>
      <c r="I451" t="s">
        <v>384</v>
      </c>
      <c r="J451" s="3">
        <v>189478.5</v>
      </c>
      <c r="K451" s="3">
        <v>1627145.45</v>
      </c>
      <c r="L451" s="3">
        <v>233796.15</v>
      </c>
      <c r="M451" s="3">
        <v>754318.14</v>
      </c>
    </row>
    <row r="452" spans="1:13" x14ac:dyDescent="0.25">
      <c r="A452">
        <v>1251</v>
      </c>
      <c r="C452" t="s">
        <v>6</v>
      </c>
      <c r="D452" t="s">
        <v>6</v>
      </c>
      <c r="E452">
        <v>52</v>
      </c>
      <c r="F452" t="s">
        <v>218</v>
      </c>
      <c r="G452" t="s">
        <v>384</v>
      </c>
      <c r="H452" t="s">
        <v>384</v>
      </c>
      <c r="I452" t="s">
        <v>384</v>
      </c>
      <c r="J452" s="3">
        <v>81431.11</v>
      </c>
      <c r="K452" s="3">
        <v>8566897.7300000004</v>
      </c>
      <c r="L452" s="3">
        <v>578064.14</v>
      </c>
      <c r="M452" s="3">
        <v>3021608.23</v>
      </c>
    </row>
    <row r="453" spans="1:13" x14ac:dyDescent="0.25">
      <c r="A453">
        <v>1251</v>
      </c>
      <c r="B453">
        <v>4</v>
      </c>
      <c r="C453" t="s">
        <v>6</v>
      </c>
      <c r="D453" s="2">
        <v>4499</v>
      </c>
      <c r="E453" s="2" t="s">
        <v>6</v>
      </c>
      <c r="F453" t="s">
        <v>219</v>
      </c>
      <c r="G453" s="3">
        <v>6695714</v>
      </c>
      <c r="H453" s="3">
        <v>-949776</v>
      </c>
      <c r="I453" s="3">
        <v>5745938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>
        <v>1251</v>
      </c>
      <c r="C454" t="s">
        <v>6</v>
      </c>
      <c r="D454" t="s">
        <v>6</v>
      </c>
      <c r="E454" t="s">
        <v>6</v>
      </c>
      <c r="G454" t="s">
        <v>375</v>
      </c>
      <c r="H454" t="s">
        <v>375</v>
      </c>
      <c r="I454" t="s">
        <v>375</v>
      </c>
      <c r="J454" t="s">
        <v>375</v>
      </c>
      <c r="K454" t="s">
        <v>375</v>
      </c>
      <c r="L454" t="s">
        <v>375</v>
      </c>
      <c r="M454" t="s">
        <v>376</v>
      </c>
    </row>
    <row r="455" spans="1:13" x14ac:dyDescent="0.25">
      <c r="A455">
        <v>1251</v>
      </c>
      <c r="C455" t="s">
        <v>6</v>
      </c>
      <c r="D455" t="s">
        <v>6</v>
      </c>
      <c r="E455" t="s">
        <v>6</v>
      </c>
    </row>
    <row r="456" spans="1:13" x14ac:dyDescent="0.25">
      <c r="A456">
        <v>1261</v>
      </c>
      <c r="B456" t="s">
        <v>403</v>
      </c>
      <c r="C456" t="s">
        <v>6</v>
      </c>
      <c r="D456" t="s">
        <v>6</v>
      </c>
      <c r="E456" t="s">
        <v>6</v>
      </c>
      <c r="F456" t="s">
        <v>282</v>
      </c>
    </row>
    <row r="457" spans="1:13" x14ac:dyDescent="0.25">
      <c r="A457">
        <v>1261</v>
      </c>
      <c r="C457" t="s">
        <v>6</v>
      </c>
      <c r="D457" t="s">
        <v>6</v>
      </c>
      <c r="E457" t="s">
        <v>6</v>
      </c>
    </row>
    <row r="458" spans="1:13" x14ac:dyDescent="0.25">
      <c r="A458">
        <v>1261</v>
      </c>
      <c r="B458">
        <v>3</v>
      </c>
      <c r="C458" t="s">
        <v>6</v>
      </c>
      <c r="D458" t="s">
        <v>6</v>
      </c>
      <c r="E458" t="s">
        <v>6</v>
      </c>
      <c r="F458" t="s">
        <v>183</v>
      </c>
      <c r="G458" s="3">
        <v>10807148949</v>
      </c>
      <c r="H458" s="3">
        <v>656066749.62</v>
      </c>
      <c r="I458" s="3">
        <v>11463215698.620001</v>
      </c>
      <c r="J458" s="3">
        <v>686210042.64999998</v>
      </c>
      <c r="K458" s="3">
        <v>5465789341.3599997</v>
      </c>
      <c r="L458" s="3">
        <v>758907052.96000004</v>
      </c>
      <c r="M458" s="3">
        <v>5090884471.6400003</v>
      </c>
    </row>
    <row r="459" spans="1:13" x14ac:dyDescent="0.25">
      <c r="A459">
        <v>1261</v>
      </c>
      <c r="B459">
        <v>3</v>
      </c>
      <c r="C459" s="2">
        <v>31</v>
      </c>
      <c r="D459" t="s">
        <v>6</v>
      </c>
      <c r="E459" t="s">
        <v>6</v>
      </c>
      <c r="F459" t="s">
        <v>184</v>
      </c>
      <c r="G459" s="3">
        <v>9459505763</v>
      </c>
      <c r="H459" s="3">
        <v>76049315.25</v>
      </c>
      <c r="I459" s="3">
        <v>9535555078.25</v>
      </c>
      <c r="J459" s="3">
        <v>641882962.30999994</v>
      </c>
      <c r="K459" s="3">
        <v>4366460079.8199997</v>
      </c>
      <c r="L459" s="3">
        <v>641882962.30999994</v>
      </c>
      <c r="M459" s="3">
        <v>4366333031.1000004</v>
      </c>
    </row>
    <row r="460" spans="1:13" x14ac:dyDescent="0.25">
      <c r="A460">
        <v>1261</v>
      </c>
      <c r="B460">
        <v>3</v>
      </c>
      <c r="C460" t="s">
        <v>6</v>
      </c>
      <c r="D460" s="2">
        <v>3190</v>
      </c>
      <c r="E460" s="2" t="s">
        <v>6</v>
      </c>
      <c r="F460" t="s">
        <v>185</v>
      </c>
      <c r="G460" s="3">
        <v>8548248920</v>
      </c>
      <c r="H460" s="3">
        <v>72826827.590000004</v>
      </c>
      <c r="I460" s="3">
        <v>8621075747.5900002</v>
      </c>
      <c r="J460" s="3">
        <v>588270553.19000006</v>
      </c>
      <c r="K460" s="3">
        <v>3978680206.4000001</v>
      </c>
      <c r="L460" s="3">
        <v>588270553.19000006</v>
      </c>
      <c r="M460" s="3">
        <v>3978553157.6799998</v>
      </c>
    </row>
    <row r="461" spans="1:13" x14ac:dyDescent="0.25">
      <c r="A461">
        <v>1261</v>
      </c>
      <c r="C461" t="s">
        <v>6</v>
      </c>
      <c r="D461" t="s">
        <v>6</v>
      </c>
      <c r="E461">
        <v>5</v>
      </c>
      <c r="F461" t="s">
        <v>187</v>
      </c>
      <c r="G461" t="s">
        <v>384</v>
      </c>
      <c r="H461" t="s">
        <v>384</v>
      </c>
      <c r="I461" t="s">
        <v>384</v>
      </c>
      <c r="J461" s="3">
        <v>278554.45</v>
      </c>
      <c r="K461" s="3">
        <v>1675530.07</v>
      </c>
      <c r="L461" s="3">
        <v>278554.45</v>
      </c>
      <c r="M461" s="3">
        <v>1675530.07</v>
      </c>
    </row>
    <row r="462" spans="1:13" x14ac:dyDescent="0.25">
      <c r="A462">
        <v>1261</v>
      </c>
      <c r="C462" t="s">
        <v>6</v>
      </c>
      <c r="D462" t="s">
        <v>6</v>
      </c>
      <c r="E462">
        <v>7</v>
      </c>
      <c r="F462" t="s">
        <v>188</v>
      </c>
      <c r="G462" t="s">
        <v>384</v>
      </c>
      <c r="H462" t="s">
        <v>384</v>
      </c>
      <c r="I462" t="s">
        <v>384</v>
      </c>
      <c r="J462">
        <v>95.07</v>
      </c>
      <c r="K462">
        <v>371.48</v>
      </c>
      <c r="L462">
        <v>95.07</v>
      </c>
      <c r="M462">
        <v>371.48</v>
      </c>
    </row>
    <row r="463" spans="1:13" x14ac:dyDescent="0.25">
      <c r="A463">
        <v>1261</v>
      </c>
      <c r="C463" t="s">
        <v>6</v>
      </c>
      <c r="D463" t="s">
        <v>6</v>
      </c>
      <c r="E463">
        <v>11</v>
      </c>
      <c r="F463" t="s">
        <v>189</v>
      </c>
      <c r="G463" t="s">
        <v>384</v>
      </c>
      <c r="H463" t="s">
        <v>384</v>
      </c>
      <c r="I463" t="s">
        <v>384</v>
      </c>
      <c r="J463" s="3">
        <v>541983170.40999997</v>
      </c>
      <c r="K463" s="3">
        <v>3652297601.0300002</v>
      </c>
      <c r="L463" s="3">
        <v>541983170.40999997</v>
      </c>
      <c r="M463" s="3">
        <v>3652297601.0300002</v>
      </c>
    </row>
    <row r="464" spans="1:13" x14ac:dyDescent="0.25">
      <c r="A464">
        <v>1261</v>
      </c>
      <c r="C464" t="s">
        <v>6</v>
      </c>
      <c r="D464" t="s">
        <v>6</v>
      </c>
      <c r="E464">
        <v>13</v>
      </c>
      <c r="F464" t="s">
        <v>190</v>
      </c>
      <c r="G464" t="s">
        <v>384</v>
      </c>
      <c r="H464" t="s">
        <v>384</v>
      </c>
      <c r="I464" t="s">
        <v>384</v>
      </c>
      <c r="J464" s="3">
        <v>45061653.560000002</v>
      </c>
      <c r="K464" s="3">
        <v>318181837.37</v>
      </c>
      <c r="L464" s="3">
        <v>45061653.560000002</v>
      </c>
      <c r="M464" s="3">
        <v>318181837.37</v>
      </c>
    </row>
    <row r="465" spans="1:13" x14ac:dyDescent="0.25">
      <c r="A465">
        <v>1261</v>
      </c>
      <c r="C465" t="s">
        <v>6</v>
      </c>
      <c r="D465" t="s">
        <v>6</v>
      </c>
      <c r="E465">
        <v>16</v>
      </c>
      <c r="F465" t="s">
        <v>191</v>
      </c>
      <c r="G465" t="s">
        <v>384</v>
      </c>
      <c r="H465" t="s">
        <v>384</v>
      </c>
      <c r="I465" t="s">
        <v>384</v>
      </c>
      <c r="J465" s="3">
        <v>475872.72</v>
      </c>
      <c r="K465" s="3">
        <v>1093692.02</v>
      </c>
      <c r="L465" s="3">
        <v>475872.72</v>
      </c>
      <c r="M465" s="3">
        <v>1093692.02</v>
      </c>
    </row>
    <row r="466" spans="1:13" x14ac:dyDescent="0.25">
      <c r="A466">
        <v>1261</v>
      </c>
      <c r="C466" t="s">
        <v>6</v>
      </c>
      <c r="D466" t="s">
        <v>6</v>
      </c>
      <c r="E466">
        <v>34</v>
      </c>
      <c r="F466" t="s">
        <v>235</v>
      </c>
      <c r="G466" t="s">
        <v>384</v>
      </c>
      <c r="H466" t="s">
        <v>384</v>
      </c>
      <c r="I466" t="s">
        <v>384</v>
      </c>
      <c r="J466" s="3">
        <v>191015.88</v>
      </c>
      <c r="K466" s="3">
        <v>1570852.97</v>
      </c>
      <c r="L466" s="3">
        <v>191015.88</v>
      </c>
      <c r="M466" s="3">
        <v>1570852.97</v>
      </c>
    </row>
    <row r="467" spans="1:13" x14ac:dyDescent="0.25">
      <c r="A467">
        <v>1261</v>
      </c>
      <c r="C467" t="s">
        <v>6</v>
      </c>
      <c r="D467" t="s">
        <v>6</v>
      </c>
      <c r="E467">
        <v>92</v>
      </c>
      <c r="F467" t="s">
        <v>193</v>
      </c>
      <c r="G467" t="s">
        <v>384</v>
      </c>
      <c r="H467" t="s">
        <v>384</v>
      </c>
      <c r="I467" t="s">
        <v>384</v>
      </c>
      <c r="J467" s="3">
        <v>280191.09999999998</v>
      </c>
      <c r="K467" s="3">
        <v>3527858.45</v>
      </c>
      <c r="L467" s="3">
        <v>280191.09999999998</v>
      </c>
      <c r="M467" s="3">
        <v>3527858.45</v>
      </c>
    </row>
    <row r="468" spans="1:13" x14ac:dyDescent="0.25">
      <c r="A468">
        <v>1261</v>
      </c>
      <c r="C468" t="s">
        <v>6</v>
      </c>
      <c r="D468" t="s">
        <v>6</v>
      </c>
      <c r="E468">
        <v>94</v>
      </c>
      <c r="F468" t="s">
        <v>194</v>
      </c>
      <c r="G468" t="s">
        <v>384</v>
      </c>
      <c r="H468" t="s">
        <v>384</v>
      </c>
      <c r="I468" t="s">
        <v>384</v>
      </c>
      <c r="J468">
        <v>0</v>
      </c>
      <c r="K468">
        <v>4.83</v>
      </c>
      <c r="L468">
        <v>0</v>
      </c>
      <c r="M468">
        <v>4.83</v>
      </c>
    </row>
    <row r="469" spans="1:13" x14ac:dyDescent="0.25">
      <c r="A469">
        <v>1261</v>
      </c>
      <c r="C469" t="s">
        <v>6</v>
      </c>
      <c r="D469" t="s">
        <v>6</v>
      </c>
      <c r="E469">
        <v>96</v>
      </c>
      <c r="F469" t="s">
        <v>229</v>
      </c>
      <c r="G469" t="s">
        <v>384</v>
      </c>
      <c r="H469" t="s">
        <v>384</v>
      </c>
      <c r="I469" t="s">
        <v>384</v>
      </c>
      <c r="J469">
        <v>0</v>
      </c>
      <c r="K469" s="3">
        <v>332458.18</v>
      </c>
      <c r="L469">
        <v>0</v>
      </c>
      <c r="M469" s="3">
        <v>205409.46</v>
      </c>
    </row>
    <row r="470" spans="1:13" x14ac:dyDescent="0.25">
      <c r="A470">
        <v>1261</v>
      </c>
      <c r="B470">
        <v>3</v>
      </c>
      <c r="C470" t="s">
        <v>6</v>
      </c>
      <c r="D470" s="2">
        <v>3191</v>
      </c>
      <c r="E470" s="2" t="s">
        <v>6</v>
      </c>
      <c r="F470" t="s">
        <v>195</v>
      </c>
      <c r="G470" s="3">
        <v>911256843</v>
      </c>
      <c r="H470" s="3">
        <v>3222487.66</v>
      </c>
      <c r="I470" s="3">
        <v>914479330.65999997</v>
      </c>
      <c r="J470" s="3">
        <v>53612409.119999997</v>
      </c>
      <c r="K470" s="3">
        <v>387779873.42000002</v>
      </c>
      <c r="L470" s="3">
        <v>53612409.119999997</v>
      </c>
      <c r="M470" s="3">
        <v>387779873.42000002</v>
      </c>
    </row>
    <row r="471" spans="1:13" x14ac:dyDescent="0.25">
      <c r="A471">
        <v>1261</v>
      </c>
      <c r="C471" t="s">
        <v>6</v>
      </c>
      <c r="D471" t="s">
        <v>6</v>
      </c>
      <c r="E471">
        <v>13</v>
      </c>
      <c r="F471" t="s">
        <v>190</v>
      </c>
      <c r="G471" t="s">
        <v>384</v>
      </c>
      <c r="H471" t="s">
        <v>384</v>
      </c>
      <c r="I471" t="s">
        <v>384</v>
      </c>
      <c r="J471" s="3">
        <v>53612409.119999997</v>
      </c>
      <c r="K471" s="3">
        <v>387779873.42000002</v>
      </c>
      <c r="L471" s="3">
        <v>53612409.119999997</v>
      </c>
      <c r="M471" s="3">
        <v>387779873.42000002</v>
      </c>
    </row>
    <row r="472" spans="1:13" x14ac:dyDescent="0.25">
      <c r="A472">
        <v>1261</v>
      </c>
      <c r="B472">
        <v>3</v>
      </c>
      <c r="C472" s="2">
        <v>33</v>
      </c>
      <c r="D472" t="s">
        <v>6</v>
      </c>
      <c r="E472" t="s">
        <v>6</v>
      </c>
      <c r="F472" t="s">
        <v>196</v>
      </c>
      <c r="G472" s="3">
        <v>1347643186</v>
      </c>
      <c r="H472" s="3">
        <v>580017434.37</v>
      </c>
      <c r="I472" s="3">
        <v>1927660620.3699999</v>
      </c>
      <c r="J472" s="3">
        <v>44327080.340000004</v>
      </c>
      <c r="K472" s="3">
        <v>1099329261.54</v>
      </c>
      <c r="L472" s="3">
        <v>117024090.65000001</v>
      </c>
      <c r="M472" s="3">
        <v>724551440.53999996</v>
      </c>
    </row>
    <row r="473" spans="1:13" x14ac:dyDescent="0.25">
      <c r="A473">
        <v>1261</v>
      </c>
      <c r="B473">
        <v>3</v>
      </c>
      <c r="C473" t="s">
        <v>6</v>
      </c>
      <c r="D473" s="2">
        <v>3320</v>
      </c>
      <c r="E473" s="2" t="s">
        <v>6</v>
      </c>
      <c r="F473" t="s">
        <v>226</v>
      </c>
      <c r="G473">
        <v>0</v>
      </c>
      <c r="H473" s="3">
        <v>330604.40000000002</v>
      </c>
      <c r="I473" s="3">
        <v>330604.40000000002</v>
      </c>
      <c r="J473">
        <v>0</v>
      </c>
      <c r="K473" s="3">
        <v>330604.40000000002</v>
      </c>
      <c r="L473">
        <v>0</v>
      </c>
      <c r="M473" s="3">
        <v>330604.40000000002</v>
      </c>
    </row>
    <row r="474" spans="1:13" x14ac:dyDescent="0.25">
      <c r="A474">
        <v>1261</v>
      </c>
      <c r="C474" t="s">
        <v>6</v>
      </c>
      <c r="D474" t="s">
        <v>6</v>
      </c>
      <c r="E474">
        <v>93</v>
      </c>
      <c r="F474" t="s">
        <v>212</v>
      </c>
      <c r="G474" t="s">
        <v>384</v>
      </c>
      <c r="H474" t="s">
        <v>384</v>
      </c>
      <c r="I474" t="s">
        <v>384</v>
      </c>
      <c r="J474">
        <v>0</v>
      </c>
      <c r="K474" s="3">
        <v>330604.40000000002</v>
      </c>
      <c r="L474">
        <v>0</v>
      </c>
      <c r="M474" s="3">
        <v>330604.40000000002</v>
      </c>
    </row>
    <row r="475" spans="1:13" x14ac:dyDescent="0.25">
      <c r="A475">
        <v>1261</v>
      </c>
      <c r="B475">
        <v>3</v>
      </c>
      <c r="C475" t="s">
        <v>6</v>
      </c>
      <c r="D475" s="2">
        <v>3340</v>
      </c>
      <c r="E475" s="2" t="s">
        <v>6</v>
      </c>
      <c r="F475" t="s">
        <v>232</v>
      </c>
      <c r="G475" s="3">
        <v>237349477</v>
      </c>
      <c r="H475" s="3">
        <v>142831475.38</v>
      </c>
      <c r="I475" s="3">
        <v>380180952.38</v>
      </c>
      <c r="J475">
        <v>0</v>
      </c>
      <c r="K475" s="3">
        <v>274652046.98000002</v>
      </c>
      <c r="L475" s="3">
        <v>30397215.59</v>
      </c>
      <c r="M475" s="3">
        <v>213829142.31</v>
      </c>
    </row>
    <row r="476" spans="1:13" x14ac:dyDescent="0.25">
      <c r="A476">
        <v>1261</v>
      </c>
      <c r="C476" t="s">
        <v>6</v>
      </c>
      <c r="D476" t="s">
        <v>6</v>
      </c>
      <c r="E476">
        <v>41</v>
      </c>
      <c r="F476" t="s">
        <v>207</v>
      </c>
      <c r="G476" t="s">
        <v>384</v>
      </c>
      <c r="H476" t="s">
        <v>384</v>
      </c>
      <c r="I476" t="s">
        <v>384</v>
      </c>
      <c r="J476">
        <v>0</v>
      </c>
      <c r="K476" s="3">
        <v>274652046.98000002</v>
      </c>
      <c r="L476" s="3">
        <v>30397215.59</v>
      </c>
      <c r="M476" s="3">
        <v>213829142.31</v>
      </c>
    </row>
    <row r="477" spans="1:13" x14ac:dyDescent="0.25">
      <c r="A477">
        <v>1261</v>
      </c>
      <c r="B477">
        <v>3</v>
      </c>
      <c r="C477" t="s">
        <v>6</v>
      </c>
      <c r="D477" s="2">
        <v>3350</v>
      </c>
      <c r="E477" s="2" t="s">
        <v>6</v>
      </c>
      <c r="F477" t="s">
        <v>222</v>
      </c>
      <c r="G477" s="3">
        <v>535389278</v>
      </c>
      <c r="H477" s="3">
        <v>238048845.90000001</v>
      </c>
      <c r="I477" s="3">
        <v>773438123.89999998</v>
      </c>
      <c r="J477" s="3">
        <v>19844440.789999999</v>
      </c>
      <c r="K477" s="3">
        <v>486673321.26999998</v>
      </c>
      <c r="L477" s="3">
        <v>46390043.210000001</v>
      </c>
      <c r="M477" s="3">
        <v>280470527.00999999</v>
      </c>
    </row>
    <row r="478" spans="1:13" x14ac:dyDescent="0.25">
      <c r="A478">
        <v>1261</v>
      </c>
      <c r="C478" t="s">
        <v>6</v>
      </c>
      <c r="D478" t="s">
        <v>6</v>
      </c>
      <c r="E478">
        <v>43</v>
      </c>
      <c r="F478" t="s">
        <v>236</v>
      </c>
      <c r="G478" t="s">
        <v>384</v>
      </c>
      <c r="H478" t="s">
        <v>384</v>
      </c>
      <c r="I478" t="s">
        <v>384</v>
      </c>
      <c r="J478" s="3">
        <v>19844440.789999999</v>
      </c>
      <c r="K478" s="3">
        <v>486673321.26999998</v>
      </c>
      <c r="L478" s="3">
        <v>46390043.210000001</v>
      </c>
      <c r="M478" s="3">
        <v>280470527.00999999</v>
      </c>
    </row>
    <row r="479" spans="1:13" x14ac:dyDescent="0.25">
      <c r="A479">
        <v>1261</v>
      </c>
      <c r="B479">
        <v>3</v>
      </c>
      <c r="C479" t="s">
        <v>6</v>
      </c>
      <c r="D479" s="2">
        <v>3370</v>
      </c>
      <c r="E479" s="2" t="s">
        <v>6</v>
      </c>
      <c r="F479" t="s">
        <v>237</v>
      </c>
      <c r="G479" s="3">
        <v>4287697</v>
      </c>
      <c r="H479">
        <v>0</v>
      </c>
      <c r="I479" s="3">
        <v>4287697</v>
      </c>
      <c r="J479">
        <v>0</v>
      </c>
      <c r="K479">
        <v>0</v>
      </c>
      <c r="L479">
        <v>0</v>
      </c>
      <c r="M479">
        <v>0</v>
      </c>
    </row>
    <row r="480" spans="1:13" x14ac:dyDescent="0.25">
      <c r="A480">
        <v>1261</v>
      </c>
      <c r="B480">
        <v>3</v>
      </c>
      <c r="C480" t="s">
        <v>6</v>
      </c>
      <c r="D480" s="2">
        <v>3390</v>
      </c>
      <c r="E480" s="2" t="s">
        <v>6</v>
      </c>
      <c r="F480" t="s">
        <v>197</v>
      </c>
      <c r="G480" s="3">
        <v>569871510</v>
      </c>
      <c r="H480" s="3">
        <v>198501432.69</v>
      </c>
      <c r="I480" s="3">
        <v>768372942.69000006</v>
      </c>
      <c r="J480" s="3">
        <v>24482639.550000001</v>
      </c>
      <c r="K480" s="3">
        <v>337672444.56</v>
      </c>
      <c r="L480" s="3">
        <v>40236831.850000001</v>
      </c>
      <c r="M480" s="3">
        <v>229920322.49000001</v>
      </c>
    </row>
    <row r="481" spans="1:13" x14ac:dyDescent="0.25">
      <c r="A481">
        <v>1261</v>
      </c>
      <c r="C481" t="s">
        <v>6</v>
      </c>
      <c r="D481" t="s">
        <v>6</v>
      </c>
      <c r="E481">
        <v>13</v>
      </c>
      <c r="F481" t="s">
        <v>190</v>
      </c>
      <c r="G481" t="s">
        <v>384</v>
      </c>
      <c r="H481" t="s">
        <v>384</v>
      </c>
      <c r="I481" t="s">
        <v>384</v>
      </c>
      <c r="J481">
        <v>0</v>
      </c>
      <c r="K481" s="3">
        <v>12968.93</v>
      </c>
      <c r="L481">
        <v>0</v>
      </c>
      <c r="M481" s="3">
        <v>12968.93</v>
      </c>
    </row>
    <row r="482" spans="1:13" x14ac:dyDescent="0.25">
      <c r="A482">
        <v>1261</v>
      </c>
      <c r="C482" t="s">
        <v>6</v>
      </c>
      <c r="D482" t="s">
        <v>6</v>
      </c>
      <c r="E482">
        <v>14</v>
      </c>
      <c r="F482" t="s">
        <v>199</v>
      </c>
      <c r="G482" t="s">
        <v>384</v>
      </c>
      <c r="H482" t="s">
        <v>384</v>
      </c>
      <c r="I482" t="s">
        <v>384</v>
      </c>
      <c r="J482" s="3">
        <v>302434.53000000003</v>
      </c>
      <c r="K482" s="3">
        <v>3971307.46</v>
      </c>
      <c r="L482" s="3">
        <v>351347.25</v>
      </c>
      <c r="M482" s="3">
        <v>1683486.5</v>
      </c>
    </row>
    <row r="483" spans="1:13" x14ac:dyDescent="0.25">
      <c r="A483">
        <v>1261</v>
      </c>
      <c r="C483" t="s">
        <v>6</v>
      </c>
      <c r="D483" t="s">
        <v>6</v>
      </c>
      <c r="E483">
        <v>30</v>
      </c>
      <c r="F483" t="s">
        <v>200</v>
      </c>
      <c r="G483" t="s">
        <v>384</v>
      </c>
      <c r="H483" t="s">
        <v>384</v>
      </c>
      <c r="I483" t="s">
        <v>384</v>
      </c>
      <c r="J483" s="3">
        <v>385341.76</v>
      </c>
      <c r="K483" s="3">
        <v>1832440.12</v>
      </c>
      <c r="L483" s="3">
        <v>137331.19</v>
      </c>
      <c r="M483" s="3">
        <v>638797.81999999995</v>
      </c>
    </row>
    <row r="484" spans="1:13" x14ac:dyDescent="0.25">
      <c r="A484">
        <v>1261</v>
      </c>
      <c r="C484" t="s">
        <v>6</v>
      </c>
      <c r="D484" t="s">
        <v>6</v>
      </c>
      <c r="E484">
        <v>33</v>
      </c>
      <c r="F484" t="s">
        <v>202</v>
      </c>
      <c r="G484" t="s">
        <v>384</v>
      </c>
      <c r="H484" t="s">
        <v>384</v>
      </c>
      <c r="I484" t="s">
        <v>384</v>
      </c>
      <c r="J484" s="3">
        <v>384765.71</v>
      </c>
      <c r="K484" s="3">
        <v>13854834.09</v>
      </c>
      <c r="L484" s="3">
        <v>1398828.95</v>
      </c>
      <c r="M484" s="3">
        <v>5564893.7699999996</v>
      </c>
    </row>
    <row r="485" spans="1:13" x14ac:dyDescent="0.25">
      <c r="A485">
        <v>1261</v>
      </c>
      <c r="C485" t="s">
        <v>6</v>
      </c>
      <c r="D485" t="s">
        <v>6</v>
      </c>
      <c r="E485">
        <v>36</v>
      </c>
      <c r="F485" t="s">
        <v>203</v>
      </c>
      <c r="G485" t="s">
        <v>384</v>
      </c>
      <c r="H485" t="s">
        <v>384</v>
      </c>
      <c r="I485" t="s">
        <v>384</v>
      </c>
      <c r="J485" s="3">
        <v>355213.79</v>
      </c>
      <c r="K485" s="3">
        <v>7289500.9199999999</v>
      </c>
      <c r="L485" s="3">
        <v>727634.74</v>
      </c>
      <c r="M485" s="3">
        <v>5218399.78</v>
      </c>
    </row>
    <row r="486" spans="1:13" x14ac:dyDescent="0.25">
      <c r="A486">
        <v>1261</v>
      </c>
      <c r="C486" t="s">
        <v>6</v>
      </c>
      <c r="D486" t="s">
        <v>6</v>
      </c>
      <c r="E486">
        <v>37</v>
      </c>
      <c r="F486" t="s">
        <v>204</v>
      </c>
      <c r="G486" t="s">
        <v>384</v>
      </c>
      <c r="H486" t="s">
        <v>384</v>
      </c>
      <c r="I486" t="s">
        <v>384</v>
      </c>
      <c r="J486" s="3">
        <v>2694274.45</v>
      </c>
      <c r="K486" s="3">
        <v>59555623.43</v>
      </c>
      <c r="L486" s="3">
        <v>8784551.2899999991</v>
      </c>
      <c r="M486" s="3">
        <v>42314004.979999997</v>
      </c>
    </row>
    <row r="487" spans="1:13" x14ac:dyDescent="0.25">
      <c r="A487">
        <v>1261</v>
      </c>
      <c r="C487" t="s">
        <v>6</v>
      </c>
      <c r="D487" t="s">
        <v>6</v>
      </c>
      <c r="E487">
        <v>39</v>
      </c>
      <c r="F487" t="s">
        <v>205</v>
      </c>
      <c r="G487" t="s">
        <v>384</v>
      </c>
      <c r="H487" t="s">
        <v>384</v>
      </c>
      <c r="I487" t="s">
        <v>384</v>
      </c>
      <c r="J487" s="3">
        <v>2353661.06</v>
      </c>
      <c r="K487" s="3">
        <v>125036464.44</v>
      </c>
      <c r="L487" s="3">
        <v>13183607.550000001</v>
      </c>
      <c r="M487" s="3">
        <v>64611192.219999999</v>
      </c>
    </row>
    <row r="488" spans="1:13" x14ac:dyDescent="0.25">
      <c r="A488">
        <v>1261</v>
      </c>
      <c r="C488" t="s">
        <v>6</v>
      </c>
      <c r="D488" t="s">
        <v>6</v>
      </c>
      <c r="E488">
        <v>40</v>
      </c>
      <c r="F488" t="s">
        <v>206</v>
      </c>
      <c r="G488" t="s">
        <v>384</v>
      </c>
      <c r="H488" t="s">
        <v>384</v>
      </c>
      <c r="I488" t="s">
        <v>384</v>
      </c>
      <c r="J488" s="3">
        <v>3634292.42</v>
      </c>
      <c r="K488" s="3">
        <v>20557492.100000001</v>
      </c>
      <c r="L488" s="3">
        <v>1256017.8999999999</v>
      </c>
      <c r="M488" s="3">
        <v>4515219.83</v>
      </c>
    </row>
    <row r="489" spans="1:13" x14ac:dyDescent="0.25">
      <c r="A489">
        <v>1261</v>
      </c>
      <c r="C489" t="s">
        <v>6</v>
      </c>
      <c r="D489" t="s">
        <v>6</v>
      </c>
      <c r="E489">
        <v>46</v>
      </c>
      <c r="F489" t="s">
        <v>208</v>
      </c>
      <c r="G489" t="s">
        <v>384</v>
      </c>
      <c r="H489" t="s">
        <v>384</v>
      </c>
      <c r="I489" t="s">
        <v>384</v>
      </c>
      <c r="J489" s="3">
        <v>1854098.57</v>
      </c>
      <c r="K489" s="3">
        <v>26504358.829999998</v>
      </c>
      <c r="L489" s="3">
        <v>1854098.57</v>
      </c>
      <c r="M489" s="3">
        <v>26504358.829999998</v>
      </c>
    </row>
    <row r="490" spans="1:13" x14ac:dyDescent="0.25">
      <c r="A490">
        <v>1261</v>
      </c>
      <c r="C490" t="s">
        <v>6</v>
      </c>
      <c r="D490" t="s">
        <v>6</v>
      </c>
      <c r="E490">
        <v>47</v>
      </c>
      <c r="F490" t="s">
        <v>209</v>
      </c>
      <c r="G490" t="s">
        <v>384</v>
      </c>
      <c r="H490" t="s">
        <v>384</v>
      </c>
      <c r="I490" t="s">
        <v>384</v>
      </c>
      <c r="J490" s="3">
        <v>70772.59</v>
      </c>
      <c r="K490" s="3">
        <v>399571.49</v>
      </c>
      <c r="L490" s="3">
        <v>71142.12</v>
      </c>
      <c r="M490" s="3">
        <v>397893.38</v>
      </c>
    </row>
    <row r="491" spans="1:13" x14ac:dyDescent="0.25">
      <c r="A491">
        <v>1261</v>
      </c>
      <c r="C491" t="s">
        <v>6</v>
      </c>
      <c r="D491" t="s">
        <v>6</v>
      </c>
      <c r="E491">
        <v>48</v>
      </c>
      <c r="F491" t="s">
        <v>230</v>
      </c>
      <c r="G491" t="s">
        <v>384</v>
      </c>
      <c r="H491" t="s">
        <v>384</v>
      </c>
      <c r="I491" t="s">
        <v>384</v>
      </c>
      <c r="J491">
        <v>0</v>
      </c>
      <c r="K491" s="3">
        <v>317016.3</v>
      </c>
      <c r="L491" s="3">
        <v>24487.62</v>
      </c>
      <c r="M491" s="3">
        <v>118909.02</v>
      </c>
    </row>
    <row r="492" spans="1:13" x14ac:dyDescent="0.25">
      <c r="A492">
        <v>1261</v>
      </c>
      <c r="C492" t="s">
        <v>6</v>
      </c>
      <c r="D492" t="s">
        <v>6</v>
      </c>
      <c r="E492">
        <v>49</v>
      </c>
      <c r="F492" t="s">
        <v>210</v>
      </c>
      <c r="G492" t="s">
        <v>384</v>
      </c>
      <c r="H492" t="s">
        <v>384</v>
      </c>
      <c r="I492" t="s">
        <v>384</v>
      </c>
      <c r="J492" s="3">
        <v>12437475.529999999</v>
      </c>
      <c r="K492" s="3">
        <v>77835034.760000005</v>
      </c>
      <c r="L492" s="3">
        <v>12437475.529999999</v>
      </c>
      <c r="M492" s="3">
        <v>77834365.739999995</v>
      </c>
    </row>
    <row r="493" spans="1:13" x14ac:dyDescent="0.25">
      <c r="A493">
        <v>1261</v>
      </c>
      <c r="C493" t="s">
        <v>6</v>
      </c>
      <c r="D493" t="s">
        <v>6</v>
      </c>
      <c r="E493">
        <v>92</v>
      </c>
      <c r="F493" t="s">
        <v>193</v>
      </c>
      <c r="G493" t="s">
        <v>384</v>
      </c>
      <c r="H493" t="s">
        <v>384</v>
      </c>
      <c r="I493" t="s">
        <v>384</v>
      </c>
      <c r="J493">
        <v>0</v>
      </c>
      <c r="K493" s="3">
        <v>16797.41</v>
      </c>
      <c r="L493">
        <v>0</v>
      </c>
      <c r="M493" s="3">
        <v>16797.41</v>
      </c>
    </row>
    <row r="494" spans="1:13" x14ac:dyDescent="0.25">
      <c r="A494">
        <v>1261</v>
      </c>
      <c r="C494" t="s">
        <v>6</v>
      </c>
      <c r="D494" t="s">
        <v>6</v>
      </c>
      <c r="E494">
        <v>93</v>
      </c>
      <c r="F494" t="s">
        <v>212</v>
      </c>
      <c r="G494" t="s">
        <v>384</v>
      </c>
      <c r="H494" t="s">
        <v>384</v>
      </c>
      <c r="I494" t="s">
        <v>384</v>
      </c>
      <c r="J494" s="3">
        <v>10309.14</v>
      </c>
      <c r="K494" s="3">
        <v>489034.28</v>
      </c>
      <c r="L494" s="3">
        <v>10309.14</v>
      </c>
      <c r="M494" s="3">
        <v>489034.28</v>
      </c>
    </row>
    <row r="495" spans="1:13" x14ac:dyDescent="0.25">
      <c r="A495">
        <v>1261</v>
      </c>
      <c r="B495">
        <v>3</v>
      </c>
      <c r="C495" t="s">
        <v>6</v>
      </c>
      <c r="D495" s="2">
        <v>3391</v>
      </c>
      <c r="E495" s="2" t="s">
        <v>6</v>
      </c>
      <c r="F495" t="s">
        <v>213</v>
      </c>
      <c r="G495">
        <v>0</v>
      </c>
      <c r="H495" s="3">
        <v>1050300</v>
      </c>
      <c r="I495" s="3">
        <v>1050300</v>
      </c>
      <c r="J495">
        <v>0</v>
      </c>
      <c r="K495">
        <v>844.33</v>
      </c>
      <c r="L495">
        <v>0</v>
      </c>
      <c r="M495">
        <v>844.33</v>
      </c>
    </row>
    <row r="496" spans="1:13" x14ac:dyDescent="0.25">
      <c r="A496">
        <v>1261</v>
      </c>
      <c r="C496" t="s">
        <v>6</v>
      </c>
      <c r="D496" t="s">
        <v>6</v>
      </c>
      <c r="E496">
        <v>39</v>
      </c>
      <c r="F496" t="s">
        <v>205</v>
      </c>
      <c r="G496" t="s">
        <v>384</v>
      </c>
      <c r="H496" t="s">
        <v>384</v>
      </c>
      <c r="I496" t="s">
        <v>384</v>
      </c>
      <c r="J496">
        <v>0</v>
      </c>
      <c r="K496">
        <v>844.33</v>
      </c>
      <c r="L496">
        <v>0</v>
      </c>
      <c r="M496">
        <v>844.33</v>
      </c>
    </row>
    <row r="497" spans="1:13" x14ac:dyDescent="0.25">
      <c r="A497">
        <v>1261</v>
      </c>
      <c r="B497">
        <v>3</v>
      </c>
      <c r="C497" t="s">
        <v>6</v>
      </c>
      <c r="D497" s="2">
        <v>3399</v>
      </c>
      <c r="E497" s="2" t="s">
        <v>6</v>
      </c>
      <c r="F497" t="s">
        <v>228</v>
      </c>
      <c r="G497" s="3">
        <v>745224</v>
      </c>
      <c r="H497" s="3">
        <v>-745224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5">
      <c r="A498">
        <v>1261</v>
      </c>
      <c r="B498">
        <v>4</v>
      </c>
      <c r="C498" t="s">
        <v>6</v>
      </c>
      <c r="D498" t="s">
        <v>6</v>
      </c>
      <c r="E498" t="s">
        <v>6</v>
      </c>
      <c r="F498" t="s">
        <v>214</v>
      </c>
      <c r="G498" s="3">
        <v>529372031</v>
      </c>
      <c r="H498" s="3">
        <v>27923889.190000001</v>
      </c>
      <c r="I498" s="3">
        <v>557295920.19000006</v>
      </c>
      <c r="J498" s="3">
        <v>3266918.2</v>
      </c>
      <c r="K498" s="3">
        <v>44645650.579999998</v>
      </c>
      <c r="L498" s="3">
        <v>5867134.3399999999</v>
      </c>
      <c r="M498" s="3">
        <v>33099407.739999998</v>
      </c>
    </row>
    <row r="499" spans="1:13" x14ac:dyDescent="0.25">
      <c r="A499">
        <v>1261</v>
      </c>
      <c r="B499">
        <v>4</v>
      </c>
      <c r="C499" s="2">
        <v>44</v>
      </c>
      <c r="D499" t="s">
        <v>6</v>
      </c>
      <c r="E499" t="s">
        <v>6</v>
      </c>
      <c r="F499" t="s">
        <v>215</v>
      </c>
      <c r="G499" s="3">
        <v>517372031</v>
      </c>
      <c r="H499" s="3">
        <v>27923889.190000001</v>
      </c>
      <c r="I499" s="3">
        <v>545295920.19000006</v>
      </c>
      <c r="J499" s="3">
        <v>3266918.2</v>
      </c>
      <c r="K499" s="3">
        <v>44645650.579999998</v>
      </c>
      <c r="L499" s="3">
        <v>5867134.3399999999</v>
      </c>
      <c r="M499" s="3">
        <v>33099407.739999998</v>
      </c>
    </row>
    <row r="500" spans="1:13" x14ac:dyDescent="0.25">
      <c r="A500">
        <v>1261</v>
      </c>
      <c r="B500">
        <v>4</v>
      </c>
      <c r="C500" t="s">
        <v>6</v>
      </c>
      <c r="D500" s="2">
        <v>4440</v>
      </c>
      <c r="E500" s="2" t="s">
        <v>6</v>
      </c>
      <c r="F500" t="s">
        <v>238</v>
      </c>
      <c r="G500">
        <v>0</v>
      </c>
      <c r="H500" s="3">
        <v>2087224</v>
      </c>
      <c r="I500" s="3">
        <v>2087224</v>
      </c>
      <c r="J500">
        <v>0</v>
      </c>
      <c r="K500">
        <v>0</v>
      </c>
      <c r="L500">
        <v>0</v>
      </c>
      <c r="M500">
        <v>0</v>
      </c>
    </row>
    <row r="501" spans="1:13" x14ac:dyDescent="0.25">
      <c r="A501">
        <v>1261</v>
      </c>
      <c r="B501">
        <v>4</v>
      </c>
      <c r="C501" t="s">
        <v>6</v>
      </c>
      <c r="D501" s="2">
        <v>4450</v>
      </c>
      <c r="E501" s="2" t="s">
        <v>6</v>
      </c>
      <c r="F501" t="s">
        <v>239</v>
      </c>
      <c r="G501" s="3">
        <v>481542018</v>
      </c>
      <c r="H501" s="3">
        <v>11320879.199999999</v>
      </c>
      <c r="I501" s="3">
        <v>492862897.19999999</v>
      </c>
      <c r="J501" s="3">
        <v>3230275.31</v>
      </c>
      <c r="K501" s="3">
        <v>28298696.239999998</v>
      </c>
      <c r="L501" s="3">
        <v>3144832.39</v>
      </c>
      <c r="M501" s="3">
        <v>27039604.420000002</v>
      </c>
    </row>
    <row r="502" spans="1:13" x14ac:dyDescent="0.25">
      <c r="A502">
        <v>1261</v>
      </c>
      <c r="C502" t="s">
        <v>6</v>
      </c>
      <c r="D502" t="s">
        <v>6</v>
      </c>
      <c r="E502">
        <v>42</v>
      </c>
      <c r="F502" t="s">
        <v>240</v>
      </c>
      <c r="G502" t="s">
        <v>384</v>
      </c>
      <c r="H502" t="s">
        <v>384</v>
      </c>
      <c r="I502" t="s">
        <v>384</v>
      </c>
      <c r="J502" s="3">
        <v>3230275.31</v>
      </c>
      <c r="K502" s="3">
        <v>28298696.239999998</v>
      </c>
      <c r="L502" s="3">
        <v>3144832.39</v>
      </c>
      <c r="M502" s="3">
        <v>27039604.420000002</v>
      </c>
    </row>
    <row r="503" spans="1:13" x14ac:dyDescent="0.25">
      <c r="A503">
        <v>1261</v>
      </c>
      <c r="B503">
        <v>4</v>
      </c>
      <c r="C503" t="s">
        <v>6</v>
      </c>
      <c r="D503" s="2">
        <v>4490</v>
      </c>
      <c r="E503" s="2" t="s">
        <v>6</v>
      </c>
      <c r="F503" t="s">
        <v>216</v>
      </c>
      <c r="G503" s="3">
        <v>21796000</v>
      </c>
      <c r="H503" s="3">
        <v>28549798.989999998</v>
      </c>
      <c r="I503" s="3">
        <v>50345798.990000002</v>
      </c>
      <c r="J503" s="3">
        <v>36642.89</v>
      </c>
      <c r="K503" s="3">
        <v>16346954.34</v>
      </c>
      <c r="L503" s="3">
        <v>2722301.95</v>
      </c>
      <c r="M503" s="3">
        <v>6059803.3200000003</v>
      </c>
    </row>
    <row r="504" spans="1:13" x14ac:dyDescent="0.25">
      <c r="A504">
        <v>1261</v>
      </c>
      <c r="C504" t="s">
        <v>6</v>
      </c>
      <c r="D504" t="s">
        <v>6</v>
      </c>
      <c r="E504">
        <v>52</v>
      </c>
      <c r="F504" t="s">
        <v>218</v>
      </c>
      <c r="G504" t="s">
        <v>384</v>
      </c>
      <c r="H504" t="s">
        <v>384</v>
      </c>
      <c r="I504" t="s">
        <v>384</v>
      </c>
      <c r="J504" s="3">
        <v>36642.89</v>
      </c>
      <c r="K504" s="3">
        <v>16346914.77</v>
      </c>
      <c r="L504" s="3">
        <v>2722301.95</v>
      </c>
      <c r="M504" s="3">
        <v>6059763.75</v>
      </c>
    </row>
    <row r="505" spans="1:13" x14ac:dyDescent="0.25">
      <c r="A505">
        <v>1261</v>
      </c>
      <c r="C505" t="s">
        <v>6</v>
      </c>
      <c r="D505" t="s">
        <v>6</v>
      </c>
      <c r="E505">
        <v>93</v>
      </c>
      <c r="F505" t="s">
        <v>212</v>
      </c>
      <c r="G505" t="s">
        <v>384</v>
      </c>
      <c r="H505" t="s">
        <v>384</v>
      </c>
      <c r="I505" t="s">
        <v>384</v>
      </c>
      <c r="J505">
        <v>0</v>
      </c>
      <c r="K505">
        <v>39.57</v>
      </c>
      <c r="L505">
        <v>0</v>
      </c>
      <c r="M505">
        <v>39.57</v>
      </c>
    </row>
    <row r="506" spans="1:13" x14ac:dyDescent="0.25">
      <c r="A506">
        <v>1261</v>
      </c>
      <c r="B506">
        <v>4</v>
      </c>
      <c r="C506" t="s">
        <v>6</v>
      </c>
      <c r="D506" s="2">
        <v>4499</v>
      </c>
      <c r="E506" s="2" t="s">
        <v>6</v>
      </c>
      <c r="F506" t="s">
        <v>219</v>
      </c>
      <c r="G506" s="3">
        <v>14034013</v>
      </c>
      <c r="H506" s="3">
        <v>-14034013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5">
      <c r="A507">
        <v>1261</v>
      </c>
      <c r="B507">
        <v>4</v>
      </c>
      <c r="C507" s="2">
        <v>45</v>
      </c>
      <c r="D507" t="s">
        <v>6</v>
      </c>
      <c r="E507" t="s">
        <v>6</v>
      </c>
      <c r="F507" t="s">
        <v>220</v>
      </c>
      <c r="G507" s="3">
        <v>12000000</v>
      </c>
      <c r="H507">
        <v>0</v>
      </c>
      <c r="I507" s="3">
        <v>12000000</v>
      </c>
      <c r="J507">
        <v>0</v>
      </c>
      <c r="K507">
        <v>0</v>
      </c>
      <c r="L507">
        <v>0</v>
      </c>
      <c r="M507">
        <v>0</v>
      </c>
    </row>
    <row r="508" spans="1:13" x14ac:dyDescent="0.25">
      <c r="A508">
        <v>1261</v>
      </c>
      <c r="B508">
        <v>4</v>
      </c>
      <c r="C508" t="s">
        <v>6</v>
      </c>
      <c r="D508" s="2">
        <v>4590</v>
      </c>
      <c r="E508" s="2" t="s">
        <v>6</v>
      </c>
      <c r="F508" t="s">
        <v>241</v>
      </c>
      <c r="G508" s="3">
        <v>12000000</v>
      </c>
      <c r="H508">
        <v>0</v>
      </c>
      <c r="I508" s="3">
        <v>12000000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1261</v>
      </c>
      <c r="C509" t="s">
        <v>6</v>
      </c>
      <c r="D509" t="s">
        <v>6</v>
      </c>
      <c r="E509" t="s">
        <v>6</v>
      </c>
      <c r="G509" t="s">
        <v>375</v>
      </c>
      <c r="H509" t="s">
        <v>375</v>
      </c>
      <c r="I509" t="s">
        <v>375</v>
      </c>
      <c r="J509" t="s">
        <v>375</v>
      </c>
      <c r="K509" t="s">
        <v>375</v>
      </c>
      <c r="L509" t="s">
        <v>375</v>
      </c>
      <c r="M509" t="s">
        <v>376</v>
      </c>
    </row>
    <row r="510" spans="1:13" x14ac:dyDescent="0.25">
      <c r="A510">
        <v>1261</v>
      </c>
      <c r="C510" t="s">
        <v>6</v>
      </c>
      <c r="D510" t="s">
        <v>6</v>
      </c>
      <c r="E510" t="s">
        <v>6</v>
      </c>
    </row>
    <row r="511" spans="1:13" x14ac:dyDescent="0.25">
      <c r="A511">
        <v>1271</v>
      </c>
      <c r="B511" t="s">
        <v>403</v>
      </c>
      <c r="C511" t="s">
        <v>6</v>
      </c>
      <c r="D511" t="s">
        <v>6</v>
      </c>
      <c r="E511" t="s">
        <v>6</v>
      </c>
      <c r="F511" t="s">
        <v>283</v>
      </c>
    </row>
    <row r="512" spans="1:13" x14ac:dyDescent="0.25">
      <c r="A512">
        <v>1271</v>
      </c>
      <c r="C512" t="s">
        <v>6</v>
      </c>
      <c r="D512" t="s">
        <v>6</v>
      </c>
      <c r="E512" t="s">
        <v>6</v>
      </c>
    </row>
    <row r="513" spans="1:13" x14ac:dyDescent="0.25">
      <c r="A513">
        <v>1271</v>
      </c>
      <c r="B513">
        <v>3</v>
      </c>
      <c r="C513" t="s">
        <v>6</v>
      </c>
      <c r="D513" t="s">
        <v>6</v>
      </c>
      <c r="E513" t="s">
        <v>6</v>
      </c>
      <c r="F513" t="s">
        <v>183</v>
      </c>
      <c r="G513" s="3">
        <v>54239683</v>
      </c>
      <c r="H513" s="3">
        <v>172000</v>
      </c>
      <c r="I513" s="3">
        <v>54411683</v>
      </c>
      <c r="J513" s="3">
        <v>1480870.12</v>
      </c>
      <c r="K513" s="3">
        <v>18748409.5</v>
      </c>
      <c r="L513" s="3">
        <v>1409111.89</v>
      </c>
      <c r="M513" s="3">
        <v>17300969.52</v>
      </c>
    </row>
    <row r="514" spans="1:13" x14ac:dyDescent="0.25">
      <c r="A514">
        <v>1271</v>
      </c>
      <c r="B514">
        <v>3</v>
      </c>
      <c r="C514" s="2">
        <v>31</v>
      </c>
      <c r="D514" t="s">
        <v>6</v>
      </c>
      <c r="E514" t="s">
        <v>6</v>
      </c>
      <c r="F514" t="s">
        <v>184</v>
      </c>
      <c r="G514" s="3">
        <v>10059019</v>
      </c>
      <c r="H514">
        <v>0</v>
      </c>
      <c r="I514" s="3">
        <v>10059019</v>
      </c>
      <c r="J514" s="3">
        <v>649935.88</v>
      </c>
      <c r="K514" s="3">
        <v>4379972.49</v>
      </c>
      <c r="L514" s="3">
        <v>649935.88</v>
      </c>
      <c r="M514" s="3">
        <v>4346437.2699999996</v>
      </c>
    </row>
    <row r="515" spans="1:13" x14ac:dyDescent="0.25">
      <c r="A515">
        <v>1271</v>
      </c>
      <c r="B515">
        <v>3</v>
      </c>
      <c r="C515" t="s">
        <v>6</v>
      </c>
      <c r="D515" s="2">
        <v>3190</v>
      </c>
      <c r="E515" s="2" t="s">
        <v>6</v>
      </c>
      <c r="F515" t="s">
        <v>185</v>
      </c>
      <c r="G515" s="3">
        <v>9280662</v>
      </c>
      <c r="H515">
        <v>0</v>
      </c>
      <c r="I515" s="3">
        <v>9280662</v>
      </c>
      <c r="J515" s="3">
        <v>584267.73</v>
      </c>
      <c r="K515" s="3">
        <v>3952372.28</v>
      </c>
      <c r="L515" s="3">
        <v>584267.73</v>
      </c>
      <c r="M515" s="3">
        <v>3918837.06</v>
      </c>
    </row>
    <row r="516" spans="1:13" x14ac:dyDescent="0.25">
      <c r="A516">
        <v>1271</v>
      </c>
      <c r="C516" t="s">
        <v>6</v>
      </c>
      <c r="D516" t="s">
        <v>6</v>
      </c>
      <c r="E516">
        <v>11</v>
      </c>
      <c r="F516" t="s">
        <v>189</v>
      </c>
      <c r="G516" t="s">
        <v>384</v>
      </c>
      <c r="H516" t="s">
        <v>384</v>
      </c>
      <c r="I516" t="s">
        <v>384</v>
      </c>
      <c r="J516" s="3">
        <v>554357.28</v>
      </c>
      <c r="K516" s="3">
        <v>3681222.98</v>
      </c>
      <c r="L516" s="3">
        <v>554357.28</v>
      </c>
      <c r="M516" s="3">
        <v>3681222.98</v>
      </c>
    </row>
    <row r="517" spans="1:13" x14ac:dyDescent="0.25">
      <c r="A517">
        <v>1271</v>
      </c>
      <c r="C517" t="s">
        <v>6</v>
      </c>
      <c r="D517" t="s">
        <v>6</v>
      </c>
      <c r="E517">
        <v>13</v>
      </c>
      <c r="F517" t="s">
        <v>190</v>
      </c>
      <c r="G517" t="s">
        <v>384</v>
      </c>
      <c r="H517" t="s">
        <v>384</v>
      </c>
      <c r="I517" t="s">
        <v>384</v>
      </c>
      <c r="J517" s="3">
        <v>29910.45</v>
      </c>
      <c r="K517" s="3">
        <v>204078.86</v>
      </c>
      <c r="L517" s="3">
        <v>29910.45</v>
      </c>
      <c r="M517" s="3">
        <v>204078.86</v>
      </c>
    </row>
    <row r="518" spans="1:13" x14ac:dyDescent="0.25">
      <c r="A518">
        <v>1271</v>
      </c>
      <c r="C518" t="s">
        <v>6</v>
      </c>
      <c r="D518" t="s">
        <v>6</v>
      </c>
      <c r="E518">
        <v>96</v>
      </c>
      <c r="F518" t="s">
        <v>229</v>
      </c>
      <c r="G518" t="s">
        <v>384</v>
      </c>
      <c r="H518" t="s">
        <v>384</v>
      </c>
      <c r="I518" t="s">
        <v>384</v>
      </c>
      <c r="J518">
        <v>0</v>
      </c>
      <c r="K518" s="3">
        <v>67070.44</v>
      </c>
      <c r="L518">
        <v>0</v>
      </c>
      <c r="M518" s="3">
        <v>33535.22</v>
      </c>
    </row>
    <row r="519" spans="1:13" x14ac:dyDescent="0.25">
      <c r="A519">
        <v>1271</v>
      </c>
      <c r="B519">
        <v>3</v>
      </c>
      <c r="C519" t="s">
        <v>6</v>
      </c>
      <c r="D519" s="2">
        <v>3191</v>
      </c>
      <c r="E519" s="2" t="s">
        <v>6</v>
      </c>
      <c r="F519" t="s">
        <v>195</v>
      </c>
      <c r="G519" s="3">
        <v>778357</v>
      </c>
      <c r="H519">
        <v>0</v>
      </c>
      <c r="I519" s="3">
        <v>778357</v>
      </c>
      <c r="J519" s="3">
        <v>65668.149999999994</v>
      </c>
      <c r="K519" s="3">
        <v>427600.21</v>
      </c>
      <c r="L519" s="3">
        <v>65668.149999999994</v>
      </c>
      <c r="M519" s="3">
        <v>427600.21</v>
      </c>
    </row>
    <row r="520" spans="1:13" x14ac:dyDescent="0.25">
      <c r="A520">
        <v>1271</v>
      </c>
      <c r="C520" t="s">
        <v>6</v>
      </c>
      <c r="D520" t="s">
        <v>6</v>
      </c>
      <c r="E520">
        <v>13</v>
      </c>
      <c r="F520" t="s">
        <v>190</v>
      </c>
      <c r="G520" t="s">
        <v>384</v>
      </c>
      <c r="H520" t="s">
        <v>384</v>
      </c>
      <c r="I520" t="s">
        <v>384</v>
      </c>
      <c r="J520" s="3">
        <v>65668.149999999994</v>
      </c>
      <c r="K520" s="3">
        <v>427600.21</v>
      </c>
      <c r="L520" s="3">
        <v>65668.149999999994</v>
      </c>
      <c r="M520" s="3">
        <v>427600.21</v>
      </c>
    </row>
    <row r="521" spans="1:13" x14ac:dyDescent="0.25">
      <c r="A521">
        <v>1271</v>
      </c>
      <c r="B521">
        <v>3</v>
      </c>
      <c r="C521" s="2">
        <v>33</v>
      </c>
      <c r="D521" t="s">
        <v>6</v>
      </c>
      <c r="E521" t="s">
        <v>6</v>
      </c>
      <c r="F521" t="s">
        <v>196</v>
      </c>
      <c r="G521" s="3">
        <v>44180664</v>
      </c>
      <c r="H521" s="3">
        <v>172000</v>
      </c>
      <c r="I521" s="3">
        <v>44352664</v>
      </c>
      <c r="J521" s="3">
        <v>830934.24</v>
      </c>
      <c r="K521" s="3">
        <v>14368437.01</v>
      </c>
      <c r="L521" s="3">
        <v>759176.01</v>
      </c>
      <c r="M521" s="3">
        <v>12954532.25</v>
      </c>
    </row>
    <row r="522" spans="1:13" x14ac:dyDescent="0.25">
      <c r="A522">
        <v>1271</v>
      </c>
      <c r="B522">
        <v>3</v>
      </c>
      <c r="C522" t="s">
        <v>6</v>
      </c>
      <c r="D522" s="2">
        <v>3350</v>
      </c>
      <c r="E522" s="2" t="s">
        <v>6</v>
      </c>
      <c r="F522" t="s">
        <v>222</v>
      </c>
      <c r="G522">
        <v>0</v>
      </c>
      <c r="H522" s="3">
        <v>19010000</v>
      </c>
      <c r="I522" s="3">
        <v>19010000</v>
      </c>
      <c r="J522">
        <v>0</v>
      </c>
      <c r="K522" s="3">
        <v>8458281.0999999996</v>
      </c>
      <c r="L522">
        <v>0</v>
      </c>
      <c r="M522" s="3">
        <v>8458281.0999999996</v>
      </c>
    </row>
    <row r="523" spans="1:13" x14ac:dyDescent="0.25">
      <c r="A523">
        <v>1271</v>
      </c>
      <c r="C523" t="s">
        <v>6</v>
      </c>
      <c r="D523" t="s">
        <v>6</v>
      </c>
      <c r="E523">
        <v>39</v>
      </c>
      <c r="F523" t="s">
        <v>205</v>
      </c>
      <c r="G523" t="s">
        <v>384</v>
      </c>
      <c r="H523" t="s">
        <v>384</v>
      </c>
      <c r="I523" t="s">
        <v>384</v>
      </c>
      <c r="J523">
        <v>0</v>
      </c>
      <c r="K523" s="3">
        <v>8318281.0999999996</v>
      </c>
      <c r="L523">
        <v>0</v>
      </c>
      <c r="M523" s="3">
        <v>8318281.0999999996</v>
      </c>
    </row>
    <row r="524" spans="1:13" x14ac:dyDescent="0.25">
      <c r="A524">
        <v>1271</v>
      </c>
      <c r="C524" t="s">
        <v>6</v>
      </c>
      <c r="D524" t="s">
        <v>6</v>
      </c>
      <c r="E524">
        <v>41</v>
      </c>
      <c r="F524" t="s">
        <v>207</v>
      </c>
      <c r="G524" t="s">
        <v>384</v>
      </c>
      <c r="H524" t="s">
        <v>384</v>
      </c>
      <c r="I524" t="s">
        <v>384</v>
      </c>
      <c r="J524">
        <v>0</v>
      </c>
      <c r="K524" s="3">
        <v>140000</v>
      </c>
      <c r="L524">
        <v>0</v>
      </c>
      <c r="M524" s="3">
        <v>140000</v>
      </c>
    </row>
    <row r="525" spans="1:13" x14ac:dyDescent="0.25">
      <c r="A525">
        <v>1271</v>
      </c>
      <c r="B525">
        <v>3</v>
      </c>
      <c r="C525" t="s">
        <v>6</v>
      </c>
      <c r="D525" s="2">
        <v>3390</v>
      </c>
      <c r="E525" s="2" t="s">
        <v>6</v>
      </c>
      <c r="F525" t="s">
        <v>197</v>
      </c>
      <c r="G525" s="3">
        <v>34453706</v>
      </c>
      <c r="H525" s="3">
        <v>-18968000</v>
      </c>
      <c r="I525" s="3">
        <v>15485706</v>
      </c>
      <c r="J525" s="3">
        <v>830934.24</v>
      </c>
      <c r="K525" s="3">
        <v>5910155.9100000001</v>
      </c>
      <c r="L525" s="3">
        <v>759176.01</v>
      </c>
      <c r="M525" s="3">
        <v>4496251.1500000004</v>
      </c>
    </row>
    <row r="526" spans="1:13" x14ac:dyDescent="0.25">
      <c r="A526">
        <v>1271</v>
      </c>
      <c r="C526" t="s">
        <v>6</v>
      </c>
      <c r="D526" t="s">
        <v>6</v>
      </c>
      <c r="E526">
        <v>14</v>
      </c>
      <c r="F526" t="s">
        <v>199</v>
      </c>
      <c r="G526" t="s">
        <v>384</v>
      </c>
      <c r="H526" t="s">
        <v>384</v>
      </c>
      <c r="I526" t="s">
        <v>384</v>
      </c>
      <c r="J526">
        <v>642</v>
      </c>
      <c r="K526" s="3">
        <v>24742</v>
      </c>
      <c r="L526" s="3">
        <v>2066.9</v>
      </c>
      <c r="M526" s="3">
        <v>10133.5</v>
      </c>
    </row>
    <row r="527" spans="1:13" x14ac:dyDescent="0.25">
      <c r="A527">
        <v>1271</v>
      </c>
      <c r="C527" t="s">
        <v>6</v>
      </c>
      <c r="D527" t="s">
        <v>6</v>
      </c>
      <c r="E527">
        <v>30</v>
      </c>
      <c r="F527" t="s">
        <v>200</v>
      </c>
      <c r="G527" t="s">
        <v>384</v>
      </c>
      <c r="H527" t="s">
        <v>384</v>
      </c>
      <c r="I527" t="s">
        <v>384</v>
      </c>
      <c r="J527">
        <v>345</v>
      </c>
      <c r="K527" s="3">
        <v>18289.400000000001</v>
      </c>
      <c r="L527" s="3">
        <v>4110.45</v>
      </c>
      <c r="M527" s="3">
        <v>16064.4</v>
      </c>
    </row>
    <row r="528" spans="1:13" x14ac:dyDescent="0.25">
      <c r="A528">
        <v>1271</v>
      </c>
      <c r="C528" t="s">
        <v>6</v>
      </c>
      <c r="D528" t="s">
        <v>6</v>
      </c>
      <c r="E528">
        <v>33</v>
      </c>
      <c r="F528" t="s">
        <v>202</v>
      </c>
      <c r="G528" t="s">
        <v>384</v>
      </c>
      <c r="H528" t="s">
        <v>384</v>
      </c>
      <c r="I528" t="s">
        <v>384</v>
      </c>
      <c r="J528" s="3">
        <v>12290.51</v>
      </c>
      <c r="K528" s="3">
        <v>73336.44</v>
      </c>
      <c r="L528">
        <v>290.51</v>
      </c>
      <c r="M528" s="3">
        <v>13348.58</v>
      </c>
    </row>
    <row r="529" spans="1:13" x14ac:dyDescent="0.25">
      <c r="A529">
        <v>1271</v>
      </c>
      <c r="C529" t="s">
        <v>6</v>
      </c>
      <c r="D529" t="s">
        <v>6</v>
      </c>
      <c r="E529">
        <v>36</v>
      </c>
      <c r="F529" t="s">
        <v>203</v>
      </c>
      <c r="G529" t="s">
        <v>384</v>
      </c>
      <c r="H529" t="s">
        <v>384</v>
      </c>
      <c r="I529" t="s">
        <v>384</v>
      </c>
      <c r="J529" s="3">
        <v>3000</v>
      </c>
      <c r="K529" s="3">
        <v>20300</v>
      </c>
      <c r="L529" s="3">
        <v>5935.35</v>
      </c>
      <c r="M529" s="3">
        <v>9683.75</v>
      </c>
    </row>
    <row r="530" spans="1:13" x14ac:dyDescent="0.25">
      <c r="A530">
        <v>1271</v>
      </c>
      <c r="C530" t="s">
        <v>6</v>
      </c>
      <c r="D530" t="s">
        <v>6</v>
      </c>
      <c r="E530">
        <v>37</v>
      </c>
      <c r="F530" t="s">
        <v>204</v>
      </c>
      <c r="G530" t="s">
        <v>384</v>
      </c>
      <c r="H530" t="s">
        <v>384</v>
      </c>
      <c r="I530" t="s">
        <v>384</v>
      </c>
      <c r="J530" s="3">
        <v>525540.75</v>
      </c>
      <c r="K530" s="3">
        <v>3180890.7</v>
      </c>
      <c r="L530" s="3">
        <v>425232.95</v>
      </c>
      <c r="M530" s="3">
        <v>2565372.39</v>
      </c>
    </row>
    <row r="531" spans="1:13" x14ac:dyDescent="0.25">
      <c r="A531">
        <v>1271</v>
      </c>
      <c r="C531" t="s">
        <v>6</v>
      </c>
      <c r="D531" t="s">
        <v>6</v>
      </c>
      <c r="E531">
        <v>39</v>
      </c>
      <c r="F531" t="s">
        <v>205</v>
      </c>
      <c r="G531" t="s">
        <v>384</v>
      </c>
      <c r="H531" t="s">
        <v>384</v>
      </c>
      <c r="I531" t="s">
        <v>384</v>
      </c>
      <c r="J531" s="3">
        <v>134406.85999999999</v>
      </c>
      <c r="K531" s="3">
        <v>1073789.22</v>
      </c>
      <c r="L531" s="3">
        <v>138686.32</v>
      </c>
      <c r="M531" s="3">
        <v>667565.78</v>
      </c>
    </row>
    <row r="532" spans="1:13" x14ac:dyDescent="0.25">
      <c r="A532">
        <v>1271</v>
      </c>
      <c r="C532" t="s">
        <v>6</v>
      </c>
      <c r="D532" t="s">
        <v>6</v>
      </c>
      <c r="E532">
        <v>40</v>
      </c>
      <c r="F532" t="s">
        <v>206</v>
      </c>
      <c r="G532" t="s">
        <v>384</v>
      </c>
      <c r="H532" t="s">
        <v>384</v>
      </c>
      <c r="I532" t="s">
        <v>384</v>
      </c>
      <c r="J532">
        <v>65.36</v>
      </c>
      <c r="K532" s="3">
        <v>510662.59</v>
      </c>
      <c r="L532" s="3">
        <v>28086.03</v>
      </c>
      <c r="M532" s="3">
        <v>210826.28</v>
      </c>
    </row>
    <row r="533" spans="1:13" x14ac:dyDescent="0.25">
      <c r="A533">
        <v>1271</v>
      </c>
      <c r="C533" t="s">
        <v>6</v>
      </c>
      <c r="D533" t="s">
        <v>6</v>
      </c>
      <c r="E533">
        <v>46</v>
      </c>
      <c r="F533" t="s">
        <v>208</v>
      </c>
      <c r="G533" t="s">
        <v>384</v>
      </c>
      <c r="H533" t="s">
        <v>384</v>
      </c>
      <c r="I533" t="s">
        <v>384</v>
      </c>
      <c r="J533" s="3">
        <v>133464.76</v>
      </c>
      <c r="K533" s="3">
        <v>846480.94</v>
      </c>
      <c r="L533" s="3">
        <v>133464.76</v>
      </c>
      <c r="M533" s="3">
        <v>846480.94</v>
      </c>
    </row>
    <row r="534" spans="1:13" x14ac:dyDescent="0.25">
      <c r="A534">
        <v>1271</v>
      </c>
      <c r="C534" t="s">
        <v>6</v>
      </c>
      <c r="D534" t="s">
        <v>6</v>
      </c>
      <c r="E534">
        <v>47</v>
      </c>
      <c r="F534" t="s">
        <v>209</v>
      </c>
      <c r="G534" t="s">
        <v>384</v>
      </c>
      <c r="H534" t="s">
        <v>384</v>
      </c>
      <c r="I534" t="s">
        <v>384</v>
      </c>
      <c r="J534">
        <v>0</v>
      </c>
      <c r="K534" s="3">
        <v>15178.75</v>
      </c>
      <c r="L534">
        <v>0</v>
      </c>
      <c r="M534" s="3">
        <v>10289.66</v>
      </c>
    </row>
    <row r="535" spans="1:13" x14ac:dyDescent="0.25">
      <c r="A535">
        <v>1271</v>
      </c>
      <c r="C535" t="s">
        <v>6</v>
      </c>
      <c r="D535" t="s">
        <v>6</v>
      </c>
      <c r="E535">
        <v>49</v>
      </c>
      <c r="F535" t="s">
        <v>210</v>
      </c>
      <c r="G535" t="s">
        <v>384</v>
      </c>
      <c r="H535" t="s">
        <v>384</v>
      </c>
      <c r="I535" t="s">
        <v>384</v>
      </c>
      <c r="J535" s="3">
        <v>21179</v>
      </c>
      <c r="K535" s="3">
        <v>135344.45000000001</v>
      </c>
      <c r="L535" s="3">
        <v>21179</v>
      </c>
      <c r="M535" s="3">
        <v>135344.45000000001</v>
      </c>
    </row>
    <row r="536" spans="1:13" x14ac:dyDescent="0.25">
      <c r="A536">
        <v>1271</v>
      </c>
      <c r="C536" t="s">
        <v>6</v>
      </c>
      <c r="D536" t="s">
        <v>6</v>
      </c>
      <c r="E536">
        <v>93</v>
      </c>
      <c r="F536" t="s">
        <v>212</v>
      </c>
      <c r="G536" t="s">
        <v>384</v>
      </c>
      <c r="H536" t="s">
        <v>384</v>
      </c>
      <c r="I536" t="s">
        <v>384</v>
      </c>
      <c r="J536">
        <v>0</v>
      </c>
      <c r="K536" s="3">
        <v>11141.42</v>
      </c>
      <c r="L536">
        <v>123.74</v>
      </c>
      <c r="M536" s="3">
        <v>11141.42</v>
      </c>
    </row>
    <row r="537" spans="1:13" x14ac:dyDescent="0.25">
      <c r="A537">
        <v>1271</v>
      </c>
      <c r="B537">
        <v>3</v>
      </c>
      <c r="C537" t="s">
        <v>6</v>
      </c>
      <c r="D537" s="2">
        <v>3399</v>
      </c>
      <c r="E537" s="2" t="s">
        <v>6</v>
      </c>
      <c r="F537" t="s">
        <v>228</v>
      </c>
      <c r="G537" s="3">
        <v>9726958</v>
      </c>
      <c r="H537" s="3">
        <v>130000</v>
      </c>
      <c r="I537" s="3">
        <v>9856958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>
        <v>1271</v>
      </c>
      <c r="B538">
        <v>4</v>
      </c>
      <c r="C538" t="s">
        <v>6</v>
      </c>
      <c r="D538" t="s">
        <v>6</v>
      </c>
      <c r="E538" t="s">
        <v>6</v>
      </c>
      <c r="F538" t="s">
        <v>214</v>
      </c>
      <c r="G538" s="3">
        <v>5330000</v>
      </c>
      <c r="H538" s="3">
        <v>508588.25</v>
      </c>
      <c r="I538" s="3">
        <v>5838588.25</v>
      </c>
      <c r="J538">
        <v>0</v>
      </c>
      <c r="K538" s="3">
        <v>437800.26</v>
      </c>
      <c r="L538">
        <v>0</v>
      </c>
      <c r="M538" s="3">
        <v>23676.25</v>
      </c>
    </row>
    <row r="539" spans="1:13" x14ac:dyDescent="0.25">
      <c r="A539">
        <v>1271</v>
      </c>
      <c r="B539">
        <v>4</v>
      </c>
      <c r="C539" s="2">
        <v>44</v>
      </c>
      <c r="D539" t="s">
        <v>6</v>
      </c>
      <c r="E539" t="s">
        <v>6</v>
      </c>
      <c r="F539" t="s">
        <v>215</v>
      </c>
      <c r="G539" s="3">
        <v>5330000</v>
      </c>
      <c r="H539" s="3">
        <v>508588.25</v>
      </c>
      <c r="I539" s="3">
        <v>5838588.25</v>
      </c>
      <c r="J539">
        <v>0</v>
      </c>
      <c r="K539" s="3">
        <v>437800.26</v>
      </c>
      <c r="L539">
        <v>0</v>
      </c>
      <c r="M539" s="3">
        <v>23676.25</v>
      </c>
    </row>
    <row r="540" spans="1:13" x14ac:dyDescent="0.25">
      <c r="A540">
        <v>1271</v>
      </c>
      <c r="B540">
        <v>4</v>
      </c>
      <c r="C540" t="s">
        <v>6</v>
      </c>
      <c r="D540" s="2">
        <v>4490</v>
      </c>
      <c r="E540" s="2" t="s">
        <v>6</v>
      </c>
      <c r="F540" t="s">
        <v>216</v>
      </c>
      <c r="G540" s="3">
        <v>1500000</v>
      </c>
      <c r="H540" s="3">
        <v>688588.25</v>
      </c>
      <c r="I540" s="3">
        <v>2188588.25</v>
      </c>
      <c r="J540">
        <v>0</v>
      </c>
      <c r="K540" s="3">
        <v>437800.26</v>
      </c>
      <c r="L540">
        <v>0</v>
      </c>
      <c r="M540" s="3">
        <v>23676.25</v>
      </c>
    </row>
    <row r="541" spans="1:13" x14ac:dyDescent="0.25">
      <c r="A541">
        <v>1271</v>
      </c>
      <c r="C541" t="s">
        <v>6</v>
      </c>
      <c r="D541" t="s">
        <v>6</v>
      </c>
      <c r="E541">
        <v>52</v>
      </c>
      <c r="F541" t="s">
        <v>218</v>
      </c>
      <c r="G541" t="s">
        <v>384</v>
      </c>
      <c r="H541" t="s">
        <v>384</v>
      </c>
      <c r="I541" t="s">
        <v>384</v>
      </c>
      <c r="J541">
        <v>0</v>
      </c>
      <c r="K541" s="3">
        <v>437800.26</v>
      </c>
      <c r="L541">
        <v>0</v>
      </c>
      <c r="M541" s="3">
        <v>23676.25</v>
      </c>
    </row>
    <row r="542" spans="1:13" x14ac:dyDescent="0.25">
      <c r="A542">
        <v>1271</v>
      </c>
      <c r="B542">
        <v>4</v>
      </c>
      <c r="C542" t="s">
        <v>6</v>
      </c>
      <c r="D542" s="2">
        <v>4499</v>
      </c>
      <c r="E542" s="2" t="s">
        <v>6</v>
      </c>
      <c r="F542" t="s">
        <v>219</v>
      </c>
      <c r="G542" s="3">
        <v>3830000</v>
      </c>
      <c r="H542" s="3">
        <v>-180000</v>
      </c>
      <c r="I542" s="3">
        <v>3650000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>
        <v>1271</v>
      </c>
      <c r="C543" t="s">
        <v>6</v>
      </c>
      <c r="D543" t="s">
        <v>6</v>
      </c>
      <c r="E543" t="s">
        <v>6</v>
      </c>
      <c r="G543" t="s">
        <v>375</v>
      </c>
      <c r="H543" t="s">
        <v>375</v>
      </c>
      <c r="I543" t="s">
        <v>375</v>
      </c>
      <c r="J543" t="s">
        <v>375</v>
      </c>
      <c r="K543" t="s">
        <v>375</v>
      </c>
      <c r="L543" t="s">
        <v>375</v>
      </c>
      <c r="M543" t="s">
        <v>376</v>
      </c>
    </row>
    <row r="544" spans="1:13" x14ac:dyDescent="0.25">
      <c r="A544">
        <v>1271</v>
      </c>
      <c r="C544" t="s">
        <v>6</v>
      </c>
      <c r="D544" t="s">
        <v>6</v>
      </c>
      <c r="E544" t="s">
        <v>6</v>
      </c>
    </row>
    <row r="545" spans="1:13" x14ac:dyDescent="0.25">
      <c r="A545">
        <v>1301</v>
      </c>
      <c r="B545" t="s">
        <v>403</v>
      </c>
      <c r="C545" t="s">
        <v>6</v>
      </c>
      <c r="D545" t="s">
        <v>6</v>
      </c>
      <c r="E545" t="s">
        <v>6</v>
      </c>
      <c r="F545" t="s">
        <v>284</v>
      </c>
    </row>
    <row r="546" spans="1:13" x14ac:dyDescent="0.25">
      <c r="A546">
        <v>1301</v>
      </c>
      <c r="C546" t="s">
        <v>6</v>
      </c>
      <c r="D546" t="s">
        <v>6</v>
      </c>
      <c r="E546" t="s">
        <v>6</v>
      </c>
    </row>
    <row r="547" spans="1:13" x14ac:dyDescent="0.25">
      <c r="A547">
        <v>1301</v>
      </c>
      <c r="B547">
        <v>3</v>
      </c>
      <c r="C547" t="s">
        <v>6</v>
      </c>
      <c r="D547" t="s">
        <v>6</v>
      </c>
      <c r="E547" t="s">
        <v>6</v>
      </c>
      <c r="F547" t="s">
        <v>183</v>
      </c>
      <c r="G547" s="3">
        <v>28978718</v>
      </c>
      <c r="H547" s="3">
        <v>7523769.9800000004</v>
      </c>
      <c r="I547" s="3">
        <v>36502487.979999997</v>
      </c>
      <c r="J547" s="3">
        <v>2705869.49</v>
      </c>
      <c r="K547" s="3">
        <v>14226894.32</v>
      </c>
      <c r="L547" s="3">
        <v>3352938.77</v>
      </c>
      <c r="M547" s="3">
        <v>13752652.84</v>
      </c>
    </row>
    <row r="548" spans="1:13" x14ac:dyDescent="0.25">
      <c r="A548">
        <v>1301</v>
      </c>
      <c r="B548">
        <v>3</v>
      </c>
      <c r="C548" s="2">
        <v>31</v>
      </c>
      <c r="D548" t="s">
        <v>6</v>
      </c>
      <c r="E548" t="s">
        <v>6</v>
      </c>
      <c r="F548" t="s">
        <v>184</v>
      </c>
      <c r="G548" s="3">
        <v>9160455</v>
      </c>
      <c r="H548">
        <v>0</v>
      </c>
      <c r="I548" s="3">
        <v>9160455</v>
      </c>
      <c r="J548" s="3">
        <v>839864.36</v>
      </c>
      <c r="K548" s="3">
        <v>5694949.0599999996</v>
      </c>
      <c r="L548" s="3">
        <v>839864.36</v>
      </c>
      <c r="M548" s="3">
        <v>5694949.0599999996</v>
      </c>
    </row>
    <row r="549" spans="1:13" x14ac:dyDescent="0.25">
      <c r="A549">
        <v>1301</v>
      </c>
      <c r="B549">
        <v>3</v>
      </c>
      <c r="C549" t="s">
        <v>6</v>
      </c>
      <c r="D549" s="2">
        <v>3190</v>
      </c>
      <c r="E549" s="2" t="s">
        <v>6</v>
      </c>
      <c r="F549" t="s">
        <v>185</v>
      </c>
      <c r="G549" s="3">
        <v>8560978</v>
      </c>
      <c r="H549">
        <v>0</v>
      </c>
      <c r="I549" s="3">
        <v>8560978</v>
      </c>
      <c r="J549" s="3">
        <v>759497.32</v>
      </c>
      <c r="K549" s="3">
        <v>5154915.12</v>
      </c>
      <c r="L549" s="3">
        <v>759497.32</v>
      </c>
      <c r="M549" s="3">
        <v>5154915.12</v>
      </c>
    </row>
    <row r="550" spans="1:13" x14ac:dyDescent="0.25">
      <c r="A550">
        <v>1301</v>
      </c>
      <c r="C550" t="s">
        <v>6</v>
      </c>
      <c r="D550" t="s">
        <v>6</v>
      </c>
      <c r="E550">
        <v>7</v>
      </c>
      <c r="F550" t="s">
        <v>188</v>
      </c>
      <c r="G550" t="s">
        <v>384</v>
      </c>
      <c r="H550" t="s">
        <v>384</v>
      </c>
      <c r="I550" t="s">
        <v>384</v>
      </c>
      <c r="J550">
        <v>212.94</v>
      </c>
      <c r="K550" s="3">
        <v>1277.6400000000001</v>
      </c>
      <c r="L550">
        <v>212.94</v>
      </c>
      <c r="M550" s="3">
        <v>1277.6400000000001</v>
      </c>
    </row>
    <row r="551" spans="1:13" x14ac:dyDescent="0.25">
      <c r="A551">
        <v>1301</v>
      </c>
      <c r="C551" t="s">
        <v>6</v>
      </c>
      <c r="D551" t="s">
        <v>6</v>
      </c>
      <c r="E551">
        <v>11</v>
      </c>
      <c r="F551" t="s">
        <v>189</v>
      </c>
      <c r="G551" t="s">
        <v>384</v>
      </c>
      <c r="H551" t="s">
        <v>384</v>
      </c>
      <c r="I551" t="s">
        <v>384</v>
      </c>
      <c r="J551" s="3">
        <v>732997.01</v>
      </c>
      <c r="K551" s="3">
        <v>4885041.66</v>
      </c>
      <c r="L551" s="3">
        <v>732997.01</v>
      </c>
      <c r="M551" s="3">
        <v>4885041.66</v>
      </c>
    </row>
    <row r="552" spans="1:13" x14ac:dyDescent="0.25">
      <c r="A552">
        <v>1301</v>
      </c>
      <c r="C552" t="s">
        <v>6</v>
      </c>
      <c r="D552" t="s">
        <v>6</v>
      </c>
      <c r="E552">
        <v>13</v>
      </c>
      <c r="F552" t="s">
        <v>190</v>
      </c>
      <c r="G552" t="s">
        <v>384</v>
      </c>
      <c r="H552" t="s">
        <v>384</v>
      </c>
      <c r="I552" t="s">
        <v>384</v>
      </c>
      <c r="J552" s="3">
        <v>26287.37</v>
      </c>
      <c r="K552" s="3">
        <v>174152.19</v>
      </c>
      <c r="L552" s="3">
        <v>26287.37</v>
      </c>
      <c r="M552" s="3">
        <v>174152.19</v>
      </c>
    </row>
    <row r="553" spans="1:13" x14ac:dyDescent="0.25">
      <c r="A553">
        <v>1301</v>
      </c>
      <c r="C553" t="s">
        <v>6</v>
      </c>
      <c r="D553" t="s">
        <v>6</v>
      </c>
      <c r="E553">
        <v>92</v>
      </c>
      <c r="F553" t="s">
        <v>193</v>
      </c>
      <c r="G553" t="s">
        <v>384</v>
      </c>
      <c r="H553" t="s">
        <v>384</v>
      </c>
      <c r="I553" t="s">
        <v>384</v>
      </c>
      <c r="J553">
        <v>0</v>
      </c>
      <c r="K553" s="3">
        <v>94443.63</v>
      </c>
      <c r="L553">
        <v>0</v>
      </c>
      <c r="M553" s="3">
        <v>94443.63</v>
      </c>
    </row>
    <row r="554" spans="1:13" x14ac:dyDescent="0.25">
      <c r="A554">
        <v>1301</v>
      </c>
      <c r="B554">
        <v>3</v>
      </c>
      <c r="C554" t="s">
        <v>6</v>
      </c>
      <c r="D554" s="2">
        <v>3191</v>
      </c>
      <c r="E554" s="2" t="s">
        <v>6</v>
      </c>
      <c r="F554" t="s">
        <v>195</v>
      </c>
      <c r="G554" s="3">
        <v>599477</v>
      </c>
      <c r="H554">
        <v>0</v>
      </c>
      <c r="I554" s="3">
        <v>599477</v>
      </c>
      <c r="J554" s="3">
        <v>80367.039999999994</v>
      </c>
      <c r="K554" s="3">
        <v>540033.93999999994</v>
      </c>
      <c r="L554" s="3">
        <v>80367.039999999994</v>
      </c>
      <c r="M554" s="3">
        <v>540033.93999999994</v>
      </c>
    </row>
    <row r="555" spans="1:13" x14ac:dyDescent="0.25">
      <c r="A555">
        <v>1301</v>
      </c>
      <c r="C555" t="s">
        <v>6</v>
      </c>
      <c r="D555" t="s">
        <v>6</v>
      </c>
      <c r="E555">
        <v>13</v>
      </c>
      <c r="F555" t="s">
        <v>190</v>
      </c>
      <c r="G555" t="s">
        <v>384</v>
      </c>
      <c r="H555" t="s">
        <v>384</v>
      </c>
      <c r="I555" t="s">
        <v>384</v>
      </c>
      <c r="J555" s="3">
        <v>80367.039999999994</v>
      </c>
      <c r="K555" s="3">
        <v>540033.93999999994</v>
      </c>
      <c r="L555" s="3">
        <v>80367.039999999994</v>
      </c>
      <c r="M555" s="3">
        <v>540033.93999999994</v>
      </c>
    </row>
    <row r="556" spans="1:13" x14ac:dyDescent="0.25">
      <c r="A556">
        <v>1301</v>
      </c>
      <c r="B556">
        <v>3</v>
      </c>
      <c r="C556" s="2">
        <v>33</v>
      </c>
      <c r="D556" t="s">
        <v>6</v>
      </c>
      <c r="E556" t="s">
        <v>6</v>
      </c>
      <c r="F556" t="s">
        <v>196</v>
      </c>
      <c r="G556" s="3">
        <v>19818263</v>
      </c>
      <c r="H556" s="3">
        <v>7523769.9800000004</v>
      </c>
      <c r="I556" s="3">
        <v>27342032.98</v>
      </c>
      <c r="J556" s="3">
        <v>1866005.13</v>
      </c>
      <c r="K556" s="3">
        <v>8531945.2599999998</v>
      </c>
      <c r="L556" s="3">
        <v>2513074.41</v>
      </c>
      <c r="M556" s="3">
        <v>8057703.7800000003</v>
      </c>
    </row>
    <row r="557" spans="1:13" x14ac:dyDescent="0.25">
      <c r="A557">
        <v>1301</v>
      </c>
      <c r="B557">
        <v>3</v>
      </c>
      <c r="C557" t="s">
        <v>6</v>
      </c>
      <c r="D557" s="2">
        <v>3320</v>
      </c>
      <c r="E557" s="2" t="s">
        <v>6</v>
      </c>
      <c r="F557" t="s">
        <v>226</v>
      </c>
      <c r="G557">
        <v>0</v>
      </c>
      <c r="H557" s="3">
        <v>674013.9</v>
      </c>
      <c r="I557" s="3">
        <v>674013.9</v>
      </c>
      <c r="J557">
        <v>0</v>
      </c>
      <c r="K557" s="3">
        <v>674013.9</v>
      </c>
      <c r="L557">
        <v>0</v>
      </c>
      <c r="M557" s="3">
        <v>674013.9</v>
      </c>
    </row>
    <row r="558" spans="1:13" x14ac:dyDescent="0.25">
      <c r="A558">
        <v>1301</v>
      </c>
      <c r="C558" t="s">
        <v>6</v>
      </c>
      <c r="D558" t="s">
        <v>6</v>
      </c>
      <c r="E558">
        <v>93</v>
      </c>
      <c r="F558" t="s">
        <v>212</v>
      </c>
      <c r="G558" t="s">
        <v>384</v>
      </c>
      <c r="H558" t="s">
        <v>384</v>
      </c>
      <c r="I558" t="s">
        <v>384</v>
      </c>
      <c r="J558">
        <v>0</v>
      </c>
      <c r="K558" s="3">
        <v>674013.9</v>
      </c>
      <c r="L558">
        <v>0</v>
      </c>
      <c r="M558" s="3">
        <v>674013.9</v>
      </c>
    </row>
    <row r="559" spans="1:13" x14ac:dyDescent="0.25">
      <c r="A559">
        <v>1301</v>
      </c>
      <c r="B559">
        <v>3</v>
      </c>
      <c r="C559" t="s">
        <v>6</v>
      </c>
      <c r="D559" s="2">
        <v>3390</v>
      </c>
      <c r="E559" s="2" t="s">
        <v>6</v>
      </c>
      <c r="F559" t="s">
        <v>197</v>
      </c>
      <c r="G559" s="3">
        <v>19816263</v>
      </c>
      <c r="H559" s="3">
        <v>6849756.0800000001</v>
      </c>
      <c r="I559" s="3">
        <v>26666019.079999998</v>
      </c>
      <c r="J559" s="3">
        <v>1866005.13</v>
      </c>
      <c r="K559" s="3">
        <v>7857931.3600000003</v>
      </c>
      <c r="L559" s="3">
        <v>2513074.41</v>
      </c>
      <c r="M559" s="3">
        <v>7383689.8799999999</v>
      </c>
    </row>
    <row r="560" spans="1:13" x14ac:dyDescent="0.25">
      <c r="A560">
        <v>1301</v>
      </c>
      <c r="C560" t="s">
        <v>6</v>
      </c>
      <c r="D560" t="s">
        <v>6</v>
      </c>
      <c r="E560">
        <v>14</v>
      </c>
      <c r="F560" t="s">
        <v>199</v>
      </c>
      <c r="G560" t="s">
        <v>384</v>
      </c>
      <c r="H560" t="s">
        <v>384</v>
      </c>
      <c r="I560" t="s">
        <v>384</v>
      </c>
      <c r="J560">
        <v>0</v>
      </c>
      <c r="K560" s="3">
        <v>6427</v>
      </c>
      <c r="L560">
        <v>296.55</v>
      </c>
      <c r="M560" s="3">
        <v>2849.4</v>
      </c>
    </row>
    <row r="561" spans="1:13" x14ac:dyDescent="0.25">
      <c r="A561">
        <v>1301</v>
      </c>
      <c r="C561" t="s">
        <v>6</v>
      </c>
      <c r="D561" t="s">
        <v>6</v>
      </c>
      <c r="E561">
        <v>30</v>
      </c>
      <c r="F561" t="s">
        <v>200</v>
      </c>
      <c r="G561" t="s">
        <v>384</v>
      </c>
      <c r="H561" t="s">
        <v>384</v>
      </c>
      <c r="I561" t="s">
        <v>384</v>
      </c>
      <c r="J561">
        <v>0</v>
      </c>
      <c r="K561">
        <v>77.94</v>
      </c>
      <c r="L561">
        <v>77.94</v>
      </c>
      <c r="M561">
        <v>77.94</v>
      </c>
    </row>
    <row r="562" spans="1:13" x14ac:dyDescent="0.25">
      <c r="A562">
        <v>1301</v>
      </c>
      <c r="C562" t="s">
        <v>6</v>
      </c>
      <c r="D562" t="s">
        <v>6</v>
      </c>
      <c r="E562">
        <v>33</v>
      </c>
      <c r="F562" t="s">
        <v>202</v>
      </c>
      <c r="G562" t="s">
        <v>384</v>
      </c>
      <c r="H562" t="s">
        <v>384</v>
      </c>
      <c r="I562" t="s">
        <v>384</v>
      </c>
      <c r="J562" s="3">
        <v>2000</v>
      </c>
      <c r="K562" s="3">
        <v>23372.959999999999</v>
      </c>
      <c r="L562" s="3">
        <v>10969.06</v>
      </c>
      <c r="M562" s="3">
        <v>22979.39</v>
      </c>
    </row>
    <row r="563" spans="1:13" x14ac:dyDescent="0.25">
      <c r="A563">
        <v>1301</v>
      </c>
      <c r="C563" t="s">
        <v>6</v>
      </c>
      <c r="D563" t="s">
        <v>6</v>
      </c>
      <c r="E563">
        <v>36</v>
      </c>
      <c r="F563" t="s">
        <v>203</v>
      </c>
      <c r="G563" t="s">
        <v>384</v>
      </c>
      <c r="H563" t="s">
        <v>384</v>
      </c>
      <c r="I563" t="s">
        <v>384</v>
      </c>
      <c r="J563">
        <v>-200</v>
      </c>
      <c r="K563">
        <v>341.5</v>
      </c>
      <c r="L563">
        <v>-200</v>
      </c>
      <c r="M563">
        <v>341.5</v>
      </c>
    </row>
    <row r="564" spans="1:13" x14ac:dyDescent="0.25">
      <c r="A564">
        <v>1301</v>
      </c>
      <c r="C564" t="s">
        <v>6</v>
      </c>
      <c r="D564" t="s">
        <v>6</v>
      </c>
      <c r="E564">
        <v>37</v>
      </c>
      <c r="F564" t="s">
        <v>204</v>
      </c>
      <c r="G564" t="s">
        <v>384</v>
      </c>
      <c r="H564" t="s">
        <v>384</v>
      </c>
      <c r="I564" t="s">
        <v>384</v>
      </c>
      <c r="J564" s="3">
        <v>39534.269999999997</v>
      </c>
      <c r="K564" s="3">
        <v>214943.78</v>
      </c>
      <c r="L564" s="3">
        <v>55030.37</v>
      </c>
      <c r="M564" s="3">
        <v>200432.18</v>
      </c>
    </row>
    <row r="565" spans="1:13" x14ac:dyDescent="0.25">
      <c r="A565">
        <v>1301</v>
      </c>
      <c r="C565" t="s">
        <v>6</v>
      </c>
      <c r="D565" t="s">
        <v>6</v>
      </c>
      <c r="E565">
        <v>39</v>
      </c>
      <c r="F565" t="s">
        <v>205</v>
      </c>
      <c r="G565" t="s">
        <v>384</v>
      </c>
      <c r="H565" t="s">
        <v>384</v>
      </c>
      <c r="I565" t="s">
        <v>384</v>
      </c>
      <c r="J565" s="3">
        <v>1117118.1499999999</v>
      </c>
      <c r="K565" s="3">
        <v>2978513.92</v>
      </c>
      <c r="L565" s="3">
        <v>1741709.56</v>
      </c>
      <c r="M565" s="3">
        <v>2565640.63</v>
      </c>
    </row>
    <row r="566" spans="1:13" x14ac:dyDescent="0.25">
      <c r="A566">
        <v>1301</v>
      </c>
      <c r="C566" t="s">
        <v>6</v>
      </c>
      <c r="D566" t="s">
        <v>6</v>
      </c>
      <c r="E566">
        <v>40</v>
      </c>
      <c r="F566" t="s">
        <v>206</v>
      </c>
      <c r="G566" t="s">
        <v>384</v>
      </c>
      <c r="H566" t="s">
        <v>384</v>
      </c>
      <c r="I566" t="s">
        <v>384</v>
      </c>
      <c r="J566" s="3">
        <v>35454</v>
      </c>
      <c r="K566" s="3">
        <v>241864.57</v>
      </c>
      <c r="L566" s="3">
        <v>33092.22</v>
      </c>
      <c r="M566" s="3">
        <v>206079.15</v>
      </c>
    </row>
    <row r="567" spans="1:13" x14ac:dyDescent="0.25">
      <c r="A567">
        <v>1301</v>
      </c>
      <c r="C567" t="s">
        <v>6</v>
      </c>
      <c r="D567" t="s">
        <v>6</v>
      </c>
      <c r="E567">
        <v>46</v>
      </c>
      <c r="F567" t="s">
        <v>208</v>
      </c>
      <c r="G567" t="s">
        <v>384</v>
      </c>
      <c r="H567" t="s">
        <v>384</v>
      </c>
      <c r="I567" t="s">
        <v>384</v>
      </c>
      <c r="J567" s="3">
        <v>202514.76</v>
      </c>
      <c r="K567" s="3">
        <v>1314528.31</v>
      </c>
      <c r="L567" s="3">
        <v>202514.76</v>
      </c>
      <c r="M567" s="3">
        <v>1314528.31</v>
      </c>
    </row>
    <row r="568" spans="1:13" x14ac:dyDescent="0.25">
      <c r="A568">
        <v>1301</v>
      </c>
      <c r="C568" t="s">
        <v>6</v>
      </c>
      <c r="D568" t="s">
        <v>6</v>
      </c>
      <c r="E568">
        <v>47</v>
      </c>
      <c r="F568" t="s">
        <v>209</v>
      </c>
      <c r="G568" t="s">
        <v>384</v>
      </c>
      <c r="H568" t="s">
        <v>384</v>
      </c>
      <c r="I568" t="s">
        <v>384</v>
      </c>
      <c r="J568">
        <v>0</v>
      </c>
      <c r="K568" s="3">
        <v>19591.89</v>
      </c>
      <c r="L568">
        <v>0</v>
      </c>
      <c r="M568" s="3">
        <v>19591.89</v>
      </c>
    </row>
    <row r="569" spans="1:13" x14ac:dyDescent="0.25">
      <c r="A569">
        <v>1301</v>
      </c>
      <c r="C569" t="s">
        <v>6</v>
      </c>
      <c r="D569" t="s">
        <v>6</v>
      </c>
      <c r="E569">
        <v>49</v>
      </c>
      <c r="F569" t="s">
        <v>210</v>
      </c>
      <c r="G569" t="s">
        <v>384</v>
      </c>
      <c r="H569" t="s">
        <v>384</v>
      </c>
      <c r="I569" t="s">
        <v>384</v>
      </c>
      <c r="J569" s="3">
        <v>11781</v>
      </c>
      <c r="K569" s="3">
        <v>69626.7</v>
      </c>
      <c r="L569" s="3">
        <v>11781</v>
      </c>
      <c r="M569" s="3">
        <v>69626.7</v>
      </c>
    </row>
    <row r="570" spans="1:13" x14ac:dyDescent="0.25">
      <c r="A570">
        <v>1301</v>
      </c>
      <c r="C570" t="s">
        <v>6</v>
      </c>
      <c r="D570" t="s">
        <v>6</v>
      </c>
      <c r="E570">
        <v>93</v>
      </c>
      <c r="F570" t="s">
        <v>212</v>
      </c>
      <c r="G570" t="s">
        <v>384</v>
      </c>
      <c r="H570" t="s">
        <v>384</v>
      </c>
      <c r="I570" t="s">
        <v>384</v>
      </c>
      <c r="J570" s="3">
        <v>457802.95</v>
      </c>
      <c r="K570" s="3">
        <v>2988642.79</v>
      </c>
      <c r="L570" s="3">
        <v>457802.95</v>
      </c>
      <c r="M570" s="3">
        <v>2981542.79</v>
      </c>
    </row>
    <row r="571" spans="1:13" x14ac:dyDescent="0.25">
      <c r="A571">
        <v>1301</v>
      </c>
      <c r="B571">
        <v>3</v>
      </c>
      <c r="C571" t="s">
        <v>6</v>
      </c>
      <c r="D571" s="2">
        <v>3399</v>
      </c>
      <c r="E571" s="2" t="s">
        <v>6</v>
      </c>
      <c r="F571" t="s">
        <v>228</v>
      </c>
      <c r="G571" s="3">
        <v>2000</v>
      </c>
      <c r="H571">
        <v>0</v>
      </c>
      <c r="I571" s="3">
        <v>2000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>
        <v>1301</v>
      </c>
      <c r="B572">
        <v>4</v>
      </c>
      <c r="C572" t="s">
        <v>6</v>
      </c>
      <c r="D572" t="s">
        <v>6</v>
      </c>
      <c r="E572" t="s">
        <v>6</v>
      </c>
      <c r="F572" t="s">
        <v>214</v>
      </c>
      <c r="G572" s="3">
        <v>466831900</v>
      </c>
      <c r="H572" s="3">
        <v>42487652.25</v>
      </c>
      <c r="I572" s="3">
        <v>509319552.25</v>
      </c>
      <c r="J572" s="3">
        <v>23757364.370000001</v>
      </c>
      <c r="K572" s="3">
        <v>69514830.209999993</v>
      </c>
      <c r="L572" s="3">
        <v>10540270.67</v>
      </c>
      <c r="M572" s="3">
        <v>13702357.630000001</v>
      </c>
    </row>
    <row r="573" spans="1:13" x14ac:dyDescent="0.25">
      <c r="A573">
        <v>1301</v>
      </c>
      <c r="B573">
        <v>4</v>
      </c>
      <c r="C573" s="2">
        <v>44</v>
      </c>
      <c r="D573" t="s">
        <v>6</v>
      </c>
      <c r="E573" t="s">
        <v>6</v>
      </c>
      <c r="F573" t="s">
        <v>215</v>
      </c>
      <c r="G573" s="3">
        <v>466831900</v>
      </c>
      <c r="H573" s="3">
        <v>42487652.25</v>
      </c>
      <c r="I573" s="3">
        <v>509319552.25</v>
      </c>
      <c r="J573" s="3">
        <v>23757364.370000001</v>
      </c>
      <c r="K573" s="3">
        <v>69514830.209999993</v>
      </c>
      <c r="L573" s="3">
        <v>10540270.67</v>
      </c>
      <c r="M573" s="3">
        <v>13702357.630000001</v>
      </c>
    </row>
    <row r="574" spans="1:13" x14ac:dyDescent="0.25">
      <c r="A574">
        <v>1301</v>
      </c>
      <c r="B574">
        <v>4</v>
      </c>
      <c r="C574" t="s">
        <v>6</v>
      </c>
      <c r="D574" s="2">
        <v>4440</v>
      </c>
      <c r="E574" s="2" t="s">
        <v>6</v>
      </c>
      <c r="F574" t="s">
        <v>238</v>
      </c>
      <c r="G574">
        <v>0</v>
      </c>
      <c r="H574" s="3">
        <v>8410224</v>
      </c>
      <c r="I574" s="3">
        <v>8410224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>
        <v>1301</v>
      </c>
      <c r="B575">
        <v>4</v>
      </c>
      <c r="C575" t="s">
        <v>6</v>
      </c>
      <c r="D575" s="2">
        <v>4490</v>
      </c>
      <c r="E575" s="2" t="s">
        <v>6</v>
      </c>
      <c r="F575" t="s">
        <v>216</v>
      </c>
      <c r="G575" s="3">
        <v>458411676</v>
      </c>
      <c r="H575" s="3">
        <v>42487652.25</v>
      </c>
      <c r="I575" s="3">
        <v>500899328.25</v>
      </c>
      <c r="J575" s="3">
        <v>23757364.370000001</v>
      </c>
      <c r="K575" s="3">
        <v>69514830.209999993</v>
      </c>
      <c r="L575" s="3">
        <v>10540270.67</v>
      </c>
      <c r="M575" s="3">
        <v>13702357.630000001</v>
      </c>
    </row>
    <row r="576" spans="1:13" x14ac:dyDescent="0.25">
      <c r="A576">
        <v>1301</v>
      </c>
      <c r="C576" t="s">
        <v>6</v>
      </c>
      <c r="D576" t="s">
        <v>6</v>
      </c>
      <c r="E576">
        <v>51</v>
      </c>
      <c r="F576" t="s">
        <v>217</v>
      </c>
      <c r="G576" t="s">
        <v>384</v>
      </c>
      <c r="H576" t="s">
        <v>384</v>
      </c>
      <c r="I576" t="s">
        <v>384</v>
      </c>
      <c r="J576" s="3">
        <v>14057585.68</v>
      </c>
      <c r="K576" s="3">
        <v>58081381.93</v>
      </c>
      <c r="L576" s="3">
        <v>840491.98</v>
      </c>
      <c r="M576" s="3">
        <v>2361952.7999999998</v>
      </c>
    </row>
    <row r="577" spans="1:13" x14ac:dyDescent="0.25">
      <c r="A577">
        <v>1301</v>
      </c>
      <c r="C577" t="s">
        <v>6</v>
      </c>
      <c r="D577" t="s">
        <v>6</v>
      </c>
      <c r="E577">
        <v>92</v>
      </c>
      <c r="F577" t="s">
        <v>193</v>
      </c>
      <c r="G577" t="s">
        <v>384</v>
      </c>
      <c r="H577" t="s">
        <v>384</v>
      </c>
      <c r="I577" t="s">
        <v>384</v>
      </c>
      <c r="J577" s="3">
        <v>9699778.6899999995</v>
      </c>
      <c r="K577" s="3">
        <v>11433448.279999999</v>
      </c>
      <c r="L577" s="3">
        <v>9699778.6899999995</v>
      </c>
      <c r="M577" s="3">
        <v>11340404.83</v>
      </c>
    </row>
    <row r="578" spans="1:13" x14ac:dyDescent="0.25">
      <c r="A578">
        <v>1301</v>
      </c>
      <c r="B578">
        <v>4</v>
      </c>
      <c r="C578" t="s">
        <v>6</v>
      </c>
      <c r="D578" s="2">
        <v>4499</v>
      </c>
      <c r="E578" s="2" t="s">
        <v>6</v>
      </c>
      <c r="F578" t="s">
        <v>219</v>
      </c>
      <c r="G578" s="3">
        <v>8420224</v>
      </c>
      <c r="H578" s="3">
        <v>-8410224</v>
      </c>
      <c r="I578" s="3">
        <v>10000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>
        <v>1301</v>
      </c>
      <c r="C579" t="s">
        <v>6</v>
      </c>
      <c r="D579" t="s">
        <v>6</v>
      </c>
      <c r="E579" t="s">
        <v>6</v>
      </c>
      <c r="G579" t="s">
        <v>375</v>
      </c>
      <c r="H579" t="s">
        <v>375</v>
      </c>
      <c r="I579" t="s">
        <v>375</v>
      </c>
      <c r="J579" t="s">
        <v>375</v>
      </c>
      <c r="K579" t="s">
        <v>375</v>
      </c>
      <c r="L579" t="s">
        <v>375</v>
      </c>
      <c r="M579" t="s">
        <v>376</v>
      </c>
    </row>
    <row r="580" spans="1:13" x14ac:dyDescent="0.25">
      <c r="A580">
        <v>1301</v>
      </c>
      <c r="C580" t="s">
        <v>6</v>
      </c>
      <c r="D580" t="s">
        <v>6</v>
      </c>
      <c r="E580" t="s">
        <v>6</v>
      </c>
    </row>
    <row r="581" spans="1:13" x14ac:dyDescent="0.25">
      <c r="A581">
        <v>1371</v>
      </c>
      <c r="B581" t="s">
        <v>403</v>
      </c>
      <c r="C581" t="s">
        <v>6</v>
      </c>
      <c r="D581" t="s">
        <v>6</v>
      </c>
      <c r="E581" t="s">
        <v>6</v>
      </c>
      <c r="F581" t="s">
        <v>285</v>
      </c>
    </row>
    <row r="582" spans="1:13" x14ac:dyDescent="0.25">
      <c r="A582">
        <v>1371</v>
      </c>
      <c r="C582" t="s">
        <v>6</v>
      </c>
      <c r="D582" t="s">
        <v>6</v>
      </c>
      <c r="E582" t="s">
        <v>6</v>
      </c>
    </row>
    <row r="583" spans="1:13" x14ac:dyDescent="0.25">
      <c r="A583">
        <v>1371</v>
      </c>
      <c r="B583">
        <v>3</v>
      </c>
      <c r="C583" t="s">
        <v>6</v>
      </c>
      <c r="D583" t="s">
        <v>6</v>
      </c>
      <c r="E583" t="s">
        <v>6</v>
      </c>
      <c r="F583" t="s">
        <v>183</v>
      </c>
      <c r="G583" s="3">
        <v>138460583</v>
      </c>
      <c r="H583" s="3">
        <v>3856039.03</v>
      </c>
      <c r="I583" s="3">
        <v>142316622.03</v>
      </c>
      <c r="J583" s="3">
        <v>10475492.359999999</v>
      </c>
      <c r="K583" s="3">
        <v>69173342.790000007</v>
      </c>
      <c r="L583" s="3">
        <v>10730852.65</v>
      </c>
      <c r="M583" s="3">
        <v>68685377.019999996</v>
      </c>
    </row>
    <row r="584" spans="1:13" x14ac:dyDescent="0.25">
      <c r="A584">
        <v>1371</v>
      </c>
      <c r="B584">
        <v>3</v>
      </c>
      <c r="C584" s="2">
        <v>31</v>
      </c>
      <c r="D584" t="s">
        <v>6</v>
      </c>
      <c r="E584" t="s">
        <v>6</v>
      </c>
      <c r="F584" t="s">
        <v>184</v>
      </c>
      <c r="G584" s="3">
        <v>83306518</v>
      </c>
      <c r="H584">
        <v>0</v>
      </c>
      <c r="I584" s="3">
        <v>83306518</v>
      </c>
      <c r="J584" s="3">
        <v>6569354.0099999998</v>
      </c>
      <c r="K584" s="3">
        <v>45185530.090000004</v>
      </c>
      <c r="L584" s="3">
        <v>6569354.0099999998</v>
      </c>
      <c r="M584" s="3">
        <v>45185530.090000004</v>
      </c>
    </row>
    <row r="585" spans="1:13" x14ac:dyDescent="0.25">
      <c r="A585">
        <v>1371</v>
      </c>
      <c r="B585">
        <v>3</v>
      </c>
      <c r="C585" t="s">
        <v>6</v>
      </c>
      <c r="D585" s="2">
        <v>3190</v>
      </c>
      <c r="E585" s="2" t="s">
        <v>6</v>
      </c>
      <c r="F585" t="s">
        <v>185</v>
      </c>
      <c r="G585" s="3">
        <v>70834285</v>
      </c>
      <c r="H585">
        <v>0</v>
      </c>
      <c r="I585" s="3">
        <v>70834285</v>
      </c>
      <c r="J585" s="3">
        <v>5613977.2400000002</v>
      </c>
      <c r="K585" s="3">
        <v>38470513.600000001</v>
      </c>
      <c r="L585" s="3">
        <v>5613977.2400000002</v>
      </c>
      <c r="M585" s="3">
        <v>38470513.600000001</v>
      </c>
    </row>
    <row r="586" spans="1:13" x14ac:dyDescent="0.25">
      <c r="A586">
        <v>1371</v>
      </c>
      <c r="C586" t="s">
        <v>6</v>
      </c>
      <c r="D586" t="s">
        <v>6</v>
      </c>
      <c r="E586">
        <v>7</v>
      </c>
      <c r="F586" t="s">
        <v>188</v>
      </c>
      <c r="G586" t="s">
        <v>384</v>
      </c>
      <c r="H586" t="s">
        <v>384</v>
      </c>
      <c r="I586" t="s">
        <v>384</v>
      </c>
      <c r="J586" s="3">
        <v>1580.3</v>
      </c>
      <c r="K586" s="3">
        <v>1580.3</v>
      </c>
      <c r="L586" s="3">
        <v>1580.3</v>
      </c>
      <c r="M586" s="3">
        <v>1580.3</v>
      </c>
    </row>
    <row r="587" spans="1:13" x14ac:dyDescent="0.25">
      <c r="A587">
        <v>1371</v>
      </c>
      <c r="C587" t="s">
        <v>6</v>
      </c>
      <c r="D587" t="s">
        <v>6</v>
      </c>
      <c r="E587">
        <v>11</v>
      </c>
      <c r="F587" t="s">
        <v>189</v>
      </c>
      <c r="G587" t="s">
        <v>384</v>
      </c>
      <c r="H587" t="s">
        <v>384</v>
      </c>
      <c r="I587" t="s">
        <v>384</v>
      </c>
      <c r="J587" s="3">
        <v>5546574.1100000003</v>
      </c>
      <c r="K587" s="3">
        <v>37945360.07</v>
      </c>
      <c r="L587" s="3">
        <v>5546574.1100000003</v>
      </c>
      <c r="M587" s="3">
        <v>37945360.07</v>
      </c>
    </row>
    <row r="588" spans="1:13" x14ac:dyDescent="0.25">
      <c r="A588">
        <v>1371</v>
      </c>
      <c r="C588" t="s">
        <v>6</v>
      </c>
      <c r="D588" t="s">
        <v>6</v>
      </c>
      <c r="E588">
        <v>13</v>
      </c>
      <c r="F588" t="s">
        <v>190</v>
      </c>
      <c r="G588" t="s">
        <v>384</v>
      </c>
      <c r="H588" t="s">
        <v>384</v>
      </c>
      <c r="I588" t="s">
        <v>384</v>
      </c>
      <c r="J588" s="3">
        <v>58680.76</v>
      </c>
      <c r="K588" s="3">
        <v>403218.83</v>
      </c>
      <c r="L588" s="3">
        <v>58680.76</v>
      </c>
      <c r="M588" s="3">
        <v>403218.83</v>
      </c>
    </row>
    <row r="589" spans="1:13" x14ac:dyDescent="0.25">
      <c r="A589">
        <v>1371</v>
      </c>
      <c r="C589" t="s">
        <v>6</v>
      </c>
      <c r="D589" t="s">
        <v>6</v>
      </c>
      <c r="E589">
        <v>16</v>
      </c>
      <c r="F589" t="s">
        <v>191</v>
      </c>
      <c r="G589" t="s">
        <v>384</v>
      </c>
      <c r="H589" t="s">
        <v>384</v>
      </c>
      <c r="I589" t="s">
        <v>384</v>
      </c>
      <c r="J589" s="3">
        <v>7137.19</v>
      </c>
      <c r="K589" s="3">
        <v>57427.43</v>
      </c>
      <c r="L589" s="3">
        <v>7137.19</v>
      </c>
      <c r="M589" s="3">
        <v>57427.43</v>
      </c>
    </row>
    <row r="590" spans="1:13" x14ac:dyDescent="0.25">
      <c r="A590">
        <v>1371</v>
      </c>
      <c r="C590" t="s">
        <v>6</v>
      </c>
      <c r="D590" t="s">
        <v>6</v>
      </c>
      <c r="E590">
        <v>92</v>
      </c>
      <c r="F590" t="s">
        <v>193</v>
      </c>
      <c r="G590" t="s">
        <v>384</v>
      </c>
      <c r="H590" t="s">
        <v>384</v>
      </c>
      <c r="I590" t="s">
        <v>384</v>
      </c>
      <c r="J590">
        <v>0</v>
      </c>
      <c r="K590" s="3">
        <v>62922.09</v>
      </c>
      <c r="L590">
        <v>0</v>
      </c>
      <c r="M590" s="3">
        <v>62922.09</v>
      </c>
    </row>
    <row r="591" spans="1:13" x14ac:dyDescent="0.25">
      <c r="A591">
        <v>1371</v>
      </c>
      <c r="C591" t="s">
        <v>6</v>
      </c>
      <c r="D591" t="s">
        <v>6</v>
      </c>
      <c r="E591">
        <v>94</v>
      </c>
      <c r="F591" t="s">
        <v>194</v>
      </c>
      <c r="G591" t="s">
        <v>384</v>
      </c>
      <c r="H591" t="s">
        <v>384</v>
      </c>
      <c r="I591" t="s">
        <v>384</v>
      </c>
      <c r="J591">
        <v>4.88</v>
      </c>
      <c r="K591">
        <v>4.88</v>
      </c>
      <c r="L591">
        <v>4.88</v>
      </c>
      <c r="M591">
        <v>4.88</v>
      </c>
    </row>
    <row r="592" spans="1:13" x14ac:dyDescent="0.25">
      <c r="A592">
        <v>1371</v>
      </c>
      <c r="B592">
        <v>3</v>
      </c>
      <c r="C592" t="s">
        <v>6</v>
      </c>
      <c r="D592" s="2">
        <v>3191</v>
      </c>
      <c r="E592" s="2" t="s">
        <v>6</v>
      </c>
      <c r="F592" t="s">
        <v>195</v>
      </c>
      <c r="G592" s="3">
        <v>12472233</v>
      </c>
      <c r="H592">
        <v>0</v>
      </c>
      <c r="I592" s="3">
        <v>12472233</v>
      </c>
      <c r="J592" s="3">
        <v>955376.77</v>
      </c>
      <c r="K592" s="3">
        <v>6715016.4900000002</v>
      </c>
      <c r="L592" s="3">
        <v>955376.77</v>
      </c>
      <c r="M592" s="3">
        <v>6715016.4900000002</v>
      </c>
    </row>
    <row r="593" spans="1:13" x14ac:dyDescent="0.25">
      <c r="A593">
        <v>1371</v>
      </c>
      <c r="C593" t="s">
        <v>6</v>
      </c>
      <c r="D593" t="s">
        <v>6</v>
      </c>
      <c r="E593">
        <v>13</v>
      </c>
      <c r="F593" t="s">
        <v>190</v>
      </c>
      <c r="G593" t="s">
        <v>384</v>
      </c>
      <c r="H593" t="s">
        <v>384</v>
      </c>
      <c r="I593" t="s">
        <v>384</v>
      </c>
      <c r="J593" s="3">
        <v>955376.77</v>
      </c>
      <c r="K593" s="3">
        <v>6715016.4900000002</v>
      </c>
      <c r="L593" s="3">
        <v>955376.77</v>
      </c>
      <c r="M593" s="3">
        <v>6715016.4900000002</v>
      </c>
    </row>
    <row r="594" spans="1:13" x14ac:dyDescent="0.25">
      <c r="A594">
        <v>1371</v>
      </c>
      <c r="B594">
        <v>3</v>
      </c>
      <c r="C594" s="2">
        <v>33</v>
      </c>
      <c r="D594" t="s">
        <v>6</v>
      </c>
      <c r="E594" t="s">
        <v>6</v>
      </c>
      <c r="F594" t="s">
        <v>196</v>
      </c>
      <c r="G594" s="3">
        <v>55154065</v>
      </c>
      <c r="H594" s="3">
        <v>3856039.03</v>
      </c>
      <c r="I594" s="3">
        <v>59010104.030000001</v>
      </c>
      <c r="J594" s="3">
        <v>3906138.35</v>
      </c>
      <c r="K594" s="3">
        <v>23987812.699999999</v>
      </c>
      <c r="L594" s="3">
        <v>4161498.64</v>
      </c>
      <c r="M594" s="3">
        <v>23499846.93</v>
      </c>
    </row>
    <row r="595" spans="1:13" x14ac:dyDescent="0.25">
      <c r="A595">
        <v>1371</v>
      </c>
      <c r="B595">
        <v>3</v>
      </c>
      <c r="C595" t="s">
        <v>6</v>
      </c>
      <c r="D595" s="2">
        <v>3390</v>
      </c>
      <c r="E595" s="2" t="s">
        <v>6</v>
      </c>
      <c r="F595" t="s">
        <v>197</v>
      </c>
      <c r="G595" s="3">
        <v>52906841</v>
      </c>
      <c r="H595" s="3">
        <v>54961.31</v>
      </c>
      <c r="I595" s="3">
        <v>52961802.310000002</v>
      </c>
      <c r="J595" s="3">
        <v>3906138.35</v>
      </c>
      <c r="K595" s="3">
        <v>23987681.239999998</v>
      </c>
      <c r="L595" s="3">
        <v>4161498.64</v>
      </c>
      <c r="M595" s="3">
        <v>23499715.469999999</v>
      </c>
    </row>
    <row r="596" spans="1:13" x14ac:dyDescent="0.25">
      <c r="A596">
        <v>1371</v>
      </c>
      <c r="C596" t="s">
        <v>6</v>
      </c>
      <c r="D596" t="s">
        <v>6</v>
      </c>
      <c r="E596">
        <v>13</v>
      </c>
      <c r="F596" t="s">
        <v>190</v>
      </c>
      <c r="G596" t="s">
        <v>384</v>
      </c>
      <c r="H596" t="s">
        <v>384</v>
      </c>
      <c r="I596" t="s">
        <v>384</v>
      </c>
      <c r="J596">
        <v>0</v>
      </c>
      <c r="K596">
        <v>974.11</v>
      </c>
      <c r="L596">
        <v>0</v>
      </c>
      <c r="M596">
        <v>974.11</v>
      </c>
    </row>
    <row r="597" spans="1:13" x14ac:dyDescent="0.25">
      <c r="A597">
        <v>1371</v>
      </c>
      <c r="C597" t="s">
        <v>6</v>
      </c>
      <c r="D597" t="s">
        <v>6</v>
      </c>
      <c r="E597">
        <v>14</v>
      </c>
      <c r="F597" t="s">
        <v>199</v>
      </c>
      <c r="G597" t="s">
        <v>384</v>
      </c>
      <c r="H597" t="s">
        <v>384</v>
      </c>
      <c r="I597" t="s">
        <v>384</v>
      </c>
      <c r="J597" s="3">
        <v>49715.6</v>
      </c>
      <c r="K597" s="3">
        <v>530014.16</v>
      </c>
      <c r="L597" s="3">
        <v>55757.55</v>
      </c>
      <c r="M597" s="3">
        <v>402084.6</v>
      </c>
    </row>
    <row r="598" spans="1:13" x14ac:dyDescent="0.25">
      <c r="A598">
        <v>1371</v>
      </c>
      <c r="C598" t="s">
        <v>6</v>
      </c>
      <c r="D598" t="s">
        <v>6</v>
      </c>
      <c r="E598">
        <v>30</v>
      </c>
      <c r="F598" t="s">
        <v>200</v>
      </c>
      <c r="G598" t="s">
        <v>384</v>
      </c>
      <c r="H598" t="s">
        <v>384</v>
      </c>
      <c r="I598" t="s">
        <v>384</v>
      </c>
      <c r="J598" s="3">
        <v>153561.38</v>
      </c>
      <c r="K598" s="3">
        <v>231365.32</v>
      </c>
      <c r="L598" s="3">
        <v>32740.78</v>
      </c>
      <c r="M598" s="3">
        <v>87772.3</v>
      </c>
    </row>
    <row r="599" spans="1:13" x14ac:dyDescent="0.25">
      <c r="A599">
        <v>1371</v>
      </c>
      <c r="C599" t="s">
        <v>6</v>
      </c>
      <c r="D599" t="s">
        <v>6</v>
      </c>
      <c r="E599">
        <v>33</v>
      </c>
      <c r="F599" t="s">
        <v>202</v>
      </c>
      <c r="G599" t="s">
        <v>384</v>
      </c>
      <c r="H599" t="s">
        <v>384</v>
      </c>
      <c r="I599" t="s">
        <v>384</v>
      </c>
      <c r="J599" s="3">
        <v>6054.11</v>
      </c>
      <c r="K599" s="3">
        <v>51427.519999999997</v>
      </c>
      <c r="L599" s="3">
        <v>10184.459999999999</v>
      </c>
      <c r="M599" s="3">
        <v>46931.82</v>
      </c>
    </row>
    <row r="600" spans="1:13" x14ac:dyDescent="0.25">
      <c r="A600">
        <v>1371</v>
      </c>
      <c r="C600" t="s">
        <v>6</v>
      </c>
      <c r="D600" t="s">
        <v>6</v>
      </c>
      <c r="E600">
        <v>36</v>
      </c>
      <c r="F600" t="s">
        <v>203</v>
      </c>
      <c r="G600" t="s">
        <v>384</v>
      </c>
      <c r="H600" t="s">
        <v>384</v>
      </c>
      <c r="I600" t="s">
        <v>384</v>
      </c>
      <c r="J600" s="3">
        <v>32333.25</v>
      </c>
      <c r="K600" s="3">
        <v>156229.4</v>
      </c>
      <c r="L600" s="3">
        <v>32038.93</v>
      </c>
      <c r="M600" s="3">
        <v>154835.54999999999</v>
      </c>
    </row>
    <row r="601" spans="1:13" x14ac:dyDescent="0.25">
      <c r="A601">
        <v>1371</v>
      </c>
      <c r="C601" t="s">
        <v>6</v>
      </c>
      <c r="D601" t="s">
        <v>6</v>
      </c>
      <c r="E601">
        <v>37</v>
      </c>
      <c r="F601" t="s">
        <v>204</v>
      </c>
      <c r="G601" t="s">
        <v>384</v>
      </c>
      <c r="H601" t="s">
        <v>384</v>
      </c>
      <c r="I601" t="s">
        <v>384</v>
      </c>
      <c r="J601" s="3">
        <v>746797.84</v>
      </c>
      <c r="K601" s="3">
        <v>4684133.1100000003</v>
      </c>
      <c r="L601" s="3">
        <v>831439.7</v>
      </c>
      <c r="M601" s="3">
        <v>4634447.03</v>
      </c>
    </row>
    <row r="602" spans="1:13" x14ac:dyDescent="0.25">
      <c r="A602">
        <v>1371</v>
      </c>
      <c r="C602" t="s">
        <v>6</v>
      </c>
      <c r="D602" t="s">
        <v>6</v>
      </c>
      <c r="E602">
        <v>39</v>
      </c>
      <c r="F602" t="s">
        <v>205</v>
      </c>
      <c r="G602" t="s">
        <v>384</v>
      </c>
      <c r="H602" t="s">
        <v>384</v>
      </c>
      <c r="I602" t="s">
        <v>384</v>
      </c>
      <c r="J602" s="3">
        <v>527692.97</v>
      </c>
      <c r="K602" s="3">
        <v>3400749.23</v>
      </c>
      <c r="L602" s="3">
        <v>707787.38</v>
      </c>
      <c r="M602" s="3">
        <v>3270015.28</v>
      </c>
    </row>
    <row r="603" spans="1:13" x14ac:dyDescent="0.25">
      <c r="A603">
        <v>1371</v>
      </c>
      <c r="C603" t="s">
        <v>6</v>
      </c>
      <c r="D603" t="s">
        <v>6</v>
      </c>
      <c r="E603">
        <v>40</v>
      </c>
      <c r="F603" t="s">
        <v>206</v>
      </c>
      <c r="G603" t="s">
        <v>384</v>
      </c>
      <c r="H603" t="s">
        <v>384</v>
      </c>
      <c r="I603" t="s">
        <v>384</v>
      </c>
      <c r="J603" s="3">
        <v>417787.2</v>
      </c>
      <c r="K603" s="3">
        <v>1798394.09</v>
      </c>
      <c r="L603" s="3">
        <v>527813.56999999995</v>
      </c>
      <c r="M603" s="3">
        <v>1797635.01</v>
      </c>
    </row>
    <row r="604" spans="1:13" x14ac:dyDescent="0.25">
      <c r="A604">
        <v>1371</v>
      </c>
      <c r="C604" t="s">
        <v>6</v>
      </c>
      <c r="D604" t="s">
        <v>6</v>
      </c>
      <c r="E604">
        <v>46</v>
      </c>
      <c r="F604" t="s">
        <v>208</v>
      </c>
      <c r="G604" t="s">
        <v>384</v>
      </c>
      <c r="H604" t="s">
        <v>384</v>
      </c>
      <c r="I604" t="s">
        <v>384</v>
      </c>
      <c r="J604" s="3">
        <v>1856748.71</v>
      </c>
      <c r="K604" s="3">
        <v>12333116.73</v>
      </c>
      <c r="L604" s="3">
        <v>1856748.71</v>
      </c>
      <c r="M604" s="3">
        <v>12333116.73</v>
      </c>
    </row>
    <row r="605" spans="1:13" x14ac:dyDescent="0.25">
      <c r="A605">
        <v>1371</v>
      </c>
      <c r="C605" t="s">
        <v>6</v>
      </c>
      <c r="D605" t="s">
        <v>6</v>
      </c>
      <c r="E605">
        <v>47</v>
      </c>
      <c r="F605" t="s">
        <v>209</v>
      </c>
      <c r="G605" t="s">
        <v>384</v>
      </c>
      <c r="H605" t="s">
        <v>384</v>
      </c>
      <c r="I605" t="s">
        <v>384</v>
      </c>
      <c r="J605">
        <v>103.46</v>
      </c>
      <c r="K605" s="3">
        <v>23833.55</v>
      </c>
      <c r="L605">
        <v>385.73</v>
      </c>
      <c r="M605" s="3">
        <v>23735.31</v>
      </c>
    </row>
    <row r="606" spans="1:13" x14ac:dyDescent="0.25">
      <c r="A606">
        <v>1371</v>
      </c>
      <c r="C606" t="s">
        <v>6</v>
      </c>
      <c r="D606" t="s">
        <v>6</v>
      </c>
      <c r="E606">
        <v>49</v>
      </c>
      <c r="F606" t="s">
        <v>210</v>
      </c>
      <c r="G606" t="s">
        <v>384</v>
      </c>
      <c r="H606" t="s">
        <v>384</v>
      </c>
      <c r="I606" t="s">
        <v>384</v>
      </c>
      <c r="J606" s="3">
        <v>106110</v>
      </c>
      <c r="K606" s="3">
        <v>373011.3</v>
      </c>
      <c r="L606" s="3">
        <v>106110</v>
      </c>
      <c r="M606" s="3">
        <v>373011.3</v>
      </c>
    </row>
    <row r="607" spans="1:13" x14ac:dyDescent="0.25">
      <c r="A607">
        <v>1371</v>
      </c>
      <c r="C607" t="s">
        <v>6</v>
      </c>
      <c r="D607" t="s">
        <v>6</v>
      </c>
      <c r="E607">
        <v>92</v>
      </c>
      <c r="F607" t="s">
        <v>193</v>
      </c>
      <c r="G607" t="s">
        <v>384</v>
      </c>
      <c r="H607" t="s">
        <v>384</v>
      </c>
      <c r="I607" t="s">
        <v>384</v>
      </c>
      <c r="J607">
        <v>0</v>
      </c>
      <c r="K607" s="3">
        <v>323965.67</v>
      </c>
      <c r="L607">
        <v>0</v>
      </c>
      <c r="M607" s="3">
        <v>323965.67</v>
      </c>
    </row>
    <row r="608" spans="1:13" x14ac:dyDescent="0.25">
      <c r="A608">
        <v>1371</v>
      </c>
      <c r="C608" t="s">
        <v>6</v>
      </c>
      <c r="D608" t="s">
        <v>6</v>
      </c>
      <c r="E608">
        <v>93</v>
      </c>
      <c r="F608" t="s">
        <v>212</v>
      </c>
      <c r="G608" t="s">
        <v>384</v>
      </c>
      <c r="H608" t="s">
        <v>384</v>
      </c>
      <c r="I608" t="s">
        <v>384</v>
      </c>
      <c r="J608" s="3">
        <v>9233.83</v>
      </c>
      <c r="K608" s="3">
        <v>80467.05</v>
      </c>
      <c r="L608">
        <v>491.83</v>
      </c>
      <c r="M608" s="3">
        <v>51190.76</v>
      </c>
    </row>
    <row r="609" spans="1:13" x14ac:dyDescent="0.25">
      <c r="A609">
        <v>1371</v>
      </c>
      <c r="B609">
        <v>3</v>
      </c>
      <c r="C609" t="s">
        <v>6</v>
      </c>
      <c r="D609" s="2">
        <v>3391</v>
      </c>
      <c r="E609" s="2" t="s">
        <v>6</v>
      </c>
      <c r="F609" t="s">
        <v>213</v>
      </c>
      <c r="G609">
        <v>0</v>
      </c>
      <c r="H609">
        <v>131.46</v>
      </c>
      <c r="I609">
        <v>131.46</v>
      </c>
      <c r="J609">
        <v>0</v>
      </c>
      <c r="K609">
        <v>131.46</v>
      </c>
      <c r="L609">
        <v>0</v>
      </c>
      <c r="M609">
        <v>131.46</v>
      </c>
    </row>
    <row r="610" spans="1:13" x14ac:dyDescent="0.25">
      <c r="A610">
        <v>1371</v>
      </c>
      <c r="C610" t="s">
        <v>6</v>
      </c>
      <c r="D610" t="s">
        <v>6</v>
      </c>
      <c r="E610">
        <v>39</v>
      </c>
      <c r="F610" t="s">
        <v>205</v>
      </c>
      <c r="G610" t="s">
        <v>384</v>
      </c>
      <c r="H610" t="s">
        <v>384</v>
      </c>
      <c r="I610" t="s">
        <v>384</v>
      </c>
      <c r="J610">
        <v>0</v>
      </c>
      <c r="K610">
        <v>131.46</v>
      </c>
      <c r="L610">
        <v>0</v>
      </c>
      <c r="M610">
        <v>131.46</v>
      </c>
    </row>
    <row r="611" spans="1:13" x14ac:dyDescent="0.25">
      <c r="A611">
        <v>1371</v>
      </c>
      <c r="B611">
        <v>3</v>
      </c>
      <c r="C611" t="s">
        <v>6</v>
      </c>
      <c r="D611" s="2">
        <v>3399</v>
      </c>
      <c r="E611" s="2" t="s">
        <v>6</v>
      </c>
      <c r="F611" t="s">
        <v>228</v>
      </c>
      <c r="G611" s="3">
        <v>2247224</v>
      </c>
      <c r="H611" s="3">
        <v>3800946.26</v>
      </c>
      <c r="I611" s="3">
        <v>6048170.2599999998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>
        <v>1371</v>
      </c>
      <c r="B612">
        <v>4</v>
      </c>
      <c r="C612" t="s">
        <v>6</v>
      </c>
      <c r="D612" t="s">
        <v>6</v>
      </c>
      <c r="E612" t="s">
        <v>6</v>
      </c>
      <c r="F612" t="s">
        <v>214</v>
      </c>
      <c r="G612">
        <v>0</v>
      </c>
      <c r="H612" s="3">
        <v>1143824.47</v>
      </c>
      <c r="I612" s="3">
        <v>1143824.47</v>
      </c>
      <c r="J612">
        <v>0</v>
      </c>
      <c r="K612">
        <v>0</v>
      </c>
      <c r="L612">
        <v>0</v>
      </c>
      <c r="M612">
        <v>0</v>
      </c>
    </row>
    <row r="613" spans="1:13" x14ac:dyDescent="0.25">
      <c r="A613">
        <v>1371</v>
      </c>
      <c r="B613">
        <v>4</v>
      </c>
      <c r="C613" s="2">
        <v>44</v>
      </c>
      <c r="D613" t="s">
        <v>6</v>
      </c>
      <c r="E613" t="s">
        <v>6</v>
      </c>
      <c r="F613" t="s">
        <v>215</v>
      </c>
      <c r="G613">
        <v>0</v>
      </c>
      <c r="H613" s="3">
        <v>1143824.47</v>
      </c>
      <c r="I613" s="3">
        <v>1143824.47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>
        <v>1371</v>
      </c>
      <c r="B614">
        <v>4</v>
      </c>
      <c r="C614" t="s">
        <v>6</v>
      </c>
      <c r="D614" s="2">
        <v>4490</v>
      </c>
      <c r="E614" s="2" t="s">
        <v>6</v>
      </c>
      <c r="F614" t="s">
        <v>216</v>
      </c>
      <c r="G614">
        <v>0</v>
      </c>
      <c r="H614" s="3">
        <v>43824.47</v>
      </c>
      <c r="I614" s="3">
        <v>43824.47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>
        <v>1371</v>
      </c>
      <c r="B615">
        <v>4</v>
      </c>
      <c r="C615" t="s">
        <v>6</v>
      </c>
      <c r="D615" s="2">
        <v>4499</v>
      </c>
      <c r="E615" s="2" t="s">
        <v>6</v>
      </c>
      <c r="F615" t="s">
        <v>219</v>
      </c>
      <c r="G615">
        <v>0</v>
      </c>
      <c r="H615" s="3">
        <v>1100000</v>
      </c>
      <c r="I615" s="3">
        <v>1100000</v>
      </c>
      <c r="J615">
        <v>0</v>
      </c>
      <c r="K615">
        <v>0</v>
      </c>
      <c r="L615">
        <v>0</v>
      </c>
      <c r="M615">
        <v>0</v>
      </c>
    </row>
    <row r="616" spans="1:13" x14ac:dyDescent="0.25">
      <c r="A616">
        <v>1371</v>
      </c>
      <c r="C616" t="s">
        <v>6</v>
      </c>
      <c r="D616" t="s">
        <v>6</v>
      </c>
      <c r="E616" t="s">
        <v>6</v>
      </c>
      <c r="G616" t="s">
        <v>375</v>
      </c>
      <c r="H616" t="s">
        <v>375</v>
      </c>
      <c r="I616" t="s">
        <v>375</v>
      </c>
      <c r="J616" t="s">
        <v>375</v>
      </c>
      <c r="K616" t="s">
        <v>375</v>
      </c>
      <c r="L616" t="s">
        <v>375</v>
      </c>
      <c r="M616" t="s">
        <v>376</v>
      </c>
    </row>
    <row r="617" spans="1:13" x14ac:dyDescent="0.25">
      <c r="A617">
        <v>1371</v>
      </c>
      <c r="C617" t="s">
        <v>6</v>
      </c>
      <c r="D617" t="s">
        <v>6</v>
      </c>
      <c r="E617" t="s">
        <v>6</v>
      </c>
    </row>
    <row r="618" spans="1:13" x14ac:dyDescent="0.25">
      <c r="A618">
        <v>1401</v>
      </c>
      <c r="B618" t="s">
        <v>403</v>
      </c>
      <c r="C618" t="s">
        <v>6</v>
      </c>
      <c r="D618" t="s">
        <v>6</v>
      </c>
      <c r="E618" t="s">
        <v>6</v>
      </c>
      <c r="F618" t="s">
        <v>286</v>
      </c>
    </row>
    <row r="619" spans="1:13" x14ac:dyDescent="0.25">
      <c r="A619">
        <v>1401</v>
      </c>
      <c r="C619" t="s">
        <v>6</v>
      </c>
      <c r="D619" t="s">
        <v>6</v>
      </c>
      <c r="E619" t="s">
        <v>6</v>
      </c>
    </row>
    <row r="620" spans="1:13" x14ac:dyDescent="0.25">
      <c r="A620">
        <v>1401</v>
      </c>
      <c r="B620">
        <v>3</v>
      </c>
      <c r="C620" t="s">
        <v>6</v>
      </c>
      <c r="D620" t="s">
        <v>6</v>
      </c>
      <c r="E620" t="s">
        <v>6</v>
      </c>
      <c r="F620" t="s">
        <v>183</v>
      </c>
      <c r="G620" s="3">
        <v>1254597875</v>
      </c>
      <c r="H620" s="3">
        <v>12728297.76</v>
      </c>
      <c r="I620" s="3">
        <v>1267326172.76</v>
      </c>
      <c r="J620" s="3">
        <v>91954776.159999996</v>
      </c>
      <c r="K620" s="3">
        <v>656617750.15999997</v>
      </c>
      <c r="L620" s="3">
        <v>92370538.989999995</v>
      </c>
      <c r="M620" s="3">
        <v>646645828.51999998</v>
      </c>
    </row>
    <row r="621" spans="1:13" x14ac:dyDescent="0.25">
      <c r="A621">
        <v>1401</v>
      </c>
      <c r="B621">
        <v>3</v>
      </c>
      <c r="C621" s="2">
        <v>31</v>
      </c>
      <c r="D621" t="s">
        <v>6</v>
      </c>
      <c r="E621" t="s">
        <v>6</v>
      </c>
      <c r="F621" t="s">
        <v>184</v>
      </c>
      <c r="G621" s="3">
        <v>1204546084</v>
      </c>
      <c r="H621" s="3">
        <v>1532746</v>
      </c>
      <c r="I621" s="3">
        <v>1206078830</v>
      </c>
      <c r="J621" s="3">
        <v>88859826.900000006</v>
      </c>
      <c r="K621" s="3">
        <v>621138609.04999995</v>
      </c>
      <c r="L621" s="3">
        <v>88859826.900000006</v>
      </c>
      <c r="M621" s="3">
        <v>621138609.04999995</v>
      </c>
    </row>
    <row r="622" spans="1:13" x14ac:dyDescent="0.25">
      <c r="A622">
        <v>1401</v>
      </c>
      <c r="B622">
        <v>3</v>
      </c>
      <c r="C622" t="s">
        <v>6</v>
      </c>
      <c r="D622" s="2">
        <v>3190</v>
      </c>
      <c r="E622" s="2" t="s">
        <v>6</v>
      </c>
      <c r="F622" t="s">
        <v>185</v>
      </c>
      <c r="G622" s="3">
        <v>976407849</v>
      </c>
      <c r="H622" s="3">
        <v>1532746</v>
      </c>
      <c r="I622" s="3">
        <v>977940595</v>
      </c>
      <c r="J622" s="3">
        <v>74976945.040000007</v>
      </c>
      <c r="K622" s="3">
        <v>524256323.99000001</v>
      </c>
      <c r="L622" s="3">
        <v>74976945.040000007</v>
      </c>
      <c r="M622" s="3">
        <v>524256323.99000001</v>
      </c>
    </row>
    <row r="623" spans="1:13" x14ac:dyDescent="0.25">
      <c r="A623">
        <v>1401</v>
      </c>
      <c r="C623" t="s">
        <v>6</v>
      </c>
      <c r="D623" t="s">
        <v>6</v>
      </c>
      <c r="E623">
        <v>1</v>
      </c>
      <c r="F623" t="s">
        <v>186</v>
      </c>
      <c r="G623" t="s">
        <v>384</v>
      </c>
      <c r="H623" t="s">
        <v>384</v>
      </c>
      <c r="I623" t="s">
        <v>384</v>
      </c>
      <c r="J623" s="3">
        <v>29557747.23</v>
      </c>
      <c r="K623" s="3">
        <v>200878010.30000001</v>
      </c>
      <c r="L623" s="3">
        <v>29557747.23</v>
      </c>
      <c r="M623" s="3">
        <v>200878010.30000001</v>
      </c>
    </row>
    <row r="624" spans="1:13" x14ac:dyDescent="0.25">
      <c r="A624">
        <v>1401</v>
      </c>
      <c r="C624" t="s">
        <v>6</v>
      </c>
      <c r="D624" t="s">
        <v>6</v>
      </c>
      <c r="E624">
        <v>11</v>
      </c>
      <c r="F624" t="s">
        <v>189</v>
      </c>
      <c r="G624" t="s">
        <v>384</v>
      </c>
      <c r="H624" t="s">
        <v>384</v>
      </c>
      <c r="I624" t="s">
        <v>384</v>
      </c>
      <c r="J624" s="3">
        <v>74353.41</v>
      </c>
      <c r="K624" s="3">
        <v>474645.1</v>
      </c>
      <c r="L624" s="3">
        <v>74353.41</v>
      </c>
      <c r="M624" s="3">
        <v>474645.1</v>
      </c>
    </row>
    <row r="625" spans="1:13" x14ac:dyDescent="0.25">
      <c r="A625">
        <v>1401</v>
      </c>
      <c r="C625" t="s">
        <v>6</v>
      </c>
      <c r="D625" t="s">
        <v>6</v>
      </c>
      <c r="E625">
        <v>12</v>
      </c>
      <c r="F625" t="s">
        <v>224</v>
      </c>
      <c r="G625" t="s">
        <v>384</v>
      </c>
      <c r="H625" t="s">
        <v>384</v>
      </c>
      <c r="I625" t="s">
        <v>384</v>
      </c>
      <c r="J625" s="3">
        <v>45328507.18</v>
      </c>
      <c r="K625" s="3">
        <v>322658362.69</v>
      </c>
      <c r="L625" s="3">
        <v>45328507.18</v>
      </c>
      <c r="M625" s="3">
        <v>322658362.69</v>
      </c>
    </row>
    <row r="626" spans="1:13" x14ac:dyDescent="0.25">
      <c r="A626">
        <v>1401</v>
      </c>
      <c r="C626" t="s">
        <v>6</v>
      </c>
      <c r="D626" t="s">
        <v>6</v>
      </c>
      <c r="E626">
        <v>13</v>
      </c>
      <c r="F626" t="s">
        <v>190</v>
      </c>
      <c r="G626" t="s">
        <v>384</v>
      </c>
      <c r="H626" t="s">
        <v>384</v>
      </c>
      <c r="I626" t="s">
        <v>384</v>
      </c>
      <c r="J626" s="3">
        <v>12024.89</v>
      </c>
      <c r="K626" s="3">
        <v>76823.149999999994</v>
      </c>
      <c r="L626" s="3">
        <v>12024.89</v>
      </c>
      <c r="M626" s="3">
        <v>76823.149999999994</v>
      </c>
    </row>
    <row r="627" spans="1:13" x14ac:dyDescent="0.25">
      <c r="A627">
        <v>1401</v>
      </c>
      <c r="C627" t="s">
        <v>6</v>
      </c>
      <c r="D627" t="s">
        <v>6</v>
      </c>
      <c r="E627">
        <v>92</v>
      </c>
      <c r="F627" t="s">
        <v>193</v>
      </c>
      <c r="G627" t="s">
        <v>384</v>
      </c>
      <c r="H627" t="s">
        <v>384</v>
      </c>
      <c r="I627" t="s">
        <v>384</v>
      </c>
      <c r="J627" s="3">
        <v>4312.33</v>
      </c>
      <c r="K627" s="3">
        <v>168482.75</v>
      </c>
      <c r="L627" s="3">
        <v>4312.33</v>
      </c>
      <c r="M627" s="3">
        <v>168482.75</v>
      </c>
    </row>
    <row r="628" spans="1:13" x14ac:dyDescent="0.25">
      <c r="A628">
        <v>1401</v>
      </c>
      <c r="B628">
        <v>3</v>
      </c>
      <c r="C628" t="s">
        <v>6</v>
      </c>
      <c r="D628" s="2">
        <v>3191</v>
      </c>
      <c r="E628" s="2" t="s">
        <v>6</v>
      </c>
      <c r="F628" t="s">
        <v>195</v>
      </c>
      <c r="G628" s="3">
        <v>228138235</v>
      </c>
      <c r="H628">
        <v>0</v>
      </c>
      <c r="I628" s="3">
        <v>228138235</v>
      </c>
      <c r="J628" s="3">
        <v>13882881.859999999</v>
      </c>
      <c r="K628" s="3">
        <v>96882285.060000002</v>
      </c>
      <c r="L628" s="3">
        <v>13882881.859999999</v>
      </c>
      <c r="M628" s="3">
        <v>96882285.060000002</v>
      </c>
    </row>
    <row r="629" spans="1:13" x14ac:dyDescent="0.25">
      <c r="A629">
        <v>1401</v>
      </c>
      <c r="C629" t="s">
        <v>6</v>
      </c>
      <c r="D629" t="s">
        <v>6</v>
      </c>
      <c r="E629">
        <v>13</v>
      </c>
      <c r="F629" t="s">
        <v>190</v>
      </c>
      <c r="G629" t="s">
        <v>384</v>
      </c>
      <c r="H629" t="s">
        <v>384</v>
      </c>
      <c r="I629" t="s">
        <v>384</v>
      </c>
      <c r="J629" s="3">
        <v>13882881.859999999</v>
      </c>
      <c r="K629" s="3">
        <v>96882285.060000002</v>
      </c>
      <c r="L629" s="3">
        <v>13882881.859999999</v>
      </c>
      <c r="M629" s="3">
        <v>96882285.060000002</v>
      </c>
    </row>
    <row r="630" spans="1:13" x14ac:dyDescent="0.25">
      <c r="A630">
        <v>1401</v>
      </c>
      <c r="B630">
        <v>3</v>
      </c>
      <c r="C630" s="2">
        <v>33</v>
      </c>
      <c r="D630" t="s">
        <v>6</v>
      </c>
      <c r="E630" t="s">
        <v>6</v>
      </c>
      <c r="F630" t="s">
        <v>196</v>
      </c>
      <c r="G630" s="3">
        <v>50051791</v>
      </c>
      <c r="H630" s="3">
        <v>11195551.76</v>
      </c>
      <c r="I630" s="3">
        <v>61247342.759999998</v>
      </c>
      <c r="J630" s="3">
        <v>3094949.26</v>
      </c>
      <c r="K630" s="3">
        <v>35479141.109999999</v>
      </c>
      <c r="L630" s="3">
        <v>3510712.09</v>
      </c>
      <c r="M630" s="3">
        <v>25507219.469999999</v>
      </c>
    </row>
    <row r="631" spans="1:13" x14ac:dyDescent="0.25">
      <c r="A631">
        <v>1401</v>
      </c>
      <c r="B631">
        <v>3</v>
      </c>
      <c r="C631" t="s">
        <v>6</v>
      </c>
      <c r="D631" s="2">
        <v>3340</v>
      </c>
      <c r="E631" s="2" t="s">
        <v>6</v>
      </c>
      <c r="F631" t="s">
        <v>232</v>
      </c>
      <c r="G631">
        <v>0</v>
      </c>
      <c r="H631">
        <v>629.64</v>
      </c>
      <c r="I631">
        <v>629.64</v>
      </c>
      <c r="J631">
        <v>0</v>
      </c>
      <c r="K631">
        <v>629.64</v>
      </c>
      <c r="L631">
        <v>0</v>
      </c>
      <c r="M631">
        <v>629.64</v>
      </c>
    </row>
    <row r="632" spans="1:13" x14ac:dyDescent="0.25">
      <c r="A632">
        <v>1401</v>
      </c>
      <c r="C632" t="s">
        <v>6</v>
      </c>
      <c r="D632" t="s">
        <v>6</v>
      </c>
      <c r="E632">
        <v>93</v>
      </c>
      <c r="F632" t="s">
        <v>212</v>
      </c>
      <c r="G632" t="s">
        <v>384</v>
      </c>
      <c r="H632" t="s">
        <v>384</v>
      </c>
      <c r="I632" t="s">
        <v>384</v>
      </c>
      <c r="J632">
        <v>0</v>
      </c>
      <c r="K632">
        <v>629.64</v>
      </c>
      <c r="L632">
        <v>0</v>
      </c>
      <c r="M632">
        <v>629.64</v>
      </c>
    </row>
    <row r="633" spans="1:13" x14ac:dyDescent="0.25">
      <c r="A633">
        <v>1401</v>
      </c>
      <c r="B633">
        <v>3</v>
      </c>
      <c r="C633" t="s">
        <v>6</v>
      </c>
      <c r="D633" s="2">
        <v>3390</v>
      </c>
      <c r="E633" s="2" t="s">
        <v>6</v>
      </c>
      <c r="F633" t="s">
        <v>197</v>
      </c>
      <c r="G633" s="3">
        <v>49000791</v>
      </c>
      <c r="H633" s="3">
        <v>11174617.41</v>
      </c>
      <c r="I633" s="3">
        <v>60175408.409999996</v>
      </c>
      <c r="J633" s="3">
        <v>3094949.26</v>
      </c>
      <c r="K633" s="3">
        <v>35453706.759999998</v>
      </c>
      <c r="L633" s="3">
        <v>3510652.17</v>
      </c>
      <c r="M633" s="3">
        <v>25482093.800000001</v>
      </c>
    </row>
    <row r="634" spans="1:13" x14ac:dyDescent="0.25">
      <c r="A634">
        <v>1401</v>
      </c>
      <c r="C634" t="s">
        <v>6</v>
      </c>
      <c r="D634" t="s">
        <v>6</v>
      </c>
      <c r="E634">
        <v>8</v>
      </c>
      <c r="F634" t="s">
        <v>198</v>
      </c>
      <c r="G634" t="s">
        <v>384</v>
      </c>
      <c r="H634" t="s">
        <v>384</v>
      </c>
      <c r="I634" t="s">
        <v>384</v>
      </c>
      <c r="J634" s="3">
        <v>-2820.68</v>
      </c>
      <c r="K634" s="3">
        <v>121753.26</v>
      </c>
      <c r="L634" s="3">
        <v>-2820.68</v>
      </c>
      <c r="M634" s="3">
        <v>121753.26</v>
      </c>
    </row>
    <row r="635" spans="1:13" x14ac:dyDescent="0.25">
      <c r="A635">
        <v>1401</v>
      </c>
      <c r="C635" t="s">
        <v>6</v>
      </c>
      <c r="D635" t="s">
        <v>6</v>
      </c>
      <c r="E635">
        <v>15</v>
      </c>
      <c r="F635" t="s">
        <v>225</v>
      </c>
      <c r="G635" t="s">
        <v>384</v>
      </c>
      <c r="H635" t="s">
        <v>384</v>
      </c>
      <c r="I635" t="s">
        <v>384</v>
      </c>
      <c r="J635" s="3">
        <v>159308.17000000001</v>
      </c>
      <c r="K635" s="3">
        <v>1068676.6200000001</v>
      </c>
      <c r="L635" s="3">
        <v>162703.57</v>
      </c>
      <c r="M635" s="3">
        <v>940279.27</v>
      </c>
    </row>
    <row r="636" spans="1:13" x14ac:dyDescent="0.25">
      <c r="A636">
        <v>1401</v>
      </c>
      <c r="C636" t="s">
        <v>6</v>
      </c>
      <c r="D636" t="s">
        <v>6</v>
      </c>
      <c r="E636">
        <v>19</v>
      </c>
      <c r="F636" t="s">
        <v>233</v>
      </c>
      <c r="G636" t="s">
        <v>384</v>
      </c>
      <c r="H636" t="s">
        <v>384</v>
      </c>
      <c r="I636" t="s">
        <v>384</v>
      </c>
      <c r="J636" s="3">
        <v>1639.37</v>
      </c>
      <c r="K636" s="3">
        <v>9587035.7599999998</v>
      </c>
      <c r="L636" s="3">
        <v>1639.37</v>
      </c>
      <c r="M636" s="3">
        <v>9587035.7599999998</v>
      </c>
    </row>
    <row r="637" spans="1:13" x14ac:dyDescent="0.25">
      <c r="A637">
        <v>1401</v>
      </c>
      <c r="C637" t="s">
        <v>6</v>
      </c>
      <c r="D637" t="s">
        <v>6</v>
      </c>
      <c r="E637">
        <v>30</v>
      </c>
      <c r="F637" t="s">
        <v>200</v>
      </c>
      <c r="G637" t="s">
        <v>384</v>
      </c>
      <c r="H637" t="s">
        <v>384</v>
      </c>
      <c r="I637" t="s">
        <v>384</v>
      </c>
      <c r="J637" s="3">
        <v>756308.67</v>
      </c>
      <c r="K637" s="3">
        <v>7352564.6399999997</v>
      </c>
      <c r="L637" s="3">
        <v>787914.59</v>
      </c>
      <c r="M637" s="3">
        <v>2405834.66</v>
      </c>
    </row>
    <row r="638" spans="1:13" x14ac:dyDescent="0.25">
      <c r="A638">
        <v>1401</v>
      </c>
      <c r="C638" t="s">
        <v>6</v>
      </c>
      <c r="D638" t="s">
        <v>6</v>
      </c>
      <c r="E638">
        <v>31</v>
      </c>
      <c r="F638" t="s">
        <v>201</v>
      </c>
      <c r="G638" t="s">
        <v>384</v>
      </c>
      <c r="H638" t="s">
        <v>384</v>
      </c>
      <c r="I638" t="s">
        <v>384</v>
      </c>
      <c r="J638">
        <v>0</v>
      </c>
      <c r="K638" s="3">
        <v>191942.8</v>
      </c>
      <c r="L638" s="3">
        <v>104249.8</v>
      </c>
      <c r="M638" s="3">
        <v>104249.8</v>
      </c>
    </row>
    <row r="639" spans="1:13" x14ac:dyDescent="0.25">
      <c r="A639">
        <v>1401</v>
      </c>
      <c r="C639" t="s">
        <v>6</v>
      </c>
      <c r="D639" t="s">
        <v>6</v>
      </c>
      <c r="E639">
        <v>33</v>
      </c>
      <c r="F639" t="s">
        <v>202</v>
      </c>
      <c r="G639" t="s">
        <v>384</v>
      </c>
      <c r="H639" t="s">
        <v>384</v>
      </c>
      <c r="I639" t="s">
        <v>384</v>
      </c>
      <c r="J639" s="3">
        <v>10634.17</v>
      </c>
      <c r="K639" s="3">
        <v>65856.25</v>
      </c>
      <c r="L639" s="3">
        <v>13357.18</v>
      </c>
      <c r="M639" s="3">
        <v>53936.38</v>
      </c>
    </row>
    <row r="640" spans="1:13" x14ac:dyDescent="0.25">
      <c r="A640">
        <v>1401</v>
      </c>
      <c r="C640" t="s">
        <v>6</v>
      </c>
      <c r="D640" t="s">
        <v>6</v>
      </c>
      <c r="E640">
        <v>36</v>
      </c>
      <c r="F640" t="s">
        <v>203</v>
      </c>
      <c r="G640" t="s">
        <v>384</v>
      </c>
      <c r="H640" t="s">
        <v>384</v>
      </c>
      <c r="I640" t="s">
        <v>384</v>
      </c>
      <c r="J640">
        <v>0</v>
      </c>
      <c r="K640" s="3">
        <v>1985.96</v>
      </c>
      <c r="L640">
        <v>0</v>
      </c>
      <c r="M640" s="3">
        <v>1985.96</v>
      </c>
    </row>
    <row r="641" spans="1:13" x14ac:dyDescent="0.25">
      <c r="A641">
        <v>1401</v>
      </c>
      <c r="C641" t="s">
        <v>6</v>
      </c>
      <c r="D641" t="s">
        <v>6</v>
      </c>
      <c r="E641">
        <v>37</v>
      </c>
      <c r="F641" t="s">
        <v>204</v>
      </c>
      <c r="G641" t="s">
        <v>384</v>
      </c>
      <c r="H641" t="s">
        <v>384</v>
      </c>
      <c r="I641" t="s">
        <v>384</v>
      </c>
      <c r="J641" s="3">
        <v>311338.64</v>
      </c>
      <c r="K641" s="3">
        <v>2016300.01</v>
      </c>
      <c r="L641" s="3">
        <v>260398.1</v>
      </c>
      <c r="M641" s="3">
        <v>1282700.08</v>
      </c>
    </row>
    <row r="642" spans="1:13" x14ac:dyDescent="0.25">
      <c r="A642">
        <v>1401</v>
      </c>
      <c r="C642" t="s">
        <v>6</v>
      </c>
      <c r="D642" t="s">
        <v>6</v>
      </c>
      <c r="E642">
        <v>39</v>
      </c>
      <c r="F642" t="s">
        <v>205</v>
      </c>
      <c r="G642" t="s">
        <v>384</v>
      </c>
      <c r="H642" t="s">
        <v>384</v>
      </c>
      <c r="I642" t="s">
        <v>384</v>
      </c>
      <c r="J642" s="3">
        <v>373906.22</v>
      </c>
      <c r="K642" s="3">
        <v>9277135.1400000006</v>
      </c>
      <c r="L642" s="3">
        <v>1024981.96</v>
      </c>
      <c r="M642" s="3">
        <v>6376589.2400000002</v>
      </c>
    </row>
    <row r="643" spans="1:13" x14ac:dyDescent="0.25">
      <c r="A643">
        <v>1401</v>
      </c>
      <c r="C643" t="s">
        <v>6</v>
      </c>
      <c r="D643" t="s">
        <v>6</v>
      </c>
      <c r="E643">
        <v>40</v>
      </c>
      <c r="F643" t="s">
        <v>206</v>
      </c>
      <c r="G643" t="s">
        <v>384</v>
      </c>
      <c r="H643" t="s">
        <v>384</v>
      </c>
      <c r="I643" t="s">
        <v>384</v>
      </c>
      <c r="J643" s="3">
        <v>873068.78</v>
      </c>
      <c r="K643" s="3">
        <v>2905014.83</v>
      </c>
      <c r="L643" s="3">
        <v>536428.68000000005</v>
      </c>
      <c r="M643" s="3">
        <v>1963098.1</v>
      </c>
    </row>
    <row r="644" spans="1:13" x14ac:dyDescent="0.25">
      <c r="A644">
        <v>1401</v>
      </c>
      <c r="C644" t="s">
        <v>6</v>
      </c>
      <c r="D644" t="s">
        <v>6</v>
      </c>
      <c r="E644">
        <v>46</v>
      </c>
      <c r="F644" t="s">
        <v>208</v>
      </c>
      <c r="G644" t="s">
        <v>384</v>
      </c>
      <c r="H644" t="s">
        <v>384</v>
      </c>
      <c r="I644" t="s">
        <v>384</v>
      </c>
      <c r="J644" s="3">
        <v>19766</v>
      </c>
      <c r="K644" s="3">
        <v>327608.09999999998</v>
      </c>
      <c r="L644" s="3">
        <v>42798.67</v>
      </c>
      <c r="M644" s="3">
        <v>136950.17000000001</v>
      </c>
    </row>
    <row r="645" spans="1:13" x14ac:dyDescent="0.25">
      <c r="A645">
        <v>1401</v>
      </c>
      <c r="C645" t="s">
        <v>6</v>
      </c>
      <c r="D645" t="s">
        <v>6</v>
      </c>
      <c r="E645">
        <v>47</v>
      </c>
      <c r="F645" t="s">
        <v>209</v>
      </c>
      <c r="G645" t="s">
        <v>384</v>
      </c>
      <c r="H645" t="s">
        <v>384</v>
      </c>
      <c r="I645" t="s">
        <v>384</v>
      </c>
      <c r="J645">
        <v>0</v>
      </c>
      <c r="K645" s="3">
        <v>21218.35</v>
      </c>
      <c r="L645">
        <v>0</v>
      </c>
      <c r="M645" s="3">
        <v>20735.18</v>
      </c>
    </row>
    <row r="646" spans="1:13" x14ac:dyDescent="0.25">
      <c r="A646">
        <v>1401</v>
      </c>
      <c r="C646" t="s">
        <v>6</v>
      </c>
      <c r="D646" t="s">
        <v>6</v>
      </c>
      <c r="E646">
        <v>49</v>
      </c>
      <c r="F646" t="s">
        <v>210</v>
      </c>
      <c r="G646" t="s">
        <v>384</v>
      </c>
      <c r="H646" t="s">
        <v>384</v>
      </c>
      <c r="I646" t="s">
        <v>384</v>
      </c>
      <c r="J646">
        <v>32.28</v>
      </c>
      <c r="K646">
        <v>919.54</v>
      </c>
      <c r="L646">
        <v>32.28</v>
      </c>
      <c r="M646">
        <v>919.54</v>
      </c>
    </row>
    <row r="647" spans="1:13" x14ac:dyDescent="0.25">
      <c r="A647">
        <v>1401</v>
      </c>
      <c r="C647" t="s">
        <v>6</v>
      </c>
      <c r="D647" t="s">
        <v>6</v>
      </c>
      <c r="E647">
        <v>93</v>
      </c>
      <c r="F647" t="s">
        <v>212</v>
      </c>
      <c r="G647" t="s">
        <v>384</v>
      </c>
      <c r="H647" t="s">
        <v>384</v>
      </c>
      <c r="I647" t="s">
        <v>384</v>
      </c>
      <c r="J647" s="3">
        <v>591767.64</v>
      </c>
      <c r="K647" s="3">
        <v>2515695.5</v>
      </c>
      <c r="L647" s="3">
        <v>578968.65</v>
      </c>
      <c r="M647" s="3">
        <v>2486026.4</v>
      </c>
    </row>
    <row r="648" spans="1:13" x14ac:dyDescent="0.25">
      <c r="A648">
        <v>1401</v>
      </c>
      <c r="B648">
        <v>3</v>
      </c>
      <c r="C648" t="s">
        <v>6</v>
      </c>
      <c r="D648" s="2">
        <v>3391</v>
      </c>
      <c r="E648" s="2" t="s">
        <v>6</v>
      </c>
      <c r="F648" t="s">
        <v>213</v>
      </c>
      <c r="G648">
        <v>0</v>
      </c>
      <c r="H648" s="3">
        <v>24804.71</v>
      </c>
      <c r="I648" s="3">
        <v>24804.71</v>
      </c>
      <c r="J648">
        <v>0</v>
      </c>
      <c r="K648" s="3">
        <v>24804.71</v>
      </c>
      <c r="L648">
        <v>59.92</v>
      </c>
      <c r="M648" s="3">
        <v>24496.03</v>
      </c>
    </row>
    <row r="649" spans="1:13" x14ac:dyDescent="0.25">
      <c r="A649">
        <v>1401</v>
      </c>
      <c r="C649" t="s">
        <v>6</v>
      </c>
      <c r="D649" t="s">
        <v>6</v>
      </c>
      <c r="E649">
        <v>39</v>
      </c>
      <c r="F649" t="s">
        <v>205</v>
      </c>
      <c r="G649" t="s">
        <v>384</v>
      </c>
      <c r="H649" t="s">
        <v>384</v>
      </c>
      <c r="I649" t="s">
        <v>384</v>
      </c>
      <c r="J649">
        <v>0</v>
      </c>
      <c r="K649" s="3">
        <v>24804.71</v>
      </c>
      <c r="L649">
        <v>59.92</v>
      </c>
      <c r="M649" s="3">
        <v>24496.03</v>
      </c>
    </row>
    <row r="650" spans="1:13" x14ac:dyDescent="0.25">
      <c r="A650">
        <v>1401</v>
      </c>
      <c r="B650">
        <v>3</v>
      </c>
      <c r="C650" t="s">
        <v>6</v>
      </c>
      <c r="D650" s="2">
        <v>3399</v>
      </c>
      <c r="E650" s="2" t="s">
        <v>6</v>
      </c>
      <c r="F650" t="s">
        <v>228</v>
      </c>
      <c r="G650" s="3">
        <v>1051000</v>
      </c>
      <c r="H650" s="3">
        <v>-4500</v>
      </c>
      <c r="I650" s="3">
        <v>1046500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>
        <v>1401</v>
      </c>
      <c r="B651">
        <v>4</v>
      </c>
      <c r="C651" t="s">
        <v>6</v>
      </c>
      <c r="D651" t="s">
        <v>6</v>
      </c>
      <c r="E651" t="s">
        <v>6</v>
      </c>
      <c r="F651" t="s">
        <v>214</v>
      </c>
      <c r="G651" s="3">
        <v>14020552</v>
      </c>
      <c r="H651" s="3">
        <v>7709779.2999999998</v>
      </c>
      <c r="I651" s="3">
        <v>21730331.300000001</v>
      </c>
      <c r="J651" s="3">
        <v>5882.46</v>
      </c>
      <c r="K651" s="3">
        <v>7894286</v>
      </c>
      <c r="L651" s="3">
        <v>679202.29</v>
      </c>
      <c r="M651" s="3">
        <v>1711328.27</v>
      </c>
    </row>
    <row r="652" spans="1:13" x14ac:dyDescent="0.25">
      <c r="A652">
        <v>1401</v>
      </c>
      <c r="B652">
        <v>4</v>
      </c>
      <c r="C652" s="2">
        <v>44</v>
      </c>
      <c r="D652" t="s">
        <v>6</v>
      </c>
      <c r="E652" t="s">
        <v>6</v>
      </c>
      <c r="F652" t="s">
        <v>215</v>
      </c>
      <c r="G652" s="3">
        <v>14020552</v>
      </c>
      <c r="H652" s="3">
        <v>7709779.2999999998</v>
      </c>
      <c r="I652" s="3">
        <v>21730331.300000001</v>
      </c>
      <c r="J652" s="3">
        <v>5882.46</v>
      </c>
      <c r="K652" s="3">
        <v>7894286</v>
      </c>
      <c r="L652" s="3">
        <v>679202.29</v>
      </c>
      <c r="M652" s="3">
        <v>1711328.27</v>
      </c>
    </row>
    <row r="653" spans="1:13" x14ac:dyDescent="0.25">
      <c r="A653">
        <v>1401</v>
      </c>
      <c r="B653">
        <v>4</v>
      </c>
      <c r="C653" t="s">
        <v>6</v>
      </c>
      <c r="D653" s="2">
        <v>4440</v>
      </c>
      <c r="E653" s="2" t="s">
        <v>6</v>
      </c>
      <c r="F653" t="s">
        <v>238</v>
      </c>
      <c r="G653">
        <v>0</v>
      </c>
      <c r="H653" s="3">
        <v>516404.95</v>
      </c>
      <c r="I653" s="3">
        <v>516404.95</v>
      </c>
      <c r="J653">
        <v>0</v>
      </c>
      <c r="K653" s="3">
        <v>510862.55</v>
      </c>
      <c r="L653">
        <v>0</v>
      </c>
      <c r="M653" s="3">
        <v>510862.55</v>
      </c>
    </row>
    <row r="654" spans="1:13" x14ac:dyDescent="0.25">
      <c r="A654">
        <v>1401</v>
      </c>
      <c r="C654" t="s">
        <v>6</v>
      </c>
      <c r="D654" t="s">
        <v>6</v>
      </c>
      <c r="E654">
        <v>42</v>
      </c>
      <c r="F654" t="s">
        <v>240</v>
      </c>
      <c r="G654" t="s">
        <v>384</v>
      </c>
      <c r="H654" t="s">
        <v>384</v>
      </c>
      <c r="I654" t="s">
        <v>384</v>
      </c>
      <c r="J654">
        <v>0</v>
      </c>
      <c r="K654" s="3">
        <v>510862.55</v>
      </c>
      <c r="L654">
        <v>0</v>
      </c>
      <c r="M654" s="3">
        <v>510862.55</v>
      </c>
    </row>
    <row r="655" spans="1:13" x14ac:dyDescent="0.25">
      <c r="A655">
        <v>1401</v>
      </c>
      <c r="B655">
        <v>4</v>
      </c>
      <c r="C655" t="s">
        <v>6</v>
      </c>
      <c r="D655" s="2">
        <v>4490</v>
      </c>
      <c r="E655" s="2" t="s">
        <v>6</v>
      </c>
      <c r="F655" t="s">
        <v>216</v>
      </c>
      <c r="G655" s="3">
        <v>12478328</v>
      </c>
      <c r="H655" s="3">
        <v>7568374.3499999996</v>
      </c>
      <c r="I655" s="3">
        <v>20046702.350000001</v>
      </c>
      <c r="J655" s="3">
        <v>5882.46</v>
      </c>
      <c r="K655" s="3">
        <v>7383423.4500000002</v>
      </c>
      <c r="L655" s="3">
        <v>679202.29</v>
      </c>
      <c r="M655" s="3">
        <v>1200465.72</v>
      </c>
    </row>
    <row r="656" spans="1:13" x14ac:dyDescent="0.25">
      <c r="A656">
        <v>1401</v>
      </c>
      <c r="C656" t="s">
        <v>6</v>
      </c>
      <c r="D656" t="s">
        <v>6</v>
      </c>
      <c r="E656">
        <v>52</v>
      </c>
      <c r="F656" t="s">
        <v>218</v>
      </c>
      <c r="G656" t="s">
        <v>384</v>
      </c>
      <c r="H656" t="s">
        <v>384</v>
      </c>
      <c r="I656" t="s">
        <v>384</v>
      </c>
      <c r="J656" s="3">
        <v>5882.46</v>
      </c>
      <c r="K656" s="3">
        <v>7383423.4500000002</v>
      </c>
      <c r="L656" s="3">
        <v>679202.29</v>
      </c>
      <c r="M656" s="3">
        <v>1200465.72</v>
      </c>
    </row>
    <row r="657" spans="1:13" x14ac:dyDescent="0.25">
      <c r="A657">
        <v>1401</v>
      </c>
      <c r="B657">
        <v>4</v>
      </c>
      <c r="C657" t="s">
        <v>6</v>
      </c>
      <c r="D657" s="2">
        <v>4499</v>
      </c>
      <c r="E657" s="2" t="s">
        <v>6</v>
      </c>
      <c r="F657" t="s">
        <v>219</v>
      </c>
      <c r="G657" s="3">
        <v>1542224</v>
      </c>
      <c r="H657" s="3">
        <v>-375000</v>
      </c>
      <c r="I657" s="3">
        <v>1167224</v>
      </c>
      <c r="J657">
        <v>0</v>
      </c>
      <c r="K657">
        <v>0</v>
      </c>
      <c r="L657">
        <v>0</v>
      </c>
      <c r="M657">
        <v>0</v>
      </c>
    </row>
    <row r="658" spans="1:13" x14ac:dyDescent="0.25">
      <c r="A658">
        <v>1401</v>
      </c>
      <c r="C658" t="s">
        <v>6</v>
      </c>
      <c r="D658" t="s">
        <v>6</v>
      </c>
      <c r="E658" t="s">
        <v>6</v>
      </c>
      <c r="G658" t="s">
        <v>375</v>
      </c>
      <c r="H658" t="s">
        <v>375</v>
      </c>
      <c r="I658" t="s">
        <v>375</v>
      </c>
      <c r="J658" t="s">
        <v>375</v>
      </c>
      <c r="K658" t="s">
        <v>375</v>
      </c>
      <c r="L658" t="s">
        <v>375</v>
      </c>
      <c r="M658" t="s">
        <v>376</v>
      </c>
    </row>
    <row r="659" spans="1:13" x14ac:dyDescent="0.25">
      <c r="A659">
        <v>1401</v>
      </c>
      <c r="C659" t="s">
        <v>6</v>
      </c>
      <c r="D659" t="s">
        <v>6</v>
      </c>
      <c r="E659" t="s">
        <v>6</v>
      </c>
    </row>
    <row r="660" spans="1:13" x14ac:dyDescent="0.25">
      <c r="A660">
        <v>1411</v>
      </c>
      <c r="B660" t="s">
        <v>403</v>
      </c>
      <c r="C660" t="s">
        <v>6</v>
      </c>
      <c r="D660" t="s">
        <v>6</v>
      </c>
      <c r="E660" t="s">
        <v>6</v>
      </c>
      <c r="F660" t="s">
        <v>287</v>
      </c>
    </row>
    <row r="661" spans="1:13" x14ac:dyDescent="0.25">
      <c r="A661">
        <v>1411</v>
      </c>
      <c r="C661" t="s">
        <v>6</v>
      </c>
      <c r="D661" t="s">
        <v>6</v>
      </c>
      <c r="E661" t="s">
        <v>6</v>
      </c>
    </row>
    <row r="662" spans="1:13" x14ac:dyDescent="0.25">
      <c r="A662">
        <v>1411</v>
      </c>
      <c r="B662">
        <v>3</v>
      </c>
      <c r="C662" t="s">
        <v>6</v>
      </c>
      <c r="D662" t="s">
        <v>6</v>
      </c>
      <c r="E662" t="s">
        <v>6</v>
      </c>
      <c r="F662" t="s">
        <v>183</v>
      </c>
      <c r="G662" s="3">
        <v>9612009</v>
      </c>
      <c r="H662" s="3">
        <v>-243000</v>
      </c>
      <c r="I662" s="3">
        <v>9369009</v>
      </c>
      <c r="J662" s="3">
        <v>563891.04</v>
      </c>
      <c r="K662" s="3">
        <v>3517409.34</v>
      </c>
      <c r="L662" s="3">
        <v>598558.77</v>
      </c>
      <c r="M662" s="3">
        <v>3392540.66</v>
      </c>
    </row>
    <row r="663" spans="1:13" x14ac:dyDescent="0.25">
      <c r="A663">
        <v>1411</v>
      </c>
      <c r="B663">
        <v>3</v>
      </c>
      <c r="C663" s="2">
        <v>31</v>
      </c>
      <c r="D663" t="s">
        <v>6</v>
      </c>
      <c r="E663" t="s">
        <v>6</v>
      </c>
      <c r="F663" t="s">
        <v>184</v>
      </c>
      <c r="G663" s="3">
        <v>6113894</v>
      </c>
      <c r="H663">
        <v>0</v>
      </c>
      <c r="I663" s="3">
        <v>6113894</v>
      </c>
      <c r="J663" s="3">
        <v>461088.09</v>
      </c>
      <c r="K663" s="3">
        <v>2580199.27</v>
      </c>
      <c r="L663" s="3">
        <v>461088.09</v>
      </c>
      <c r="M663" s="3">
        <v>2580199.27</v>
      </c>
    </row>
    <row r="664" spans="1:13" x14ac:dyDescent="0.25">
      <c r="A664">
        <v>1411</v>
      </c>
      <c r="B664">
        <v>3</v>
      </c>
      <c r="C664" t="s">
        <v>6</v>
      </c>
      <c r="D664" s="2">
        <v>3190</v>
      </c>
      <c r="E664" s="2" t="s">
        <v>6</v>
      </c>
      <c r="F664" t="s">
        <v>185</v>
      </c>
      <c r="G664" s="3">
        <v>5590695</v>
      </c>
      <c r="H664">
        <v>0</v>
      </c>
      <c r="I664" s="3">
        <v>5590695</v>
      </c>
      <c r="J664" s="3">
        <v>424746.76</v>
      </c>
      <c r="K664" s="3">
        <v>2308263.7799999998</v>
      </c>
      <c r="L664" s="3">
        <v>424746.76</v>
      </c>
      <c r="M664" s="3">
        <v>2308263.7799999998</v>
      </c>
    </row>
    <row r="665" spans="1:13" x14ac:dyDescent="0.25">
      <c r="A665">
        <v>1411</v>
      </c>
      <c r="C665" t="s">
        <v>6</v>
      </c>
      <c r="D665" t="s">
        <v>6</v>
      </c>
      <c r="E665">
        <v>11</v>
      </c>
      <c r="F665" t="s">
        <v>189</v>
      </c>
      <c r="G665" t="s">
        <v>384</v>
      </c>
      <c r="H665" t="s">
        <v>384</v>
      </c>
      <c r="I665" t="s">
        <v>384</v>
      </c>
      <c r="J665" s="3">
        <v>336010.56</v>
      </c>
      <c r="K665" s="3">
        <v>2140098.37</v>
      </c>
      <c r="L665" s="3">
        <v>336010.56</v>
      </c>
      <c r="M665" s="3">
        <v>2140098.37</v>
      </c>
    </row>
    <row r="666" spans="1:13" x14ac:dyDescent="0.25">
      <c r="A666">
        <v>1411</v>
      </c>
      <c r="C666" t="s">
        <v>6</v>
      </c>
      <c r="D666" t="s">
        <v>6</v>
      </c>
      <c r="E666">
        <v>13</v>
      </c>
      <c r="F666" t="s">
        <v>190</v>
      </c>
      <c r="G666" t="s">
        <v>384</v>
      </c>
      <c r="H666" t="s">
        <v>384</v>
      </c>
      <c r="I666" t="s">
        <v>384</v>
      </c>
      <c r="J666" s="3">
        <v>18050.2</v>
      </c>
      <c r="K666" s="3">
        <v>97150.41</v>
      </c>
      <c r="L666" s="3">
        <v>18050.2</v>
      </c>
      <c r="M666" s="3">
        <v>97150.41</v>
      </c>
    </row>
    <row r="667" spans="1:13" x14ac:dyDescent="0.25">
      <c r="A667">
        <v>1411</v>
      </c>
      <c r="C667" t="s">
        <v>6</v>
      </c>
      <c r="D667" t="s">
        <v>6</v>
      </c>
      <c r="E667">
        <v>16</v>
      </c>
      <c r="F667" t="s">
        <v>191</v>
      </c>
      <c r="G667" t="s">
        <v>384</v>
      </c>
      <c r="H667" t="s">
        <v>384</v>
      </c>
      <c r="I667" t="s">
        <v>384</v>
      </c>
      <c r="J667" s="3">
        <v>70686</v>
      </c>
      <c r="K667" s="3">
        <v>70686</v>
      </c>
      <c r="L667" s="3">
        <v>70686</v>
      </c>
      <c r="M667" s="3">
        <v>70686</v>
      </c>
    </row>
    <row r="668" spans="1:13" x14ac:dyDescent="0.25">
      <c r="A668">
        <v>1411</v>
      </c>
      <c r="C668" t="s">
        <v>6</v>
      </c>
      <c r="D668" t="s">
        <v>6</v>
      </c>
      <c r="E668">
        <v>92</v>
      </c>
      <c r="F668" t="s">
        <v>193</v>
      </c>
      <c r="G668" t="s">
        <v>384</v>
      </c>
      <c r="H668" t="s">
        <v>384</v>
      </c>
      <c r="I668" t="s">
        <v>384</v>
      </c>
      <c r="J668">
        <v>0</v>
      </c>
      <c r="K668">
        <v>329</v>
      </c>
      <c r="L668">
        <v>0</v>
      </c>
      <c r="M668">
        <v>329</v>
      </c>
    </row>
    <row r="669" spans="1:13" x14ac:dyDescent="0.25">
      <c r="A669">
        <v>1411</v>
      </c>
      <c r="B669">
        <v>3</v>
      </c>
      <c r="C669" t="s">
        <v>6</v>
      </c>
      <c r="D669" s="2">
        <v>3191</v>
      </c>
      <c r="E669" s="2" t="s">
        <v>6</v>
      </c>
      <c r="F669" t="s">
        <v>195</v>
      </c>
      <c r="G669" s="3">
        <v>523199</v>
      </c>
      <c r="H669">
        <v>0</v>
      </c>
      <c r="I669" s="3">
        <v>523199</v>
      </c>
      <c r="J669" s="3">
        <v>36341.33</v>
      </c>
      <c r="K669" s="3">
        <v>271935.49</v>
      </c>
      <c r="L669" s="3">
        <v>36341.33</v>
      </c>
      <c r="M669" s="3">
        <v>271935.49</v>
      </c>
    </row>
    <row r="670" spans="1:13" x14ac:dyDescent="0.25">
      <c r="A670">
        <v>1411</v>
      </c>
      <c r="C670" t="s">
        <v>6</v>
      </c>
      <c r="D670" t="s">
        <v>6</v>
      </c>
      <c r="E670">
        <v>13</v>
      </c>
      <c r="F670" t="s">
        <v>190</v>
      </c>
      <c r="G670" t="s">
        <v>384</v>
      </c>
      <c r="H670" t="s">
        <v>384</v>
      </c>
      <c r="I670" t="s">
        <v>384</v>
      </c>
      <c r="J670" s="3">
        <v>36341.33</v>
      </c>
      <c r="K670" s="3">
        <v>271935.49</v>
      </c>
      <c r="L670" s="3">
        <v>36341.33</v>
      </c>
      <c r="M670" s="3">
        <v>271935.49</v>
      </c>
    </row>
    <row r="671" spans="1:13" x14ac:dyDescent="0.25">
      <c r="A671">
        <v>1411</v>
      </c>
      <c r="B671">
        <v>3</v>
      </c>
      <c r="C671" s="2">
        <v>33</v>
      </c>
      <c r="D671" t="s">
        <v>6</v>
      </c>
      <c r="E671" t="s">
        <v>6</v>
      </c>
      <c r="F671" t="s">
        <v>196</v>
      </c>
      <c r="G671" s="3">
        <v>3498115</v>
      </c>
      <c r="H671" s="3">
        <v>-243000</v>
      </c>
      <c r="I671" s="3">
        <v>3255115</v>
      </c>
      <c r="J671" s="3">
        <v>102802.95</v>
      </c>
      <c r="K671" s="3">
        <v>937210.07</v>
      </c>
      <c r="L671" s="3">
        <v>137470.68</v>
      </c>
      <c r="M671" s="3">
        <v>812341.39</v>
      </c>
    </row>
    <row r="672" spans="1:13" x14ac:dyDescent="0.25">
      <c r="A672">
        <v>1411</v>
      </c>
      <c r="B672">
        <v>3</v>
      </c>
      <c r="C672" t="s">
        <v>6</v>
      </c>
      <c r="D672" s="2">
        <v>3390</v>
      </c>
      <c r="E672" s="2" t="s">
        <v>6</v>
      </c>
      <c r="F672" t="s">
        <v>197</v>
      </c>
      <c r="G672" s="3">
        <v>2975115</v>
      </c>
      <c r="H672">
        <v>0</v>
      </c>
      <c r="I672" s="3">
        <v>2975115</v>
      </c>
      <c r="J672" s="3">
        <v>102802.95</v>
      </c>
      <c r="K672" s="3">
        <v>937210.07</v>
      </c>
      <c r="L672" s="3">
        <v>137470.68</v>
      </c>
      <c r="M672" s="3">
        <v>812341.39</v>
      </c>
    </row>
    <row r="673" spans="1:13" x14ac:dyDescent="0.25">
      <c r="A673">
        <v>1411</v>
      </c>
      <c r="C673" t="s">
        <v>6</v>
      </c>
      <c r="D673" t="s">
        <v>6</v>
      </c>
      <c r="E673">
        <v>14</v>
      </c>
      <c r="F673" t="s">
        <v>199</v>
      </c>
      <c r="G673" t="s">
        <v>384</v>
      </c>
      <c r="H673" t="s">
        <v>384</v>
      </c>
      <c r="I673" t="s">
        <v>384</v>
      </c>
      <c r="J673">
        <v>0</v>
      </c>
      <c r="K673" s="3">
        <v>19394.39</v>
      </c>
      <c r="L673" s="3">
        <v>1281.05</v>
      </c>
      <c r="M673" s="3">
        <v>3811.2</v>
      </c>
    </row>
    <row r="674" spans="1:13" x14ac:dyDescent="0.25">
      <c r="A674">
        <v>1411</v>
      </c>
      <c r="C674" t="s">
        <v>6</v>
      </c>
      <c r="D674" t="s">
        <v>6</v>
      </c>
      <c r="E674">
        <v>33</v>
      </c>
      <c r="F674" t="s">
        <v>202</v>
      </c>
      <c r="G674" t="s">
        <v>384</v>
      </c>
      <c r="H674" t="s">
        <v>384</v>
      </c>
      <c r="I674" t="s">
        <v>384</v>
      </c>
      <c r="J674">
        <v>143.43</v>
      </c>
      <c r="K674">
        <v>408.72</v>
      </c>
      <c r="L674">
        <v>143.43</v>
      </c>
      <c r="M674">
        <v>408.72</v>
      </c>
    </row>
    <row r="675" spans="1:13" x14ac:dyDescent="0.25">
      <c r="A675">
        <v>1411</v>
      </c>
      <c r="C675" t="s">
        <v>6</v>
      </c>
      <c r="D675" t="s">
        <v>6</v>
      </c>
      <c r="E675">
        <v>36</v>
      </c>
      <c r="F675" t="s">
        <v>203</v>
      </c>
      <c r="G675" t="s">
        <v>384</v>
      </c>
      <c r="H675" t="s">
        <v>384</v>
      </c>
      <c r="I675" t="s">
        <v>384</v>
      </c>
      <c r="J675">
        <v>0</v>
      </c>
      <c r="K675" s="3">
        <v>2167.9</v>
      </c>
      <c r="L675">
        <v>0</v>
      </c>
      <c r="M675">
        <v>167.9</v>
      </c>
    </row>
    <row r="676" spans="1:13" x14ac:dyDescent="0.25">
      <c r="A676">
        <v>1411</v>
      </c>
      <c r="C676" t="s">
        <v>6</v>
      </c>
      <c r="D676" t="s">
        <v>6</v>
      </c>
      <c r="E676">
        <v>37</v>
      </c>
      <c r="F676" t="s">
        <v>204</v>
      </c>
      <c r="G676" t="s">
        <v>384</v>
      </c>
      <c r="H676" t="s">
        <v>384</v>
      </c>
      <c r="I676" t="s">
        <v>384</v>
      </c>
      <c r="J676" s="3">
        <v>30967.19</v>
      </c>
      <c r="K676" s="3">
        <v>451412.5</v>
      </c>
      <c r="L676" s="3">
        <v>63806.3</v>
      </c>
      <c r="M676" s="3">
        <v>361694.66</v>
      </c>
    </row>
    <row r="677" spans="1:13" x14ac:dyDescent="0.25">
      <c r="A677">
        <v>1411</v>
      </c>
      <c r="C677" t="s">
        <v>6</v>
      </c>
      <c r="D677" t="s">
        <v>6</v>
      </c>
      <c r="E677">
        <v>39</v>
      </c>
      <c r="F677" t="s">
        <v>205</v>
      </c>
      <c r="G677" t="s">
        <v>384</v>
      </c>
      <c r="H677" t="s">
        <v>384</v>
      </c>
      <c r="I677" t="s">
        <v>384</v>
      </c>
      <c r="J677" s="3">
        <v>1661.98</v>
      </c>
      <c r="K677" s="3">
        <v>61928.83</v>
      </c>
      <c r="L677">
        <v>564.86</v>
      </c>
      <c r="M677" s="3">
        <v>53476.84</v>
      </c>
    </row>
    <row r="678" spans="1:13" x14ac:dyDescent="0.25">
      <c r="A678">
        <v>1411</v>
      </c>
      <c r="C678" t="s">
        <v>6</v>
      </c>
      <c r="D678" t="s">
        <v>6</v>
      </c>
      <c r="E678">
        <v>40</v>
      </c>
      <c r="F678" t="s">
        <v>206</v>
      </c>
      <c r="G678" t="s">
        <v>384</v>
      </c>
      <c r="H678" t="s">
        <v>384</v>
      </c>
      <c r="I678" t="s">
        <v>384</v>
      </c>
      <c r="J678" s="3">
        <v>6414.35</v>
      </c>
      <c r="K678" s="3">
        <v>45872.2</v>
      </c>
      <c r="L678" s="3">
        <v>8059.04</v>
      </c>
      <c r="M678" s="3">
        <v>36756.54</v>
      </c>
    </row>
    <row r="679" spans="1:13" x14ac:dyDescent="0.25">
      <c r="A679">
        <v>1411</v>
      </c>
      <c r="C679" t="s">
        <v>6</v>
      </c>
      <c r="D679" t="s">
        <v>6</v>
      </c>
      <c r="E679">
        <v>46</v>
      </c>
      <c r="F679" t="s">
        <v>208</v>
      </c>
      <c r="G679" t="s">
        <v>384</v>
      </c>
      <c r="H679" t="s">
        <v>384</v>
      </c>
      <c r="I679" t="s">
        <v>384</v>
      </c>
      <c r="J679" s="3">
        <v>55759</v>
      </c>
      <c r="K679" s="3">
        <v>313825</v>
      </c>
      <c r="L679" s="3">
        <v>55759</v>
      </c>
      <c r="M679" s="3">
        <v>313825</v>
      </c>
    </row>
    <row r="680" spans="1:13" x14ac:dyDescent="0.25">
      <c r="A680">
        <v>1411</v>
      </c>
      <c r="C680" t="s">
        <v>6</v>
      </c>
      <c r="D680" t="s">
        <v>6</v>
      </c>
      <c r="E680">
        <v>49</v>
      </c>
      <c r="F680" t="s">
        <v>210</v>
      </c>
      <c r="G680" t="s">
        <v>384</v>
      </c>
      <c r="H680" t="s">
        <v>384</v>
      </c>
      <c r="I680" t="s">
        <v>384</v>
      </c>
      <c r="J680" s="3">
        <v>7857</v>
      </c>
      <c r="K680" s="3">
        <v>40464</v>
      </c>
      <c r="L680" s="3">
        <v>7857</v>
      </c>
      <c r="M680" s="3">
        <v>40464</v>
      </c>
    </row>
    <row r="681" spans="1:13" x14ac:dyDescent="0.25">
      <c r="A681">
        <v>1411</v>
      </c>
      <c r="C681" t="s">
        <v>6</v>
      </c>
      <c r="D681" t="s">
        <v>6</v>
      </c>
      <c r="E681">
        <v>92</v>
      </c>
      <c r="F681" t="s">
        <v>193</v>
      </c>
      <c r="G681" t="s">
        <v>384</v>
      </c>
      <c r="H681" t="s">
        <v>384</v>
      </c>
      <c r="I681" t="s">
        <v>384</v>
      </c>
      <c r="J681">
        <v>0</v>
      </c>
      <c r="K681" s="3">
        <v>1736.53</v>
      </c>
      <c r="L681">
        <v>0</v>
      </c>
      <c r="M681" s="3">
        <v>1736.53</v>
      </c>
    </row>
    <row r="682" spans="1:13" x14ac:dyDescent="0.25">
      <c r="A682">
        <v>1411</v>
      </c>
      <c r="B682">
        <v>3</v>
      </c>
      <c r="C682" t="s">
        <v>6</v>
      </c>
      <c r="D682" s="2">
        <v>3399</v>
      </c>
      <c r="E682" s="2" t="s">
        <v>6</v>
      </c>
      <c r="F682" t="s">
        <v>228</v>
      </c>
      <c r="G682" s="3">
        <v>523000</v>
      </c>
      <c r="H682" s="3">
        <v>-243000</v>
      </c>
      <c r="I682" s="3">
        <v>280000</v>
      </c>
      <c r="J682">
        <v>0</v>
      </c>
      <c r="K682">
        <v>0</v>
      </c>
      <c r="L682">
        <v>0</v>
      </c>
      <c r="M682">
        <v>0</v>
      </c>
    </row>
    <row r="683" spans="1:13" x14ac:dyDescent="0.25">
      <c r="A683">
        <v>1411</v>
      </c>
      <c r="B683">
        <v>4</v>
      </c>
      <c r="C683" t="s">
        <v>6</v>
      </c>
      <c r="D683" t="s">
        <v>6</v>
      </c>
      <c r="E683" t="s">
        <v>6</v>
      </c>
      <c r="F683" t="s">
        <v>214</v>
      </c>
      <c r="G683" s="3">
        <v>58000</v>
      </c>
      <c r="H683" s="3">
        <v>243000</v>
      </c>
      <c r="I683" s="3">
        <v>301000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>
        <v>1411</v>
      </c>
      <c r="B684">
        <v>4</v>
      </c>
      <c r="C684" s="2">
        <v>44</v>
      </c>
      <c r="D684" t="s">
        <v>6</v>
      </c>
      <c r="E684" t="s">
        <v>6</v>
      </c>
      <c r="F684" t="s">
        <v>215</v>
      </c>
      <c r="G684" s="3">
        <v>58000</v>
      </c>
      <c r="H684" s="3">
        <v>243000</v>
      </c>
      <c r="I684" s="3">
        <v>301000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>
        <v>1411</v>
      </c>
      <c r="B685">
        <v>4</v>
      </c>
      <c r="C685" t="s">
        <v>6</v>
      </c>
      <c r="D685" s="2">
        <v>4499</v>
      </c>
      <c r="E685" s="2" t="s">
        <v>6</v>
      </c>
      <c r="F685" t="s">
        <v>219</v>
      </c>
      <c r="G685" s="3">
        <v>58000</v>
      </c>
      <c r="H685" s="3">
        <v>243000</v>
      </c>
      <c r="I685" s="3">
        <v>301000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>
        <v>1411</v>
      </c>
      <c r="C686" t="s">
        <v>6</v>
      </c>
      <c r="D686" t="s">
        <v>6</v>
      </c>
      <c r="E686" t="s">
        <v>6</v>
      </c>
      <c r="G686" t="s">
        <v>375</v>
      </c>
      <c r="H686" t="s">
        <v>375</v>
      </c>
      <c r="I686" t="s">
        <v>375</v>
      </c>
      <c r="J686" t="s">
        <v>375</v>
      </c>
      <c r="K686" t="s">
        <v>375</v>
      </c>
      <c r="L686" t="s">
        <v>375</v>
      </c>
      <c r="M686" t="s">
        <v>376</v>
      </c>
    </row>
    <row r="687" spans="1:13" x14ac:dyDescent="0.25">
      <c r="A687">
        <v>1411</v>
      </c>
      <c r="C687" t="s">
        <v>6</v>
      </c>
      <c r="D687" t="s">
        <v>6</v>
      </c>
      <c r="E687" t="s">
        <v>6</v>
      </c>
    </row>
    <row r="688" spans="1:13" x14ac:dyDescent="0.25">
      <c r="A688">
        <v>1441</v>
      </c>
      <c r="B688" t="s">
        <v>403</v>
      </c>
      <c r="C688" t="s">
        <v>6</v>
      </c>
      <c r="D688" t="s">
        <v>6</v>
      </c>
      <c r="E688" t="s">
        <v>6</v>
      </c>
      <c r="F688" t="s">
        <v>288</v>
      </c>
    </row>
    <row r="689" spans="1:13" x14ac:dyDescent="0.25">
      <c r="A689">
        <v>1441</v>
      </c>
      <c r="C689" t="s">
        <v>6</v>
      </c>
      <c r="D689" t="s">
        <v>6</v>
      </c>
      <c r="E689" t="s">
        <v>6</v>
      </c>
    </row>
    <row r="690" spans="1:13" x14ac:dyDescent="0.25">
      <c r="A690">
        <v>1441</v>
      </c>
      <c r="B690">
        <v>3</v>
      </c>
      <c r="C690" t="s">
        <v>6</v>
      </c>
      <c r="D690" t="s">
        <v>6</v>
      </c>
      <c r="E690" t="s">
        <v>6</v>
      </c>
      <c r="F690" t="s">
        <v>183</v>
      </c>
      <c r="G690" s="3">
        <v>495154957</v>
      </c>
      <c r="H690">
        <v>0</v>
      </c>
      <c r="I690" s="3">
        <v>495154957</v>
      </c>
      <c r="J690" s="3">
        <v>36065958.969999999</v>
      </c>
      <c r="K690" s="3">
        <v>269895387.44999999</v>
      </c>
      <c r="L690" s="3">
        <v>36342557.93</v>
      </c>
      <c r="M690" s="3">
        <v>265989805.66999999</v>
      </c>
    </row>
    <row r="691" spans="1:13" x14ac:dyDescent="0.25">
      <c r="A691">
        <v>1441</v>
      </c>
      <c r="B691">
        <v>3</v>
      </c>
      <c r="C691" s="2">
        <v>31</v>
      </c>
      <c r="D691" t="s">
        <v>6</v>
      </c>
      <c r="E691" t="s">
        <v>6</v>
      </c>
      <c r="F691" t="s">
        <v>184</v>
      </c>
      <c r="G691" s="3">
        <v>423416000</v>
      </c>
      <c r="H691">
        <v>0</v>
      </c>
      <c r="I691" s="3">
        <v>423416000</v>
      </c>
      <c r="J691" s="3">
        <v>31307999.010000002</v>
      </c>
      <c r="K691" s="3">
        <v>237882587.50999999</v>
      </c>
      <c r="L691" s="3">
        <v>31307999.010000002</v>
      </c>
      <c r="M691" s="3">
        <v>237882587.50999999</v>
      </c>
    </row>
    <row r="692" spans="1:13" x14ac:dyDescent="0.25">
      <c r="A692">
        <v>1441</v>
      </c>
      <c r="B692">
        <v>3</v>
      </c>
      <c r="C692" t="s">
        <v>6</v>
      </c>
      <c r="D692" s="2">
        <v>3190</v>
      </c>
      <c r="E692" s="2" t="s">
        <v>6</v>
      </c>
      <c r="F692" t="s">
        <v>185</v>
      </c>
      <c r="G692" s="3">
        <v>375531912</v>
      </c>
      <c r="H692">
        <v>0</v>
      </c>
      <c r="I692" s="3">
        <v>375531912</v>
      </c>
      <c r="J692" s="3">
        <v>27465621.879999999</v>
      </c>
      <c r="K692" s="3">
        <v>210602121.56999999</v>
      </c>
      <c r="L692" s="3">
        <v>27465621.879999999</v>
      </c>
      <c r="M692" s="3">
        <v>210602121.56999999</v>
      </c>
    </row>
    <row r="693" spans="1:13" x14ac:dyDescent="0.25">
      <c r="A693">
        <v>1441</v>
      </c>
      <c r="C693" t="s">
        <v>6</v>
      </c>
      <c r="D693" t="s">
        <v>6</v>
      </c>
      <c r="E693">
        <v>1</v>
      </c>
      <c r="F693" t="s">
        <v>186</v>
      </c>
      <c r="G693" t="s">
        <v>384</v>
      </c>
      <c r="H693" t="s">
        <v>384</v>
      </c>
      <c r="I693" t="s">
        <v>384</v>
      </c>
      <c r="J693" s="3">
        <v>7762187.29</v>
      </c>
      <c r="K693" s="3">
        <v>56873864.840000004</v>
      </c>
      <c r="L693" s="3">
        <v>7762187.29</v>
      </c>
      <c r="M693" s="3">
        <v>56873864.840000004</v>
      </c>
    </row>
    <row r="694" spans="1:13" x14ac:dyDescent="0.25">
      <c r="A694">
        <v>1441</v>
      </c>
      <c r="C694" t="s">
        <v>6</v>
      </c>
      <c r="D694" t="s">
        <v>6</v>
      </c>
      <c r="E694">
        <v>5</v>
      </c>
      <c r="F694" t="s">
        <v>187</v>
      </c>
      <c r="G694" t="s">
        <v>384</v>
      </c>
      <c r="H694" t="s">
        <v>384</v>
      </c>
      <c r="I694" t="s">
        <v>384</v>
      </c>
      <c r="J694">
        <v>0.48</v>
      </c>
      <c r="K694">
        <v>3.36</v>
      </c>
      <c r="L694">
        <v>0.48</v>
      </c>
      <c r="M694">
        <v>3.36</v>
      </c>
    </row>
    <row r="695" spans="1:13" x14ac:dyDescent="0.25">
      <c r="A695">
        <v>1441</v>
      </c>
      <c r="C695" t="s">
        <v>6</v>
      </c>
      <c r="D695" t="s">
        <v>6</v>
      </c>
      <c r="E695">
        <v>7</v>
      </c>
      <c r="F695" t="s">
        <v>188</v>
      </c>
      <c r="G695" t="s">
        <v>384</v>
      </c>
      <c r="H695" t="s">
        <v>384</v>
      </c>
      <c r="I695" t="s">
        <v>384</v>
      </c>
      <c r="J695" s="3">
        <v>52026.559999999998</v>
      </c>
      <c r="K695" s="3">
        <v>355707.08</v>
      </c>
      <c r="L695" s="3">
        <v>52026.559999999998</v>
      </c>
      <c r="M695" s="3">
        <v>355707.08</v>
      </c>
    </row>
    <row r="696" spans="1:13" x14ac:dyDescent="0.25">
      <c r="A696">
        <v>1441</v>
      </c>
      <c r="C696" t="s">
        <v>6</v>
      </c>
      <c r="D696" t="s">
        <v>6</v>
      </c>
      <c r="E696">
        <v>11</v>
      </c>
      <c r="F696" t="s">
        <v>189</v>
      </c>
      <c r="G696" t="s">
        <v>384</v>
      </c>
      <c r="H696" t="s">
        <v>384</v>
      </c>
      <c r="I696" t="s">
        <v>384</v>
      </c>
      <c r="J696" s="3">
        <v>19101527.140000001</v>
      </c>
      <c r="K696" s="3">
        <v>147157359.12</v>
      </c>
      <c r="L696" s="3">
        <v>19101527.140000001</v>
      </c>
      <c r="M696" s="3">
        <v>147157359.12</v>
      </c>
    </row>
    <row r="697" spans="1:13" x14ac:dyDescent="0.25">
      <c r="A697">
        <v>1441</v>
      </c>
      <c r="C697" t="s">
        <v>6</v>
      </c>
      <c r="D697" t="s">
        <v>6</v>
      </c>
      <c r="E697">
        <v>13</v>
      </c>
      <c r="F697" t="s">
        <v>190</v>
      </c>
      <c r="G697" t="s">
        <v>384</v>
      </c>
      <c r="H697" t="s">
        <v>384</v>
      </c>
      <c r="I697" t="s">
        <v>384</v>
      </c>
      <c r="J697" s="3">
        <v>17455.13</v>
      </c>
      <c r="K697" s="3">
        <v>113566.15</v>
      </c>
      <c r="L697" s="3">
        <v>17455.13</v>
      </c>
      <c r="M697" s="3">
        <v>113566.15</v>
      </c>
    </row>
    <row r="698" spans="1:13" x14ac:dyDescent="0.25">
      <c r="A698">
        <v>1441</v>
      </c>
      <c r="C698" t="s">
        <v>6</v>
      </c>
      <c r="D698" t="s">
        <v>6</v>
      </c>
      <c r="E698">
        <v>92</v>
      </c>
      <c r="F698" t="s">
        <v>193</v>
      </c>
      <c r="G698" t="s">
        <v>384</v>
      </c>
      <c r="H698" t="s">
        <v>384</v>
      </c>
      <c r="I698" t="s">
        <v>384</v>
      </c>
      <c r="J698" s="3">
        <v>532425.28</v>
      </c>
      <c r="K698" s="3">
        <v>6101621.0199999996</v>
      </c>
      <c r="L698" s="3">
        <v>532425.28</v>
      </c>
      <c r="M698" s="3">
        <v>6101621.0199999996</v>
      </c>
    </row>
    <row r="699" spans="1:13" x14ac:dyDescent="0.25">
      <c r="A699">
        <v>1441</v>
      </c>
      <c r="B699">
        <v>3</v>
      </c>
      <c r="C699" t="s">
        <v>6</v>
      </c>
      <c r="D699" s="2">
        <v>3191</v>
      </c>
      <c r="E699" s="2" t="s">
        <v>6</v>
      </c>
      <c r="F699" t="s">
        <v>195</v>
      </c>
      <c r="G699" s="3">
        <v>47884088</v>
      </c>
      <c r="H699">
        <v>0</v>
      </c>
      <c r="I699" s="3">
        <v>47884088</v>
      </c>
      <c r="J699" s="3">
        <v>3842377.13</v>
      </c>
      <c r="K699" s="3">
        <v>27280465.940000001</v>
      </c>
      <c r="L699" s="3">
        <v>3842377.13</v>
      </c>
      <c r="M699" s="3">
        <v>27280465.940000001</v>
      </c>
    </row>
    <row r="700" spans="1:13" x14ac:dyDescent="0.25">
      <c r="A700">
        <v>1441</v>
      </c>
      <c r="C700" t="s">
        <v>6</v>
      </c>
      <c r="D700" t="s">
        <v>6</v>
      </c>
      <c r="E700">
        <v>13</v>
      </c>
      <c r="F700" t="s">
        <v>190</v>
      </c>
      <c r="G700" t="s">
        <v>384</v>
      </c>
      <c r="H700" t="s">
        <v>384</v>
      </c>
      <c r="I700" t="s">
        <v>384</v>
      </c>
      <c r="J700" s="3">
        <v>3842377.13</v>
      </c>
      <c r="K700" s="3">
        <v>27280465.940000001</v>
      </c>
      <c r="L700" s="3">
        <v>3842377.13</v>
      </c>
      <c r="M700" s="3">
        <v>27280465.940000001</v>
      </c>
    </row>
    <row r="701" spans="1:13" x14ac:dyDescent="0.25">
      <c r="A701">
        <v>1441</v>
      </c>
      <c r="B701">
        <v>3</v>
      </c>
      <c r="C701" s="2">
        <v>33</v>
      </c>
      <c r="D701" t="s">
        <v>6</v>
      </c>
      <c r="E701" t="s">
        <v>6</v>
      </c>
      <c r="F701" t="s">
        <v>196</v>
      </c>
      <c r="G701" s="3">
        <v>71738957</v>
      </c>
      <c r="H701">
        <v>0</v>
      </c>
      <c r="I701" s="3">
        <v>71738957</v>
      </c>
      <c r="J701" s="3">
        <v>4757959.96</v>
      </c>
      <c r="K701" s="3">
        <v>32012799.940000001</v>
      </c>
      <c r="L701" s="3">
        <v>5034558.92</v>
      </c>
      <c r="M701" s="3">
        <v>28107218.16</v>
      </c>
    </row>
    <row r="702" spans="1:13" x14ac:dyDescent="0.25">
      <c r="A702">
        <v>1441</v>
      </c>
      <c r="B702">
        <v>3</v>
      </c>
      <c r="C702" t="s">
        <v>6</v>
      </c>
      <c r="D702" s="2">
        <v>3390</v>
      </c>
      <c r="E702" s="2" t="s">
        <v>6</v>
      </c>
      <c r="F702" t="s">
        <v>197</v>
      </c>
      <c r="G702" s="3">
        <v>61661957</v>
      </c>
      <c r="H702" s="3">
        <v>9983037.4199999999</v>
      </c>
      <c r="I702" s="3">
        <v>71644994.420000002</v>
      </c>
      <c r="J702" s="3">
        <v>4748335.7300000004</v>
      </c>
      <c r="K702" s="3">
        <v>31948212.34</v>
      </c>
      <c r="L702" s="3">
        <v>5025198.3600000003</v>
      </c>
      <c r="M702" s="3">
        <v>28052107.199999999</v>
      </c>
    </row>
    <row r="703" spans="1:13" x14ac:dyDescent="0.25">
      <c r="A703">
        <v>1441</v>
      </c>
      <c r="C703" t="s">
        <v>6</v>
      </c>
      <c r="D703" t="s">
        <v>6</v>
      </c>
      <c r="E703">
        <v>14</v>
      </c>
      <c r="F703" t="s">
        <v>199</v>
      </c>
      <c r="G703" t="s">
        <v>384</v>
      </c>
      <c r="H703" t="s">
        <v>384</v>
      </c>
      <c r="I703" t="s">
        <v>384</v>
      </c>
      <c r="J703" s="3">
        <v>21007.5</v>
      </c>
      <c r="K703" s="3">
        <v>203659.86</v>
      </c>
      <c r="L703" s="3">
        <v>21707.5</v>
      </c>
      <c r="M703" s="3">
        <v>201059.86</v>
      </c>
    </row>
    <row r="704" spans="1:13" x14ac:dyDescent="0.25">
      <c r="A704">
        <v>1441</v>
      </c>
      <c r="C704" t="s">
        <v>6</v>
      </c>
      <c r="D704" t="s">
        <v>6</v>
      </c>
      <c r="E704">
        <v>30</v>
      </c>
      <c r="F704" t="s">
        <v>200</v>
      </c>
      <c r="G704" t="s">
        <v>384</v>
      </c>
      <c r="H704" t="s">
        <v>384</v>
      </c>
      <c r="I704" t="s">
        <v>384</v>
      </c>
      <c r="J704" s="3">
        <v>27301.7</v>
      </c>
      <c r="K704" s="3">
        <v>429198.26</v>
      </c>
      <c r="L704" s="3">
        <v>65669.179999999993</v>
      </c>
      <c r="M704" s="3">
        <v>301561.21999999997</v>
      </c>
    </row>
    <row r="705" spans="1:13" x14ac:dyDescent="0.25">
      <c r="A705">
        <v>1441</v>
      </c>
      <c r="C705" t="s">
        <v>6</v>
      </c>
      <c r="D705" t="s">
        <v>6</v>
      </c>
      <c r="E705">
        <v>33</v>
      </c>
      <c r="F705" t="s">
        <v>202</v>
      </c>
      <c r="G705" t="s">
        <v>384</v>
      </c>
      <c r="H705" t="s">
        <v>384</v>
      </c>
      <c r="I705" t="s">
        <v>384</v>
      </c>
      <c r="J705" s="3">
        <v>59659</v>
      </c>
      <c r="K705" s="3">
        <v>176615.44</v>
      </c>
      <c r="L705" s="3">
        <v>44443.75</v>
      </c>
      <c r="M705" s="3">
        <v>146428.63</v>
      </c>
    </row>
    <row r="706" spans="1:13" x14ac:dyDescent="0.25">
      <c r="A706">
        <v>1441</v>
      </c>
      <c r="C706" t="s">
        <v>6</v>
      </c>
      <c r="D706" t="s">
        <v>6</v>
      </c>
      <c r="E706">
        <v>36</v>
      </c>
      <c r="F706" t="s">
        <v>203</v>
      </c>
      <c r="G706" t="s">
        <v>384</v>
      </c>
      <c r="H706" t="s">
        <v>384</v>
      </c>
      <c r="I706" t="s">
        <v>384</v>
      </c>
      <c r="J706" s="3">
        <v>571165.69999999995</v>
      </c>
      <c r="K706" s="3">
        <v>3604310.75</v>
      </c>
      <c r="L706" s="3">
        <v>549648.03</v>
      </c>
      <c r="M706" s="3">
        <v>3016206.21</v>
      </c>
    </row>
    <row r="707" spans="1:13" x14ac:dyDescent="0.25">
      <c r="A707">
        <v>1441</v>
      </c>
      <c r="C707" t="s">
        <v>6</v>
      </c>
      <c r="D707" t="s">
        <v>6</v>
      </c>
      <c r="E707">
        <v>37</v>
      </c>
      <c r="F707" t="s">
        <v>204</v>
      </c>
      <c r="G707" t="s">
        <v>384</v>
      </c>
      <c r="H707" t="s">
        <v>384</v>
      </c>
      <c r="I707" t="s">
        <v>384</v>
      </c>
      <c r="J707" s="3">
        <v>1850672.65</v>
      </c>
      <c r="K707" s="3">
        <v>12443256.119999999</v>
      </c>
      <c r="L707" s="3">
        <v>2124955.85</v>
      </c>
      <c r="M707" s="3">
        <v>10900735.51</v>
      </c>
    </row>
    <row r="708" spans="1:13" x14ac:dyDescent="0.25">
      <c r="A708">
        <v>1441</v>
      </c>
      <c r="C708" t="s">
        <v>6</v>
      </c>
      <c r="D708" t="s">
        <v>6</v>
      </c>
      <c r="E708">
        <v>39</v>
      </c>
      <c r="F708" t="s">
        <v>205</v>
      </c>
      <c r="G708" t="s">
        <v>384</v>
      </c>
      <c r="H708" t="s">
        <v>384</v>
      </c>
      <c r="I708" t="s">
        <v>384</v>
      </c>
      <c r="J708" s="3">
        <v>1077031.23</v>
      </c>
      <c r="K708" s="3">
        <v>7204178.04</v>
      </c>
      <c r="L708" s="3">
        <v>1072223.57</v>
      </c>
      <c r="M708" s="3">
        <v>5913811.3700000001</v>
      </c>
    </row>
    <row r="709" spans="1:13" x14ac:dyDescent="0.25">
      <c r="A709">
        <v>1441</v>
      </c>
      <c r="C709" t="s">
        <v>6</v>
      </c>
      <c r="D709" t="s">
        <v>6</v>
      </c>
      <c r="E709">
        <v>40</v>
      </c>
      <c r="F709" t="s">
        <v>206</v>
      </c>
      <c r="G709" t="s">
        <v>384</v>
      </c>
      <c r="H709" t="s">
        <v>384</v>
      </c>
      <c r="I709" t="s">
        <v>384</v>
      </c>
      <c r="J709" s="3">
        <v>355028.5</v>
      </c>
      <c r="K709" s="3">
        <v>2136654.81</v>
      </c>
      <c r="L709" s="3">
        <v>360083.13</v>
      </c>
      <c r="M709" s="3">
        <v>1836240.08</v>
      </c>
    </row>
    <row r="710" spans="1:13" x14ac:dyDescent="0.25">
      <c r="A710">
        <v>1441</v>
      </c>
      <c r="C710" t="s">
        <v>6</v>
      </c>
      <c r="D710" t="s">
        <v>6</v>
      </c>
      <c r="E710">
        <v>46</v>
      </c>
      <c r="F710" t="s">
        <v>208</v>
      </c>
      <c r="G710" t="s">
        <v>384</v>
      </c>
      <c r="H710" t="s">
        <v>384</v>
      </c>
      <c r="I710" t="s">
        <v>384</v>
      </c>
      <c r="J710" s="3">
        <v>777960</v>
      </c>
      <c r="K710" s="3">
        <v>5584316.8099999996</v>
      </c>
      <c r="L710" s="3">
        <v>777957.9</v>
      </c>
      <c r="M710" s="3">
        <v>5584314.71</v>
      </c>
    </row>
    <row r="711" spans="1:13" x14ac:dyDescent="0.25">
      <c r="A711">
        <v>1441</v>
      </c>
      <c r="C711" t="s">
        <v>6</v>
      </c>
      <c r="D711" t="s">
        <v>6</v>
      </c>
      <c r="E711">
        <v>47</v>
      </c>
      <c r="F711" t="s">
        <v>209</v>
      </c>
      <c r="G711" t="s">
        <v>384</v>
      </c>
      <c r="H711" t="s">
        <v>384</v>
      </c>
      <c r="I711" t="s">
        <v>384</v>
      </c>
      <c r="J711" s="3">
        <v>7827.05</v>
      </c>
      <c r="K711" s="3">
        <v>101985.29</v>
      </c>
      <c r="L711" s="3">
        <v>7827.05</v>
      </c>
      <c r="M711" s="3">
        <v>101975.29</v>
      </c>
    </row>
    <row r="712" spans="1:13" x14ac:dyDescent="0.25">
      <c r="A712">
        <v>1441</v>
      </c>
      <c r="C712" t="s">
        <v>6</v>
      </c>
      <c r="D712" t="s">
        <v>6</v>
      </c>
      <c r="E712">
        <v>49</v>
      </c>
      <c r="F712" t="s">
        <v>210</v>
      </c>
      <c r="G712" t="s">
        <v>384</v>
      </c>
      <c r="H712" t="s">
        <v>384</v>
      </c>
      <c r="I712" t="s">
        <v>384</v>
      </c>
      <c r="J712">
        <v>682.4</v>
      </c>
      <c r="K712" s="3">
        <v>4804.8999999999996</v>
      </c>
      <c r="L712">
        <v>682.4</v>
      </c>
      <c r="M712" s="3">
        <v>4804.8999999999996</v>
      </c>
    </row>
    <row r="713" spans="1:13" x14ac:dyDescent="0.25">
      <c r="A713">
        <v>1441</v>
      </c>
      <c r="C713" t="s">
        <v>6</v>
      </c>
      <c r="D713" t="s">
        <v>6</v>
      </c>
      <c r="E713">
        <v>92</v>
      </c>
      <c r="F713" t="s">
        <v>193</v>
      </c>
      <c r="G713" t="s">
        <v>384</v>
      </c>
      <c r="H713" t="s">
        <v>384</v>
      </c>
      <c r="I713" t="s">
        <v>384</v>
      </c>
      <c r="J713">
        <v>0</v>
      </c>
      <c r="K713" s="3">
        <v>59232.06</v>
      </c>
      <c r="L713">
        <v>0</v>
      </c>
      <c r="M713" s="3">
        <v>44969.42</v>
      </c>
    </row>
    <row r="714" spans="1:13" x14ac:dyDescent="0.25">
      <c r="A714">
        <v>1441</v>
      </c>
      <c r="B714">
        <v>3</v>
      </c>
      <c r="C714" t="s">
        <v>6</v>
      </c>
      <c r="D714" s="2">
        <v>3391</v>
      </c>
      <c r="E714" s="2" t="s">
        <v>6</v>
      </c>
      <c r="F714" t="s">
        <v>213</v>
      </c>
      <c r="G714" s="3">
        <v>77000</v>
      </c>
      <c r="H714" s="3">
        <v>16962.580000000002</v>
      </c>
      <c r="I714" s="3">
        <v>93962.58</v>
      </c>
      <c r="J714" s="3">
        <v>9624.23</v>
      </c>
      <c r="K714" s="3">
        <v>64587.6</v>
      </c>
      <c r="L714" s="3">
        <v>9360.56</v>
      </c>
      <c r="M714" s="3">
        <v>55110.96</v>
      </c>
    </row>
    <row r="715" spans="1:13" x14ac:dyDescent="0.25">
      <c r="A715">
        <v>1441</v>
      </c>
      <c r="C715" t="s">
        <v>6</v>
      </c>
      <c r="D715" t="s">
        <v>6</v>
      </c>
      <c r="E715">
        <v>39</v>
      </c>
      <c r="F715" t="s">
        <v>205</v>
      </c>
      <c r="G715" t="s">
        <v>384</v>
      </c>
      <c r="H715" t="s">
        <v>384</v>
      </c>
      <c r="I715" t="s">
        <v>384</v>
      </c>
      <c r="J715" s="3">
        <v>8624.23</v>
      </c>
      <c r="K715" s="3">
        <v>61045.13</v>
      </c>
      <c r="L715" s="3">
        <v>8624.23</v>
      </c>
      <c r="M715" s="3">
        <v>52420.9</v>
      </c>
    </row>
    <row r="716" spans="1:13" x14ac:dyDescent="0.25">
      <c r="A716">
        <v>1441</v>
      </c>
      <c r="C716" t="s">
        <v>6</v>
      </c>
      <c r="D716" t="s">
        <v>6</v>
      </c>
      <c r="E716">
        <v>92</v>
      </c>
      <c r="F716" t="s">
        <v>193</v>
      </c>
      <c r="G716" t="s">
        <v>384</v>
      </c>
      <c r="H716" t="s">
        <v>384</v>
      </c>
      <c r="I716" t="s">
        <v>384</v>
      </c>
      <c r="J716">
        <v>0</v>
      </c>
      <c r="K716">
        <v>82.47</v>
      </c>
      <c r="L716">
        <v>0</v>
      </c>
      <c r="M716">
        <v>82.47</v>
      </c>
    </row>
    <row r="717" spans="1:13" x14ac:dyDescent="0.25">
      <c r="A717">
        <v>1441</v>
      </c>
      <c r="C717" t="s">
        <v>6</v>
      </c>
      <c r="D717" t="s">
        <v>6</v>
      </c>
      <c r="E717">
        <v>93</v>
      </c>
      <c r="F717" t="s">
        <v>212</v>
      </c>
      <c r="G717" t="s">
        <v>384</v>
      </c>
      <c r="H717" t="s">
        <v>384</v>
      </c>
      <c r="I717" t="s">
        <v>384</v>
      </c>
      <c r="J717" s="3">
        <v>1000</v>
      </c>
      <c r="K717" s="3">
        <v>3460</v>
      </c>
      <c r="L717">
        <v>736.33</v>
      </c>
      <c r="M717" s="3">
        <v>2607.59</v>
      </c>
    </row>
    <row r="718" spans="1:13" x14ac:dyDescent="0.25">
      <c r="A718">
        <v>1441</v>
      </c>
      <c r="B718">
        <v>3</v>
      </c>
      <c r="C718" t="s">
        <v>6</v>
      </c>
      <c r="D718" s="2">
        <v>3399</v>
      </c>
      <c r="E718" s="2" t="s">
        <v>6</v>
      </c>
      <c r="F718" t="s">
        <v>228</v>
      </c>
      <c r="G718" s="3">
        <v>10000000</v>
      </c>
      <c r="H718" s="3">
        <v>-10000000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>
        <v>1441</v>
      </c>
      <c r="B719">
        <v>4</v>
      </c>
      <c r="C719" t="s">
        <v>6</v>
      </c>
      <c r="D719" t="s">
        <v>6</v>
      </c>
      <c r="E719" t="s">
        <v>6</v>
      </c>
      <c r="F719" t="s">
        <v>214</v>
      </c>
      <c r="G719" s="3">
        <v>12000000</v>
      </c>
      <c r="H719">
        <v>0</v>
      </c>
      <c r="I719" s="3">
        <v>12000000</v>
      </c>
      <c r="J719" s="3">
        <v>228363.55</v>
      </c>
      <c r="K719" s="3">
        <v>1827281.4</v>
      </c>
      <c r="L719" s="3">
        <v>5792</v>
      </c>
      <c r="M719" s="3">
        <v>93742.85</v>
      </c>
    </row>
    <row r="720" spans="1:13" x14ac:dyDescent="0.25">
      <c r="A720">
        <v>1441</v>
      </c>
      <c r="B720">
        <v>4</v>
      </c>
      <c r="C720" s="2">
        <v>44</v>
      </c>
      <c r="D720" t="s">
        <v>6</v>
      </c>
      <c r="E720" t="s">
        <v>6</v>
      </c>
      <c r="F720" t="s">
        <v>215</v>
      </c>
      <c r="G720" s="3">
        <v>12000000</v>
      </c>
      <c r="H720">
        <v>0</v>
      </c>
      <c r="I720" s="3">
        <v>12000000</v>
      </c>
      <c r="J720" s="3">
        <v>228363.55</v>
      </c>
      <c r="K720" s="3">
        <v>1827281.4</v>
      </c>
      <c r="L720" s="3">
        <v>5792</v>
      </c>
      <c r="M720" s="3">
        <v>93742.85</v>
      </c>
    </row>
    <row r="721" spans="1:13" x14ac:dyDescent="0.25">
      <c r="A721">
        <v>1441</v>
      </c>
      <c r="B721">
        <v>4</v>
      </c>
      <c r="C721" t="s">
        <v>6</v>
      </c>
      <c r="D721" s="2">
        <v>4490</v>
      </c>
      <c r="E721" s="2" t="s">
        <v>6</v>
      </c>
      <c r="F721" t="s">
        <v>216</v>
      </c>
      <c r="G721" s="3">
        <v>12000000</v>
      </c>
      <c r="H721">
        <v>0</v>
      </c>
      <c r="I721" s="3">
        <v>12000000</v>
      </c>
      <c r="J721" s="3">
        <v>228363.55</v>
      </c>
      <c r="K721" s="3">
        <v>1827281.4</v>
      </c>
      <c r="L721" s="3">
        <v>5792</v>
      </c>
      <c r="M721" s="3">
        <v>93742.85</v>
      </c>
    </row>
    <row r="722" spans="1:13" x14ac:dyDescent="0.25">
      <c r="A722">
        <v>1441</v>
      </c>
      <c r="C722" t="s">
        <v>6</v>
      </c>
      <c r="D722" t="s">
        <v>6</v>
      </c>
      <c r="E722">
        <v>40</v>
      </c>
      <c r="F722" t="s">
        <v>206</v>
      </c>
      <c r="G722" t="s">
        <v>384</v>
      </c>
      <c r="H722" t="s">
        <v>384</v>
      </c>
      <c r="I722" t="s">
        <v>384</v>
      </c>
      <c r="J722" s="3">
        <v>140045.65</v>
      </c>
      <c r="K722" s="3">
        <v>149945.65</v>
      </c>
      <c r="L722">
        <v>0</v>
      </c>
      <c r="M722" s="3">
        <v>9900</v>
      </c>
    </row>
    <row r="723" spans="1:13" x14ac:dyDescent="0.25">
      <c r="A723">
        <v>1441</v>
      </c>
      <c r="C723" t="s">
        <v>6</v>
      </c>
      <c r="D723" t="s">
        <v>6</v>
      </c>
      <c r="E723">
        <v>52</v>
      </c>
      <c r="F723" t="s">
        <v>218</v>
      </c>
      <c r="G723" t="s">
        <v>384</v>
      </c>
      <c r="H723" t="s">
        <v>384</v>
      </c>
      <c r="I723" t="s">
        <v>384</v>
      </c>
      <c r="J723" s="3">
        <v>88317.9</v>
      </c>
      <c r="K723" s="3">
        <v>1677335.75</v>
      </c>
      <c r="L723" s="3">
        <v>5792</v>
      </c>
      <c r="M723" s="3">
        <v>83842.850000000006</v>
      </c>
    </row>
    <row r="724" spans="1:13" x14ac:dyDescent="0.25">
      <c r="A724">
        <v>1441</v>
      </c>
      <c r="C724" t="s">
        <v>6</v>
      </c>
      <c r="D724" t="s">
        <v>6</v>
      </c>
      <c r="E724" t="s">
        <v>6</v>
      </c>
      <c r="G724" t="s">
        <v>375</v>
      </c>
      <c r="H724" t="s">
        <v>375</v>
      </c>
      <c r="I724" t="s">
        <v>375</v>
      </c>
      <c r="J724" t="s">
        <v>375</v>
      </c>
      <c r="K724" t="s">
        <v>375</v>
      </c>
      <c r="L724" t="s">
        <v>375</v>
      </c>
      <c r="M724" t="s">
        <v>376</v>
      </c>
    </row>
    <row r="725" spans="1:13" x14ac:dyDescent="0.25">
      <c r="A725">
        <v>1441</v>
      </c>
      <c r="C725" t="s">
        <v>6</v>
      </c>
      <c r="D725" t="s">
        <v>6</v>
      </c>
      <c r="E725" t="s">
        <v>6</v>
      </c>
    </row>
    <row r="726" spans="1:13" x14ac:dyDescent="0.25">
      <c r="A726">
        <v>1451</v>
      </c>
      <c r="B726" t="s">
        <v>403</v>
      </c>
      <c r="C726" t="s">
        <v>6</v>
      </c>
      <c r="D726" t="s">
        <v>6</v>
      </c>
      <c r="E726" t="s">
        <v>6</v>
      </c>
      <c r="F726" t="s">
        <v>289</v>
      </c>
    </row>
    <row r="727" spans="1:13" x14ac:dyDescent="0.25">
      <c r="A727">
        <v>1451</v>
      </c>
      <c r="C727" t="s">
        <v>6</v>
      </c>
      <c r="D727" t="s">
        <v>6</v>
      </c>
      <c r="E727" t="s">
        <v>6</v>
      </c>
    </row>
    <row r="728" spans="1:13" x14ac:dyDescent="0.25">
      <c r="A728">
        <v>1451</v>
      </c>
      <c r="B728">
        <v>3</v>
      </c>
      <c r="C728" t="s">
        <v>6</v>
      </c>
      <c r="D728" t="s">
        <v>6</v>
      </c>
      <c r="E728" t="s">
        <v>6</v>
      </c>
      <c r="F728" t="s">
        <v>183</v>
      </c>
      <c r="G728" s="3">
        <v>2090259616</v>
      </c>
      <c r="H728" s="3">
        <v>96349497.219999999</v>
      </c>
      <c r="I728" s="3">
        <v>2186609113.2199998</v>
      </c>
      <c r="J728" s="3">
        <v>151290483.78999999</v>
      </c>
      <c r="K728" s="3">
        <v>1093005180.8499999</v>
      </c>
      <c r="L728" s="3">
        <v>143168353.13999999</v>
      </c>
      <c r="M728" s="3">
        <v>983387188.66999996</v>
      </c>
    </row>
    <row r="729" spans="1:13" x14ac:dyDescent="0.25">
      <c r="A729">
        <v>1451</v>
      </c>
      <c r="B729">
        <v>3</v>
      </c>
      <c r="C729" s="2">
        <v>31</v>
      </c>
      <c r="D729" t="s">
        <v>6</v>
      </c>
      <c r="E729" t="s">
        <v>6</v>
      </c>
      <c r="F729" t="s">
        <v>184</v>
      </c>
      <c r="G729" s="3">
        <v>1425139639</v>
      </c>
      <c r="H729">
        <v>0</v>
      </c>
      <c r="I729" s="3">
        <v>1425139639</v>
      </c>
      <c r="J729" s="3">
        <v>107071024.7</v>
      </c>
      <c r="K729" s="3">
        <v>759239824.29999995</v>
      </c>
      <c r="L729" s="3">
        <v>107071024.7</v>
      </c>
      <c r="M729" s="3">
        <v>759239824.29999995</v>
      </c>
    </row>
    <row r="730" spans="1:13" x14ac:dyDescent="0.25">
      <c r="A730">
        <v>1451</v>
      </c>
      <c r="B730">
        <v>3</v>
      </c>
      <c r="C730" t="s">
        <v>6</v>
      </c>
      <c r="D730" s="2">
        <v>3190</v>
      </c>
      <c r="E730" s="2" t="s">
        <v>6</v>
      </c>
      <c r="F730" t="s">
        <v>185</v>
      </c>
      <c r="G730" s="3">
        <v>1265127449</v>
      </c>
      <c r="H730" s="3">
        <v>-5025126.4400000004</v>
      </c>
      <c r="I730" s="3">
        <v>1260102322.5599999</v>
      </c>
      <c r="J730" s="3">
        <v>90404845.180000007</v>
      </c>
      <c r="K730" s="3">
        <v>637017380.52999997</v>
      </c>
      <c r="L730" s="3">
        <v>90404845.180000007</v>
      </c>
      <c r="M730" s="3">
        <v>637017380.52999997</v>
      </c>
    </row>
    <row r="731" spans="1:13" x14ac:dyDescent="0.25">
      <c r="A731">
        <v>1451</v>
      </c>
      <c r="C731" t="s">
        <v>6</v>
      </c>
      <c r="D731" t="s">
        <v>6</v>
      </c>
      <c r="E731">
        <v>4</v>
      </c>
      <c r="F731" t="s">
        <v>242</v>
      </c>
      <c r="G731" t="s">
        <v>384</v>
      </c>
      <c r="H731" t="s">
        <v>384</v>
      </c>
      <c r="I731" t="s">
        <v>384</v>
      </c>
      <c r="J731">
        <v>901.66</v>
      </c>
      <c r="K731" s="3">
        <v>2704.98</v>
      </c>
      <c r="L731">
        <v>901.66</v>
      </c>
      <c r="M731" s="3">
        <v>2704.98</v>
      </c>
    </row>
    <row r="732" spans="1:13" x14ac:dyDescent="0.25">
      <c r="A732">
        <v>1451</v>
      </c>
      <c r="C732" t="s">
        <v>6</v>
      </c>
      <c r="D732" t="s">
        <v>6</v>
      </c>
      <c r="E732">
        <v>7</v>
      </c>
      <c r="F732" t="s">
        <v>188</v>
      </c>
      <c r="G732" t="s">
        <v>384</v>
      </c>
      <c r="H732" t="s">
        <v>384</v>
      </c>
      <c r="I732" t="s">
        <v>384</v>
      </c>
      <c r="J732">
        <v>0</v>
      </c>
      <c r="K732">
        <v>196.91</v>
      </c>
      <c r="L732">
        <v>0</v>
      </c>
      <c r="M732">
        <v>196.91</v>
      </c>
    </row>
    <row r="733" spans="1:13" x14ac:dyDescent="0.25">
      <c r="A733">
        <v>1451</v>
      </c>
      <c r="C733" t="s">
        <v>6</v>
      </c>
      <c r="D733" t="s">
        <v>6</v>
      </c>
      <c r="E733">
        <v>11</v>
      </c>
      <c r="F733" t="s">
        <v>189</v>
      </c>
      <c r="G733" t="s">
        <v>384</v>
      </c>
      <c r="H733" t="s">
        <v>384</v>
      </c>
      <c r="I733" t="s">
        <v>384</v>
      </c>
      <c r="J733" s="3">
        <v>78153212.459999993</v>
      </c>
      <c r="K733" s="3">
        <v>544261298.42999995</v>
      </c>
      <c r="L733" s="3">
        <v>78153212.459999993</v>
      </c>
      <c r="M733" s="3">
        <v>544261298.42999995</v>
      </c>
    </row>
    <row r="734" spans="1:13" x14ac:dyDescent="0.25">
      <c r="A734">
        <v>1451</v>
      </c>
      <c r="C734" t="s">
        <v>6</v>
      </c>
      <c r="D734" t="s">
        <v>6</v>
      </c>
      <c r="E734">
        <v>13</v>
      </c>
      <c r="F734" t="s">
        <v>190</v>
      </c>
      <c r="G734" t="s">
        <v>384</v>
      </c>
      <c r="H734" t="s">
        <v>384</v>
      </c>
      <c r="I734" t="s">
        <v>384</v>
      </c>
      <c r="J734" s="3">
        <v>2400031.1</v>
      </c>
      <c r="K734" s="3">
        <v>18211925.82</v>
      </c>
      <c r="L734" s="3">
        <v>2400031.1</v>
      </c>
      <c r="M734" s="3">
        <v>18211925.82</v>
      </c>
    </row>
    <row r="735" spans="1:13" x14ac:dyDescent="0.25">
      <c r="A735">
        <v>1451</v>
      </c>
      <c r="C735" t="s">
        <v>6</v>
      </c>
      <c r="D735" t="s">
        <v>6</v>
      </c>
      <c r="E735">
        <v>16</v>
      </c>
      <c r="F735" t="s">
        <v>191</v>
      </c>
      <c r="G735" t="s">
        <v>384</v>
      </c>
      <c r="H735" t="s">
        <v>384</v>
      </c>
      <c r="I735" t="s">
        <v>384</v>
      </c>
      <c r="J735" s="3">
        <v>52097.13</v>
      </c>
      <c r="K735" s="3">
        <v>125228.48</v>
      </c>
      <c r="L735" s="3">
        <v>52097.13</v>
      </c>
      <c r="M735" s="3">
        <v>125228.48</v>
      </c>
    </row>
    <row r="736" spans="1:13" x14ac:dyDescent="0.25">
      <c r="A736">
        <v>1451</v>
      </c>
      <c r="C736" t="s">
        <v>6</v>
      </c>
      <c r="D736" t="s">
        <v>6</v>
      </c>
      <c r="E736">
        <v>34</v>
      </c>
      <c r="F736" t="s">
        <v>235</v>
      </c>
      <c r="G736" t="s">
        <v>384</v>
      </c>
      <c r="H736" t="s">
        <v>384</v>
      </c>
      <c r="I736" t="s">
        <v>384</v>
      </c>
      <c r="J736" s="3">
        <v>9798245.3200000003</v>
      </c>
      <c r="K736" s="3">
        <v>74382340.310000002</v>
      </c>
      <c r="L736" s="3">
        <v>9798245.3200000003</v>
      </c>
      <c r="M736" s="3">
        <v>74382340.310000002</v>
      </c>
    </row>
    <row r="737" spans="1:13" x14ac:dyDescent="0.25">
      <c r="A737">
        <v>1451</v>
      </c>
      <c r="C737" t="s">
        <v>6</v>
      </c>
      <c r="D737" t="s">
        <v>6</v>
      </c>
      <c r="E737">
        <v>92</v>
      </c>
      <c r="F737" t="s">
        <v>193</v>
      </c>
      <c r="G737" t="s">
        <v>384</v>
      </c>
      <c r="H737" t="s">
        <v>384</v>
      </c>
      <c r="I737" t="s">
        <v>384</v>
      </c>
      <c r="J737">
        <v>357.51</v>
      </c>
      <c r="K737" s="3">
        <v>33685.599999999999</v>
      </c>
      <c r="L737">
        <v>357.51</v>
      </c>
      <c r="M737" s="3">
        <v>33685.599999999999</v>
      </c>
    </row>
    <row r="738" spans="1:13" x14ac:dyDescent="0.25">
      <c r="A738">
        <v>1451</v>
      </c>
      <c r="B738">
        <v>3</v>
      </c>
      <c r="C738" t="s">
        <v>6</v>
      </c>
      <c r="D738" s="2">
        <v>3191</v>
      </c>
      <c r="E738" s="2" t="s">
        <v>6</v>
      </c>
      <c r="F738" t="s">
        <v>195</v>
      </c>
      <c r="G738" s="3">
        <v>160012190</v>
      </c>
      <c r="H738">
        <v>0</v>
      </c>
      <c r="I738" s="3">
        <v>160012190</v>
      </c>
      <c r="J738" s="3">
        <v>16666179.52</v>
      </c>
      <c r="K738" s="3">
        <v>117197317.33</v>
      </c>
      <c r="L738" s="3">
        <v>16666179.52</v>
      </c>
      <c r="M738" s="3">
        <v>117197317.33</v>
      </c>
    </row>
    <row r="739" spans="1:13" x14ac:dyDescent="0.25">
      <c r="A739">
        <v>1451</v>
      </c>
      <c r="C739" t="s">
        <v>6</v>
      </c>
      <c r="D739" t="s">
        <v>6</v>
      </c>
      <c r="E739">
        <v>13</v>
      </c>
      <c r="F739" t="s">
        <v>190</v>
      </c>
      <c r="G739" t="s">
        <v>384</v>
      </c>
      <c r="H739" t="s">
        <v>384</v>
      </c>
      <c r="I739" t="s">
        <v>384</v>
      </c>
      <c r="J739" s="3">
        <v>16666179.52</v>
      </c>
      <c r="K739" s="3">
        <v>117197317.33</v>
      </c>
      <c r="L739" s="3">
        <v>16666179.52</v>
      </c>
      <c r="M739" s="3">
        <v>117197317.33</v>
      </c>
    </row>
    <row r="740" spans="1:13" x14ac:dyDescent="0.25">
      <c r="A740">
        <v>1451</v>
      </c>
      <c r="B740">
        <v>3</v>
      </c>
      <c r="C740" t="s">
        <v>6</v>
      </c>
      <c r="D740" s="2">
        <v>3196</v>
      </c>
      <c r="E740" s="2" t="s">
        <v>6</v>
      </c>
      <c r="F740" t="s">
        <v>243</v>
      </c>
      <c r="G740">
        <v>0</v>
      </c>
      <c r="H740" s="3">
        <v>5025126.4400000004</v>
      </c>
      <c r="I740" s="3">
        <v>5025126.4400000004</v>
      </c>
      <c r="J740">
        <v>0</v>
      </c>
      <c r="K740" s="3">
        <v>5025126.4400000004</v>
      </c>
      <c r="L740">
        <v>0</v>
      </c>
      <c r="M740" s="3">
        <v>5025126.4400000004</v>
      </c>
    </row>
    <row r="741" spans="1:13" x14ac:dyDescent="0.25">
      <c r="A741">
        <v>1451</v>
      </c>
      <c r="C741" t="s">
        <v>6</v>
      </c>
      <c r="D741" t="s">
        <v>6</v>
      </c>
      <c r="E741">
        <v>11</v>
      </c>
      <c r="F741" t="s">
        <v>189</v>
      </c>
      <c r="G741" t="s">
        <v>384</v>
      </c>
      <c r="H741" t="s">
        <v>384</v>
      </c>
      <c r="I741" t="s">
        <v>384</v>
      </c>
      <c r="J741">
        <v>0</v>
      </c>
      <c r="K741" s="3">
        <v>5025126.4400000004</v>
      </c>
      <c r="L741">
        <v>0</v>
      </c>
      <c r="M741" s="3">
        <v>5025126.4400000004</v>
      </c>
    </row>
    <row r="742" spans="1:13" x14ac:dyDescent="0.25">
      <c r="A742">
        <v>1451</v>
      </c>
      <c r="B742">
        <v>3</v>
      </c>
      <c r="C742" s="2">
        <v>33</v>
      </c>
      <c r="D742" t="s">
        <v>6</v>
      </c>
      <c r="E742" t="s">
        <v>6</v>
      </c>
      <c r="F742" t="s">
        <v>196</v>
      </c>
      <c r="G742" s="3">
        <v>665119977</v>
      </c>
      <c r="H742" s="3">
        <v>96349497.219999999</v>
      </c>
      <c r="I742" s="3">
        <v>761469474.22000003</v>
      </c>
      <c r="J742" s="3">
        <v>44219459.090000004</v>
      </c>
      <c r="K742" s="3">
        <v>333765356.55000001</v>
      </c>
      <c r="L742" s="3">
        <v>36097328.439999998</v>
      </c>
      <c r="M742" s="3">
        <v>224147364.37</v>
      </c>
    </row>
    <row r="743" spans="1:13" x14ac:dyDescent="0.25">
      <c r="A743">
        <v>1451</v>
      </c>
      <c r="B743">
        <v>3</v>
      </c>
      <c r="C743" t="s">
        <v>6</v>
      </c>
      <c r="D743" s="2">
        <v>3350</v>
      </c>
      <c r="E743" s="2" t="s">
        <v>6</v>
      </c>
      <c r="F743" t="s">
        <v>222</v>
      </c>
      <c r="G743" s="3">
        <v>56373452</v>
      </c>
      <c r="H743" s="3">
        <v>47359712.020000003</v>
      </c>
      <c r="I743" s="3">
        <v>103733164.02</v>
      </c>
      <c r="J743" s="3">
        <v>7926675.6299999999</v>
      </c>
      <c r="K743" s="3">
        <v>31947216.850000001</v>
      </c>
      <c r="L743" s="3">
        <v>1835698.22</v>
      </c>
      <c r="M743" s="3">
        <v>25856239.440000001</v>
      </c>
    </row>
    <row r="744" spans="1:13" x14ac:dyDescent="0.25">
      <c r="A744">
        <v>1451</v>
      </c>
      <c r="C744" t="s">
        <v>6</v>
      </c>
      <c r="D744" t="s">
        <v>6</v>
      </c>
      <c r="E744">
        <v>39</v>
      </c>
      <c r="F744" t="s">
        <v>205</v>
      </c>
      <c r="G744" t="s">
        <v>384</v>
      </c>
      <c r="H744" t="s">
        <v>384</v>
      </c>
      <c r="I744" t="s">
        <v>384</v>
      </c>
      <c r="J744" s="3">
        <v>6090977.4100000001</v>
      </c>
      <c r="K744" s="3">
        <v>6090977.4100000001</v>
      </c>
      <c r="L744">
        <v>0</v>
      </c>
      <c r="M744">
        <v>0</v>
      </c>
    </row>
    <row r="745" spans="1:13" x14ac:dyDescent="0.25">
      <c r="A745">
        <v>1451</v>
      </c>
      <c r="C745" t="s">
        <v>6</v>
      </c>
      <c r="D745" t="s">
        <v>6</v>
      </c>
      <c r="E745">
        <v>43</v>
      </c>
      <c r="F745" t="s">
        <v>236</v>
      </c>
      <c r="G745" t="s">
        <v>384</v>
      </c>
      <c r="H745" t="s">
        <v>384</v>
      </c>
      <c r="I745" t="s">
        <v>384</v>
      </c>
      <c r="J745" s="3">
        <v>1835698.22</v>
      </c>
      <c r="K745" s="3">
        <v>25856239.440000001</v>
      </c>
      <c r="L745" s="3">
        <v>1835698.22</v>
      </c>
      <c r="M745" s="3">
        <v>25856239.440000001</v>
      </c>
    </row>
    <row r="746" spans="1:13" x14ac:dyDescent="0.25">
      <c r="A746">
        <v>1451</v>
      </c>
      <c r="B746">
        <v>3</v>
      </c>
      <c r="C746" t="s">
        <v>6</v>
      </c>
      <c r="D746" s="2">
        <v>3390</v>
      </c>
      <c r="E746" s="2" t="s">
        <v>6</v>
      </c>
      <c r="F746" t="s">
        <v>197</v>
      </c>
      <c r="G746" s="3">
        <v>608746525</v>
      </c>
      <c r="H746" s="3">
        <v>48940259.289999999</v>
      </c>
      <c r="I746" s="3">
        <v>657686784.28999996</v>
      </c>
      <c r="J746" s="3">
        <v>36292777.460000001</v>
      </c>
      <c r="K746" s="3">
        <v>301817828.89999998</v>
      </c>
      <c r="L746" s="3">
        <v>34261543.509999998</v>
      </c>
      <c r="M746" s="3">
        <v>198290960.44</v>
      </c>
    </row>
    <row r="747" spans="1:13" x14ac:dyDescent="0.25">
      <c r="A747">
        <v>1451</v>
      </c>
      <c r="C747" t="s">
        <v>6</v>
      </c>
      <c r="D747" t="s">
        <v>6</v>
      </c>
      <c r="E747">
        <v>13</v>
      </c>
      <c r="F747" t="s">
        <v>190</v>
      </c>
      <c r="G747" t="s">
        <v>384</v>
      </c>
      <c r="H747" t="s">
        <v>384</v>
      </c>
      <c r="I747" t="s">
        <v>384</v>
      </c>
      <c r="J747">
        <v>0</v>
      </c>
      <c r="K747" s="3">
        <v>836799.01</v>
      </c>
      <c r="L747">
        <v>0</v>
      </c>
      <c r="M747" s="3">
        <v>827710.64</v>
      </c>
    </row>
    <row r="748" spans="1:13" x14ac:dyDescent="0.25">
      <c r="A748">
        <v>1451</v>
      </c>
      <c r="C748" t="s">
        <v>6</v>
      </c>
      <c r="D748" t="s">
        <v>6</v>
      </c>
      <c r="E748">
        <v>14</v>
      </c>
      <c r="F748" t="s">
        <v>199</v>
      </c>
      <c r="G748" t="s">
        <v>384</v>
      </c>
      <c r="H748" t="s">
        <v>384</v>
      </c>
      <c r="I748" t="s">
        <v>384</v>
      </c>
      <c r="J748" s="3">
        <v>324421.84999999998</v>
      </c>
      <c r="K748" s="3">
        <v>1984548.2</v>
      </c>
      <c r="L748" s="3">
        <v>354207.2</v>
      </c>
      <c r="M748" s="3">
        <v>1931739.75</v>
      </c>
    </row>
    <row r="749" spans="1:13" x14ac:dyDescent="0.25">
      <c r="A749">
        <v>1451</v>
      </c>
      <c r="C749" t="s">
        <v>6</v>
      </c>
      <c r="D749" t="s">
        <v>6</v>
      </c>
      <c r="E749">
        <v>19</v>
      </c>
      <c r="F749" t="s">
        <v>233</v>
      </c>
      <c r="G749" t="s">
        <v>384</v>
      </c>
      <c r="H749" t="s">
        <v>384</v>
      </c>
      <c r="I749" t="s">
        <v>384</v>
      </c>
      <c r="J749" s="3">
        <v>1739.5</v>
      </c>
      <c r="K749" s="3">
        <v>16885984.690000001</v>
      </c>
      <c r="L749" s="3">
        <v>1739.5</v>
      </c>
      <c r="M749" s="3">
        <v>16885984.690000001</v>
      </c>
    </row>
    <row r="750" spans="1:13" x14ac:dyDescent="0.25">
      <c r="A750">
        <v>1451</v>
      </c>
      <c r="C750" t="s">
        <v>6</v>
      </c>
      <c r="D750" t="s">
        <v>6</v>
      </c>
      <c r="E750">
        <v>30</v>
      </c>
      <c r="F750" t="s">
        <v>200</v>
      </c>
      <c r="G750" t="s">
        <v>384</v>
      </c>
      <c r="H750" t="s">
        <v>384</v>
      </c>
      <c r="I750" t="s">
        <v>384</v>
      </c>
      <c r="J750" s="3">
        <v>3582434.15</v>
      </c>
      <c r="K750" s="3">
        <v>21762708.48</v>
      </c>
      <c r="L750" s="3">
        <v>996271.37</v>
      </c>
      <c r="M750" s="3">
        <v>1834766.94</v>
      </c>
    </row>
    <row r="751" spans="1:13" x14ac:dyDescent="0.25">
      <c r="A751">
        <v>1451</v>
      </c>
      <c r="C751" t="s">
        <v>6</v>
      </c>
      <c r="D751" t="s">
        <v>6</v>
      </c>
      <c r="E751">
        <v>33</v>
      </c>
      <c r="F751" t="s">
        <v>202</v>
      </c>
      <c r="G751" t="s">
        <v>384</v>
      </c>
      <c r="H751" t="s">
        <v>384</v>
      </c>
      <c r="I751" t="s">
        <v>384</v>
      </c>
      <c r="J751" s="3">
        <v>176597.18</v>
      </c>
      <c r="K751" s="3">
        <v>4569097.28</v>
      </c>
      <c r="L751" s="3">
        <v>525768.1</v>
      </c>
      <c r="M751" s="3">
        <v>2708201.86</v>
      </c>
    </row>
    <row r="752" spans="1:13" x14ac:dyDescent="0.25">
      <c r="A752">
        <v>1451</v>
      </c>
      <c r="C752" t="s">
        <v>6</v>
      </c>
      <c r="D752" t="s">
        <v>6</v>
      </c>
      <c r="E752">
        <v>36</v>
      </c>
      <c r="F752" t="s">
        <v>203</v>
      </c>
      <c r="G752" t="s">
        <v>384</v>
      </c>
      <c r="H752" t="s">
        <v>384</v>
      </c>
      <c r="I752" t="s">
        <v>384</v>
      </c>
      <c r="J752" s="3">
        <v>232514.85</v>
      </c>
      <c r="K752" s="3">
        <v>2052938.1</v>
      </c>
      <c r="L752" s="3">
        <v>291400.28000000003</v>
      </c>
      <c r="M752" s="3">
        <v>1677384.39</v>
      </c>
    </row>
    <row r="753" spans="1:13" x14ac:dyDescent="0.25">
      <c r="A753">
        <v>1451</v>
      </c>
      <c r="C753" t="s">
        <v>6</v>
      </c>
      <c r="D753" t="s">
        <v>6</v>
      </c>
      <c r="E753">
        <v>37</v>
      </c>
      <c r="F753" t="s">
        <v>204</v>
      </c>
      <c r="G753" t="s">
        <v>384</v>
      </c>
      <c r="H753" t="s">
        <v>384</v>
      </c>
      <c r="I753" t="s">
        <v>384</v>
      </c>
      <c r="J753" s="3">
        <v>448966.93</v>
      </c>
      <c r="K753" s="3">
        <v>2670391.34</v>
      </c>
      <c r="L753" s="3">
        <v>17111.939999999999</v>
      </c>
      <c r="M753" s="3">
        <v>2219101.19</v>
      </c>
    </row>
    <row r="754" spans="1:13" x14ac:dyDescent="0.25">
      <c r="A754">
        <v>1451</v>
      </c>
      <c r="C754" t="s">
        <v>6</v>
      </c>
      <c r="D754" t="s">
        <v>6</v>
      </c>
      <c r="E754">
        <v>39</v>
      </c>
      <c r="F754" t="s">
        <v>205</v>
      </c>
      <c r="G754" t="s">
        <v>384</v>
      </c>
      <c r="H754" t="s">
        <v>384</v>
      </c>
      <c r="I754" t="s">
        <v>384</v>
      </c>
      <c r="J754" s="3">
        <v>30805892.649999999</v>
      </c>
      <c r="K754" s="3">
        <v>232529377.97999999</v>
      </c>
      <c r="L754" s="3">
        <v>31398545.469999999</v>
      </c>
      <c r="M754" s="3">
        <v>161390990.68000001</v>
      </c>
    </row>
    <row r="755" spans="1:13" x14ac:dyDescent="0.25">
      <c r="A755">
        <v>1451</v>
      </c>
      <c r="C755" t="s">
        <v>6</v>
      </c>
      <c r="D755" t="s">
        <v>6</v>
      </c>
      <c r="E755">
        <v>40</v>
      </c>
      <c r="F755" t="s">
        <v>206</v>
      </c>
      <c r="G755" t="s">
        <v>384</v>
      </c>
      <c r="H755" t="s">
        <v>384</v>
      </c>
      <c r="I755" t="s">
        <v>384</v>
      </c>
      <c r="J755" s="3">
        <v>266533.33</v>
      </c>
      <c r="K755" s="3">
        <v>5989542.3899999997</v>
      </c>
      <c r="L755" s="3">
        <v>203770.51</v>
      </c>
      <c r="M755" s="3">
        <v>408850.95</v>
      </c>
    </row>
    <row r="756" spans="1:13" x14ac:dyDescent="0.25">
      <c r="A756">
        <v>1451</v>
      </c>
      <c r="C756" t="s">
        <v>6</v>
      </c>
      <c r="D756" t="s">
        <v>6</v>
      </c>
      <c r="E756">
        <v>46</v>
      </c>
      <c r="F756" t="s">
        <v>208</v>
      </c>
      <c r="G756" t="s">
        <v>384</v>
      </c>
      <c r="H756" t="s">
        <v>384</v>
      </c>
      <c r="I756" t="s">
        <v>384</v>
      </c>
      <c r="J756" s="3">
        <v>312622.12</v>
      </c>
      <c r="K756" s="3">
        <v>4903945.87</v>
      </c>
      <c r="L756" s="3">
        <v>312622.12</v>
      </c>
      <c r="M756" s="3">
        <v>4903945.87</v>
      </c>
    </row>
    <row r="757" spans="1:13" x14ac:dyDescent="0.25">
      <c r="A757">
        <v>1451</v>
      </c>
      <c r="C757" t="s">
        <v>6</v>
      </c>
      <c r="D757" t="s">
        <v>6</v>
      </c>
      <c r="E757">
        <v>47</v>
      </c>
      <c r="F757" t="s">
        <v>209</v>
      </c>
      <c r="G757" t="s">
        <v>384</v>
      </c>
      <c r="H757" t="s">
        <v>384</v>
      </c>
      <c r="I757" t="s">
        <v>384</v>
      </c>
      <c r="J757">
        <v>0</v>
      </c>
      <c r="K757" s="3">
        <v>71536.88</v>
      </c>
      <c r="L757">
        <v>0</v>
      </c>
      <c r="M757" s="3">
        <v>64894.05</v>
      </c>
    </row>
    <row r="758" spans="1:13" x14ac:dyDescent="0.25">
      <c r="A758">
        <v>1451</v>
      </c>
      <c r="C758" t="s">
        <v>6</v>
      </c>
      <c r="D758" t="s">
        <v>6</v>
      </c>
      <c r="E758">
        <v>49</v>
      </c>
      <c r="F758" t="s">
        <v>210</v>
      </c>
      <c r="G758" t="s">
        <v>384</v>
      </c>
      <c r="H758" t="s">
        <v>384</v>
      </c>
      <c r="I758" t="s">
        <v>384</v>
      </c>
      <c r="J758" s="3">
        <v>76656.149999999994</v>
      </c>
      <c r="K758" s="3">
        <v>965630.05</v>
      </c>
      <c r="L758" s="3">
        <v>76656.149999999994</v>
      </c>
      <c r="M758" s="3">
        <v>965630.05</v>
      </c>
    </row>
    <row r="759" spans="1:13" x14ac:dyDescent="0.25">
      <c r="A759">
        <v>1451</v>
      </c>
      <c r="C759" t="s">
        <v>6</v>
      </c>
      <c r="D759" t="s">
        <v>6</v>
      </c>
      <c r="E759">
        <v>92</v>
      </c>
      <c r="F759" t="s">
        <v>193</v>
      </c>
      <c r="G759" t="s">
        <v>384</v>
      </c>
      <c r="H759" t="s">
        <v>384</v>
      </c>
      <c r="I759" t="s">
        <v>384</v>
      </c>
      <c r="J759" s="3">
        <v>64186.61</v>
      </c>
      <c r="K759" s="3">
        <v>1768722.53</v>
      </c>
      <c r="L759" s="3">
        <v>83238.73</v>
      </c>
      <c r="M759" s="3">
        <v>1765449.9</v>
      </c>
    </row>
    <row r="760" spans="1:13" x14ac:dyDescent="0.25">
      <c r="A760">
        <v>1451</v>
      </c>
      <c r="C760" t="s">
        <v>6</v>
      </c>
      <c r="D760" t="s">
        <v>6</v>
      </c>
      <c r="E760">
        <v>93</v>
      </c>
      <c r="F760" t="s">
        <v>212</v>
      </c>
      <c r="G760" t="s">
        <v>384</v>
      </c>
      <c r="H760" t="s">
        <v>384</v>
      </c>
      <c r="I760" t="s">
        <v>384</v>
      </c>
      <c r="J760">
        <v>212.14</v>
      </c>
      <c r="K760" s="3">
        <v>4826606.0999999996</v>
      </c>
      <c r="L760">
        <v>212.14</v>
      </c>
      <c r="M760" s="3">
        <v>706309.48</v>
      </c>
    </row>
    <row r="761" spans="1:13" x14ac:dyDescent="0.25">
      <c r="A761">
        <v>1451</v>
      </c>
      <c r="B761">
        <v>3</v>
      </c>
      <c r="C761" t="s">
        <v>6</v>
      </c>
      <c r="D761" s="2">
        <v>3391</v>
      </c>
      <c r="E761" s="2" t="s">
        <v>6</v>
      </c>
      <c r="F761" t="s">
        <v>213</v>
      </c>
      <c r="G761">
        <v>0</v>
      </c>
      <c r="H761" s="3">
        <v>14525.91</v>
      </c>
      <c r="I761" s="3">
        <v>14525.91</v>
      </c>
      <c r="J761">
        <v>6</v>
      </c>
      <c r="K761">
        <v>310.8</v>
      </c>
      <c r="L761">
        <v>86.71</v>
      </c>
      <c r="M761">
        <v>164.49</v>
      </c>
    </row>
    <row r="762" spans="1:13" x14ac:dyDescent="0.25">
      <c r="A762">
        <v>1451</v>
      </c>
      <c r="C762" t="s">
        <v>6</v>
      </c>
      <c r="D762" t="s">
        <v>6</v>
      </c>
      <c r="E762">
        <v>39</v>
      </c>
      <c r="F762" t="s">
        <v>205</v>
      </c>
      <c r="G762" t="s">
        <v>384</v>
      </c>
      <c r="H762" t="s">
        <v>384</v>
      </c>
      <c r="I762" t="s">
        <v>384</v>
      </c>
      <c r="J762">
        <v>6</v>
      </c>
      <c r="K762">
        <v>10.8</v>
      </c>
      <c r="L762">
        <v>2.23</v>
      </c>
      <c r="M762">
        <v>6.31</v>
      </c>
    </row>
    <row r="763" spans="1:13" x14ac:dyDescent="0.25">
      <c r="A763">
        <v>1451</v>
      </c>
      <c r="C763" t="s">
        <v>6</v>
      </c>
      <c r="D763" t="s">
        <v>6</v>
      </c>
      <c r="E763">
        <v>47</v>
      </c>
      <c r="F763" t="s">
        <v>209</v>
      </c>
      <c r="G763" t="s">
        <v>384</v>
      </c>
      <c r="H763" t="s">
        <v>384</v>
      </c>
      <c r="I763" t="s">
        <v>384</v>
      </c>
      <c r="J763">
        <v>0</v>
      </c>
      <c r="K763">
        <v>300</v>
      </c>
      <c r="L763">
        <v>84.48</v>
      </c>
      <c r="M763">
        <v>158.18</v>
      </c>
    </row>
    <row r="764" spans="1:13" x14ac:dyDescent="0.25">
      <c r="A764">
        <v>1451</v>
      </c>
      <c r="B764">
        <v>3</v>
      </c>
      <c r="C764" t="s">
        <v>6</v>
      </c>
      <c r="D764" s="2">
        <v>3399</v>
      </c>
      <c r="E764" s="2" t="s">
        <v>6</v>
      </c>
      <c r="F764" t="s">
        <v>228</v>
      </c>
      <c r="G764">
        <v>0</v>
      </c>
      <c r="H764" s="3">
        <v>35000</v>
      </c>
      <c r="I764" s="3">
        <v>35000</v>
      </c>
      <c r="J764">
        <v>0</v>
      </c>
      <c r="K764">
        <v>0</v>
      </c>
      <c r="L764">
        <v>0</v>
      </c>
      <c r="M764">
        <v>0</v>
      </c>
    </row>
    <row r="765" spans="1:13" x14ac:dyDescent="0.25">
      <c r="A765">
        <v>1451</v>
      </c>
      <c r="B765">
        <v>4</v>
      </c>
      <c r="C765" t="s">
        <v>6</v>
      </c>
      <c r="D765" t="s">
        <v>6</v>
      </c>
      <c r="E765" t="s">
        <v>6</v>
      </c>
      <c r="F765" t="s">
        <v>214</v>
      </c>
      <c r="G765" s="3">
        <v>8871620</v>
      </c>
      <c r="H765" s="3">
        <v>5869331.8300000001</v>
      </c>
      <c r="I765" s="3">
        <v>14740951.83</v>
      </c>
      <c r="J765" s="3">
        <v>28810.25</v>
      </c>
      <c r="K765" s="3">
        <v>638706.25</v>
      </c>
      <c r="L765" s="3">
        <v>94525</v>
      </c>
      <c r="M765" s="3">
        <v>94525</v>
      </c>
    </row>
    <row r="766" spans="1:13" x14ac:dyDescent="0.25">
      <c r="A766">
        <v>1451</v>
      </c>
      <c r="B766">
        <v>4</v>
      </c>
      <c r="C766" s="2">
        <v>44</v>
      </c>
      <c r="D766" t="s">
        <v>6</v>
      </c>
      <c r="E766" t="s">
        <v>6</v>
      </c>
      <c r="F766" t="s">
        <v>215</v>
      </c>
      <c r="G766" s="3">
        <v>8871620</v>
      </c>
      <c r="H766" s="3">
        <v>5869331.8300000001</v>
      </c>
      <c r="I766" s="3">
        <v>14740951.83</v>
      </c>
      <c r="J766" s="3">
        <v>28810.25</v>
      </c>
      <c r="K766" s="3">
        <v>638706.25</v>
      </c>
      <c r="L766" s="3">
        <v>94525</v>
      </c>
      <c r="M766" s="3">
        <v>94525</v>
      </c>
    </row>
    <row r="767" spans="1:13" x14ac:dyDescent="0.25">
      <c r="A767">
        <v>1451</v>
      </c>
      <c r="B767">
        <v>4</v>
      </c>
      <c r="C767" t="s">
        <v>6</v>
      </c>
      <c r="D767" s="2">
        <v>4490</v>
      </c>
      <c r="E767" s="2" t="s">
        <v>6</v>
      </c>
      <c r="F767" t="s">
        <v>216</v>
      </c>
      <c r="G767" s="3">
        <v>8836620</v>
      </c>
      <c r="H767" s="3">
        <v>5904331.8300000001</v>
      </c>
      <c r="I767" s="3">
        <v>14740951.83</v>
      </c>
      <c r="J767" s="3">
        <v>28810.25</v>
      </c>
      <c r="K767" s="3">
        <v>638706.25</v>
      </c>
      <c r="L767" s="3">
        <v>94525</v>
      </c>
      <c r="M767" s="3">
        <v>94525</v>
      </c>
    </row>
    <row r="768" spans="1:13" x14ac:dyDescent="0.25">
      <c r="A768">
        <v>1451</v>
      </c>
      <c r="C768" t="s">
        <v>6</v>
      </c>
      <c r="D768" t="s">
        <v>6</v>
      </c>
      <c r="E768">
        <v>52</v>
      </c>
      <c r="F768" t="s">
        <v>218</v>
      </c>
      <c r="G768" t="s">
        <v>384</v>
      </c>
      <c r="H768" t="s">
        <v>384</v>
      </c>
      <c r="I768" t="s">
        <v>384</v>
      </c>
      <c r="J768" s="3">
        <v>28810.25</v>
      </c>
      <c r="K768" s="3">
        <v>638706.25</v>
      </c>
      <c r="L768" s="3">
        <v>94525</v>
      </c>
      <c r="M768" s="3">
        <v>94525</v>
      </c>
    </row>
    <row r="769" spans="1:13" x14ac:dyDescent="0.25">
      <c r="A769">
        <v>1451</v>
      </c>
      <c r="B769">
        <v>4</v>
      </c>
      <c r="C769" t="s">
        <v>6</v>
      </c>
      <c r="D769" s="2">
        <v>4499</v>
      </c>
      <c r="E769" s="2" t="s">
        <v>6</v>
      </c>
      <c r="F769" t="s">
        <v>219</v>
      </c>
      <c r="G769" s="3">
        <v>35000</v>
      </c>
      <c r="H769" s="3">
        <v>-35000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>
        <v>1451</v>
      </c>
      <c r="C770" t="s">
        <v>6</v>
      </c>
      <c r="D770" t="s">
        <v>6</v>
      </c>
      <c r="E770" t="s">
        <v>6</v>
      </c>
      <c r="G770" t="s">
        <v>375</v>
      </c>
      <c r="H770" t="s">
        <v>375</v>
      </c>
      <c r="I770" t="s">
        <v>375</v>
      </c>
      <c r="J770" t="s">
        <v>375</v>
      </c>
      <c r="K770" t="s">
        <v>375</v>
      </c>
      <c r="L770" t="s">
        <v>375</v>
      </c>
      <c r="M770" t="s">
        <v>376</v>
      </c>
    </row>
    <row r="771" spans="1:13" x14ac:dyDescent="0.25">
      <c r="A771">
        <v>1451</v>
      </c>
      <c r="C771" t="s">
        <v>6</v>
      </c>
      <c r="D771" t="s">
        <v>6</v>
      </c>
      <c r="E771" t="s">
        <v>6</v>
      </c>
    </row>
    <row r="772" spans="1:13" x14ac:dyDescent="0.25">
      <c r="A772">
        <v>1471</v>
      </c>
      <c r="B772" t="s">
        <v>403</v>
      </c>
      <c r="C772" t="s">
        <v>6</v>
      </c>
      <c r="D772" t="s">
        <v>6</v>
      </c>
      <c r="E772" t="s">
        <v>6</v>
      </c>
      <c r="F772" t="s">
        <v>290</v>
      </c>
    </row>
    <row r="773" spans="1:13" x14ac:dyDescent="0.25">
      <c r="A773">
        <v>1471</v>
      </c>
      <c r="C773" t="s">
        <v>6</v>
      </c>
      <c r="D773" t="s">
        <v>6</v>
      </c>
      <c r="E773" t="s">
        <v>6</v>
      </c>
    </row>
    <row r="774" spans="1:13" x14ac:dyDescent="0.25">
      <c r="A774">
        <v>1471</v>
      </c>
      <c r="B774">
        <v>3</v>
      </c>
      <c r="C774" t="s">
        <v>6</v>
      </c>
      <c r="D774" t="s">
        <v>6</v>
      </c>
      <c r="E774" t="s">
        <v>6</v>
      </c>
      <c r="F774" t="s">
        <v>183</v>
      </c>
      <c r="G774" s="3">
        <v>10365473</v>
      </c>
      <c r="H774" s="3">
        <v>-573038</v>
      </c>
      <c r="I774" s="3">
        <v>9792435</v>
      </c>
      <c r="J774" s="3">
        <v>240076</v>
      </c>
      <c r="K774" s="3">
        <v>2500595.0099999998</v>
      </c>
      <c r="L774" s="3">
        <v>263221.21000000002</v>
      </c>
      <c r="M774" s="3">
        <v>2495683.44</v>
      </c>
    </row>
    <row r="775" spans="1:13" x14ac:dyDescent="0.25">
      <c r="A775">
        <v>1471</v>
      </c>
      <c r="B775">
        <v>3</v>
      </c>
      <c r="C775" s="2">
        <v>31</v>
      </c>
      <c r="D775" t="s">
        <v>6</v>
      </c>
      <c r="E775" t="s">
        <v>6</v>
      </c>
      <c r="F775" t="s">
        <v>184</v>
      </c>
      <c r="G775" s="3">
        <v>6914382</v>
      </c>
      <c r="H775">
        <v>0</v>
      </c>
      <c r="I775" s="3">
        <v>6914382</v>
      </c>
      <c r="J775" s="3">
        <v>209982.51</v>
      </c>
      <c r="K775" s="3">
        <v>2061226.36</v>
      </c>
      <c r="L775" s="3">
        <v>209982.51</v>
      </c>
      <c r="M775" s="3">
        <v>2061226.36</v>
      </c>
    </row>
    <row r="776" spans="1:13" x14ac:dyDescent="0.25">
      <c r="A776">
        <v>1471</v>
      </c>
      <c r="B776">
        <v>3</v>
      </c>
      <c r="C776" t="s">
        <v>6</v>
      </c>
      <c r="D776" s="2">
        <v>3190</v>
      </c>
      <c r="E776" s="2" t="s">
        <v>6</v>
      </c>
      <c r="F776" t="s">
        <v>185</v>
      </c>
      <c r="G776" s="3">
        <v>6407771</v>
      </c>
      <c r="H776">
        <v>0</v>
      </c>
      <c r="I776" s="3">
        <v>6407771</v>
      </c>
      <c r="J776" s="3">
        <v>193156.24</v>
      </c>
      <c r="K776" s="3">
        <v>1878023.39</v>
      </c>
      <c r="L776" s="3">
        <v>193156.24</v>
      </c>
      <c r="M776" s="3">
        <v>1878023.39</v>
      </c>
    </row>
    <row r="777" spans="1:13" x14ac:dyDescent="0.25">
      <c r="A777">
        <v>1471</v>
      </c>
      <c r="C777" t="s">
        <v>6</v>
      </c>
      <c r="D777" t="s">
        <v>6</v>
      </c>
      <c r="E777">
        <v>11</v>
      </c>
      <c r="F777" t="s">
        <v>189</v>
      </c>
      <c r="G777" t="s">
        <v>384</v>
      </c>
      <c r="H777" t="s">
        <v>384</v>
      </c>
      <c r="I777" t="s">
        <v>384</v>
      </c>
      <c r="J777" s="3">
        <v>186395.99</v>
      </c>
      <c r="K777" s="3">
        <v>1819106.5</v>
      </c>
      <c r="L777" s="3">
        <v>186395.99</v>
      </c>
      <c r="M777" s="3">
        <v>1819106.5</v>
      </c>
    </row>
    <row r="778" spans="1:13" x14ac:dyDescent="0.25">
      <c r="A778">
        <v>1471</v>
      </c>
      <c r="C778" t="s">
        <v>6</v>
      </c>
      <c r="D778" t="s">
        <v>6</v>
      </c>
      <c r="E778">
        <v>13</v>
      </c>
      <c r="F778" t="s">
        <v>190</v>
      </c>
      <c r="G778" t="s">
        <v>384</v>
      </c>
      <c r="H778" t="s">
        <v>384</v>
      </c>
      <c r="I778" t="s">
        <v>384</v>
      </c>
      <c r="J778" s="3">
        <v>6760.25</v>
      </c>
      <c r="K778" s="3">
        <v>57083.89</v>
      </c>
      <c r="L778" s="3">
        <v>6760.25</v>
      </c>
      <c r="M778" s="3">
        <v>57083.89</v>
      </c>
    </row>
    <row r="779" spans="1:13" x14ac:dyDescent="0.25">
      <c r="A779">
        <v>1471</v>
      </c>
      <c r="C779" t="s">
        <v>6</v>
      </c>
      <c r="D779" t="s">
        <v>6</v>
      </c>
      <c r="E779">
        <v>92</v>
      </c>
      <c r="F779" t="s">
        <v>193</v>
      </c>
      <c r="G779" t="s">
        <v>384</v>
      </c>
      <c r="H779" t="s">
        <v>384</v>
      </c>
      <c r="I779" t="s">
        <v>384</v>
      </c>
      <c r="J779">
        <v>0</v>
      </c>
      <c r="K779" s="3">
        <v>1833</v>
      </c>
      <c r="L779">
        <v>0</v>
      </c>
      <c r="M779" s="3">
        <v>1833</v>
      </c>
    </row>
    <row r="780" spans="1:13" x14ac:dyDescent="0.25">
      <c r="A780">
        <v>1471</v>
      </c>
      <c r="B780">
        <v>3</v>
      </c>
      <c r="C780" t="s">
        <v>6</v>
      </c>
      <c r="D780" s="2">
        <v>3191</v>
      </c>
      <c r="E780" s="2" t="s">
        <v>6</v>
      </c>
      <c r="F780" t="s">
        <v>195</v>
      </c>
      <c r="G780" s="3">
        <v>506611</v>
      </c>
      <c r="H780">
        <v>0</v>
      </c>
      <c r="I780" s="3">
        <v>506611</v>
      </c>
      <c r="J780" s="3">
        <v>16826.27</v>
      </c>
      <c r="K780" s="3">
        <v>183202.97</v>
      </c>
      <c r="L780" s="3">
        <v>16826.27</v>
      </c>
      <c r="M780" s="3">
        <v>183202.97</v>
      </c>
    </row>
    <row r="781" spans="1:13" x14ac:dyDescent="0.25">
      <c r="A781">
        <v>1471</v>
      </c>
      <c r="C781" t="s">
        <v>6</v>
      </c>
      <c r="D781" t="s">
        <v>6</v>
      </c>
      <c r="E781">
        <v>13</v>
      </c>
      <c r="F781" t="s">
        <v>190</v>
      </c>
      <c r="G781" t="s">
        <v>384</v>
      </c>
      <c r="H781" t="s">
        <v>384</v>
      </c>
      <c r="I781" t="s">
        <v>384</v>
      </c>
      <c r="J781" s="3">
        <v>16826.27</v>
      </c>
      <c r="K781" s="3">
        <v>183202.97</v>
      </c>
      <c r="L781" s="3">
        <v>16826.27</v>
      </c>
      <c r="M781" s="3">
        <v>183202.97</v>
      </c>
    </row>
    <row r="782" spans="1:13" x14ac:dyDescent="0.25">
      <c r="A782">
        <v>1471</v>
      </c>
      <c r="B782">
        <v>3</v>
      </c>
      <c r="C782" s="2">
        <v>33</v>
      </c>
      <c r="D782" t="s">
        <v>6</v>
      </c>
      <c r="E782" t="s">
        <v>6</v>
      </c>
      <c r="F782" t="s">
        <v>196</v>
      </c>
      <c r="G782" s="3">
        <v>3451091</v>
      </c>
      <c r="H782" s="3">
        <v>-573038</v>
      </c>
      <c r="I782" s="3">
        <v>2878053</v>
      </c>
      <c r="J782" s="3">
        <v>30093.49</v>
      </c>
      <c r="K782" s="3">
        <v>439368.65</v>
      </c>
      <c r="L782" s="3">
        <v>53238.7</v>
      </c>
      <c r="M782" s="3">
        <v>434457.08</v>
      </c>
    </row>
    <row r="783" spans="1:13" x14ac:dyDescent="0.25">
      <c r="A783">
        <v>1471</v>
      </c>
      <c r="B783">
        <v>3</v>
      </c>
      <c r="C783" t="s">
        <v>6</v>
      </c>
      <c r="D783" s="2">
        <v>3390</v>
      </c>
      <c r="E783" s="2" t="s">
        <v>6</v>
      </c>
      <c r="F783" t="s">
        <v>197</v>
      </c>
      <c r="G783" s="3">
        <v>3222091</v>
      </c>
      <c r="H783" s="3">
        <v>-403038</v>
      </c>
      <c r="I783" s="3">
        <v>2819053</v>
      </c>
      <c r="J783" s="3">
        <v>30093.49</v>
      </c>
      <c r="K783" s="3">
        <v>439368.65</v>
      </c>
      <c r="L783" s="3">
        <v>53238.7</v>
      </c>
      <c r="M783" s="3">
        <v>434457.08</v>
      </c>
    </row>
    <row r="784" spans="1:13" x14ac:dyDescent="0.25">
      <c r="A784">
        <v>1471</v>
      </c>
      <c r="C784" t="s">
        <v>6</v>
      </c>
      <c r="D784" t="s">
        <v>6</v>
      </c>
      <c r="E784">
        <v>33</v>
      </c>
      <c r="F784" t="s">
        <v>202</v>
      </c>
      <c r="G784" t="s">
        <v>384</v>
      </c>
      <c r="H784" t="s">
        <v>384</v>
      </c>
      <c r="I784" t="s">
        <v>384</v>
      </c>
      <c r="J784">
        <v>0</v>
      </c>
      <c r="K784">
        <v>128.1</v>
      </c>
      <c r="L784">
        <v>0</v>
      </c>
      <c r="M784">
        <v>128.1</v>
      </c>
    </row>
    <row r="785" spans="1:13" x14ac:dyDescent="0.25">
      <c r="A785">
        <v>1471</v>
      </c>
      <c r="C785" t="s">
        <v>6</v>
      </c>
      <c r="D785" t="s">
        <v>6</v>
      </c>
      <c r="E785">
        <v>37</v>
      </c>
      <c r="F785" t="s">
        <v>204</v>
      </c>
      <c r="G785" t="s">
        <v>384</v>
      </c>
      <c r="H785" t="s">
        <v>384</v>
      </c>
      <c r="I785" t="s">
        <v>384</v>
      </c>
      <c r="J785">
        <v>0</v>
      </c>
      <c r="K785" s="3">
        <v>154742.9</v>
      </c>
      <c r="L785" s="3">
        <v>27470.6</v>
      </c>
      <c r="M785" s="3">
        <v>154741.9</v>
      </c>
    </row>
    <row r="786" spans="1:13" x14ac:dyDescent="0.25">
      <c r="A786">
        <v>1471</v>
      </c>
      <c r="C786" t="s">
        <v>6</v>
      </c>
      <c r="D786" t="s">
        <v>6</v>
      </c>
      <c r="E786">
        <v>39</v>
      </c>
      <c r="F786" t="s">
        <v>205</v>
      </c>
      <c r="G786" t="s">
        <v>384</v>
      </c>
      <c r="H786" t="s">
        <v>384</v>
      </c>
      <c r="I786" t="s">
        <v>384</v>
      </c>
      <c r="J786">
        <v>0</v>
      </c>
      <c r="K786" s="3">
        <v>8747.1200000000008</v>
      </c>
      <c r="L786">
        <v>2.1</v>
      </c>
      <c r="M786" s="3">
        <v>8691.14</v>
      </c>
    </row>
    <row r="787" spans="1:13" x14ac:dyDescent="0.25">
      <c r="A787">
        <v>1471</v>
      </c>
      <c r="C787" t="s">
        <v>6</v>
      </c>
      <c r="D787" t="s">
        <v>6</v>
      </c>
      <c r="E787">
        <v>40</v>
      </c>
      <c r="F787" t="s">
        <v>206</v>
      </c>
      <c r="G787" t="s">
        <v>384</v>
      </c>
      <c r="H787" t="s">
        <v>384</v>
      </c>
      <c r="I787" t="s">
        <v>384</v>
      </c>
      <c r="J787" s="3">
        <v>4327.49</v>
      </c>
      <c r="K787" s="3">
        <v>27257.49</v>
      </c>
      <c r="L787">
        <v>0</v>
      </c>
      <c r="M787" s="3">
        <v>22402.9</v>
      </c>
    </row>
    <row r="788" spans="1:13" x14ac:dyDescent="0.25">
      <c r="A788">
        <v>1471</v>
      </c>
      <c r="C788" t="s">
        <v>6</v>
      </c>
      <c r="D788" t="s">
        <v>6</v>
      </c>
      <c r="E788">
        <v>46</v>
      </c>
      <c r="F788" t="s">
        <v>208</v>
      </c>
      <c r="G788" t="s">
        <v>384</v>
      </c>
      <c r="H788" t="s">
        <v>384</v>
      </c>
      <c r="I788" t="s">
        <v>384</v>
      </c>
      <c r="J788" s="3">
        <v>22607</v>
      </c>
      <c r="K788" s="3">
        <v>221275.99</v>
      </c>
      <c r="L788" s="3">
        <v>22607</v>
      </c>
      <c r="M788" s="3">
        <v>221275.99</v>
      </c>
    </row>
    <row r="789" spans="1:13" x14ac:dyDescent="0.25">
      <c r="A789">
        <v>1471</v>
      </c>
      <c r="C789" t="s">
        <v>6</v>
      </c>
      <c r="D789" t="s">
        <v>6</v>
      </c>
      <c r="E789">
        <v>49</v>
      </c>
      <c r="F789" t="s">
        <v>210</v>
      </c>
      <c r="G789" t="s">
        <v>384</v>
      </c>
      <c r="H789" t="s">
        <v>384</v>
      </c>
      <c r="I789" t="s">
        <v>384</v>
      </c>
      <c r="J789" s="3">
        <v>3159</v>
      </c>
      <c r="K789" s="3">
        <v>27217.05</v>
      </c>
      <c r="L789" s="3">
        <v>3159</v>
      </c>
      <c r="M789" s="3">
        <v>27217.05</v>
      </c>
    </row>
    <row r="790" spans="1:13" x14ac:dyDescent="0.25">
      <c r="A790">
        <v>1471</v>
      </c>
      <c r="B790">
        <v>3</v>
      </c>
      <c r="C790" t="s">
        <v>6</v>
      </c>
      <c r="D790" s="2">
        <v>3399</v>
      </c>
      <c r="E790" s="2" t="s">
        <v>6</v>
      </c>
      <c r="F790" t="s">
        <v>228</v>
      </c>
      <c r="G790" s="3">
        <v>229000</v>
      </c>
      <c r="H790" s="3">
        <v>-170000</v>
      </c>
      <c r="I790" s="3">
        <v>59000</v>
      </c>
      <c r="J790">
        <v>0</v>
      </c>
      <c r="K790">
        <v>0</v>
      </c>
      <c r="L790">
        <v>0</v>
      </c>
      <c r="M790">
        <v>0</v>
      </c>
    </row>
    <row r="791" spans="1:13" x14ac:dyDescent="0.25">
      <c r="A791">
        <v>1471</v>
      </c>
      <c r="B791">
        <v>4</v>
      </c>
      <c r="C791" t="s">
        <v>6</v>
      </c>
      <c r="D791" t="s">
        <v>6</v>
      </c>
      <c r="E791" t="s">
        <v>6</v>
      </c>
      <c r="F791" t="s">
        <v>214</v>
      </c>
      <c r="G791" s="3">
        <v>1132224</v>
      </c>
      <c r="H791" s="3">
        <v>-930000</v>
      </c>
      <c r="I791" s="3">
        <v>202224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>
        <v>1471</v>
      </c>
      <c r="B792">
        <v>4</v>
      </c>
      <c r="C792" s="2">
        <v>44</v>
      </c>
      <c r="D792" t="s">
        <v>6</v>
      </c>
      <c r="E792" t="s">
        <v>6</v>
      </c>
      <c r="F792" t="s">
        <v>215</v>
      </c>
      <c r="G792" s="3">
        <v>1132224</v>
      </c>
      <c r="H792" s="3">
        <v>-930000</v>
      </c>
      <c r="I792" s="3">
        <v>202224</v>
      </c>
      <c r="J792">
        <v>0</v>
      </c>
      <c r="K792">
        <v>0</v>
      </c>
      <c r="L792">
        <v>0</v>
      </c>
      <c r="M792">
        <v>0</v>
      </c>
    </row>
    <row r="793" spans="1:13" x14ac:dyDescent="0.25">
      <c r="A793">
        <v>1471</v>
      </c>
      <c r="B793">
        <v>4</v>
      </c>
      <c r="C793" t="s">
        <v>6</v>
      </c>
      <c r="D793" s="2">
        <v>4440</v>
      </c>
      <c r="E793" s="2" t="s">
        <v>6</v>
      </c>
      <c r="F793" t="s">
        <v>238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>
        <v>1471</v>
      </c>
      <c r="B794">
        <v>4</v>
      </c>
      <c r="C794" t="s">
        <v>6</v>
      </c>
      <c r="D794" s="2">
        <v>4499</v>
      </c>
      <c r="E794" s="2" t="s">
        <v>6</v>
      </c>
      <c r="F794" t="s">
        <v>219</v>
      </c>
      <c r="G794" s="3">
        <v>1132224</v>
      </c>
      <c r="H794" s="3">
        <v>-930000</v>
      </c>
      <c r="I794" s="3">
        <v>202224</v>
      </c>
      <c r="J794">
        <v>0</v>
      </c>
      <c r="K794">
        <v>0</v>
      </c>
      <c r="L794">
        <v>0</v>
      </c>
      <c r="M794">
        <v>0</v>
      </c>
    </row>
    <row r="795" spans="1:13" x14ac:dyDescent="0.25">
      <c r="A795">
        <v>1471</v>
      </c>
      <c r="C795" t="s">
        <v>6</v>
      </c>
      <c r="D795" t="s">
        <v>6</v>
      </c>
      <c r="E795" t="s">
        <v>6</v>
      </c>
      <c r="G795" t="s">
        <v>375</v>
      </c>
      <c r="H795" t="s">
        <v>375</v>
      </c>
      <c r="I795" t="s">
        <v>375</v>
      </c>
      <c r="J795" t="s">
        <v>375</v>
      </c>
      <c r="K795" t="s">
        <v>375</v>
      </c>
      <c r="L795" t="s">
        <v>375</v>
      </c>
      <c r="M795" t="s">
        <v>376</v>
      </c>
    </row>
    <row r="796" spans="1:13" x14ac:dyDescent="0.25">
      <c r="A796">
        <v>1471</v>
      </c>
      <c r="C796" t="s">
        <v>6</v>
      </c>
      <c r="D796" t="s">
        <v>6</v>
      </c>
      <c r="E796" t="s">
        <v>6</v>
      </c>
    </row>
    <row r="797" spans="1:13" x14ac:dyDescent="0.25">
      <c r="A797">
        <v>1481</v>
      </c>
      <c r="B797" t="s">
        <v>403</v>
      </c>
      <c r="C797" t="s">
        <v>6</v>
      </c>
      <c r="D797" t="s">
        <v>6</v>
      </c>
      <c r="E797" t="s">
        <v>6</v>
      </c>
      <c r="F797" t="s">
        <v>291</v>
      </c>
    </row>
    <row r="798" spans="1:13" x14ac:dyDescent="0.25">
      <c r="A798">
        <v>1481</v>
      </c>
      <c r="C798" t="s">
        <v>6</v>
      </c>
      <c r="D798" t="s">
        <v>6</v>
      </c>
      <c r="E798" t="s">
        <v>6</v>
      </c>
    </row>
    <row r="799" spans="1:13" x14ac:dyDescent="0.25">
      <c r="A799">
        <v>1481</v>
      </c>
      <c r="B799">
        <v>3</v>
      </c>
      <c r="C799" t="s">
        <v>6</v>
      </c>
      <c r="D799" t="s">
        <v>6</v>
      </c>
      <c r="E799" t="s">
        <v>6</v>
      </c>
      <c r="F799" t="s">
        <v>183</v>
      </c>
      <c r="G799" s="3">
        <v>62332663</v>
      </c>
      <c r="H799" s="3">
        <v>2612437.83</v>
      </c>
      <c r="I799" s="3">
        <v>64945100.829999998</v>
      </c>
      <c r="J799" s="3">
        <v>4446175.07</v>
      </c>
      <c r="K799" s="3">
        <v>20044408.300000001</v>
      </c>
      <c r="L799" s="3">
        <v>3834809.72</v>
      </c>
      <c r="M799" s="3">
        <v>18745867.050000001</v>
      </c>
    </row>
    <row r="800" spans="1:13" x14ac:dyDescent="0.25">
      <c r="A800">
        <v>1481</v>
      </c>
      <c r="B800">
        <v>3</v>
      </c>
      <c r="C800" s="2">
        <v>31</v>
      </c>
      <c r="D800" t="s">
        <v>6</v>
      </c>
      <c r="E800" t="s">
        <v>6</v>
      </c>
      <c r="F800" t="s">
        <v>184</v>
      </c>
      <c r="G800" s="3">
        <v>28763786</v>
      </c>
      <c r="H800">
        <v>0</v>
      </c>
      <c r="I800" s="3">
        <v>28763786</v>
      </c>
      <c r="J800" s="3">
        <v>2111846.5699999998</v>
      </c>
      <c r="K800" s="3">
        <v>12584553.550000001</v>
      </c>
      <c r="L800" s="3">
        <v>2111846.5699999998</v>
      </c>
      <c r="M800" s="3">
        <v>12584553.550000001</v>
      </c>
    </row>
    <row r="801" spans="1:13" x14ac:dyDescent="0.25">
      <c r="A801">
        <v>1481</v>
      </c>
      <c r="B801">
        <v>3</v>
      </c>
      <c r="C801" t="s">
        <v>6</v>
      </c>
      <c r="D801" s="2">
        <v>3190</v>
      </c>
      <c r="E801" s="2" t="s">
        <v>6</v>
      </c>
      <c r="F801" t="s">
        <v>185</v>
      </c>
      <c r="G801" s="3">
        <v>25542340</v>
      </c>
      <c r="H801">
        <v>0</v>
      </c>
      <c r="I801" s="3">
        <v>25542340</v>
      </c>
      <c r="J801" s="3">
        <v>1883472.11</v>
      </c>
      <c r="K801" s="3">
        <v>11031022.98</v>
      </c>
      <c r="L801" s="3">
        <v>1883472.11</v>
      </c>
      <c r="M801" s="3">
        <v>11031022.98</v>
      </c>
    </row>
    <row r="802" spans="1:13" x14ac:dyDescent="0.25">
      <c r="A802">
        <v>1481</v>
      </c>
      <c r="C802" t="s">
        <v>6</v>
      </c>
      <c r="D802" t="s">
        <v>6</v>
      </c>
      <c r="E802">
        <v>5</v>
      </c>
      <c r="F802" t="s">
        <v>187</v>
      </c>
      <c r="G802" t="s">
        <v>384</v>
      </c>
      <c r="H802" t="s">
        <v>384</v>
      </c>
      <c r="I802" t="s">
        <v>384</v>
      </c>
      <c r="J802">
        <v>1.92</v>
      </c>
      <c r="K802">
        <v>107</v>
      </c>
      <c r="L802">
        <v>1.92</v>
      </c>
      <c r="M802">
        <v>107</v>
      </c>
    </row>
    <row r="803" spans="1:13" x14ac:dyDescent="0.25">
      <c r="A803">
        <v>1481</v>
      </c>
      <c r="C803" t="s">
        <v>6</v>
      </c>
      <c r="D803" t="s">
        <v>6</v>
      </c>
      <c r="E803">
        <v>11</v>
      </c>
      <c r="F803" t="s">
        <v>189</v>
      </c>
      <c r="G803" t="s">
        <v>384</v>
      </c>
      <c r="H803" t="s">
        <v>384</v>
      </c>
      <c r="I803" t="s">
        <v>384</v>
      </c>
      <c r="J803" s="3">
        <v>1823362.91</v>
      </c>
      <c r="K803" s="3">
        <v>10755971.359999999</v>
      </c>
      <c r="L803" s="3">
        <v>1823362.91</v>
      </c>
      <c r="M803" s="3">
        <v>10755971.359999999</v>
      </c>
    </row>
    <row r="804" spans="1:13" x14ac:dyDescent="0.25">
      <c r="A804">
        <v>1481</v>
      </c>
      <c r="C804" t="s">
        <v>6</v>
      </c>
      <c r="D804" t="s">
        <v>6</v>
      </c>
      <c r="E804">
        <v>13</v>
      </c>
      <c r="F804" t="s">
        <v>190</v>
      </c>
      <c r="G804" t="s">
        <v>384</v>
      </c>
      <c r="H804" t="s">
        <v>384</v>
      </c>
      <c r="I804" t="s">
        <v>384</v>
      </c>
      <c r="J804" s="3">
        <v>59107.28</v>
      </c>
      <c r="K804" s="3">
        <v>237744.87</v>
      </c>
      <c r="L804" s="3">
        <v>59107.28</v>
      </c>
      <c r="M804" s="3">
        <v>237744.87</v>
      </c>
    </row>
    <row r="805" spans="1:13" x14ac:dyDescent="0.25">
      <c r="A805">
        <v>1481</v>
      </c>
      <c r="C805" t="s">
        <v>6</v>
      </c>
      <c r="D805" t="s">
        <v>6</v>
      </c>
      <c r="E805">
        <v>16</v>
      </c>
      <c r="F805" t="s">
        <v>191</v>
      </c>
      <c r="G805" t="s">
        <v>384</v>
      </c>
      <c r="H805" t="s">
        <v>384</v>
      </c>
      <c r="I805" t="s">
        <v>384</v>
      </c>
      <c r="J805">
        <v>0</v>
      </c>
      <c r="K805" s="3">
        <v>27784.799999999999</v>
      </c>
      <c r="L805">
        <v>0</v>
      </c>
      <c r="M805" s="3">
        <v>27784.799999999999</v>
      </c>
    </row>
    <row r="806" spans="1:13" x14ac:dyDescent="0.25">
      <c r="A806">
        <v>1481</v>
      </c>
      <c r="C806" t="s">
        <v>6</v>
      </c>
      <c r="D806" t="s">
        <v>6</v>
      </c>
      <c r="E806">
        <v>92</v>
      </c>
      <c r="F806" t="s">
        <v>193</v>
      </c>
      <c r="G806" t="s">
        <v>384</v>
      </c>
      <c r="H806" t="s">
        <v>384</v>
      </c>
      <c r="I806" t="s">
        <v>384</v>
      </c>
      <c r="J806" s="3">
        <v>1000</v>
      </c>
      <c r="K806" s="3">
        <v>9414.9500000000007</v>
      </c>
      <c r="L806" s="3">
        <v>1000</v>
      </c>
      <c r="M806" s="3">
        <v>9414.9500000000007</v>
      </c>
    </row>
    <row r="807" spans="1:13" x14ac:dyDescent="0.25">
      <c r="A807">
        <v>1481</v>
      </c>
      <c r="B807">
        <v>3</v>
      </c>
      <c r="C807" t="s">
        <v>6</v>
      </c>
      <c r="D807" s="2">
        <v>3191</v>
      </c>
      <c r="E807" s="2" t="s">
        <v>6</v>
      </c>
      <c r="F807" t="s">
        <v>195</v>
      </c>
      <c r="G807" s="3">
        <v>3221446</v>
      </c>
      <c r="H807">
        <v>0</v>
      </c>
      <c r="I807" s="3">
        <v>3221446</v>
      </c>
      <c r="J807" s="3">
        <v>228374.46</v>
      </c>
      <c r="K807" s="3">
        <v>1553530.57</v>
      </c>
      <c r="L807" s="3">
        <v>228374.46</v>
      </c>
      <c r="M807" s="3">
        <v>1553530.57</v>
      </c>
    </row>
    <row r="808" spans="1:13" x14ac:dyDescent="0.25">
      <c r="A808">
        <v>1481</v>
      </c>
      <c r="C808" t="s">
        <v>6</v>
      </c>
      <c r="D808" t="s">
        <v>6</v>
      </c>
      <c r="E808">
        <v>13</v>
      </c>
      <c r="F808" t="s">
        <v>190</v>
      </c>
      <c r="G808" t="s">
        <v>384</v>
      </c>
      <c r="H808" t="s">
        <v>384</v>
      </c>
      <c r="I808" t="s">
        <v>384</v>
      </c>
      <c r="J808" s="3">
        <v>228374.46</v>
      </c>
      <c r="K808" s="3">
        <v>1553530.57</v>
      </c>
      <c r="L808" s="3">
        <v>228374.46</v>
      </c>
      <c r="M808" s="3">
        <v>1553530.57</v>
      </c>
    </row>
    <row r="809" spans="1:13" x14ac:dyDescent="0.25">
      <c r="A809">
        <v>1481</v>
      </c>
      <c r="B809">
        <v>3</v>
      </c>
      <c r="C809" s="2">
        <v>33</v>
      </c>
      <c r="D809" t="s">
        <v>6</v>
      </c>
      <c r="E809" t="s">
        <v>6</v>
      </c>
      <c r="F809" t="s">
        <v>196</v>
      </c>
      <c r="G809" s="3">
        <v>33568877</v>
      </c>
      <c r="H809" s="3">
        <v>2612437.83</v>
      </c>
      <c r="I809" s="3">
        <v>36181314.829999998</v>
      </c>
      <c r="J809" s="3">
        <v>2334328.5</v>
      </c>
      <c r="K809" s="3">
        <v>7459854.75</v>
      </c>
      <c r="L809" s="3">
        <v>1722963.15</v>
      </c>
      <c r="M809" s="3">
        <v>6161313.5</v>
      </c>
    </row>
    <row r="810" spans="1:13" x14ac:dyDescent="0.25">
      <c r="A810">
        <v>1481</v>
      </c>
      <c r="B810">
        <v>3</v>
      </c>
      <c r="C810" t="s">
        <v>6</v>
      </c>
      <c r="D810" s="2">
        <v>3320</v>
      </c>
      <c r="E810" s="2" t="s">
        <v>6</v>
      </c>
      <c r="F810" t="s">
        <v>226</v>
      </c>
      <c r="G810">
        <v>0</v>
      </c>
      <c r="H810" s="3">
        <v>6599.48</v>
      </c>
      <c r="I810" s="3">
        <v>6599.48</v>
      </c>
      <c r="J810" s="3">
        <v>6599.48</v>
      </c>
      <c r="K810" s="3">
        <v>6599.48</v>
      </c>
      <c r="L810" s="3">
        <v>6599.48</v>
      </c>
      <c r="M810" s="3">
        <v>6599.48</v>
      </c>
    </row>
    <row r="811" spans="1:13" x14ac:dyDescent="0.25">
      <c r="A811">
        <v>1481</v>
      </c>
      <c r="C811" t="s">
        <v>6</v>
      </c>
      <c r="D811" t="s">
        <v>6</v>
      </c>
      <c r="E811">
        <v>93</v>
      </c>
      <c r="F811" t="s">
        <v>212</v>
      </c>
      <c r="G811" t="s">
        <v>384</v>
      </c>
      <c r="H811" t="s">
        <v>384</v>
      </c>
      <c r="I811" t="s">
        <v>384</v>
      </c>
      <c r="J811" s="3">
        <v>6599.48</v>
      </c>
      <c r="K811" s="3">
        <v>6599.48</v>
      </c>
      <c r="L811" s="3">
        <v>6599.48</v>
      </c>
      <c r="M811" s="3">
        <v>6599.48</v>
      </c>
    </row>
    <row r="812" spans="1:13" x14ac:dyDescent="0.25">
      <c r="A812">
        <v>1481</v>
      </c>
      <c r="B812">
        <v>3</v>
      </c>
      <c r="C812" t="s">
        <v>6</v>
      </c>
      <c r="D812" s="2">
        <v>3350</v>
      </c>
      <c r="E812" s="2" t="s">
        <v>6</v>
      </c>
      <c r="F812" t="s">
        <v>222</v>
      </c>
      <c r="G812">
        <v>0</v>
      </c>
      <c r="H812" s="3">
        <v>2103482.04</v>
      </c>
      <c r="I812" s="3">
        <v>2103482.04</v>
      </c>
      <c r="J812" s="3">
        <v>945774.24</v>
      </c>
      <c r="K812" s="3">
        <v>945774.24</v>
      </c>
      <c r="L812" s="3">
        <v>472887.12</v>
      </c>
      <c r="M812" s="3">
        <v>472887.12</v>
      </c>
    </row>
    <row r="813" spans="1:13" x14ac:dyDescent="0.25">
      <c r="A813">
        <v>1481</v>
      </c>
      <c r="C813" t="s">
        <v>6</v>
      </c>
      <c r="D813" t="s">
        <v>6</v>
      </c>
      <c r="E813">
        <v>41</v>
      </c>
      <c r="F813" t="s">
        <v>207</v>
      </c>
      <c r="G813" t="s">
        <v>384</v>
      </c>
      <c r="H813" t="s">
        <v>384</v>
      </c>
      <c r="I813" t="s">
        <v>384</v>
      </c>
      <c r="J813" s="3">
        <v>945774.24</v>
      </c>
      <c r="K813" s="3">
        <v>945774.24</v>
      </c>
      <c r="L813" s="3">
        <v>472887.12</v>
      </c>
      <c r="M813" s="3">
        <v>472887.12</v>
      </c>
    </row>
    <row r="814" spans="1:13" x14ac:dyDescent="0.25">
      <c r="A814">
        <v>1481</v>
      </c>
      <c r="B814">
        <v>3</v>
      </c>
      <c r="C814" t="s">
        <v>6</v>
      </c>
      <c r="D814" s="2">
        <v>3390</v>
      </c>
      <c r="E814" s="2" t="s">
        <v>6</v>
      </c>
      <c r="F814" t="s">
        <v>197</v>
      </c>
      <c r="G814" s="3">
        <v>19223281</v>
      </c>
      <c r="H814" s="3">
        <v>662211.66</v>
      </c>
      <c r="I814" s="3">
        <v>19885492.66</v>
      </c>
      <c r="J814" s="3">
        <v>1381954.78</v>
      </c>
      <c r="K814" s="3">
        <v>6507337.3799999999</v>
      </c>
      <c r="L814" s="3">
        <v>1243476.55</v>
      </c>
      <c r="M814" s="3">
        <v>5681683.25</v>
      </c>
    </row>
    <row r="815" spans="1:13" x14ac:dyDescent="0.25">
      <c r="A815">
        <v>1481</v>
      </c>
      <c r="C815" t="s">
        <v>6</v>
      </c>
      <c r="D815" t="s">
        <v>6</v>
      </c>
      <c r="E815">
        <v>14</v>
      </c>
      <c r="F815" t="s">
        <v>199</v>
      </c>
      <c r="G815" t="s">
        <v>384</v>
      </c>
      <c r="H815" t="s">
        <v>384</v>
      </c>
      <c r="I815" t="s">
        <v>384</v>
      </c>
      <c r="J815" s="3">
        <v>12856.5</v>
      </c>
      <c r="K815" s="3">
        <v>63203.63</v>
      </c>
      <c r="L815" s="3">
        <v>9971.5499999999993</v>
      </c>
      <c r="M815" s="3">
        <v>18412.2</v>
      </c>
    </row>
    <row r="816" spans="1:13" x14ac:dyDescent="0.25">
      <c r="A816">
        <v>1481</v>
      </c>
      <c r="C816" t="s">
        <v>6</v>
      </c>
      <c r="D816" t="s">
        <v>6</v>
      </c>
      <c r="E816">
        <v>30</v>
      </c>
      <c r="F816" t="s">
        <v>200</v>
      </c>
      <c r="G816" t="s">
        <v>384</v>
      </c>
      <c r="H816" t="s">
        <v>384</v>
      </c>
      <c r="I816" t="s">
        <v>384</v>
      </c>
      <c r="J816">
        <v>100</v>
      </c>
      <c r="K816" s="3">
        <v>16414.16</v>
      </c>
      <c r="L816">
        <v>100</v>
      </c>
      <c r="M816">
        <v>273.16000000000003</v>
      </c>
    </row>
    <row r="817" spans="1:13" x14ac:dyDescent="0.25">
      <c r="A817">
        <v>1481</v>
      </c>
      <c r="C817" t="s">
        <v>6</v>
      </c>
      <c r="D817" t="s">
        <v>6</v>
      </c>
      <c r="E817">
        <v>33</v>
      </c>
      <c r="F817" t="s">
        <v>202</v>
      </c>
      <c r="G817" t="s">
        <v>384</v>
      </c>
      <c r="H817" t="s">
        <v>384</v>
      </c>
      <c r="I817" t="s">
        <v>384</v>
      </c>
      <c r="J817" s="3">
        <v>47840.61</v>
      </c>
      <c r="K817" s="3">
        <v>66310.210000000006</v>
      </c>
      <c r="L817" s="3">
        <v>2740.48</v>
      </c>
      <c r="M817" s="3">
        <v>5462.05</v>
      </c>
    </row>
    <row r="818" spans="1:13" x14ac:dyDescent="0.25">
      <c r="A818">
        <v>1481</v>
      </c>
      <c r="C818" t="s">
        <v>6</v>
      </c>
      <c r="D818" t="s">
        <v>6</v>
      </c>
      <c r="E818">
        <v>36</v>
      </c>
      <c r="F818" t="s">
        <v>203</v>
      </c>
      <c r="G818" t="s">
        <v>384</v>
      </c>
      <c r="H818" t="s">
        <v>384</v>
      </c>
      <c r="I818" t="s">
        <v>384</v>
      </c>
      <c r="J818" s="3">
        <v>24073.88</v>
      </c>
      <c r="K818" s="3">
        <v>161160.68</v>
      </c>
      <c r="L818" s="3">
        <v>26632.91</v>
      </c>
      <c r="M818" s="3">
        <v>130481.27</v>
      </c>
    </row>
    <row r="819" spans="1:13" x14ac:dyDescent="0.25">
      <c r="A819">
        <v>1481</v>
      </c>
      <c r="C819" t="s">
        <v>6</v>
      </c>
      <c r="D819" t="s">
        <v>6</v>
      </c>
      <c r="E819">
        <v>37</v>
      </c>
      <c r="F819" t="s">
        <v>204</v>
      </c>
      <c r="G819" t="s">
        <v>384</v>
      </c>
      <c r="H819" t="s">
        <v>384</v>
      </c>
      <c r="I819" t="s">
        <v>384</v>
      </c>
      <c r="J819" s="3">
        <v>619688.52</v>
      </c>
      <c r="K819" s="3">
        <v>2529990.7000000002</v>
      </c>
      <c r="L819" s="3">
        <v>474793.33</v>
      </c>
      <c r="M819" s="3">
        <v>1994560.29</v>
      </c>
    </row>
    <row r="820" spans="1:13" x14ac:dyDescent="0.25">
      <c r="A820">
        <v>1481</v>
      </c>
      <c r="C820" t="s">
        <v>6</v>
      </c>
      <c r="D820" t="s">
        <v>6</v>
      </c>
      <c r="E820">
        <v>39</v>
      </c>
      <c r="F820" t="s">
        <v>205</v>
      </c>
      <c r="G820" t="s">
        <v>384</v>
      </c>
      <c r="H820" t="s">
        <v>384</v>
      </c>
      <c r="I820" t="s">
        <v>384</v>
      </c>
      <c r="J820" s="3">
        <v>95590.65</v>
      </c>
      <c r="K820" s="3">
        <v>494290.67</v>
      </c>
      <c r="L820" s="3">
        <v>133427.24</v>
      </c>
      <c r="M820" s="3">
        <v>439688.22</v>
      </c>
    </row>
    <row r="821" spans="1:13" x14ac:dyDescent="0.25">
      <c r="A821">
        <v>1481</v>
      </c>
      <c r="C821" t="s">
        <v>6</v>
      </c>
      <c r="D821" t="s">
        <v>6</v>
      </c>
      <c r="E821">
        <v>40</v>
      </c>
      <c r="F821" t="s">
        <v>206</v>
      </c>
      <c r="G821" t="s">
        <v>384</v>
      </c>
      <c r="H821" t="s">
        <v>384</v>
      </c>
      <c r="I821" t="s">
        <v>384</v>
      </c>
      <c r="J821" s="3">
        <v>42466</v>
      </c>
      <c r="K821" s="3">
        <v>303414.40000000002</v>
      </c>
      <c r="L821" s="3">
        <v>62560.92</v>
      </c>
      <c r="M821" s="3">
        <v>231656.61</v>
      </c>
    </row>
    <row r="822" spans="1:13" x14ac:dyDescent="0.25">
      <c r="A822">
        <v>1481</v>
      </c>
      <c r="C822" t="s">
        <v>6</v>
      </c>
      <c r="D822" t="s">
        <v>6</v>
      </c>
      <c r="E822">
        <v>46</v>
      </c>
      <c r="F822" t="s">
        <v>208</v>
      </c>
      <c r="G822" t="s">
        <v>384</v>
      </c>
      <c r="H822" t="s">
        <v>384</v>
      </c>
      <c r="I822" t="s">
        <v>384</v>
      </c>
      <c r="J822" s="3">
        <v>458516.55</v>
      </c>
      <c r="K822" s="3">
        <v>2472965.0699999998</v>
      </c>
      <c r="L822" s="3">
        <v>458516.55</v>
      </c>
      <c r="M822" s="3">
        <v>2472965.0699999998</v>
      </c>
    </row>
    <row r="823" spans="1:13" x14ac:dyDescent="0.25">
      <c r="A823">
        <v>1481</v>
      </c>
      <c r="C823" t="s">
        <v>6</v>
      </c>
      <c r="D823" t="s">
        <v>6</v>
      </c>
      <c r="E823">
        <v>47</v>
      </c>
      <c r="F823" t="s">
        <v>209</v>
      </c>
      <c r="G823" t="s">
        <v>384</v>
      </c>
      <c r="H823" t="s">
        <v>384</v>
      </c>
      <c r="I823" t="s">
        <v>384</v>
      </c>
      <c r="J823">
        <v>524.20000000000005</v>
      </c>
      <c r="K823" s="3">
        <v>17421.5</v>
      </c>
      <c r="L823">
        <v>524.20000000000005</v>
      </c>
      <c r="M823" s="3">
        <v>12106.52</v>
      </c>
    </row>
    <row r="824" spans="1:13" x14ac:dyDescent="0.25">
      <c r="A824">
        <v>1481</v>
      </c>
      <c r="C824" t="s">
        <v>6</v>
      </c>
      <c r="D824" t="s">
        <v>6</v>
      </c>
      <c r="E824">
        <v>49</v>
      </c>
      <c r="F824" t="s">
        <v>210</v>
      </c>
      <c r="G824" t="s">
        <v>384</v>
      </c>
      <c r="H824" t="s">
        <v>384</v>
      </c>
      <c r="I824" t="s">
        <v>384</v>
      </c>
      <c r="J824" s="3">
        <v>66842.89</v>
      </c>
      <c r="K824" s="3">
        <v>348159.55</v>
      </c>
      <c r="L824" s="3">
        <v>66842.89</v>
      </c>
      <c r="M824" s="3">
        <v>348159.55</v>
      </c>
    </row>
    <row r="825" spans="1:13" x14ac:dyDescent="0.25">
      <c r="A825">
        <v>1481</v>
      </c>
      <c r="C825" t="s">
        <v>6</v>
      </c>
      <c r="D825" t="s">
        <v>6</v>
      </c>
      <c r="E825">
        <v>92</v>
      </c>
      <c r="F825" t="s">
        <v>193</v>
      </c>
      <c r="G825" t="s">
        <v>384</v>
      </c>
      <c r="H825" t="s">
        <v>384</v>
      </c>
      <c r="I825" t="s">
        <v>384</v>
      </c>
      <c r="J825" s="3">
        <v>13454.98</v>
      </c>
      <c r="K825" s="3">
        <v>34006.81</v>
      </c>
      <c r="L825" s="3">
        <v>7366.48</v>
      </c>
      <c r="M825" s="3">
        <v>27918.31</v>
      </c>
    </row>
    <row r="826" spans="1:13" x14ac:dyDescent="0.25">
      <c r="A826">
        <v>1481</v>
      </c>
      <c r="B826">
        <v>3</v>
      </c>
      <c r="C826" t="s">
        <v>6</v>
      </c>
      <c r="D826" s="2">
        <v>3391</v>
      </c>
      <c r="E826" s="2" t="s">
        <v>6</v>
      </c>
      <c r="F826" t="s">
        <v>213</v>
      </c>
      <c r="G826">
        <v>0</v>
      </c>
      <c r="H826" s="3">
        <v>11144.65</v>
      </c>
      <c r="I826" s="3">
        <v>11144.65</v>
      </c>
      <c r="J826">
        <v>0</v>
      </c>
      <c r="K826">
        <v>143.65</v>
      </c>
      <c r="L826">
        <v>0</v>
      </c>
      <c r="M826">
        <v>143.65</v>
      </c>
    </row>
    <row r="827" spans="1:13" x14ac:dyDescent="0.25">
      <c r="A827">
        <v>1481</v>
      </c>
      <c r="C827" t="s">
        <v>6</v>
      </c>
      <c r="D827" t="s">
        <v>6</v>
      </c>
      <c r="E827">
        <v>39</v>
      </c>
      <c r="F827" t="s">
        <v>205</v>
      </c>
      <c r="G827" t="s">
        <v>384</v>
      </c>
      <c r="H827" t="s">
        <v>384</v>
      </c>
      <c r="I827" t="s">
        <v>384</v>
      </c>
      <c r="J827">
        <v>0</v>
      </c>
      <c r="K827">
        <v>143.65</v>
      </c>
      <c r="L827">
        <v>0</v>
      </c>
      <c r="M827">
        <v>143.65</v>
      </c>
    </row>
    <row r="828" spans="1:13" x14ac:dyDescent="0.25">
      <c r="A828">
        <v>1481</v>
      </c>
      <c r="B828">
        <v>3</v>
      </c>
      <c r="C828" t="s">
        <v>6</v>
      </c>
      <c r="D828" s="2">
        <v>3399</v>
      </c>
      <c r="E828" s="2" t="s">
        <v>6</v>
      </c>
      <c r="F828" t="s">
        <v>228</v>
      </c>
      <c r="G828" s="3">
        <v>14345596</v>
      </c>
      <c r="H828" s="3">
        <v>-171000</v>
      </c>
      <c r="I828" s="3">
        <v>14174596</v>
      </c>
      <c r="J828">
        <v>0</v>
      </c>
      <c r="K828">
        <v>0</v>
      </c>
      <c r="L828">
        <v>0</v>
      </c>
      <c r="M828">
        <v>0</v>
      </c>
    </row>
    <row r="829" spans="1:13" x14ac:dyDescent="0.25">
      <c r="A829">
        <v>1481</v>
      </c>
      <c r="B829">
        <v>4</v>
      </c>
      <c r="C829" t="s">
        <v>6</v>
      </c>
      <c r="D829" t="s">
        <v>6</v>
      </c>
      <c r="E829" t="s">
        <v>6</v>
      </c>
      <c r="F829" t="s">
        <v>214</v>
      </c>
      <c r="G829" s="3">
        <v>17581506</v>
      </c>
      <c r="H829" s="3">
        <v>1107369.71</v>
      </c>
      <c r="I829" s="3">
        <v>18688875.710000001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>
        <v>1481</v>
      </c>
      <c r="B830">
        <v>4</v>
      </c>
      <c r="C830" s="2">
        <v>44</v>
      </c>
      <c r="D830" t="s">
        <v>6</v>
      </c>
      <c r="E830" t="s">
        <v>6</v>
      </c>
      <c r="F830" t="s">
        <v>215</v>
      </c>
      <c r="G830" s="3">
        <v>17581506</v>
      </c>
      <c r="H830" s="3">
        <v>1107369.71</v>
      </c>
      <c r="I830" s="3">
        <v>18688875.710000001</v>
      </c>
      <c r="J830">
        <v>0</v>
      </c>
      <c r="K830">
        <v>0</v>
      </c>
      <c r="L830">
        <v>0</v>
      </c>
      <c r="M830">
        <v>0</v>
      </c>
    </row>
    <row r="831" spans="1:13" x14ac:dyDescent="0.25">
      <c r="A831">
        <v>1481</v>
      </c>
      <c r="B831">
        <v>4</v>
      </c>
      <c r="C831" t="s">
        <v>6</v>
      </c>
      <c r="D831" s="2">
        <v>4490</v>
      </c>
      <c r="E831" s="2" t="s">
        <v>6</v>
      </c>
      <c r="F831" t="s">
        <v>216</v>
      </c>
      <c r="G831">
        <v>0</v>
      </c>
      <c r="H831" s="3">
        <v>936369.71</v>
      </c>
      <c r="I831" s="3">
        <v>936369.71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>
        <v>1481</v>
      </c>
      <c r="B832">
        <v>4</v>
      </c>
      <c r="C832" t="s">
        <v>6</v>
      </c>
      <c r="D832" s="2">
        <v>4499</v>
      </c>
      <c r="E832" s="2" t="s">
        <v>6</v>
      </c>
      <c r="F832" t="s">
        <v>219</v>
      </c>
      <c r="G832" s="3">
        <v>17581506</v>
      </c>
      <c r="H832" s="3">
        <v>171000</v>
      </c>
      <c r="I832" s="3">
        <v>17752506</v>
      </c>
      <c r="J832">
        <v>0</v>
      </c>
      <c r="K832">
        <v>0</v>
      </c>
      <c r="L832">
        <v>0</v>
      </c>
      <c r="M832">
        <v>0</v>
      </c>
    </row>
    <row r="833" spans="1:13" x14ac:dyDescent="0.25">
      <c r="A833">
        <v>1481</v>
      </c>
      <c r="C833" t="s">
        <v>6</v>
      </c>
      <c r="D833" t="s">
        <v>6</v>
      </c>
      <c r="E833" t="s">
        <v>6</v>
      </c>
      <c r="G833" t="s">
        <v>375</v>
      </c>
      <c r="H833" t="s">
        <v>375</v>
      </c>
      <c r="I833" t="s">
        <v>375</v>
      </c>
      <c r="J833" t="s">
        <v>375</v>
      </c>
      <c r="K833" t="s">
        <v>375</v>
      </c>
      <c r="L833" t="s">
        <v>375</v>
      </c>
      <c r="M833" t="s">
        <v>376</v>
      </c>
    </row>
    <row r="834" spans="1:13" x14ac:dyDescent="0.25">
      <c r="A834">
        <v>1481</v>
      </c>
      <c r="C834" t="s">
        <v>6</v>
      </c>
      <c r="D834" t="s">
        <v>6</v>
      </c>
      <c r="E834" t="s">
        <v>6</v>
      </c>
    </row>
    <row r="835" spans="1:13" x14ac:dyDescent="0.25">
      <c r="A835">
        <v>1491</v>
      </c>
      <c r="B835" t="s">
        <v>403</v>
      </c>
      <c r="C835" t="s">
        <v>6</v>
      </c>
      <c r="D835" t="s">
        <v>6</v>
      </c>
      <c r="E835" t="s">
        <v>6</v>
      </c>
      <c r="F835" t="s">
        <v>292</v>
      </c>
    </row>
    <row r="836" spans="1:13" x14ac:dyDescent="0.25">
      <c r="A836">
        <v>1491</v>
      </c>
      <c r="C836" t="s">
        <v>6</v>
      </c>
      <c r="D836" t="s">
        <v>6</v>
      </c>
      <c r="E836" t="s">
        <v>6</v>
      </c>
    </row>
    <row r="837" spans="1:13" x14ac:dyDescent="0.25">
      <c r="A837">
        <v>1491</v>
      </c>
      <c r="B837">
        <v>3</v>
      </c>
      <c r="C837" t="s">
        <v>6</v>
      </c>
      <c r="D837" t="s">
        <v>6</v>
      </c>
      <c r="E837" t="s">
        <v>6</v>
      </c>
      <c r="F837" t="s">
        <v>183</v>
      </c>
      <c r="G837" s="3">
        <v>140928316</v>
      </c>
      <c r="H837" s="3">
        <v>-36061156.950000003</v>
      </c>
      <c r="I837" s="3">
        <v>104867159.05</v>
      </c>
      <c r="J837" s="3">
        <v>2498845.16</v>
      </c>
      <c r="K837" s="3">
        <v>32295928.079999998</v>
      </c>
      <c r="L837" s="3">
        <v>3240388.87</v>
      </c>
      <c r="M837" s="3">
        <v>18452311.210000001</v>
      </c>
    </row>
    <row r="838" spans="1:13" x14ac:dyDescent="0.25">
      <c r="A838">
        <v>1491</v>
      </c>
      <c r="B838">
        <v>3</v>
      </c>
      <c r="C838" s="2">
        <v>31</v>
      </c>
      <c r="D838" t="s">
        <v>6</v>
      </c>
      <c r="E838" t="s">
        <v>6</v>
      </c>
      <c r="F838" t="s">
        <v>184</v>
      </c>
      <c r="G838" s="3">
        <v>21100636</v>
      </c>
      <c r="H838">
        <v>0</v>
      </c>
      <c r="I838" s="3">
        <v>21100636</v>
      </c>
      <c r="J838" s="3">
        <v>1627297.41</v>
      </c>
      <c r="K838" s="3">
        <v>9532186.8000000007</v>
      </c>
      <c r="L838" s="3">
        <v>1626751.45</v>
      </c>
      <c r="M838" s="3">
        <v>9496823.7400000002</v>
      </c>
    </row>
    <row r="839" spans="1:13" x14ac:dyDescent="0.25">
      <c r="A839">
        <v>1491</v>
      </c>
      <c r="B839">
        <v>3</v>
      </c>
      <c r="C839" t="s">
        <v>6</v>
      </c>
      <c r="D839" s="2">
        <v>3190</v>
      </c>
      <c r="E839" s="2" t="s">
        <v>6</v>
      </c>
      <c r="F839" t="s">
        <v>185</v>
      </c>
      <c r="G839" s="3">
        <v>20256138</v>
      </c>
      <c r="H839">
        <v>0</v>
      </c>
      <c r="I839" s="3">
        <v>20256138</v>
      </c>
      <c r="J839" s="3">
        <v>1541809.94</v>
      </c>
      <c r="K839" s="3">
        <v>9018289.5299999993</v>
      </c>
      <c r="L839" s="3">
        <v>1541263.98</v>
      </c>
      <c r="M839" s="3">
        <v>8982926.4700000007</v>
      </c>
    </row>
    <row r="840" spans="1:13" x14ac:dyDescent="0.25">
      <c r="A840">
        <v>1491</v>
      </c>
      <c r="C840" t="s">
        <v>6</v>
      </c>
      <c r="D840" t="s">
        <v>6</v>
      </c>
      <c r="E840">
        <v>11</v>
      </c>
      <c r="F840" t="s">
        <v>189</v>
      </c>
      <c r="G840" t="s">
        <v>384</v>
      </c>
      <c r="H840" t="s">
        <v>384</v>
      </c>
      <c r="I840" t="s">
        <v>384</v>
      </c>
      <c r="J840" s="3">
        <v>1362750.06</v>
      </c>
      <c r="K840" s="3">
        <v>8039645.6399999997</v>
      </c>
      <c r="L840" s="3">
        <v>1362750.06</v>
      </c>
      <c r="M840" s="3">
        <v>8039645.6399999997</v>
      </c>
    </row>
    <row r="841" spans="1:13" x14ac:dyDescent="0.25">
      <c r="A841">
        <v>1491</v>
      </c>
      <c r="C841" t="s">
        <v>6</v>
      </c>
      <c r="D841" t="s">
        <v>6</v>
      </c>
      <c r="E841">
        <v>13</v>
      </c>
      <c r="F841" t="s">
        <v>190</v>
      </c>
      <c r="G841" t="s">
        <v>384</v>
      </c>
      <c r="H841" t="s">
        <v>384</v>
      </c>
      <c r="I841" t="s">
        <v>384</v>
      </c>
      <c r="J841" s="3">
        <v>148753.76999999999</v>
      </c>
      <c r="K841" s="3">
        <v>781837.64</v>
      </c>
      <c r="L841" s="3">
        <v>148753.76999999999</v>
      </c>
      <c r="M841" s="3">
        <v>781837.64</v>
      </c>
    </row>
    <row r="842" spans="1:13" x14ac:dyDescent="0.25">
      <c r="A842">
        <v>1491</v>
      </c>
      <c r="C842" t="s">
        <v>6</v>
      </c>
      <c r="D842" t="s">
        <v>6</v>
      </c>
      <c r="E842">
        <v>92</v>
      </c>
      <c r="F842" t="s">
        <v>193</v>
      </c>
      <c r="G842" t="s">
        <v>384</v>
      </c>
      <c r="H842" t="s">
        <v>384</v>
      </c>
      <c r="I842" t="s">
        <v>384</v>
      </c>
      <c r="J842">
        <v>0</v>
      </c>
      <c r="K842">
        <v>92</v>
      </c>
      <c r="L842">
        <v>0</v>
      </c>
      <c r="M842">
        <v>92</v>
      </c>
    </row>
    <row r="843" spans="1:13" x14ac:dyDescent="0.25">
      <c r="A843">
        <v>1491</v>
      </c>
      <c r="C843" t="s">
        <v>6</v>
      </c>
      <c r="D843" t="s">
        <v>6</v>
      </c>
      <c r="E843">
        <v>94</v>
      </c>
      <c r="F843" t="s">
        <v>194</v>
      </c>
      <c r="G843" t="s">
        <v>384</v>
      </c>
      <c r="H843" t="s">
        <v>384</v>
      </c>
      <c r="I843" t="s">
        <v>384</v>
      </c>
      <c r="J843" s="3">
        <v>3306.11</v>
      </c>
      <c r="K843" s="3">
        <v>7714.25</v>
      </c>
      <c r="L843" s="3">
        <v>3306.11</v>
      </c>
      <c r="M843" s="3">
        <v>7714.25</v>
      </c>
    </row>
    <row r="844" spans="1:13" x14ac:dyDescent="0.25">
      <c r="A844">
        <v>1491</v>
      </c>
      <c r="C844" t="s">
        <v>6</v>
      </c>
      <c r="D844" t="s">
        <v>6</v>
      </c>
      <c r="E844">
        <v>96</v>
      </c>
      <c r="F844" t="s">
        <v>229</v>
      </c>
      <c r="G844" t="s">
        <v>384</v>
      </c>
      <c r="H844" t="s">
        <v>384</v>
      </c>
      <c r="I844" t="s">
        <v>384</v>
      </c>
      <c r="J844" s="3">
        <v>27000</v>
      </c>
      <c r="K844" s="3">
        <v>189000</v>
      </c>
      <c r="L844" s="3">
        <v>26454.04</v>
      </c>
      <c r="M844" s="3">
        <v>153636.94</v>
      </c>
    </row>
    <row r="845" spans="1:13" x14ac:dyDescent="0.25">
      <c r="A845">
        <v>1491</v>
      </c>
      <c r="B845">
        <v>3</v>
      </c>
      <c r="C845" t="s">
        <v>6</v>
      </c>
      <c r="D845" s="2">
        <v>3191</v>
      </c>
      <c r="E845" s="2" t="s">
        <v>6</v>
      </c>
      <c r="F845" t="s">
        <v>195</v>
      </c>
      <c r="G845" s="3">
        <v>844498</v>
      </c>
      <c r="H845">
        <v>0</v>
      </c>
      <c r="I845" s="3">
        <v>844498</v>
      </c>
      <c r="J845" s="3">
        <v>85487.47</v>
      </c>
      <c r="K845" s="3">
        <v>513897.27</v>
      </c>
      <c r="L845" s="3">
        <v>85487.47</v>
      </c>
      <c r="M845" s="3">
        <v>513897.27</v>
      </c>
    </row>
    <row r="846" spans="1:13" x14ac:dyDescent="0.25">
      <c r="A846">
        <v>1491</v>
      </c>
      <c r="C846" t="s">
        <v>6</v>
      </c>
      <c r="D846" t="s">
        <v>6</v>
      </c>
      <c r="E846">
        <v>13</v>
      </c>
      <c r="F846" t="s">
        <v>190</v>
      </c>
      <c r="G846" t="s">
        <v>384</v>
      </c>
      <c r="H846" t="s">
        <v>384</v>
      </c>
      <c r="I846" t="s">
        <v>384</v>
      </c>
      <c r="J846" s="3">
        <v>85487.47</v>
      </c>
      <c r="K846" s="3">
        <v>513897.27</v>
      </c>
      <c r="L846" s="3">
        <v>85487.47</v>
      </c>
      <c r="M846" s="3">
        <v>513897.27</v>
      </c>
    </row>
    <row r="847" spans="1:13" x14ac:dyDescent="0.25">
      <c r="A847">
        <v>1491</v>
      </c>
      <c r="B847">
        <v>3</v>
      </c>
      <c r="C847" s="2">
        <v>33</v>
      </c>
      <c r="D847" t="s">
        <v>6</v>
      </c>
      <c r="E847" t="s">
        <v>6</v>
      </c>
      <c r="F847" t="s">
        <v>196</v>
      </c>
      <c r="G847" s="3">
        <v>119827680</v>
      </c>
      <c r="H847" s="3">
        <v>-36061156.950000003</v>
      </c>
      <c r="I847" s="3">
        <v>83766523.049999997</v>
      </c>
      <c r="J847" s="3">
        <v>871547.75</v>
      </c>
      <c r="K847" s="3">
        <v>22763741.280000001</v>
      </c>
      <c r="L847" s="3">
        <v>1613637.42</v>
      </c>
      <c r="M847" s="3">
        <v>8955487.4700000007</v>
      </c>
    </row>
    <row r="848" spans="1:13" x14ac:dyDescent="0.25">
      <c r="A848">
        <v>1491</v>
      </c>
      <c r="B848">
        <v>3</v>
      </c>
      <c r="C848" t="s">
        <v>6</v>
      </c>
      <c r="D848" s="2">
        <v>3390</v>
      </c>
      <c r="E848" s="2" t="s">
        <v>6</v>
      </c>
      <c r="F848" t="s">
        <v>197</v>
      </c>
      <c r="G848" s="3">
        <v>118233232</v>
      </c>
      <c r="H848" s="3">
        <v>-34867699.950000003</v>
      </c>
      <c r="I848" s="3">
        <v>83365532.049999997</v>
      </c>
      <c r="J848" s="3">
        <v>871548.75</v>
      </c>
      <c r="K848" s="3">
        <v>22762751.280000001</v>
      </c>
      <c r="L848" s="3">
        <v>1613637.42</v>
      </c>
      <c r="M848" s="3">
        <v>8955487.4700000007</v>
      </c>
    </row>
    <row r="849" spans="1:13" x14ac:dyDescent="0.25">
      <c r="A849">
        <v>1491</v>
      </c>
      <c r="C849" t="s">
        <v>6</v>
      </c>
      <c r="D849" t="s">
        <v>6</v>
      </c>
      <c r="E849">
        <v>14</v>
      </c>
      <c r="F849" t="s">
        <v>199</v>
      </c>
      <c r="G849" t="s">
        <v>384</v>
      </c>
      <c r="H849" t="s">
        <v>384</v>
      </c>
      <c r="I849" t="s">
        <v>384</v>
      </c>
      <c r="J849" s="3">
        <v>9488</v>
      </c>
      <c r="K849" s="3">
        <v>162578.35</v>
      </c>
      <c r="L849" s="3">
        <v>9190.75</v>
      </c>
      <c r="M849" s="3">
        <v>83300.850000000006</v>
      </c>
    </row>
    <row r="850" spans="1:13" x14ac:dyDescent="0.25">
      <c r="A850">
        <v>1491</v>
      </c>
      <c r="C850" t="s">
        <v>6</v>
      </c>
      <c r="D850" t="s">
        <v>6</v>
      </c>
      <c r="E850">
        <v>30</v>
      </c>
      <c r="F850" t="s">
        <v>200</v>
      </c>
      <c r="G850" t="s">
        <v>384</v>
      </c>
      <c r="H850" t="s">
        <v>384</v>
      </c>
      <c r="I850" t="s">
        <v>384</v>
      </c>
      <c r="J850">
        <v>0</v>
      </c>
      <c r="K850" s="3">
        <v>19101.52</v>
      </c>
      <c r="L850" s="3">
        <v>3215.89</v>
      </c>
      <c r="M850" s="3">
        <v>17090.939999999999</v>
      </c>
    </row>
    <row r="851" spans="1:13" x14ac:dyDescent="0.25">
      <c r="A851">
        <v>1491</v>
      </c>
      <c r="C851" t="s">
        <v>6</v>
      </c>
      <c r="D851" t="s">
        <v>6</v>
      </c>
      <c r="E851">
        <v>31</v>
      </c>
      <c r="F851" t="s">
        <v>201</v>
      </c>
      <c r="G851" t="s">
        <v>384</v>
      </c>
      <c r="H851" t="s">
        <v>384</v>
      </c>
      <c r="I851" t="s">
        <v>384</v>
      </c>
      <c r="J851">
        <v>0</v>
      </c>
      <c r="K851" s="3">
        <v>40372</v>
      </c>
      <c r="L851">
        <v>0</v>
      </c>
      <c r="M851" s="3">
        <v>40372</v>
      </c>
    </row>
    <row r="852" spans="1:13" x14ac:dyDescent="0.25">
      <c r="A852">
        <v>1491</v>
      </c>
      <c r="C852" t="s">
        <v>6</v>
      </c>
      <c r="D852" t="s">
        <v>6</v>
      </c>
      <c r="E852">
        <v>33</v>
      </c>
      <c r="F852" t="s">
        <v>202</v>
      </c>
      <c r="G852" t="s">
        <v>384</v>
      </c>
      <c r="H852" t="s">
        <v>384</v>
      </c>
      <c r="I852" t="s">
        <v>384</v>
      </c>
      <c r="J852" s="3">
        <v>1900</v>
      </c>
      <c r="K852" s="3">
        <v>53559.38</v>
      </c>
      <c r="L852" s="3">
        <v>5006.1499999999996</v>
      </c>
      <c r="M852" s="3">
        <v>29338.78</v>
      </c>
    </row>
    <row r="853" spans="1:13" x14ac:dyDescent="0.25">
      <c r="A853">
        <v>1491</v>
      </c>
      <c r="C853" t="s">
        <v>6</v>
      </c>
      <c r="D853" t="s">
        <v>6</v>
      </c>
      <c r="E853">
        <v>36</v>
      </c>
      <c r="F853" t="s">
        <v>203</v>
      </c>
      <c r="G853" t="s">
        <v>384</v>
      </c>
      <c r="H853" t="s">
        <v>384</v>
      </c>
      <c r="I853" t="s">
        <v>384</v>
      </c>
      <c r="J853" s="3">
        <v>5124.7</v>
      </c>
      <c r="K853" s="3">
        <v>39362.269999999997</v>
      </c>
      <c r="L853" s="3">
        <v>4078.33</v>
      </c>
      <c r="M853" s="3">
        <v>29651.7</v>
      </c>
    </row>
    <row r="854" spans="1:13" x14ac:dyDescent="0.25">
      <c r="A854">
        <v>1491</v>
      </c>
      <c r="C854" t="s">
        <v>6</v>
      </c>
      <c r="D854" t="s">
        <v>6</v>
      </c>
      <c r="E854">
        <v>37</v>
      </c>
      <c r="F854" t="s">
        <v>204</v>
      </c>
      <c r="G854" t="s">
        <v>384</v>
      </c>
      <c r="H854" t="s">
        <v>384</v>
      </c>
      <c r="I854" t="s">
        <v>384</v>
      </c>
      <c r="J854" s="3">
        <v>149830.62</v>
      </c>
      <c r="K854" s="3">
        <v>6760582.1600000001</v>
      </c>
      <c r="L854" s="3">
        <v>1201994.1399999999</v>
      </c>
      <c r="M854" s="3">
        <v>6409379.0599999996</v>
      </c>
    </row>
    <row r="855" spans="1:13" x14ac:dyDescent="0.25">
      <c r="A855">
        <v>1491</v>
      </c>
      <c r="C855" t="s">
        <v>6</v>
      </c>
      <c r="D855" t="s">
        <v>6</v>
      </c>
      <c r="E855">
        <v>39</v>
      </c>
      <c r="F855" t="s">
        <v>205</v>
      </c>
      <c r="G855" t="s">
        <v>384</v>
      </c>
      <c r="H855" t="s">
        <v>384</v>
      </c>
      <c r="I855" t="s">
        <v>384</v>
      </c>
      <c r="J855" s="3">
        <v>94656.65</v>
      </c>
      <c r="K855" s="3">
        <v>12175533.34</v>
      </c>
      <c r="L855" s="3">
        <v>27424.99</v>
      </c>
      <c r="M855" s="3">
        <v>690065.44</v>
      </c>
    </row>
    <row r="856" spans="1:13" x14ac:dyDescent="0.25">
      <c r="A856">
        <v>1491</v>
      </c>
      <c r="C856" t="s">
        <v>6</v>
      </c>
      <c r="D856" t="s">
        <v>6</v>
      </c>
      <c r="E856">
        <v>40</v>
      </c>
      <c r="F856" t="s">
        <v>206</v>
      </c>
      <c r="G856" t="s">
        <v>384</v>
      </c>
      <c r="H856" t="s">
        <v>384</v>
      </c>
      <c r="I856" t="s">
        <v>384</v>
      </c>
      <c r="J856" s="3">
        <v>339821.21</v>
      </c>
      <c r="K856" s="3">
        <v>2111536.58</v>
      </c>
      <c r="L856" s="3">
        <v>91183.05</v>
      </c>
      <c r="M856" s="3">
        <v>257086.62</v>
      </c>
    </row>
    <row r="857" spans="1:13" x14ac:dyDescent="0.25">
      <c r="A857">
        <v>1491</v>
      </c>
      <c r="C857" t="s">
        <v>6</v>
      </c>
      <c r="D857" t="s">
        <v>6</v>
      </c>
      <c r="E857">
        <v>46</v>
      </c>
      <c r="F857" t="s">
        <v>208</v>
      </c>
      <c r="G857" t="s">
        <v>384</v>
      </c>
      <c r="H857" t="s">
        <v>384</v>
      </c>
      <c r="I857" t="s">
        <v>384</v>
      </c>
      <c r="J857" s="3">
        <v>241508.32</v>
      </c>
      <c r="K857" s="3">
        <v>1263742.92</v>
      </c>
      <c r="L857" s="3">
        <v>241508.32</v>
      </c>
      <c r="M857" s="3">
        <v>1263742.92</v>
      </c>
    </row>
    <row r="858" spans="1:13" x14ac:dyDescent="0.25">
      <c r="A858">
        <v>1491</v>
      </c>
      <c r="C858" t="s">
        <v>6</v>
      </c>
      <c r="D858" t="s">
        <v>6</v>
      </c>
      <c r="E858">
        <v>49</v>
      </c>
      <c r="F858" t="s">
        <v>210</v>
      </c>
      <c r="G858" t="s">
        <v>384</v>
      </c>
      <c r="H858" t="s">
        <v>384</v>
      </c>
      <c r="I858" t="s">
        <v>384</v>
      </c>
      <c r="J858" s="3">
        <v>27711</v>
      </c>
      <c r="K858" s="3">
        <v>106569.9</v>
      </c>
      <c r="L858" s="3">
        <v>27711</v>
      </c>
      <c r="M858" s="3">
        <v>106569.9</v>
      </c>
    </row>
    <row r="859" spans="1:13" x14ac:dyDescent="0.25">
      <c r="A859">
        <v>1491</v>
      </c>
      <c r="C859" t="s">
        <v>6</v>
      </c>
      <c r="D859" t="s">
        <v>6</v>
      </c>
      <c r="E859">
        <v>92</v>
      </c>
      <c r="F859" t="s">
        <v>193</v>
      </c>
      <c r="G859" t="s">
        <v>384</v>
      </c>
      <c r="H859" t="s">
        <v>384</v>
      </c>
      <c r="I859" t="s">
        <v>384</v>
      </c>
      <c r="J859">
        <v>0</v>
      </c>
      <c r="K859" s="3">
        <v>3919.35</v>
      </c>
      <c r="L859">
        <v>816.55</v>
      </c>
      <c r="M859" s="3">
        <v>3006.85</v>
      </c>
    </row>
    <row r="860" spans="1:13" x14ac:dyDescent="0.25">
      <c r="A860">
        <v>1491</v>
      </c>
      <c r="C860" t="s">
        <v>6</v>
      </c>
      <c r="D860" t="s">
        <v>6</v>
      </c>
      <c r="E860">
        <v>93</v>
      </c>
      <c r="F860" t="s">
        <v>212</v>
      </c>
      <c r="G860" t="s">
        <v>384</v>
      </c>
      <c r="H860" t="s">
        <v>384</v>
      </c>
      <c r="I860" t="s">
        <v>384</v>
      </c>
      <c r="J860" s="3">
        <v>1508.25</v>
      </c>
      <c r="K860" s="3">
        <v>25893.51</v>
      </c>
      <c r="L860" s="3">
        <v>1508.25</v>
      </c>
      <c r="M860" s="3">
        <v>25882.41</v>
      </c>
    </row>
    <row r="861" spans="1:13" x14ac:dyDescent="0.25">
      <c r="A861">
        <v>1491</v>
      </c>
      <c r="B861">
        <v>3</v>
      </c>
      <c r="C861" t="s">
        <v>6</v>
      </c>
      <c r="D861" s="2">
        <v>3391</v>
      </c>
      <c r="E861" s="2" t="s">
        <v>6</v>
      </c>
      <c r="F861" t="s">
        <v>213</v>
      </c>
      <c r="G861">
        <v>0</v>
      </c>
      <c r="H861">
        <v>991</v>
      </c>
      <c r="I861">
        <v>991</v>
      </c>
      <c r="J861">
        <v>-1</v>
      </c>
      <c r="K861">
        <v>990</v>
      </c>
      <c r="L861">
        <v>0</v>
      </c>
      <c r="M861">
        <v>0</v>
      </c>
    </row>
    <row r="862" spans="1:13" x14ac:dyDescent="0.25">
      <c r="A862">
        <v>1491</v>
      </c>
      <c r="C862" t="s">
        <v>6</v>
      </c>
      <c r="D862" t="s">
        <v>6</v>
      </c>
      <c r="E862">
        <v>39</v>
      </c>
      <c r="F862" t="s">
        <v>205</v>
      </c>
      <c r="G862" t="s">
        <v>384</v>
      </c>
      <c r="H862" t="s">
        <v>384</v>
      </c>
      <c r="I862" t="s">
        <v>384</v>
      </c>
      <c r="J862">
        <v>-1</v>
      </c>
      <c r="K862">
        <v>990</v>
      </c>
      <c r="L862">
        <v>0</v>
      </c>
      <c r="M862">
        <v>0</v>
      </c>
    </row>
    <row r="863" spans="1:13" x14ac:dyDescent="0.25">
      <c r="A863">
        <v>1491</v>
      </c>
      <c r="B863">
        <v>3</v>
      </c>
      <c r="C863" t="s">
        <v>6</v>
      </c>
      <c r="D863" s="2">
        <v>3399</v>
      </c>
      <c r="E863" s="2" t="s">
        <v>6</v>
      </c>
      <c r="F863" t="s">
        <v>228</v>
      </c>
      <c r="G863" s="3">
        <v>1594448</v>
      </c>
      <c r="H863" s="3">
        <v>-1194448</v>
      </c>
      <c r="I863" s="3">
        <v>400000</v>
      </c>
      <c r="J863">
        <v>0</v>
      </c>
      <c r="K863">
        <v>0</v>
      </c>
      <c r="L863">
        <v>0</v>
      </c>
      <c r="M863">
        <v>0</v>
      </c>
    </row>
    <row r="864" spans="1:13" x14ac:dyDescent="0.25">
      <c r="A864">
        <v>1491</v>
      </c>
      <c r="B864">
        <v>4</v>
      </c>
      <c r="C864" t="s">
        <v>6</v>
      </c>
      <c r="D864" t="s">
        <v>6</v>
      </c>
      <c r="E864" t="s">
        <v>6</v>
      </c>
      <c r="F864" t="s">
        <v>214</v>
      </c>
      <c r="G864" s="3">
        <v>147364833</v>
      </c>
      <c r="H864" s="3">
        <v>1194448</v>
      </c>
      <c r="I864" s="3">
        <v>148559281</v>
      </c>
      <c r="J864" s="3">
        <v>10728668.66</v>
      </c>
      <c r="K864" s="3">
        <v>10728668.66</v>
      </c>
      <c r="L864" s="3">
        <v>7848424.2599999998</v>
      </c>
      <c r="M864" s="3">
        <v>7848424.2599999998</v>
      </c>
    </row>
    <row r="865" spans="1:13" x14ac:dyDescent="0.25">
      <c r="A865">
        <v>1491</v>
      </c>
      <c r="B865">
        <v>4</v>
      </c>
      <c r="C865" s="2">
        <v>44</v>
      </c>
      <c r="D865" t="s">
        <v>6</v>
      </c>
      <c r="E865" t="s">
        <v>6</v>
      </c>
      <c r="F865" t="s">
        <v>215</v>
      </c>
      <c r="G865" s="3">
        <v>147364833</v>
      </c>
      <c r="H865" s="3">
        <v>1194448</v>
      </c>
      <c r="I865" s="3">
        <v>148559281</v>
      </c>
      <c r="J865" s="3">
        <v>10728668.66</v>
      </c>
      <c r="K865" s="3">
        <v>10728668.66</v>
      </c>
      <c r="L865" s="3">
        <v>7848424.2599999998</v>
      </c>
      <c r="M865" s="3">
        <v>7848424.2599999998</v>
      </c>
    </row>
    <row r="866" spans="1:13" x14ac:dyDescent="0.25">
      <c r="A866">
        <v>1491</v>
      </c>
      <c r="B866">
        <v>4</v>
      </c>
      <c r="C866" t="s">
        <v>6</v>
      </c>
      <c r="D866" s="2">
        <v>4440</v>
      </c>
      <c r="E866" s="2" t="s">
        <v>6</v>
      </c>
      <c r="F866" t="s">
        <v>238</v>
      </c>
      <c r="G866">
        <v>0</v>
      </c>
      <c r="H866" s="3">
        <v>41344448</v>
      </c>
      <c r="I866" s="3">
        <v>41344448</v>
      </c>
      <c r="J866" s="3">
        <v>10728668.66</v>
      </c>
      <c r="K866" s="3">
        <v>10728668.66</v>
      </c>
      <c r="L866" s="3">
        <v>7848424.2599999998</v>
      </c>
      <c r="M866" s="3">
        <v>7848424.2599999998</v>
      </c>
    </row>
    <row r="867" spans="1:13" x14ac:dyDescent="0.25">
      <c r="A867">
        <v>1491</v>
      </c>
      <c r="C867" t="s">
        <v>6</v>
      </c>
      <c r="D867" t="s">
        <v>6</v>
      </c>
      <c r="E867">
        <v>42</v>
      </c>
      <c r="F867" t="s">
        <v>240</v>
      </c>
      <c r="G867" t="s">
        <v>384</v>
      </c>
      <c r="H867" t="s">
        <v>384</v>
      </c>
      <c r="I867" t="s">
        <v>384</v>
      </c>
      <c r="J867" s="3">
        <v>10728668.66</v>
      </c>
      <c r="K867" s="3">
        <v>10728668.66</v>
      </c>
      <c r="L867" s="3">
        <v>7848424.2599999998</v>
      </c>
      <c r="M867" s="3">
        <v>7848424.2599999998</v>
      </c>
    </row>
    <row r="868" spans="1:13" x14ac:dyDescent="0.25">
      <c r="A868">
        <v>1491</v>
      </c>
      <c r="B868">
        <v>4</v>
      </c>
      <c r="C868" t="s">
        <v>6</v>
      </c>
      <c r="D868" s="2">
        <v>4450</v>
      </c>
      <c r="E868" s="2" t="s">
        <v>6</v>
      </c>
      <c r="F868" t="s">
        <v>239</v>
      </c>
      <c r="G868">
        <v>0</v>
      </c>
      <c r="H868" s="3">
        <v>10000000</v>
      </c>
      <c r="I868" s="3">
        <v>10000000</v>
      </c>
      <c r="J868">
        <v>0</v>
      </c>
      <c r="K868">
        <v>0</v>
      </c>
      <c r="L868">
        <v>0</v>
      </c>
      <c r="M868">
        <v>0</v>
      </c>
    </row>
    <row r="869" spans="1:13" x14ac:dyDescent="0.25">
      <c r="A869">
        <v>1491</v>
      </c>
      <c r="B869">
        <v>4</v>
      </c>
      <c r="C869" t="s">
        <v>6</v>
      </c>
      <c r="D869" s="2">
        <v>4499</v>
      </c>
      <c r="E869" s="2" t="s">
        <v>6</v>
      </c>
      <c r="F869" t="s">
        <v>219</v>
      </c>
      <c r="G869" s="3">
        <v>147364833</v>
      </c>
      <c r="H869" s="3">
        <v>-50150000</v>
      </c>
      <c r="I869" s="3">
        <v>97214833</v>
      </c>
      <c r="J869">
        <v>0</v>
      </c>
      <c r="K869">
        <v>0</v>
      </c>
      <c r="L869">
        <v>0</v>
      </c>
      <c r="M869">
        <v>0</v>
      </c>
    </row>
    <row r="870" spans="1:13" x14ac:dyDescent="0.25">
      <c r="A870">
        <v>1491</v>
      </c>
      <c r="C870" t="s">
        <v>6</v>
      </c>
      <c r="D870" t="s">
        <v>6</v>
      </c>
      <c r="E870" t="s">
        <v>6</v>
      </c>
      <c r="G870" t="s">
        <v>375</v>
      </c>
      <c r="H870" t="s">
        <v>375</v>
      </c>
      <c r="I870" t="s">
        <v>375</v>
      </c>
      <c r="J870" t="s">
        <v>375</v>
      </c>
      <c r="K870" t="s">
        <v>375</v>
      </c>
      <c r="L870" t="s">
        <v>375</v>
      </c>
      <c r="M870" t="s">
        <v>376</v>
      </c>
    </row>
    <row r="871" spans="1:13" x14ac:dyDescent="0.25">
      <c r="A871">
        <v>1491</v>
      </c>
      <c r="C871" t="s">
        <v>6</v>
      </c>
      <c r="D871" t="s">
        <v>6</v>
      </c>
      <c r="E871" t="s">
        <v>6</v>
      </c>
    </row>
    <row r="872" spans="1:13" x14ac:dyDescent="0.25">
      <c r="A872">
        <v>1501</v>
      </c>
      <c r="B872" t="s">
        <v>403</v>
      </c>
      <c r="C872" t="s">
        <v>6</v>
      </c>
      <c r="D872" t="s">
        <v>6</v>
      </c>
      <c r="E872" t="s">
        <v>6</v>
      </c>
      <c r="F872" t="s">
        <v>293</v>
      </c>
    </row>
    <row r="873" spans="1:13" x14ac:dyDescent="0.25">
      <c r="A873">
        <v>1501</v>
      </c>
      <c r="C873" t="s">
        <v>6</v>
      </c>
      <c r="D873" t="s">
        <v>6</v>
      </c>
      <c r="E873" t="s">
        <v>6</v>
      </c>
    </row>
    <row r="874" spans="1:13" x14ac:dyDescent="0.25">
      <c r="A874">
        <v>1501</v>
      </c>
      <c r="B874">
        <v>3</v>
      </c>
      <c r="C874" t="s">
        <v>6</v>
      </c>
      <c r="D874" t="s">
        <v>6</v>
      </c>
      <c r="E874" t="s">
        <v>6</v>
      </c>
      <c r="F874" t="s">
        <v>183</v>
      </c>
      <c r="G874" s="3">
        <v>245696989</v>
      </c>
      <c r="H874" s="3">
        <v>-4145239.82</v>
      </c>
      <c r="I874" s="3">
        <v>241551749.18000001</v>
      </c>
      <c r="J874" s="3">
        <v>14090334.029999999</v>
      </c>
      <c r="K874" s="3">
        <v>108940463.7</v>
      </c>
      <c r="L874" s="3">
        <v>14768053.109999999</v>
      </c>
      <c r="M874" s="3">
        <v>101191544.66</v>
      </c>
    </row>
    <row r="875" spans="1:13" x14ac:dyDescent="0.25">
      <c r="A875">
        <v>1501</v>
      </c>
      <c r="B875">
        <v>3</v>
      </c>
      <c r="C875" s="2">
        <v>31</v>
      </c>
      <c r="D875" t="s">
        <v>6</v>
      </c>
      <c r="E875" t="s">
        <v>6</v>
      </c>
      <c r="F875" t="s">
        <v>184</v>
      </c>
      <c r="G875" s="3">
        <v>129083420</v>
      </c>
      <c r="H875">
        <v>0</v>
      </c>
      <c r="I875" s="3">
        <v>129083420</v>
      </c>
      <c r="J875" s="3">
        <v>8440839.6799999997</v>
      </c>
      <c r="K875" s="3">
        <v>60826401.039999999</v>
      </c>
      <c r="L875" s="3">
        <v>8440839.6799999997</v>
      </c>
      <c r="M875" s="3">
        <v>60826401.039999999</v>
      </c>
    </row>
    <row r="876" spans="1:13" x14ac:dyDescent="0.25">
      <c r="A876">
        <v>1501</v>
      </c>
      <c r="B876">
        <v>3</v>
      </c>
      <c r="C876" t="s">
        <v>6</v>
      </c>
      <c r="D876" s="2">
        <v>3190</v>
      </c>
      <c r="E876" s="2" t="s">
        <v>6</v>
      </c>
      <c r="F876" t="s">
        <v>185</v>
      </c>
      <c r="G876" s="3">
        <v>113256881</v>
      </c>
      <c r="H876">
        <v>0</v>
      </c>
      <c r="I876" s="3">
        <v>113256881</v>
      </c>
      <c r="J876" s="3">
        <v>7343047.75</v>
      </c>
      <c r="K876" s="3">
        <v>52803200.350000001</v>
      </c>
      <c r="L876" s="3">
        <v>7343047.75</v>
      </c>
      <c r="M876" s="3">
        <v>52803200.350000001</v>
      </c>
    </row>
    <row r="877" spans="1:13" x14ac:dyDescent="0.25">
      <c r="A877">
        <v>1501</v>
      </c>
      <c r="C877" t="s">
        <v>6</v>
      </c>
      <c r="D877" t="s">
        <v>6</v>
      </c>
      <c r="E877">
        <v>7</v>
      </c>
      <c r="F877" t="s">
        <v>188</v>
      </c>
      <c r="G877" t="s">
        <v>384</v>
      </c>
      <c r="H877" t="s">
        <v>384</v>
      </c>
      <c r="I877" t="s">
        <v>384</v>
      </c>
      <c r="J877" s="3">
        <v>1481.85</v>
      </c>
      <c r="K877" s="3">
        <v>9180.4</v>
      </c>
      <c r="L877" s="3">
        <v>1481.85</v>
      </c>
      <c r="M877" s="3">
        <v>9180.4</v>
      </c>
    </row>
    <row r="878" spans="1:13" x14ac:dyDescent="0.25">
      <c r="A878">
        <v>1501</v>
      </c>
      <c r="C878" t="s">
        <v>6</v>
      </c>
      <c r="D878" t="s">
        <v>6</v>
      </c>
      <c r="E878">
        <v>11</v>
      </c>
      <c r="F878" t="s">
        <v>189</v>
      </c>
      <c r="G878" t="s">
        <v>384</v>
      </c>
      <c r="H878" t="s">
        <v>384</v>
      </c>
      <c r="I878" t="s">
        <v>384</v>
      </c>
      <c r="J878" s="3">
        <v>7003474.1600000001</v>
      </c>
      <c r="K878" s="3">
        <v>50409536.130000003</v>
      </c>
      <c r="L878" s="3">
        <v>7003474.1600000001</v>
      </c>
      <c r="M878" s="3">
        <v>50409536.130000003</v>
      </c>
    </row>
    <row r="879" spans="1:13" x14ac:dyDescent="0.25">
      <c r="A879">
        <v>1501</v>
      </c>
      <c r="C879" t="s">
        <v>6</v>
      </c>
      <c r="D879" t="s">
        <v>6</v>
      </c>
      <c r="E879">
        <v>13</v>
      </c>
      <c r="F879" t="s">
        <v>190</v>
      </c>
      <c r="G879" t="s">
        <v>384</v>
      </c>
      <c r="H879" t="s">
        <v>384</v>
      </c>
      <c r="I879" t="s">
        <v>384</v>
      </c>
      <c r="J879" s="3">
        <v>151917.99</v>
      </c>
      <c r="K879" s="3">
        <v>1110060</v>
      </c>
      <c r="L879" s="3">
        <v>151917.99</v>
      </c>
      <c r="M879" s="3">
        <v>1110060</v>
      </c>
    </row>
    <row r="880" spans="1:13" x14ac:dyDescent="0.25">
      <c r="A880">
        <v>1501</v>
      </c>
      <c r="C880" t="s">
        <v>6</v>
      </c>
      <c r="D880" t="s">
        <v>6</v>
      </c>
      <c r="E880">
        <v>34</v>
      </c>
      <c r="F880" t="s">
        <v>235</v>
      </c>
      <c r="G880" t="s">
        <v>384</v>
      </c>
      <c r="H880" t="s">
        <v>384</v>
      </c>
      <c r="I880" t="s">
        <v>384</v>
      </c>
      <c r="J880" s="3">
        <v>186173.75</v>
      </c>
      <c r="K880" s="3">
        <v>1269870.54</v>
      </c>
      <c r="L880" s="3">
        <v>186173.75</v>
      </c>
      <c r="M880" s="3">
        <v>1269870.54</v>
      </c>
    </row>
    <row r="881" spans="1:13" x14ac:dyDescent="0.25">
      <c r="A881">
        <v>1501</v>
      </c>
      <c r="C881" t="s">
        <v>6</v>
      </c>
      <c r="D881" t="s">
        <v>6</v>
      </c>
      <c r="E881">
        <v>92</v>
      </c>
      <c r="F881" t="s">
        <v>193</v>
      </c>
      <c r="G881" t="s">
        <v>384</v>
      </c>
      <c r="H881" t="s">
        <v>384</v>
      </c>
      <c r="I881" t="s">
        <v>384</v>
      </c>
      <c r="J881">
        <v>0</v>
      </c>
      <c r="K881" s="3">
        <v>4553.28</v>
      </c>
      <c r="L881">
        <v>0</v>
      </c>
      <c r="M881" s="3">
        <v>4553.28</v>
      </c>
    </row>
    <row r="882" spans="1:13" x14ac:dyDescent="0.25">
      <c r="A882">
        <v>1501</v>
      </c>
      <c r="B882">
        <v>3</v>
      </c>
      <c r="C882" t="s">
        <v>6</v>
      </c>
      <c r="D882" s="2">
        <v>3191</v>
      </c>
      <c r="E882" s="2" t="s">
        <v>6</v>
      </c>
      <c r="F882" t="s">
        <v>195</v>
      </c>
      <c r="G882" s="3">
        <v>15826539</v>
      </c>
      <c r="H882">
        <v>0</v>
      </c>
      <c r="I882" s="3">
        <v>15826539</v>
      </c>
      <c r="J882" s="3">
        <v>1097791.93</v>
      </c>
      <c r="K882" s="3">
        <v>8023200.6900000004</v>
      </c>
      <c r="L882" s="3">
        <v>1097791.93</v>
      </c>
      <c r="M882" s="3">
        <v>8023200.6900000004</v>
      </c>
    </row>
    <row r="883" spans="1:13" x14ac:dyDescent="0.25">
      <c r="A883">
        <v>1501</v>
      </c>
      <c r="C883" t="s">
        <v>6</v>
      </c>
      <c r="D883" t="s">
        <v>6</v>
      </c>
      <c r="E883">
        <v>13</v>
      </c>
      <c r="F883" t="s">
        <v>190</v>
      </c>
      <c r="G883" t="s">
        <v>384</v>
      </c>
      <c r="H883" t="s">
        <v>384</v>
      </c>
      <c r="I883" t="s">
        <v>384</v>
      </c>
      <c r="J883" s="3">
        <v>1097791.93</v>
      </c>
      <c r="K883" s="3">
        <v>8023200.6900000004</v>
      </c>
      <c r="L883" s="3">
        <v>1097791.93</v>
      </c>
      <c r="M883" s="3">
        <v>8023200.6900000004</v>
      </c>
    </row>
    <row r="884" spans="1:13" x14ac:dyDescent="0.25">
      <c r="A884">
        <v>1501</v>
      </c>
      <c r="B884">
        <v>3</v>
      </c>
      <c r="C884" s="2">
        <v>33</v>
      </c>
      <c r="D884" t="s">
        <v>6</v>
      </c>
      <c r="E884" t="s">
        <v>6</v>
      </c>
      <c r="F884" t="s">
        <v>196</v>
      </c>
      <c r="G884" s="3">
        <v>116613569</v>
      </c>
      <c r="H884" s="3">
        <v>-4145239.82</v>
      </c>
      <c r="I884" s="3">
        <v>112468329.18000001</v>
      </c>
      <c r="J884" s="3">
        <v>5649494.3499999996</v>
      </c>
      <c r="K884" s="3">
        <v>48114062.659999996</v>
      </c>
      <c r="L884" s="3">
        <v>6327213.4299999997</v>
      </c>
      <c r="M884" s="3">
        <v>40365143.619999997</v>
      </c>
    </row>
    <row r="885" spans="1:13" x14ac:dyDescent="0.25">
      <c r="A885">
        <v>1501</v>
      </c>
      <c r="B885">
        <v>3</v>
      </c>
      <c r="C885" t="s">
        <v>6</v>
      </c>
      <c r="D885" s="2">
        <v>3390</v>
      </c>
      <c r="E885" s="2" t="s">
        <v>6</v>
      </c>
      <c r="F885" t="s">
        <v>197</v>
      </c>
      <c r="G885" s="3">
        <v>116513569</v>
      </c>
      <c r="H885" s="3">
        <v>-4145239.82</v>
      </c>
      <c r="I885" s="3">
        <v>112368329.18000001</v>
      </c>
      <c r="J885" s="3">
        <v>5649494.3499999996</v>
      </c>
      <c r="K885" s="3">
        <v>48114062.659999996</v>
      </c>
      <c r="L885" s="3">
        <v>6327213.4299999997</v>
      </c>
      <c r="M885" s="3">
        <v>40365143.619999997</v>
      </c>
    </row>
    <row r="886" spans="1:13" x14ac:dyDescent="0.25">
      <c r="A886">
        <v>1501</v>
      </c>
      <c r="C886" t="s">
        <v>6</v>
      </c>
      <c r="D886" t="s">
        <v>6</v>
      </c>
      <c r="E886">
        <v>14</v>
      </c>
      <c r="F886" t="s">
        <v>199</v>
      </c>
      <c r="G886" t="s">
        <v>384</v>
      </c>
      <c r="H886" t="s">
        <v>384</v>
      </c>
      <c r="I886" t="s">
        <v>384</v>
      </c>
      <c r="J886">
        <v>694.55</v>
      </c>
      <c r="K886" s="3">
        <v>40514.730000000003</v>
      </c>
      <c r="L886" s="3">
        <v>12311.07</v>
      </c>
      <c r="M886" s="3">
        <v>36887.199999999997</v>
      </c>
    </row>
    <row r="887" spans="1:13" x14ac:dyDescent="0.25">
      <c r="A887">
        <v>1501</v>
      </c>
      <c r="C887" t="s">
        <v>6</v>
      </c>
      <c r="D887" t="s">
        <v>6</v>
      </c>
      <c r="E887">
        <v>30</v>
      </c>
      <c r="F887" t="s">
        <v>200</v>
      </c>
      <c r="G887" t="s">
        <v>384</v>
      </c>
      <c r="H887" t="s">
        <v>384</v>
      </c>
      <c r="I887" t="s">
        <v>384</v>
      </c>
      <c r="J887" s="3">
        <v>-9196.64</v>
      </c>
      <c r="K887" s="3">
        <v>115153.7</v>
      </c>
      <c r="L887" s="3">
        <v>47511.26</v>
      </c>
      <c r="M887" s="3">
        <v>94008.16</v>
      </c>
    </row>
    <row r="888" spans="1:13" x14ac:dyDescent="0.25">
      <c r="A888">
        <v>1501</v>
      </c>
      <c r="C888" t="s">
        <v>6</v>
      </c>
      <c r="D888" t="s">
        <v>6</v>
      </c>
      <c r="E888">
        <v>33</v>
      </c>
      <c r="F888" t="s">
        <v>202</v>
      </c>
      <c r="G888" t="s">
        <v>384</v>
      </c>
      <c r="H888" t="s">
        <v>384</v>
      </c>
      <c r="I888" t="s">
        <v>384</v>
      </c>
      <c r="J888">
        <v>945.75</v>
      </c>
      <c r="K888" s="3">
        <v>94120.71</v>
      </c>
      <c r="L888" s="3">
        <v>21292.76</v>
      </c>
      <c r="M888" s="3">
        <v>89955.33</v>
      </c>
    </row>
    <row r="889" spans="1:13" x14ac:dyDescent="0.25">
      <c r="A889">
        <v>1501</v>
      </c>
      <c r="C889" t="s">
        <v>6</v>
      </c>
      <c r="D889" t="s">
        <v>6</v>
      </c>
      <c r="E889">
        <v>35</v>
      </c>
      <c r="F889" t="s">
        <v>234</v>
      </c>
      <c r="G889" t="s">
        <v>384</v>
      </c>
      <c r="H889" t="s">
        <v>384</v>
      </c>
      <c r="I889" t="s">
        <v>384</v>
      </c>
      <c r="J889">
        <v>0</v>
      </c>
      <c r="K889" s="3">
        <v>30000</v>
      </c>
      <c r="L889">
        <v>0</v>
      </c>
      <c r="M889">
        <v>0</v>
      </c>
    </row>
    <row r="890" spans="1:13" x14ac:dyDescent="0.25">
      <c r="A890">
        <v>1501</v>
      </c>
      <c r="C890" t="s">
        <v>6</v>
      </c>
      <c r="D890" t="s">
        <v>6</v>
      </c>
      <c r="E890">
        <v>36</v>
      </c>
      <c r="F890" t="s">
        <v>203</v>
      </c>
      <c r="G890" t="s">
        <v>384</v>
      </c>
      <c r="H890" t="s">
        <v>384</v>
      </c>
      <c r="I890" t="s">
        <v>384</v>
      </c>
      <c r="J890" s="3">
        <v>103374.74</v>
      </c>
      <c r="K890" s="3">
        <v>1208395.75</v>
      </c>
      <c r="L890" s="3">
        <v>244290.71</v>
      </c>
      <c r="M890" s="3">
        <v>1161040.42</v>
      </c>
    </row>
    <row r="891" spans="1:13" x14ac:dyDescent="0.25">
      <c r="A891">
        <v>1501</v>
      </c>
      <c r="C891" t="s">
        <v>6</v>
      </c>
      <c r="D891" t="s">
        <v>6</v>
      </c>
      <c r="E891">
        <v>37</v>
      </c>
      <c r="F891" t="s">
        <v>204</v>
      </c>
      <c r="G891" t="s">
        <v>384</v>
      </c>
      <c r="H891" t="s">
        <v>384</v>
      </c>
      <c r="I891" t="s">
        <v>384</v>
      </c>
      <c r="J891" s="3">
        <v>1276046.96</v>
      </c>
      <c r="K891" s="3">
        <v>9279937.1899999995</v>
      </c>
      <c r="L891" s="3">
        <v>1729900.77</v>
      </c>
      <c r="M891" s="3">
        <v>8495075.5899999999</v>
      </c>
    </row>
    <row r="892" spans="1:13" x14ac:dyDescent="0.25">
      <c r="A892">
        <v>1501</v>
      </c>
      <c r="C892" t="s">
        <v>6</v>
      </c>
      <c r="D892" t="s">
        <v>6</v>
      </c>
      <c r="E892">
        <v>39</v>
      </c>
      <c r="F892" t="s">
        <v>205</v>
      </c>
      <c r="G892" t="s">
        <v>384</v>
      </c>
      <c r="H892" t="s">
        <v>384</v>
      </c>
      <c r="I892" t="s">
        <v>384</v>
      </c>
      <c r="J892" s="3">
        <v>1994858.41</v>
      </c>
      <c r="K892" s="3">
        <v>24808637.739999998</v>
      </c>
      <c r="L892" s="3">
        <v>2802594.33</v>
      </c>
      <c r="M892" s="3">
        <v>20914872.149999999</v>
      </c>
    </row>
    <row r="893" spans="1:13" x14ac:dyDescent="0.25">
      <c r="A893">
        <v>1501</v>
      </c>
      <c r="C893" t="s">
        <v>6</v>
      </c>
      <c r="D893" t="s">
        <v>6</v>
      </c>
      <c r="E893">
        <v>40</v>
      </c>
      <c r="F893" t="s">
        <v>206</v>
      </c>
      <c r="G893" t="s">
        <v>384</v>
      </c>
      <c r="H893" t="s">
        <v>384</v>
      </c>
      <c r="I893" t="s">
        <v>384</v>
      </c>
      <c r="J893" s="3">
        <v>576327.34</v>
      </c>
      <c r="K893" s="3">
        <v>5722803.3300000001</v>
      </c>
      <c r="L893" s="3">
        <v>598817.31999999995</v>
      </c>
      <c r="M893" s="3">
        <v>3619339.58</v>
      </c>
    </row>
    <row r="894" spans="1:13" x14ac:dyDescent="0.25">
      <c r="A894">
        <v>1501</v>
      </c>
      <c r="C894" t="s">
        <v>6</v>
      </c>
      <c r="D894" t="s">
        <v>6</v>
      </c>
      <c r="E894">
        <v>46</v>
      </c>
      <c r="F894" t="s">
        <v>208</v>
      </c>
      <c r="G894" t="s">
        <v>384</v>
      </c>
      <c r="H894" t="s">
        <v>384</v>
      </c>
      <c r="I894" t="s">
        <v>384</v>
      </c>
      <c r="J894" s="3">
        <v>773223.92</v>
      </c>
      <c r="K894" s="3">
        <v>5279667.04</v>
      </c>
      <c r="L894" s="3">
        <v>773223.92</v>
      </c>
      <c r="M894" s="3">
        <v>5279667.04</v>
      </c>
    </row>
    <row r="895" spans="1:13" x14ac:dyDescent="0.25">
      <c r="A895">
        <v>1501</v>
      </c>
      <c r="C895" t="s">
        <v>6</v>
      </c>
      <c r="D895" t="s">
        <v>6</v>
      </c>
      <c r="E895">
        <v>47</v>
      </c>
      <c r="F895" t="s">
        <v>209</v>
      </c>
      <c r="G895" t="s">
        <v>384</v>
      </c>
      <c r="H895" t="s">
        <v>384</v>
      </c>
      <c r="I895" t="s">
        <v>384</v>
      </c>
      <c r="J895">
        <v>140</v>
      </c>
      <c r="K895" s="3">
        <v>84208.57</v>
      </c>
      <c r="L895">
        <v>89.92</v>
      </c>
      <c r="M895" s="3">
        <v>81193.8</v>
      </c>
    </row>
    <row r="896" spans="1:13" x14ac:dyDescent="0.25">
      <c r="A896">
        <v>1501</v>
      </c>
      <c r="C896" t="s">
        <v>6</v>
      </c>
      <c r="D896" t="s">
        <v>6</v>
      </c>
      <c r="E896">
        <v>49</v>
      </c>
      <c r="F896" t="s">
        <v>210</v>
      </c>
      <c r="G896" t="s">
        <v>384</v>
      </c>
      <c r="H896" t="s">
        <v>384</v>
      </c>
      <c r="I896" t="s">
        <v>384</v>
      </c>
      <c r="J896" s="3">
        <v>90128.07</v>
      </c>
      <c r="K896" s="3">
        <v>559827.36</v>
      </c>
      <c r="L896" s="3">
        <v>97181.37</v>
      </c>
      <c r="M896" s="3">
        <v>545259.06000000006</v>
      </c>
    </row>
    <row r="897" spans="1:13" x14ac:dyDescent="0.25">
      <c r="A897">
        <v>1501</v>
      </c>
      <c r="C897" t="s">
        <v>6</v>
      </c>
      <c r="D897" t="s">
        <v>6</v>
      </c>
      <c r="E897">
        <v>92</v>
      </c>
      <c r="F897" t="s">
        <v>193</v>
      </c>
      <c r="G897" t="s">
        <v>384</v>
      </c>
      <c r="H897" t="s">
        <v>384</v>
      </c>
      <c r="I897" t="s">
        <v>384</v>
      </c>
      <c r="J897">
        <v>177.45</v>
      </c>
      <c r="K897" s="3">
        <v>48022.74</v>
      </c>
      <c r="L897">
        <v>0</v>
      </c>
      <c r="M897" s="3">
        <v>47845.29</v>
      </c>
    </row>
    <row r="898" spans="1:13" x14ac:dyDescent="0.25">
      <c r="A898">
        <v>1501</v>
      </c>
      <c r="C898" t="s">
        <v>6</v>
      </c>
      <c r="D898" t="s">
        <v>6</v>
      </c>
      <c r="E898">
        <v>93</v>
      </c>
      <c r="F898" t="s">
        <v>212</v>
      </c>
      <c r="G898" t="s">
        <v>384</v>
      </c>
      <c r="H898" t="s">
        <v>384</v>
      </c>
      <c r="I898" t="s">
        <v>384</v>
      </c>
      <c r="J898" s="3">
        <v>842773.8</v>
      </c>
      <c r="K898" s="3">
        <v>842773.8</v>
      </c>
      <c r="L898">
        <v>0</v>
      </c>
      <c r="M898">
        <v>0</v>
      </c>
    </row>
    <row r="899" spans="1:13" x14ac:dyDescent="0.25">
      <c r="A899">
        <v>1501</v>
      </c>
      <c r="B899">
        <v>3</v>
      </c>
      <c r="C899" t="s">
        <v>6</v>
      </c>
      <c r="D899" s="2">
        <v>3399</v>
      </c>
      <c r="E899" s="2" t="s">
        <v>6</v>
      </c>
      <c r="F899" t="s">
        <v>228</v>
      </c>
      <c r="G899" s="3">
        <v>100000</v>
      </c>
      <c r="H899">
        <v>0</v>
      </c>
      <c r="I899" s="3">
        <v>100000</v>
      </c>
      <c r="J899">
        <v>0</v>
      </c>
      <c r="K899">
        <v>0</v>
      </c>
      <c r="L899">
        <v>0</v>
      </c>
      <c r="M899">
        <v>0</v>
      </c>
    </row>
    <row r="900" spans="1:13" x14ac:dyDescent="0.25">
      <c r="A900">
        <v>1501</v>
      </c>
      <c r="B900">
        <v>4</v>
      </c>
      <c r="C900" t="s">
        <v>6</v>
      </c>
      <c r="D900" t="s">
        <v>6</v>
      </c>
      <c r="E900" t="s">
        <v>6</v>
      </c>
      <c r="F900" t="s">
        <v>214</v>
      </c>
      <c r="G900" s="3">
        <v>21549</v>
      </c>
      <c r="H900" s="3">
        <v>2060141.2</v>
      </c>
      <c r="I900" s="3">
        <v>2081690.2</v>
      </c>
      <c r="J900">
        <v>0</v>
      </c>
      <c r="K900" s="3">
        <v>10141.200000000001</v>
      </c>
      <c r="L900">
        <v>0</v>
      </c>
      <c r="M900" s="3">
        <v>3380.4</v>
      </c>
    </row>
    <row r="901" spans="1:13" x14ac:dyDescent="0.25">
      <c r="A901">
        <v>1501</v>
      </c>
      <c r="B901">
        <v>4</v>
      </c>
      <c r="C901" s="2">
        <v>44</v>
      </c>
      <c r="D901" t="s">
        <v>6</v>
      </c>
      <c r="E901" t="s">
        <v>6</v>
      </c>
      <c r="F901" t="s">
        <v>215</v>
      </c>
      <c r="G901" s="3">
        <v>21549</v>
      </c>
      <c r="H901" s="3">
        <v>2060141.2</v>
      </c>
      <c r="I901" s="3">
        <v>2081690.2</v>
      </c>
      <c r="J901">
        <v>0</v>
      </c>
      <c r="K901" s="3">
        <v>10141.200000000001</v>
      </c>
      <c r="L901">
        <v>0</v>
      </c>
      <c r="M901" s="3">
        <v>3380.4</v>
      </c>
    </row>
    <row r="902" spans="1:13" x14ac:dyDescent="0.25">
      <c r="A902">
        <v>1501</v>
      </c>
      <c r="B902">
        <v>4</v>
      </c>
      <c r="C902" t="s">
        <v>6</v>
      </c>
      <c r="D902" s="2">
        <v>4490</v>
      </c>
      <c r="E902" s="2" t="s">
        <v>6</v>
      </c>
      <c r="F902" t="s">
        <v>216</v>
      </c>
      <c r="G902" s="3">
        <v>21549</v>
      </c>
      <c r="H902" s="3">
        <v>2060141.2</v>
      </c>
      <c r="I902" s="3">
        <v>2081690.2</v>
      </c>
      <c r="J902">
        <v>0</v>
      </c>
      <c r="K902" s="3">
        <v>10141.200000000001</v>
      </c>
      <c r="L902">
        <v>0</v>
      </c>
      <c r="M902" s="3">
        <v>3380.4</v>
      </c>
    </row>
    <row r="903" spans="1:13" x14ac:dyDescent="0.25">
      <c r="A903">
        <v>1501</v>
      </c>
      <c r="C903" t="s">
        <v>6</v>
      </c>
      <c r="D903" t="s">
        <v>6</v>
      </c>
      <c r="E903">
        <v>40</v>
      </c>
      <c r="F903" t="s">
        <v>206</v>
      </c>
      <c r="G903" t="s">
        <v>384</v>
      </c>
      <c r="H903" t="s">
        <v>384</v>
      </c>
      <c r="I903" t="s">
        <v>384</v>
      </c>
      <c r="J903">
        <v>0</v>
      </c>
      <c r="K903" s="3">
        <v>10141.200000000001</v>
      </c>
      <c r="L903">
        <v>0</v>
      </c>
      <c r="M903" s="3">
        <v>3380.4</v>
      </c>
    </row>
    <row r="904" spans="1:13" x14ac:dyDescent="0.25">
      <c r="A904">
        <v>1501</v>
      </c>
      <c r="C904" t="s">
        <v>6</v>
      </c>
      <c r="D904" t="s">
        <v>6</v>
      </c>
      <c r="E904" t="s">
        <v>6</v>
      </c>
      <c r="G904" t="s">
        <v>375</v>
      </c>
      <c r="H904" t="s">
        <v>375</v>
      </c>
      <c r="I904" t="s">
        <v>375</v>
      </c>
      <c r="J904" t="s">
        <v>375</v>
      </c>
      <c r="K904" t="s">
        <v>375</v>
      </c>
      <c r="L904" t="s">
        <v>375</v>
      </c>
      <c r="M904" t="s">
        <v>376</v>
      </c>
    </row>
    <row r="905" spans="1:13" x14ac:dyDescent="0.25">
      <c r="A905">
        <v>1501</v>
      </c>
      <c r="C905" t="s">
        <v>6</v>
      </c>
      <c r="D905" t="s">
        <v>6</v>
      </c>
      <c r="E905" t="s">
        <v>6</v>
      </c>
    </row>
    <row r="906" spans="1:13" x14ac:dyDescent="0.25">
      <c r="A906">
        <v>1502</v>
      </c>
      <c r="B906" t="s">
        <v>403</v>
      </c>
      <c r="C906" t="s">
        <v>6</v>
      </c>
      <c r="D906" t="s">
        <v>6</v>
      </c>
      <c r="E906" t="s">
        <v>6</v>
      </c>
      <c r="F906" t="s">
        <v>294</v>
      </c>
    </row>
    <row r="907" spans="1:13" x14ac:dyDescent="0.25">
      <c r="A907">
        <v>1502</v>
      </c>
      <c r="C907" t="s">
        <v>6</v>
      </c>
      <c r="D907" t="s">
        <v>6</v>
      </c>
      <c r="E907" t="s">
        <v>6</v>
      </c>
    </row>
    <row r="908" spans="1:13" x14ac:dyDescent="0.25">
      <c r="A908">
        <v>1502</v>
      </c>
      <c r="B908">
        <v>3</v>
      </c>
      <c r="C908" t="s">
        <v>6</v>
      </c>
      <c r="D908" t="s">
        <v>6</v>
      </c>
      <c r="E908" t="s">
        <v>6</v>
      </c>
      <c r="F908" t="s">
        <v>183</v>
      </c>
      <c r="G908" s="3">
        <v>94927443</v>
      </c>
      <c r="H908" s="3">
        <v>-94220</v>
      </c>
      <c r="I908" s="3">
        <v>94833223</v>
      </c>
      <c r="J908" s="3">
        <v>5249333.99</v>
      </c>
      <c r="K908" s="3">
        <v>41113050.32</v>
      </c>
      <c r="L908" s="3">
        <v>6467892.4500000002</v>
      </c>
      <c r="M908" s="3">
        <v>29381882.460000001</v>
      </c>
    </row>
    <row r="909" spans="1:13" x14ac:dyDescent="0.25">
      <c r="A909">
        <v>1502</v>
      </c>
      <c r="B909">
        <v>3</v>
      </c>
      <c r="C909" s="2">
        <v>33</v>
      </c>
      <c r="D909" t="s">
        <v>6</v>
      </c>
      <c r="E909" t="s">
        <v>6</v>
      </c>
      <c r="F909" t="s">
        <v>196</v>
      </c>
      <c r="G909" s="3">
        <v>94927443</v>
      </c>
      <c r="H909" s="3">
        <v>-94220</v>
      </c>
      <c r="I909" s="3">
        <v>94833223</v>
      </c>
      <c r="J909" s="3">
        <v>5249333.99</v>
      </c>
      <c r="K909" s="3">
        <v>41113050.32</v>
      </c>
      <c r="L909" s="3">
        <v>6467892.4500000002</v>
      </c>
      <c r="M909" s="3">
        <v>29381882.460000001</v>
      </c>
    </row>
    <row r="910" spans="1:13" x14ac:dyDescent="0.25">
      <c r="A910">
        <v>1502</v>
      </c>
      <c r="B910">
        <v>3</v>
      </c>
      <c r="C910" t="s">
        <v>6</v>
      </c>
      <c r="D910" s="2">
        <v>3390</v>
      </c>
      <c r="E910" s="2" t="s">
        <v>6</v>
      </c>
      <c r="F910" t="s">
        <v>197</v>
      </c>
      <c r="G910" s="3">
        <v>94927443</v>
      </c>
      <c r="H910" s="3">
        <v>-94220</v>
      </c>
      <c r="I910" s="3">
        <v>94833223</v>
      </c>
      <c r="J910" s="3">
        <v>5249333.99</v>
      </c>
      <c r="K910" s="3">
        <v>41113050.32</v>
      </c>
      <c r="L910" s="3">
        <v>6467892.4500000002</v>
      </c>
      <c r="M910" s="3">
        <v>29381882.460000001</v>
      </c>
    </row>
    <row r="911" spans="1:13" x14ac:dyDescent="0.25">
      <c r="A911">
        <v>1502</v>
      </c>
      <c r="C911" t="s">
        <v>6</v>
      </c>
      <c r="D911" t="s">
        <v>6</v>
      </c>
      <c r="E911">
        <v>30</v>
      </c>
      <c r="F911" t="s">
        <v>200</v>
      </c>
      <c r="G911" t="s">
        <v>384</v>
      </c>
      <c r="H911" t="s">
        <v>384</v>
      </c>
      <c r="I911" t="s">
        <v>384</v>
      </c>
      <c r="J911">
        <v>0</v>
      </c>
      <c r="K911" s="3">
        <v>54775</v>
      </c>
      <c r="L911" s="3">
        <v>53950</v>
      </c>
      <c r="M911" s="3">
        <v>54775</v>
      </c>
    </row>
    <row r="912" spans="1:13" x14ac:dyDescent="0.25">
      <c r="A912">
        <v>1502</v>
      </c>
      <c r="C912" t="s">
        <v>6</v>
      </c>
      <c r="D912" t="s">
        <v>6</v>
      </c>
      <c r="E912">
        <v>33</v>
      </c>
      <c r="F912" t="s">
        <v>202</v>
      </c>
      <c r="G912" t="s">
        <v>384</v>
      </c>
      <c r="H912" t="s">
        <v>384</v>
      </c>
      <c r="I912" t="s">
        <v>384</v>
      </c>
      <c r="J912" s="3">
        <v>593590.05000000005</v>
      </c>
      <c r="K912" s="3">
        <v>4155130.36</v>
      </c>
      <c r="L912" s="3">
        <v>593590.05000000005</v>
      </c>
      <c r="M912" s="3">
        <v>3561540.3</v>
      </c>
    </row>
    <row r="913" spans="1:13" x14ac:dyDescent="0.25">
      <c r="A913">
        <v>1502</v>
      </c>
      <c r="C913" t="s">
        <v>6</v>
      </c>
      <c r="D913" t="s">
        <v>6</v>
      </c>
      <c r="E913">
        <v>37</v>
      </c>
      <c r="F913" t="s">
        <v>204</v>
      </c>
      <c r="G913" t="s">
        <v>384</v>
      </c>
      <c r="H913" t="s">
        <v>384</v>
      </c>
      <c r="I913" t="s">
        <v>384</v>
      </c>
      <c r="J913" s="3">
        <v>1548585.47</v>
      </c>
      <c r="K913" s="3">
        <v>9401244.4399999995</v>
      </c>
      <c r="L913" s="3">
        <v>762994.88</v>
      </c>
      <c r="M913" s="3">
        <v>7393705.3499999996</v>
      </c>
    </row>
    <row r="914" spans="1:13" x14ac:dyDescent="0.25">
      <c r="A914">
        <v>1502</v>
      </c>
      <c r="C914" t="s">
        <v>6</v>
      </c>
      <c r="D914" t="s">
        <v>6</v>
      </c>
      <c r="E914">
        <v>39</v>
      </c>
      <c r="F914" t="s">
        <v>205</v>
      </c>
      <c r="G914" t="s">
        <v>384</v>
      </c>
      <c r="H914" t="s">
        <v>384</v>
      </c>
      <c r="I914" t="s">
        <v>384</v>
      </c>
      <c r="J914" s="3">
        <v>1163646.07</v>
      </c>
      <c r="K914" s="3">
        <v>11579305.449999999</v>
      </c>
      <c r="L914" s="3">
        <v>1049704.8799999999</v>
      </c>
      <c r="M914" s="3">
        <v>5725155.3799999999</v>
      </c>
    </row>
    <row r="915" spans="1:13" x14ac:dyDescent="0.25">
      <c r="A915">
        <v>1502</v>
      </c>
      <c r="C915" t="s">
        <v>6</v>
      </c>
      <c r="D915" t="s">
        <v>6</v>
      </c>
      <c r="E915">
        <v>40</v>
      </c>
      <c r="F915" t="s">
        <v>206</v>
      </c>
      <c r="G915" t="s">
        <v>384</v>
      </c>
      <c r="H915" t="s">
        <v>384</v>
      </c>
      <c r="I915" t="s">
        <v>384</v>
      </c>
      <c r="J915" s="3">
        <v>1943512.4</v>
      </c>
      <c r="K915" s="3">
        <v>14876195.710000001</v>
      </c>
      <c r="L915" s="3">
        <v>3069132.08</v>
      </c>
      <c r="M915" s="3">
        <v>11600307.07</v>
      </c>
    </row>
    <row r="916" spans="1:13" x14ac:dyDescent="0.25">
      <c r="A916">
        <v>1502</v>
      </c>
      <c r="C916" t="s">
        <v>6</v>
      </c>
      <c r="D916" t="s">
        <v>6</v>
      </c>
      <c r="E916">
        <v>47</v>
      </c>
      <c r="F916" t="s">
        <v>209</v>
      </c>
      <c r="G916" t="s">
        <v>384</v>
      </c>
      <c r="H916" t="s">
        <v>384</v>
      </c>
      <c r="I916" t="s">
        <v>384</v>
      </c>
      <c r="J916">
        <v>0</v>
      </c>
      <c r="K916">
        <v>640.21</v>
      </c>
      <c r="L916">
        <v>0</v>
      </c>
      <c r="M916">
        <v>640.21</v>
      </c>
    </row>
    <row r="917" spans="1:13" x14ac:dyDescent="0.25">
      <c r="A917">
        <v>1502</v>
      </c>
      <c r="C917" t="s">
        <v>6</v>
      </c>
      <c r="D917" t="s">
        <v>6</v>
      </c>
      <c r="E917">
        <v>92</v>
      </c>
      <c r="F917" t="s">
        <v>193</v>
      </c>
      <c r="G917" t="s">
        <v>384</v>
      </c>
      <c r="H917" t="s">
        <v>384</v>
      </c>
      <c r="I917" t="s">
        <v>384</v>
      </c>
      <c r="J917">
        <v>0</v>
      </c>
      <c r="K917" s="3">
        <v>1045759.15</v>
      </c>
      <c r="L917" s="3">
        <v>938520.56</v>
      </c>
      <c r="M917" s="3">
        <v>1045759.15</v>
      </c>
    </row>
    <row r="918" spans="1:13" x14ac:dyDescent="0.25">
      <c r="A918">
        <v>1502</v>
      </c>
      <c r="B918">
        <v>4</v>
      </c>
      <c r="C918" t="s">
        <v>6</v>
      </c>
      <c r="D918" t="s">
        <v>6</v>
      </c>
      <c r="E918" t="s">
        <v>6</v>
      </c>
      <c r="F918" t="s">
        <v>214</v>
      </c>
      <c r="G918">
        <v>0</v>
      </c>
      <c r="H918" s="3">
        <v>94220</v>
      </c>
      <c r="I918" s="3">
        <v>94220</v>
      </c>
      <c r="J918">
        <v>0</v>
      </c>
      <c r="K918">
        <v>0</v>
      </c>
      <c r="L918">
        <v>0</v>
      </c>
      <c r="M918">
        <v>0</v>
      </c>
    </row>
    <row r="919" spans="1:13" x14ac:dyDescent="0.25">
      <c r="A919">
        <v>1502</v>
      </c>
      <c r="B919">
        <v>4</v>
      </c>
      <c r="C919" s="2">
        <v>44</v>
      </c>
      <c r="D919" t="s">
        <v>6</v>
      </c>
      <c r="E919" t="s">
        <v>6</v>
      </c>
      <c r="F919" t="s">
        <v>215</v>
      </c>
      <c r="G919">
        <v>0</v>
      </c>
      <c r="H919" s="3">
        <v>94220</v>
      </c>
      <c r="I919" s="3">
        <v>94220</v>
      </c>
      <c r="J919">
        <v>0</v>
      </c>
      <c r="K919">
        <v>0</v>
      </c>
      <c r="L919">
        <v>0</v>
      </c>
      <c r="M919">
        <v>0</v>
      </c>
    </row>
    <row r="920" spans="1:13" x14ac:dyDescent="0.25">
      <c r="A920">
        <v>1502</v>
      </c>
      <c r="B920">
        <v>4</v>
      </c>
      <c r="C920" t="s">
        <v>6</v>
      </c>
      <c r="D920" s="2">
        <v>4490</v>
      </c>
      <c r="E920" s="2" t="s">
        <v>6</v>
      </c>
      <c r="F920" t="s">
        <v>216</v>
      </c>
      <c r="G920">
        <v>0</v>
      </c>
      <c r="H920" s="3">
        <v>94220</v>
      </c>
      <c r="I920" s="3">
        <v>94220</v>
      </c>
      <c r="J920">
        <v>0</v>
      </c>
      <c r="K920">
        <v>0</v>
      </c>
      <c r="L920">
        <v>0</v>
      </c>
      <c r="M920">
        <v>0</v>
      </c>
    </row>
    <row r="921" spans="1:13" x14ac:dyDescent="0.25">
      <c r="A921">
        <v>1502</v>
      </c>
      <c r="C921" t="s">
        <v>6</v>
      </c>
      <c r="D921" t="s">
        <v>6</v>
      </c>
      <c r="E921" t="s">
        <v>6</v>
      </c>
      <c r="G921" t="s">
        <v>375</v>
      </c>
      <c r="H921" t="s">
        <v>375</v>
      </c>
      <c r="I921" t="s">
        <v>375</v>
      </c>
      <c r="J921" t="s">
        <v>375</v>
      </c>
      <c r="K921" t="s">
        <v>375</v>
      </c>
      <c r="L921" t="s">
        <v>375</v>
      </c>
      <c r="M921" t="s">
        <v>376</v>
      </c>
    </row>
    <row r="922" spans="1:13" x14ac:dyDescent="0.25">
      <c r="A922">
        <v>1502</v>
      </c>
      <c r="C922" t="s">
        <v>6</v>
      </c>
      <c r="D922" t="s">
        <v>6</v>
      </c>
      <c r="E922" t="s">
        <v>6</v>
      </c>
    </row>
    <row r="923" spans="1:13" x14ac:dyDescent="0.25">
      <c r="A923">
        <v>1511</v>
      </c>
      <c r="B923" t="s">
        <v>403</v>
      </c>
      <c r="C923" t="s">
        <v>6</v>
      </c>
      <c r="D923" t="s">
        <v>6</v>
      </c>
      <c r="E923" t="s">
        <v>6</v>
      </c>
      <c r="F923" t="s">
        <v>295</v>
      </c>
    </row>
    <row r="924" spans="1:13" x14ac:dyDescent="0.25">
      <c r="A924">
        <v>1511</v>
      </c>
      <c r="C924" t="s">
        <v>6</v>
      </c>
      <c r="D924" t="s">
        <v>6</v>
      </c>
      <c r="E924" t="s">
        <v>6</v>
      </c>
    </row>
    <row r="925" spans="1:13" x14ac:dyDescent="0.25">
      <c r="A925">
        <v>1511</v>
      </c>
      <c r="B925">
        <v>3</v>
      </c>
      <c r="C925" t="s">
        <v>6</v>
      </c>
      <c r="D925" t="s">
        <v>6</v>
      </c>
      <c r="E925" t="s">
        <v>6</v>
      </c>
      <c r="F925" t="s">
        <v>183</v>
      </c>
      <c r="G925" s="3">
        <v>1795588164</v>
      </c>
      <c r="H925" s="3">
        <v>-8539913.5999999996</v>
      </c>
      <c r="I925" s="3">
        <v>1787048250.4000001</v>
      </c>
      <c r="J925" s="3">
        <v>141215139.56</v>
      </c>
      <c r="K925" s="3">
        <v>971179234.46000004</v>
      </c>
      <c r="L925" s="3">
        <v>141523395.16</v>
      </c>
      <c r="M925" s="3">
        <v>963660727.59000003</v>
      </c>
    </row>
    <row r="926" spans="1:13" x14ac:dyDescent="0.25">
      <c r="A926">
        <v>1511</v>
      </c>
      <c r="B926">
        <v>3</v>
      </c>
      <c r="C926" s="2">
        <v>31</v>
      </c>
      <c r="D926" t="s">
        <v>6</v>
      </c>
      <c r="E926" t="s">
        <v>6</v>
      </c>
      <c r="F926" t="s">
        <v>184</v>
      </c>
      <c r="G926" s="3">
        <v>1620664472</v>
      </c>
      <c r="H926">
        <v>0</v>
      </c>
      <c r="I926" s="3">
        <v>1620664472</v>
      </c>
      <c r="J926" s="3">
        <v>126507439.45</v>
      </c>
      <c r="K926" s="3">
        <v>882336637.39999998</v>
      </c>
      <c r="L926" s="3">
        <v>126507439.45</v>
      </c>
      <c r="M926" s="3">
        <v>882336637.39999998</v>
      </c>
    </row>
    <row r="927" spans="1:13" x14ac:dyDescent="0.25">
      <c r="A927">
        <v>1511</v>
      </c>
      <c r="B927">
        <v>3</v>
      </c>
      <c r="C927" t="s">
        <v>6</v>
      </c>
      <c r="D927" s="2">
        <v>3190</v>
      </c>
      <c r="E927" s="2" t="s">
        <v>6</v>
      </c>
      <c r="F927" t="s">
        <v>185</v>
      </c>
      <c r="G927" s="3">
        <v>1356750494</v>
      </c>
      <c r="H927">
        <v>0</v>
      </c>
      <c r="I927" s="3">
        <v>1356750494</v>
      </c>
      <c r="J927" s="3">
        <v>106224315.01000001</v>
      </c>
      <c r="K927" s="3">
        <v>739927713.53999996</v>
      </c>
      <c r="L927" s="3">
        <v>106224315.01000001</v>
      </c>
      <c r="M927" s="3">
        <v>739927713.53999996</v>
      </c>
    </row>
    <row r="928" spans="1:13" x14ac:dyDescent="0.25">
      <c r="A928">
        <v>1511</v>
      </c>
      <c r="C928" t="s">
        <v>6</v>
      </c>
      <c r="D928" t="s">
        <v>6</v>
      </c>
      <c r="E928">
        <v>7</v>
      </c>
      <c r="F928" t="s">
        <v>188</v>
      </c>
      <c r="G928" t="s">
        <v>384</v>
      </c>
      <c r="H928" t="s">
        <v>384</v>
      </c>
      <c r="I928" t="s">
        <v>384</v>
      </c>
      <c r="J928" s="3">
        <v>15719.65</v>
      </c>
      <c r="K928" s="3">
        <v>77651.86</v>
      </c>
      <c r="L928" s="3">
        <v>15719.65</v>
      </c>
      <c r="M928" s="3">
        <v>77651.86</v>
      </c>
    </row>
    <row r="929" spans="1:13" x14ac:dyDescent="0.25">
      <c r="A929">
        <v>1511</v>
      </c>
      <c r="C929" t="s">
        <v>6</v>
      </c>
      <c r="D929" t="s">
        <v>6</v>
      </c>
      <c r="E929">
        <v>11</v>
      </c>
      <c r="F929" t="s">
        <v>189</v>
      </c>
      <c r="G929" t="s">
        <v>384</v>
      </c>
      <c r="H929" t="s">
        <v>384</v>
      </c>
      <c r="I929" t="s">
        <v>384</v>
      </c>
      <c r="J929" s="3">
        <v>105226172.61</v>
      </c>
      <c r="K929" s="3">
        <v>732369289.13</v>
      </c>
      <c r="L929" s="3">
        <v>105226172.61</v>
      </c>
      <c r="M929" s="3">
        <v>732369289.13</v>
      </c>
    </row>
    <row r="930" spans="1:13" x14ac:dyDescent="0.25">
      <c r="A930">
        <v>1511</v>
      </c>
      <c r="C930" t="s">
        <v>6</v>
      </c>
      <c r="D930" t="s">
        <v>6</v>
      </c>
      <c r="E930">
        <v>13</v>
      </c>
      <c r="F930" t="s">
        <v>190</v>
      </c>
      <c r="G930" t="s">
        <v>384</v>
      </c>
      <c r="H930" t="s">
        <v>384</v>
      </c>
      <c r="I930" t="s">
        <v>384</v>
      </c>
      <c r="J930" s="3">
        <v>46252.11</v>
      </c>
      <c r="K930" s="3">
        <v>322521.84999999998</v>
      </c>
      <c r="L930" s="3">
        <v>46252.11</v>
      </c>
      <c r="M930" s="3">
        <v>322521.84999999998</v>
      </c>
    </row>
    <row r="931" spans="1:13" x14ac:dyDescent="0.25">
      <c r="A931">
        <v>1511</v>
      </c>
      <c r="C931" t="s">
        <v>6</v>
      </c>
      <c r="D931" t="s">
        <v>6</v>
      </c>
      <c r="E931">
        <v>16</v>
      </c>
      <c r="F931" t="s">
        <v>191</v>
      </c>
      <c r="G931" t="s">
        <v>384</v>
      </c>
      <c r="H931" t="s">
        <v>384</v>
      </c>
      <c r="I931" t="s">
        <v>384</v>
      </c>
      <c r="J931" s="3">
        <v>936170.64</v>
      </c>
      <c r="K931" s="3">
        <v>1211208.22</v>
      </c>
      <c r="L931" s="3">
        <v>936170.64</v>
      </c>
      <c r="M931" s="3">
        <v>1211208.22</v>
      </c>
    </row>
    <row r="932" spans="1:13" x14ac:dyDescent="0.25">
      <c r="A932">
        <v>1511</v>
      </c>
      <c r="C932" t="s">
        <v>6</v>
      </c>
      <c r="D932" t="s">
        <v>6</v>
      </c>
      <c r="E932">
        <v>92</v>
      </c>
      <c r="F932" t="s">
        <v>193</v>
      </c>
      <c r="G932" t="s">
        <v>384</v>
      </c>
      <c r="H932" t="s">
        <v>384</v>
      </c>
      <c r="I932" t="s">
        <v>384</v>
      </c>
      <c r="J932">
        <v>0</v>
      </c>
      <c r="K932" s="3">
        <v>5914549.2800000003</v>
      </c>
      <c r="L932">
        <v>0</v>
      </c>
      <c r="M932" s="3">
        <v>5914549.2800000003</v>
      </c>
    </row>
    <row r="933" spans="1:13" x14ac:dyDescent="0.25">
      <c r="A933">
        <v>1511</v>
      </c>
      <c r="C933" t="s">
        <v>6</v>
      </c>
      <c r="D933" t="s">
        <v>6</v>
      </c>
      <c r="E933">
        <v>94</v>
      </c>
      <c r="F933" t="s">
        <v>194</v>
      </c>
      <c r="G933" t="s">
        <v>384</v>
      </c>
      <c r="H933" t="s">
        <v>384</v>
      </c>
      <c r="I933" t="s">
        <v>384</v>
      </c>
      <c r="J933">
        <v>0</v>
      </c>
      <c r="K933" s="3">
        <v>32493.200000000001</v>
      </c>
      <c r="L933">
        <v>0</v>
      </c>
      <c r="M933" s="3">
        <v>32493.200000000001</v>
      </c>
    </row>
    <row r="934" spans="1:13" x14ac:dyDescent="0.25">
      <c r="A934">
        <v>1511</v>
      </c>
      <c r="B934">
        <v>3</v>
      </c>
      <c r="C934" t="s">
        <v>6</v>
      </c>
      <c r="D934" s="2">
        <v>3191</v>
      </c>
      <c r="E934" s="2" t="s">
        <v>6</v>
      </c>
      <c r="F934" t="s">
        <v>195</v>
      </c>
      <c r="G934" s="3">
        <v>263913978</v>
      </c>
      <c r="H934">
        <v>0</v>
      </c>
      <c r="I934" s="3">
        <v>263913978</v>
      </c>
      <c r="J934" s="3">
        <v>20283124.440000001</v>
      </c>
      <c r="K934" s="3">
        <v>142408923.86000001</v>
      </c>
      <c r="L934" s="3">
        <v>20283124.440000001</v>
      </c>
      <c r="M934" s="3">
        <v>142408923.86000001</v>
      </c>
    </row>
    <row r="935" spans="1:13" x14ac:dyDescent="0.25">
      <c r="A935">
        <v>1511</v>
      </c>
      <c r="C935" t="s">
        <v>6</v>
      </c>
      <c r="D935" t="s">
        <v>6</v>
      </c>
      <c r="E935">
        <v>13</v>
      </c>
      <c r="F935" t="s">
        <v>190</v>
      </c>
      <c r="G935" t="s">
        <v>384</v>
      </c>
      <c r="H935" t="s">
        <v>384</v>
      </c>
      <c r="I935" t="s">
        <v>384</v>
      </c>
      <c r="J935" s="3">
        <v>20283124.440000001</v>
      </c>
      <c r="K935" s="3">
        <v>142408923.86000001</v>
      </c>
      <c r="L935" s="3">
        <v>20283124.440000001</v>
      </c>
      <c r="M935" s="3">
        <v>142408923.86000001</v>
      </c>
    </row>
    <row r="936" spans="1:13" x14ac:dyDescent="0.25">
      <c r="A936">
        <v>1511</v>
      </c>
      <c r="B936">
        <v>3</v>
      </c>
      <c r="C936" s="2">
        <v>33</v>
      </c>
      <c r="D936" t="s">
        <v>6</v>
      </c>
      <c r="E936" t="s">
        <v>6</v>
      </c>
      <c r="F936" t="s">
        <v>196</v>
      </c>
      <c r="G936" s="3">
        <v>174923692</v>
      </c>
      <c r="H936" s="3">
        <v>-8539913.5999999996</v>
      </c>
      <c r="I936" s="3">
        <v>166383778.40000001</v>
      </c>
      <c r="J936" s="3">
        <v>14707700.109999999</v>
      </c>
      <c r="K936" s="3">
        <v>88842597.060000002</v>
      </c>
      <c r="L936" s="3">
        <v>15015955.710000001</v>
      </c>
      <c r="M936" s="3">
        <v>81324090.189999998</v>
      </c>
    </row>
    <row r="937" spans="1:13" x14ac:dyDescent="0.25">
      <c r="A937">
        <v>1511</v>
      </c>
      <c r="B937">
        <v>3</v>
      </c>
      <c r="C937" t="s">
        <v>6</v>
      </c>
      <c r="D937" s="2">
        <v>3390</v>
      </c>
      <c r="E937" s="2" t="s">
        <v>6</v>
      </c>
      <c r="F937" t="s">
        <v>197</v>
      </c>
      <c r="G937" s="3">
        <v>174593692</v>
      </c>
      <c r="H937" s="3">
        <v>-8210013.5999999996</v>
      </c>
      <c r="I937" s="3">
        <v>166383678.40000001</v>
      </c>
      <c r="J937" s="3">
        <v>14707700.109999999</v>
      </c>
      <c r="K937" s="3">
        <v>88842597.060000002</v>
      </c>
      <c r="L937" s="3">
        <v>15015955.710000001</v>
      </c>
      <c r="M937" s="3">
        <v>81324090.189999998</v>
      </c>
    </row>
    <row r="938" spans="1:13" x14ac:dyDescent="0.25">
      <c r="A938">
        <v>1511</v>
      </c>
      <c r="C938" t="s">
        <v>6</v>
      </c>
      <c r="D938" t="s">
        <v>6</v>
      </c>
      <c r="E938">
        <v>8</v>
      </c>
      <c r="F938" t="s">
        <v>198</v>
      </c>
      <c r="G938" t="s">
        <v>384</v>
      </c>
      <c r="H938" t="s">
        <v>384</v>
      </c>
      <c r="I938" t="s">
        <v>384</v>
      </c>
      <c r="J938" s="3">
        <v>711446.17</v>
      </c>
      <c r="K938" s="3">
        <v>5425868.5899999999</v>
      </c>
      <c r="L938" s="3">
        <v>711446.17</v>
      </c>
      <c r="M938" s="3">
        <v>5425868.5899999999</v>
      </c>
    </row>
    <row r="939" spans="1:13" x14ac:dyDescent="0.25">
      <c r="A939">
        <v>1511</v>
      </c>
      <c r="C939" t="s">
        <v>6</v>
      </c>
      <c r="D939" t="s">
        <v>6</v>
      </c>
      <c r="E939">
        <v>13</v>
      </c>
      <c r="F939" t="s">
        <v>190</v>
      </c>
      <c r="G939" t="s">
        <v>384</v>
      </c>
      <c r="H939" t="s">
        <v>384</v>
      </c>
      <c r="I939" t="s">
        <v>384</v>
      </c>
      <c r="J939">
        <v>0</v>
      </c>
      <c r="K939" s="3">
        <v>10000</v>
      </c>
      <c r="L939">
        <v>0</v>
      </c>
      <c r="M939" s="3">
        <v>3155.95</v>
      </c>
    </row>
    <row r="940" spans="1:13" x14ac:dyDescent="0.25">
      <c r="A940">
        <v>1511</v>
      </c>
      <c r="C940" t="s">
        <v>6</v>
      </c>
      <c r="D940" t="s">
        <v>6</v>
      </c>
      <c r="E940">
        <v>14</v>
      </c>
      <c r="F940" t="s">
        <v>199</v>
      </c>
      <c r="G940" t="s">
        <v>384</v>
      </c>
      <c r="H940" t="s">
        <v>384</v>
      </c>
      <c r="I940" t="s">
        <v>384</v>
      </c>
      <c r="J940" s="3">
        <v>319788.07</v>
      </c>
      <c r="K940" s="3">
        <v>1920013.8</v>
      </c>
      <c r="L940" s="3">
        <v>284468.24</v>
      </c>
      <c r="M940" s="3">
        <v>1598267.87</v>
      </c>
    </row>
    <row r="941" spans="1:13" x14ac:dyDescent="0.25">
      <c r="A941">
        <v>1511</v>
      </c>
      <c r="C941" t="s">
        <v>6</v>
      </c>
      <c r="D941" t="s">
        <v>6</v>
      </c>
      <c r="E941">
        <v>18</v>
      </c>
      <c r="F941" t="s">
        <v>244</v>
      </c>
      <c r="G941" t="s">
        <v>384</v>
      </c>
      <c r="H941" t="s">
        <v>384</v>
      </c>
      <c r="I941" t="s">
        <v>384</v>
      </c>
      <c r="J941">
        <v>0</v>
      </c>
      <c r="K941" s="3">
        <v>8196.66</v>
      </c>
      <c r="L941">
        <v>0</v>
      </c>
      <c r="M941" s="3">
        <v>8196.6</v>
      </c>
    </row>
    <row r="942" spans="1:13" x14ac:dyDescent="0.25">
      <c r="A942">
        <v>1511</v>
      </c>
      <c r="C942" t="s">
        <v>6</v>
      </c>
      <c r="D942" t="s">
        <v>6</v>
      </c>
      <c r="E942">
        <v>19</v>
      </c>
      <c r="F942" t="s">
        <v>233</v>
      </c>
      <c r="G942" t="s">
        <v>384</v>
      </c>
      <c r="H942" t="s">
        <v>384</v>
      </c>
      <c r="I942" t="s">
        <v>384</v>
      </c>
      <c r="J942" s="3">
        <v>114755.9</v>
      </c>
      <c r="K942" s="3">
        <v>15959266.949999999</v>
      </c>
      <c r="L942" s="3">
        <v>114755.9</v>
      </c>
      <c r="M942" s="3">
        <v>15959266.949999999</v>
      </c>
    </row>
    <row r="943" spans="1:13" x14ac:dyDescent="0.25">
      <c r="A943">
        <v>1511</v>
      </c>
      <c r="C943" t="s">
        <v>6</v>
      </c>
      <c r="D943" t="s">
        <v>6</v>
      </c>
      <c r="E943">
        <v>30</v>
      </c>
      <c r="F943" t="s">
        <v>200</v>
      </c>
      <c r="G943" t="s">
        <v>384</v>
      </c>
      <c r="H943" t="s">
        <v>384</v>
      </c>
      <c r="I943" t="s">
        <v>384</v>
      </c>
      <c r="J943" s="3">
        <v>1700171.5</v>
      </c>
      <c r="K943" s="3">
        <v>7886309.7000000002</v>
      </c>
      <c r="L943" s="3">
        <v>1364058.18</v>
      </c>
      <c r="M943" s="3">
        <v>4802414.51</v>
      </c>
    </row>
    <row r="944" spans="1:13" x14ac:dyDescent="0.25">
      <c r="A944">
        <v>1511</v>
      </c>
      <c r="C944" t="s">
        <v>6</v>
      </c>
      <c r="D944" t="s">
        <v>6</v>
      </c>
      <c r="E944">
        <v>33</v>
      </c>
      <c r="F944" t="s">
        <v>202</v>
      </c>
      <c r="G944" t="s">
        <v>384</v>
      </c>
      <c r="H944" t="s">
        <v>384</v>
      </c>
      <c r="I944" t="s">
        <v>384</v>
      </c>
      <c r="J944" s="3">
        <v>8000</v>
      </c>
      <c r="K944" s="3">
        <v>54000</v>
      </c>
      <c r="L944" s="3">
        <v>8481.7999999999993</v>
      </c>
      <c r="M944" s="3">
        <v>48915.89</v>
      </c>
    </row>
    <row r="945" spans="1:13" x14ac:dyDescent="0.25">
      <c r="A945">
        <v>1511</v>
      </c>
      <c r="C945" t="s">
        <v>6</v>
      </c>
      <c r="D945" t="s">
        <v>6</v>
      </c>
      <c r="E945">
        <v>36</v>
      </c>
      <c r="F945" t="s">
        <v>203</v>
      </c>
      <c r="G945" t="s">
        <v>384</v>
      </c>
      <c r="H945" t="s">
        <v>384</v>
      </c>
      <c r="I945" t="s">
        <v>384</v>
      </c>
      <c r="J945" s="3">
        <v>673342.13</v>
      </c>
      <c r="K945" s="3">
        <v>3083452.54</v>
      </c>
      <c r="L945" s="3">
        <v>450127.03</v>
      </c>
      <c r="M945" s="3">
        <v>2678779.48</v>
      </c>
    </row>
    <row r="946" spans="1:13" x14ac:dyDescent="0.25">
      <c r="A946">
        <v>1511</v>
      </c>
      <c r="C946" t="s">
        <v>6</v>
      </c>
      <c r="D946" t="s">
        <v>6</v>
      </c>
      <c r="E946">
        <v>37</v>
      </c>
      <c r="F946" t="s">
        <v>204</v>
      </c>
      <c r="G946" t="s">
        <v>384</v>
      </c>
      <c r="H946" t="s">
        <v>384</v>
      </c>
      <c r="I946" t="s">
        <v>384</v>
      </c>
      <c r="J946" s="3">
        <v>764367.59</v>
      </c>
      <c r="K946" s="3">
        <v>10453953.16</v>
      </c>
      <c r="L946" s="3">
        <v>1742982.94</v>
      </c>
      <c r="M946" s="3">
        <v>9944312.9700000007</v>
      </c>
    </row>
    <row r="947" spans="1:13" x14ac:dyDescent="0.25">
      <c r="A947">
        <v>1511</v>
      </c>
      <c r="C947" t="s">
        <v>6</v>
      </c>
      <c r="D947" t="s">
        <v>6</v>
      </c>
      <c r="E947">
        <v>39</v>
      </c>
      <c r="F947" t="s">
        <v>205</v>
      </c>
      <c r="G947" t="s">
        <v>384</v>
      </c>
      <c r="H947" t="s">
        <v>384</v>
      </c>
      <c r="I947" t="s">
        <v>384</v>
      </c>
      <c r="J947" s="3">
        <v>2491447.89</v>
      </c>
      <c r="K947" s="3">
        <v>17882063.77</v>
      </c>
      <c r="L947" s="3">
        <v>2379283.17</v>
      </c>
      <c r="M947" s="3">
        <v>15224611.57</v>
      </c>
    </row>
    <row r="948" spans="1:13" x14ac:dyDescent="0.25">
      <c r="A948">
        <v>1511</v>
      </c>
      <c r="C948" t="s">
        <v>6</v>
      </c>
      <c r="D948" t="s">
        <v>6</v>
      </c>
      <c r="E948">
        <v>40</v>
      </c>
      <c r="F948" t="s">
        <v>206</v>
      </c>
      <c r="G948" t="s">
        <v>384</v>
      </c>
      <c r="H948" t="s">
        <v>384</v>
      </c>
      <c r="I948" t="s">
        <v>384</v>
      </c>
      <c r="J948" s="3">
        <v>6548609.5899999999</v>
      </c>
      <c r="K948" s="3">
        <v>16966729.780000001</v>
      </c>
      <c r="L948" s="3">
        <v>6586620.2699999996</v>
      </c>
      <c r="M948" s="3">
        <v>16457355.99</v>
      </c>
    </row>
    <row r="949" spans="1:13" x14ac:dyDescent="0.25">
      <c r="A949">
        <v>1511</v>
      </c>
      <c r="C949" t="s">
        <v>6</v>
      </c>
      <c r="D949" t="s">
        <v>6</v>
      </c>
      <c r="E949">
        <v>46</v>
      </c>
      <c r="F949" t="s">
        <v>208</v>
      </c>
      <c r="G949" t="s">
        <v>384</v>
      </c>
      <c r="H949" t="s">
        <v>384</v>
      </c>
      <c r="I949" t="s">
        <v>384</v>
      </c>
      <c r="J949" s="3">
        <v>1170012</v>
      </c>
      <c r="K949" s="3">
        <v>7448936.6799999997</v>
      </c>
      <c r="L949" s="3">
        <v>1170012</v>
      </c>
      <c r="M949" s="3">
        <v>7448936.6799999997</v>
      </c>
    </row>
    <row r="950" spans="1:13" x14ac:dyDescent="0.25">
      <c r="A950">
        <v>1511</v>
      </c>
      <c r="C950" t="s">
        <v>6</v>
      </c>
      <c r="D950" t="s">
        <v>6</v>
      </c>
      <c r="E950">
        <v>47</v>
      </c>
      <c r="F950" t="s">
        <v>209</v>
      </c>
      <c r="G950" t="s">
        <v>384</v>
      </c>
      <c r="H950" t="s">
        <v>384</v>
      </c>
      <c r="I950" t="s">
        <v>384</v>
      </c>
      <c r="J950" s="3">
        <v>8579.17</v>
      </c>
      <c r="K950" s="3">
        <v>86517.15</v>
      </c>
      <c r="L950" s="3">
        <v>8579.17</v>
      </c>
      <c r="M950" s="3">
        <v>69999.95</v>
      </c>
    </row>
    <row r="951" spans="1:13" x14ac:dyDescent="0.25">
      <c r="A951">
        <v>1511</v>
      </c>
      <c r="C951" t="s">
        <v>6</v>
      </c>
      <c r="D951" t="s">
        <v>6</v>
      </c>
      <c r="E951">
        <v>49</v>
      </c>
      <c r="F951" t="s">
        <v>210</v>
      </c>
      <c r="G951" t="s">
        <v>384</v>
      </c>
      <c r="H951" t="s">
        <v>384</v>
      </c>
      <c r="I951" t="s">
        <v>384</v>
      </c>
      <c r="J951" s="3">
        <v>194868</v>
      </c>
      <c r="K951" s="3">
        <v>1233652.77</v>
      </c>
      <c r="L951" s="3">
        <v>194868</v>
      </c>
      <c r="M951" s="3">
        <v>1233652.77</v>
      </c>
    </row>
    <row r="952" spans="1:13" x14ac:dyDescent="0.25">
      <c r="A952">
        <v>1511</v>
      </c>
      <c r="C952" t="s">
        <v>6</v>
      </c>
      <c r="D952" t="s">
        <v>6</v>
      </c>
      <c r="E952">
        <v>92</v>
      </c>
      <c r="F952" t="s">
        <v>193</v>
      </c>
      <c r="G952" t="s">
        <v>384</v>
      </c>
      <c r="H952" t="s">
        <v>384</v>
      </c>
      <c r="I952" t="s">
        <v>384</v>
      </c>
      <c r="J952">
        <v>0</v>
      </c>
      <c r="K952" s="3">
        <v>267071.17</v>
      </c>
      <c r="L952">
        <v>0</v>
      </c>
      <c r="M952" s="3">
        <v>266926.49</v>
      </c>
    </row>
    <row r="953" spans="1:13" x14ac:dyDescent="0.25">
      <c r="A953">
        <v>1511</v>
      </c>
      <c r="C953" t="s">
        <v>6</v>
      </c>
      <c r="D953" t="s">
        <v>6</v>
      </c>
      <c r="E953">
        <v>93</v>
      </c>
      <c r="F953" t="s">
        <v>212</v>
      </c>
      <c r="G953" t="s">
        <v>384</v>
      </c>
      <c r="H953" t="s">
        <v>384</v>
      </c>
      <c r="I953" t="s">
        <v>384</v>
      </c>
      <c r="J953" s="3">
        <v>2312.1</v>
      </c>
      <c r="K953" s="3">
        <v>156564.34</v>
      </c>
      <c r="L953">
        <v>272.83999999999997</v>
      </c>
      <c r="M953" s="3">
        <v>153427.93</v>
      </c>
    </row>
    <row r="954" spans="1:13" x14ac:dyDescent="0.25">
      <c r="A954">
        <v>1511</v>
      </c>
      <c r="B954">
        <v>3</v>
      </c>
      <c r="C954" t="s">
        <v>6</v>
      </c>
      <c r="D954" s="2">
        <v>3391</v>
      </c>
      <c r="E954" s="2" t="s">
        <v>6</v>
      </c>
      <c r="F954" t="s">
        <v>213</v>
      </c>
      <c r="G954">
        <v>0</v>
      </c>
      <c r="H954">
        <v>100</v>
      </c>
      <c r="I954">
        <v>100</v>
      </c>
      <c r="J954">
        <v>0</v>
      </c>
      <c r="K954">
        <v>0</v>
      </c>
      <c r="L954">
        <v>0</v>
      </c>
      <c r="M954">
        <v>0</v>
      </c>
    </row>
    <row r="955" spans="1:13" x14ac:dyDescent="0.25">
      <c r="A955">
        <v>1511</v>
      </c>
      <c r="B955">
        <v>3</v>
      </c>
      <c r="C955" t="s">
        <v>6</v>
      </c>
      <c r="D955" s="2">
        <v>3399</v>
      </c>
      <c r="E955" s="2" t="s">
        <v>6</v>
      </c>
      <c r="F955" t="s">
        <v>228</v>
      </c>
      <c r="G955" s="3">
        <v>330000</v>
      </c>
      <c r="H955" s="3">
        <v>-330000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5">
      <c r="A956">
        <v>1511</v>
      </c>
      <c r="B956">
        <v>4</v>
      </c>
      <c r="C956" t="s">
        <v>6</v>
      </c>
      <c r="D956" t="s">
        <v>6</v>
      </c>
      <c r="E956" t="s">
        <v>6</v>
      </c>
      <c r="F956" t="s">
        <v>214</v>
      </c>
      <c r="G956" s="3">
        <v>7077710</v>
      </c>
      <c r="H956" s="3">
        <v>1383060.93</v>
      </c>
      <c r="I956" s="3">
        <v>8460770.9299999997</v>
      </c>
      <c r="J956">
        <v>0</v>
      </c>
      <c r="K956" s="3">
        <v>536105.77</v>
      </c>
      <c r="L956" s="3">
        <v>171426</v>
      </c>
      <c r="M956" s="3">
        <v>536105.77</v>
      </c>
    </row>
    <row r="957" spans="1:13" x14ac:dyDescent="0.25">
      <c r="A957">
        <v>1511</v>
      </c>
      <c r="B957">
        <v>4</v>
      </c>
      <c r="C957" s="2">
        <v>44</v>
      </c>
      <c r="D957" t="s">
        <v>6</v>
      </c>
      <c r="E957" t="s">
        <v>6</v>
      </c>
      <c r="F957" t="s">
        <v>215</v>
      </c>
      <c r="G957" s="3">
        <v>7077710</v>
      </c>
      <c r="H957" s="3">
        <v>1383060.93</v>
      </c>
      <c r="I957" s="3">
        <v>8460770.9299999997</v>
      </c>
      <c r="J957">
        <v>0</v>
      </c>
      <c r="K957" s="3">
        <v>536105.77</v>
      </c>
      <c r="L957" s="3">
        <v>171426</v>
      </c>
      <c r="M957" s="3">
        <v>536105.77</v>
      </c>
    </row>
    <row r="958" spans="1:13" x14ac:dyDescent="0.25">
      <c r="A958">
        <v>1511</v>
      </c>
      <c r="B958">
        <v>4</v>
      </c>
      <c r="C958" t="s">
        <v>6</v>
      </c>
      <c r="D958" s="2">
        <v>4490</v>
      </c>
      <c r="E958" s="2" t="s">
        <v>6</v>
      </c>
      <c r="F958" t="s">
        <v>216</v>
      </c>
      <c r="G958" s="3">
        <v>2373374</v>
      </c>
      <c r="H958" s="3">
        <v>6087396.9299999997</v>
      </c>
      <c r="I958" s="3">
        <v>8460770.9299999997</v>
      </c>
      <c r="J958">
        <v>0</v>
      </c>
      <c r="K958" s="3">
        <v>536105.77</v>
      </c>
      <c r="L958" s="3">
        <v>171426</v>
      </c>
      <c r="M958" s="3">
        <v>536105.77</v>
      </c>
    </row>
    <row r="959" spans="1:13" x14ac:dyDescent="0.25">
      <c r="A959">
        <v>1511</v>
      </c>
      <c r="C959" t="s">
        <v>6</v>
      </c>
      <c r="D959" t="s">
        <v>6</v>
      </c>
      <c r="E959">
        <v>52</v>
      </c>
      <c r="F959" t="s">
        <v>218</v>
      </c>
      <c r="G959" t="s">
        <v>384</v>
      </c>
      <c r="H959" t="s">
        <v>384</v>
      </c>
      <c r="I959" t="s">
        <v>384</v>
      </c>
      <c r="J959">
        <v>0</v>
      </c>
      <c r="K959" s="3">
        <v>536105.77</v>
      </c>
      <c r="L959" s="3">
        <v>171426</v>
      </c>
      <c r="M959" s="3">
        <v>536105.77</v>
      </c>
    </row>
    <row r="960" spans="1:13" x14ac:dyDescent="0.25">
      <c r="A960">
        <v>1511</v>
      </c>
      <c r="B960">
        <v>4</v>
      </c>
      <c r="C960" t="s">
        <v>6</v>
      </c>
      <c r="D960" s="2">
        <v>4499</v>
      </c>
      <c r="E960" s="2" t="s">
        <v>6</v>
      </c>
      <c r="F960" t="s">
        <v>219</v>
      </c>
      <c r="G960" s="3">
        <v>4704336</v>
      </c>
      <c r="H960" s="3">
        <v>-4704336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5">
      <c r="A961">
        <v>1511</v>
      </c>
      <c r="C961" t="s">
        <v>6</v>
      </c>
      <c r="D961" t="s">
        <v>6</v>
      </c>
      <c r="E961" t="s">
        <v>6</v>
      </c>
      <c r="G961" t="s">
        <v>375</v>
      </c>
      <c r="H961" t="s">
        <v>375</v>
      </c>
      <c r="I961" t="s">
        <v>375</v>
      </c>
      <c r="J961" t="s">
        <v>375</v>
      </c>
      <c r="K961" t="s">
        <v>375</v>
      </c>
      <c r="L961" t="s">
        <v>375</v>
      </c>
      <c r="M961" t="s">
        <v>376</v>
      </c>
    </row>
    <row r="962" spans="1:13" x14ac:dyDescent="0.25">
      <c r="A962">
        <v>1511</v>
      </c>
      <c r="C962" t="s">
        <v>6</v>
      </c>
      <c r="D962" t="s">
        <v>6</v>
      </c>
      <c r="E962" t="s">
        <v>6</v>
      </c>
    </row>
    <row r="963" spans="1:13" x14ac:dyDescent="0.25">
      <c r="A963">
        <v>1521</v>
      </c>
      <c r="B963" t="s">
        <v>403</v>
      </c>
      <c r="C963" t="s">
        <v>6</v>
      </c>
      <c r="D963" t="s">
        <v>6</v>
      </c>
      <c r="E963" t="s">
        <v>6</v>
      </c>
      <c r="F963" t="s">
        <v>296</v>
      </c>
    </row>
    <row r="964" spans="1:13" x14ac:dyDescent="0.25">
      <c r="A964">
        <v>1521</v>
      </c>
      <c r="C964" t="s">
        <v>6</v>
      </c>
      <c r="D964" t="s">
        <v>6</v>
      </c>
      <c r="E964" t="s">
        <v>6</v>
      </c>
    </row>
    <row r="965" spans="1:13" x14ac:dyDescent="0.25">
      <c r="A965">
        <v>1521</v>
      </c>
      <c r="B965">
        <v>3</v>
      </c>
      <c r="C965" t="s">
        <v>6</v>
      </c>
      <c r="D965" t="s">
        <v>6</v>
      </c>
      <c r="E965" t="s">
        <v>6</v>
      </c>
      <c r="F965" t="s">
        <v>183</v>
      </c>
      <c r="G965" s="3">
        <v>32955589</v>
      </c>
      <c r="H965">
        <v>0</v>
      </c>
      <c r="I965" s="3">
        <v>32955589</v>
      </c>
      <c r="J965" s="3">
        <v>2703756.97</v>
      </c>
      <c r="K965" s="3">
        <v>17994230.649999999</v>
      </c>
      <c r="L965" s="3">
        <v>2720895.08</v>
      </c>
      <c r="M965" s="3">
        <v>17844439.690000001</v>
      </c>
    </row>
    <row r="966" spans="1:13" x14ac:dyDescent="0.25">
      <c r="A966">
        <v>1521</v>
      </c>
      <c r="B966">
        <v>3</v>
      </c>
      <c r="C966" s="2">
        <v>31</v>
      </c>
      <c r="D966" t="s">
        <v>6</v>
      </c>
      <c r="E966" t="s">
        <v>6</v>
      </c>
      <c r="F966" t="s">
        <v>184</v>
      </c>
      <c r="G966" s="3">
        <v>28571582</v>
      </c>
      <c r="H966">
        <v>0</v>
      </c>
      <c r="I966" s="3">
        <v>28571582</v>
      </c>
      <c r="J966" s="3">
        <v>2310675.21</v>
      </c>
      <c r="K966" s="3">
        <v>15797495.85</v>
      </c>
      <c r="L966" s="3">
        <v>2345350.62</v>
      </c>
      <c r="M966" s="3">
        <v>15782493.470000001</v>
      </c>
    </row>
    <row r="967" spans="1:13" x14ac:dyDescent="0.25">
      <c r="A967">
        <v>1521</v>
      </c>
      <c r="B967">
        <v>3</v>
      </c>
      <c r="C967" t="s">
        <v>6</v>
      </c>
      <c r="D967" s="2">
        <v>3190</v>
      </c>
      <c r="E967" s="2" t="s">
        <v>6</v>
      </c>
      <c r="F967" t="s">
        <v>185</v>
      </c>
      <c r="G967" s="3">
        <v>24903660</v>
      </c>
      <c r="H967">
        <v>0</v>
      </c>
      <c r="I967" s="3">
        <v>24903660</v>
      </c>
      <c r="J967" s="3">
        <v>1980158.82</v>
      </c>
      <c r="K967" s="3">
        <v>13578112.310000001</v>
      </c>
      <c r="L967" s="3">
        <v>2014834.23</v>
      </c>
      <c r="M967" s="3">
        <v>13563109.93</v>
      </c>
    </row>
    <row r="968" spans="1:13" x14ac:dyDescent="0.25">
      <c r="A968">
        <v>1521</v>
      </c>
      <c r="C968" t="s">
        <v>6</v>
      </c>
      <c r="D968" t="s">
        <v>6</v>
      </c>
      <c r="E968">
        <v>11</v>
      </c>
      <c r="F968" t="s">
        <v>189</v>
      </c>
      <c r="G968" t="s">
        <v>384</v>
      </c>
      <c r="H968" t="s">
        <v>384</v>
      </c>
      <c r="I968" t="s">
        <v>384</v>
      </c>
      <c r="J968" s="3">
        <v>1949028.97</v>
      </c>
      <c r="K968" s="3">
        <v>13148156.99</v>
      </c>
      <c r="L968" s="3">
        <v>1949028.97</v>
      </c>
      <c r="M968" s="3">
        <v>13148156.99</v>
      </c>
    </row>
    <row r="969" spans="1:13" x14ac:dyDescent="0.25">
      <c r="A969">
        <v>1521</v>
      </c>
      <c r="C969" t="s">
        <v>6</v>
      </c>
      <c r="D969" t="s">
        <v>6</v>
      </c>
      <c r="E969">
        <v>13</v>
      </c>
      <c r="F969" t="s">
        <v>190</v>
      </c>
      <c r="G969" t="s">
        <v>384</v>
      </c>
      <c r="H969" t="s">
        <v>384</v>
      </c>
      <c r="I969" t="s">
        <v>384</v>
      </c>
      <c r="J969" s="3">
        <v>15552.61</v>
      </c>
      <c r="K969" s="3">
        <v>115947.39</v>
      </c>
      <c r="L969" s="3">
        <v>15552.61</v>
      </c>
      <c r="M969" s="3">
        <v>115947.39</v>
      </c>
    </row>
    <row r="970" spans="1:13" x14ac:dyDescent="0.25">
      <c r="A970">
        <v>1521</v>
      </c>
      <c r="C970" t="s">
        <v>6</v>
      </c>
      <c r="D970" t="s">
        <v>6</v>
      </c>
      <c r="E970">
        <v>92</v>
      </c>
      <c r="F970" t="s">
        <v>193</v>
      </c>
      <c r="G970" t="s">
        <v>384</v>
      </c>
      <c r="H970" t="s">
        <v>384</v>
      </c>
      <c r="I970" t="s">
        <v>384</v>
      </c>
      <c r="J970">
        <v>0</v>
      </c>
      <c r="K970" s="3">
        <v>2177.77</v>
      </c>
      <c r="L970">
        <v>0</v>
      </c>
      <c r="M970" s="3">
        <v>2177.77</v>
      </c>
    </row>
    <row r="971" spans="1:13" x14ac:dyDescent="0.25">
      <c r="A971">
        <v>1521</v>
      </c>
      <c r="C971" t="s">
        <v>6</v>
      </c>
      <c r="D971" t="s">
        <v>6</v>
      </c>
      <c r="E971">
        <v>96</v>
      </c>
      <c r="F971" t="s">
        <v>229</v>
      </c>
      <c r="G971" t="s">
        <v>384</v>
      </c>
      <c r="H971" t="s">
        <v>384</v>
      </c>
      <c r="I971" t="s">
        <v>384</v>
      </c>
      <c r="J971" s="3">
        <v>15577.24</v>
      </c>
      <c r="K971" s="3">
        <v>311830.15999999997</v>
      </c>
      <c r="L971" s="3">
        <v>50252.65</v>
      </c>
      <c r="M971" s="3">
        <v>296827.78000000003</v>
      </c>
    </row>
    <row r="972" spans="1:13" x14ac:dyDescent="0.25">
      <c r="A972">
        <v>1521</v>
      </c>
      <c r="B972">
        <v>3</v>
      </c>
      <c r="C972" t="s">
        <v>6</v>
      </c>
      <c r="D972" s="2">
        <v>3191</v>
      </c>
      <c r="E972" s="2" t="s">
        <v>6</v>
      </c>
      <c r="F972" t="s">
        <v>195</v>
      </c>
      <c r="G972" s="3">
        <v>3667922</v>
      </c>
      <c r="H972">
        <v>0</v>
      </c>
      <c r="I972" s="3">
        <v>3667922</v>
      </c>
      <c r="J972" s="3">
        <v>330516.39</v>
      </c>
      <c r="K972" s="3">
        <v>2219383.54</v>
      </c>
      <c r="L972" s="3">
        <v>330516.39</v>
      </c>
      <c r="M972" s="3">
        <v>2219383.54</v>
      </c>
    </row>
    <row r="973" spans="1:13" x14ac:dyDescent="0.25">
      <c r="A973">
        <v>1521</v>
      </c>
      <c r="C973" t="s">
        <v>6</v>
      </c>
      <c r="D973" t="s">
        <v>6</v>
      </c>
      <c r="E973">
        <v>13</v>
      </c>
      <c r="F973" t="s">
        <v>190</v>
      </c>
      <c r="G973" t="s">
        <v>384</v>
      </c>
      <c r="H973" t="s">
        <v>384</v>
      </c>
      <c r="I973" t="s">
        <v>384</v>
      </c>
      <c r="J973" s="3">
        <v>330516.39</v>
      </c>
      <c r="K973" s="3">
        <v>2219383.54</v>
      </c>
      <c r="L973" s="3">
        <v>330516.39</v>
      </c>
      <c r="M973" s="3">
        <v>2219383.54</v>
      </c>
    </row>
    <row r="974" spans="1:13" x14ac:dyDescent="0.25">
      <c r="A974">
        <v>1521</v>
      </c>
      <c r="B974">
        <v>3</v>
      </c>
      <c r="C974" s="2">
        <v>33</v>
      </c>
      <c r="D974" t="s">
        <v>6</v>
      </c>
      <c r="E974" t="s">
        <v>6</v>
      </c>
      <c r="F974" t="s">
        <v>196</v>
      </c>
      <c r="G974" s="3">
        <v>4384007</v>
      </c>
      <c r="H974">
        <v>0</v>
      </c>
      <c r="I974" s="3">
        <v>4384007</v>
      </c>
      <c r="J974" s="3">
        <v>393081.76</v>
      </c>
      <c r="K974" s="3">
        <v>2196734.7999999998</v>
      </c>
      <c r="L974" s="3">
        <v>375544.46</v>
      </c>
      <c r="M974" s="3">
        <v>2061946.22</v>
      </c>
    </row>
    <row r="975" spans="1:13" x14ac:dyDescent="0.25">
      <c r="A975">
        <v>1521</v>
      </c>
      <c r="B975">
        <v>3</v>
      </c>
      <c r="C975" t="s">
        <v>6</v>
      </c>
      <c r="D975" s="2">
        <v>3390</v>
      </c>
      <c r="E975" s="2" t="s">
        <v>6</v>
      </c>
      <c r="F975" t="s">
        <v>197</v>
      </c>
      <c r="G975" s="3">
        <v>4384007</v>
      </c>
      <c r="H975">
        <v>-37</v>
      </c>
      <c r="I975" s="3">
        <v>4383970</v>
      </c>
      <c r="J975" s="3">
        <v>393081.76</v>
      </c>
      <c r="K975" s="3">
        <v>2196734.7999999998</v>
      </c>
      <c r="L975" s="3">
        <v>375544.46</v>
      </c>
      <c r="M975" s="3">
        <v>2061946.22</v>
      </c>
    </row>
    <row r="976" spans="1:13" x14ac:dyDescent="0.25">
      <c r="A976">
        <v>1521</v>
      </c>
      <c r="C976" t="s">
        <v>6</v>
      </c>
      <c r="D976" t="s">
        <v>6</v>
      </c>
      <c r="E976">
        <v>14</v>
      </c>
      <c r="F976" t="s">
        <v>199</v>
      </c>
      <c r="G976" t="s">
        <v>384</v>
      </c>
      <c r="H976" t="s">
        <v>384</v>
      </c>
      <c r="I976" t="s">
        <v>384</v>
      </c>
      <c r="J976" s="3">
        <v>4743.3</v>
      </c>
      <c r="K976" s="3">
        <v>12172.15</v>
      </c>
      <c r="L976" s="3">
        <v>1598.75</v>
      </c>
      <c r="M976" s="3">
        <v>6541.7</v>
      </c>
    </row>
    <row r="977" spans="1:13" x14ac:dyDescent="0.25">
      <c r="A977">
        <v>1521</v>
      </c>
      <c r="C977" t="s">
        <v>6</v>
      </c>
      <c r="D977" t="s">
        <v>6</v>
      </c>
      <c r="E977">
        <v>30</v>
      </c>
      <c r="F977" t="s">
        <v>200</v>
      </c>
      <c r="G977" t="s">
        <v>384</v>
      </c>
      <c r="H977" t="s">
        <v>384</v>
      </c>
      <c r="I977" t="s">
        <v>384</v>
      </c>
      <c r="J977" s="3">
        <v>16227.07</v>
      </c>
      <c r="K977" s="3">
        <v>16429.439999999999</v>
      </c>
      <c r="L977" s="3">
        <v>1815.54</v>
      </c>
      <c r="M977" s="3">
        <v>1815.54</v>
      </c>
    </row>
    <row r="978" spans="1:13" x14ac:dyDescent="0.25">
      <c r="A978">
        <v>1521</v>
      </c>
      <c r="C978" t="s">
        <v>6</v>
      </c>
      <c r="D978" t="s">
        <v>6</v>
      </c>
      <c r="E978">
        <v>33</v>
      </c>
      <c r="F978" t="s">
        <v>202</v>
      </c>
      <c r="G978" t="s">
        <v>384</v>
      </c>
      <c r="H978" t="s">
        <v>384</v>
      </c>
      <c r="I978" t="s">
        <v>384</v>
      </c>
      <c r="J978" s="3">
        <v>9950.9699999999993</v>
      </c>
      <c r="K978" s="3">
        <v>15152.06</v>
      </c>
      <c r="L978" s="3">
        <v>3659.73</v>
      </c>
      <c r="M978" s="3">
        <v>8048.6</v>
      </c>
    </row>
    <row r="979" spans="1:13" x14ac:dyDescent="0.25">
      <c r="A979">
        <v>1521</v>
      </c>
      <c r="C979" t="s">
        <v>6</v>
      </c>
      <c r="D979" t="s">
        <v>6</v>
      </c>
      <c r="E979">
        <v>36</v>
      </c>
      <c r="F979" t="s">
        <v>203</v>
      </c>
      <c r="G979" t="s">
        <v>384</v>
      </c>
      <c r="H979" t="s">
        <v>384</v>
      </c>
      <c r="I979" t="s">
        <v>384</v>
      </c>
      <c r="J979">
        <v>0</v>
      </c>
      <c r="K979" s="3">
        <v>4544</v>
      </c>
      <c r="L979">
        <v>724</v>
      </c>
      <c r="M979" s="3">
        <v>4344</v>
      </c>
    </row>
    <row r="980" spans="1:13" x14ac:dyDescent="0.25">
      <c r="A980">
        <v>1521</v>
      </c>
      <c r="C980" t="s">
        <v>6</v>
      </c>
      <c r="D980" t="s">
        <v>6</v>
      </c>
      <c r="E980">
        <v>37</v>
      </c>
      <c r="F980" t="s">
        <v>204</v>
      </c>
      <c r="G980" t="s">
        <v>384</v>
      </c>
      <c r="H980" t="s">
        <v>384</v>
      </c>
      <c r="I980" t="s">
        <v>384</v>
      </c>
      <c r="J980" s="3">
        <v>120976</v>
      </c>
      <c r="K980" s="3">
        <v>408781.55</v>
      </c>
      <c r="L980" s="3">
        <v>120976</v>
      </c>
      <c r="M980" s="3">
        <v>408781.52</v>
      </c>
    </row>
    <row r="981" spans="1:13" x14ac:dyDescent="0.25">
      <c r="A981">
        <v>1521</v>
      </c>
      <c r="C981" t="s">
        <v>6</v>
      </c>
      <c r="D981" t="s">
        <v>6</v>
      </c>
      <c r="E981">
        <v>39</v>
      </c>
      <c r="F981" t="s">
        <v>205</v>
      </c>
      <c r="G981" t="s">
        <v>384</v>
      </c>
      <c r="H981" t="s">
        <v>384</v>
      </c>
      <c r="I981" t="s">
        <v>384</v>
      </c>
      <c r="J981">
        <v>572.9</v>
      </c>
      <c r="K981" s="3">
        <v>23425.74</v>
      </c>
      <c r="L981" s="3">
        <v>2696.71</v>
      </c>
      <c r="M981" s="3">
        <v>22656.84</v>
      </c>
    </row>
    <row r="982" spans="1:13" x14ac:dyDescent="0.25">
      <c r="A982">
        <v>1521</v>
      </c>
      <c r="C982" t="s">
        <v>6</v>
      </c>
      <c r="D982" t="s">
        <v>6</v>
      </c>
      <c r="E982">
        <v>40</v>
      </c>
      <c r="F982" t="s">
        <v>206</v>
      </c>
      <c r="G982" t="s">
        <v>384</v>
      </c>
      <c r="H982" t="s">
        <v>384</v>
      </c>
      <c r="I982" t="s">
        <v>384</v>
      </c>
      <c r="J982" s="3">
        <v>103105.52</v>
      </c>
      <c r="K982" s="3">
        <v>763998.84</v>
      </c>
      <c r="L982" s="3">
        <v>106247.13</v>
      </c>
      <c r="M982" s="3">
        <v>657796.19999999995</v>
      </c>
    </row>
    <row r="983" spans="1:13" x14ac:dyDescent="0.25">
      <c r="A983">
        <v>1521</v>
      </c>
      <c r="C983" t="s">
        <v>6</v>
      </c>
      <c r="D983" t="s">
        <v>6</v>
      </c>
      <c r="E983">
        <v>46</v>
      </c>
      <c r="F983" t="s">
        <v>208</v>
      </c>
      <c r="G983" t="s">
        <v>384</v>
      </c>
      <c r="H983" t="s">
        <v>384</v>
      </c>
      <c r="I983" t="s">
        <v>384</v>
      </c>
      <c r="J983" s="3">
        <v>132466</v>
      </c>
      <c r="K983" s="3">
        <v>922189.92</v>
      </c>
      <c r="L983" s="3">
        <v>132466</v>
      </c>
      <c r="M983" s="3">
        <v>922189.92</v>
      </c>
    </row>
    <row r="984" spans="1:13" x14ac:dyDescent="0.25">
      <c r="A984">
        <v>1521</v>
      </c>
      <c r="C984" t="s">
        <v>6</v>
      </c>
      <c r="D984" t="s">
        <v>6</v>
      </c>
      <c r="E984">
        <v>49</v>
      </c>
      <c r="F984" t="s">
        <v>210</v>
      </c>
      <c r="G984" t="s">
        <v>384</v>
      </c>
      <c r="H984" t="s">
        <v>384</v>
      </c>
      <c r="I984" t="s">
        <v>384</v>
      </c>
      <c r="J984" s="3">
        <v>5040</v>
      </c>
      <c r="K984" s="3">
        <v>30041.1</v>
      </c>
      <c r="L984" s="3">
        <v>5360.6</v>
      </c>
      <c r="M984" s="3">
        <v>29771.9</v>
      </c>
    </row>
    <row r="985" spans="1:13" x14ac:dyDescent="0.25">
      <c r="A985">
        <v>1521</v>
      </c>
      <c r="B985">
        <v>3</v>
      </c>
      <c r="C985" t="s">
        <v>6</v>
      </c>
      <c r="D985" s="2">
        <v>3391</v>
      </c>
      <c r="E985" s="2" t="s">
        <v>6</v>
      </c>
      <c r="F985" t="s">
        <v>213</v>
      </c>
      <c r="G985">
        <v>0</v>
      </c>
      <c r="H985">
        <v>37</v>
      </c>
      <c r="I985">
        <v>37</v>
      </c>
      <c r="J985">
        <v>0</v>
      </c>
      <c r="K985">
        <v>0</v>
      </c>
      <c r="L985">
        <v>0</v>
      </c>
      <c r="M985">
        <v>0</v>
      </c>
    </row>
    <row r="986" spans="1:13" x14ac:dyDescent="0.25">
      <c r="A986">
        <v>1521</v>
      </c>
      <c r="C986" t="s">
        <v>6</v>
      </c>
      <c r="D986" t="s">
        <v>6</v>
      </c>
      <c r="E986" t="s">
        <v>6</v>
      </c>
      <c r="G986" t="s">
        <v>375</v>
      </c>
      <c r="H986" t="s">
        <v>375</v>
      </c>
      <c r="I986" t="s">
        <v>375</v>
      </c>
      <c r="J986" t="s">
        <v>375</v>
      </c>
      <c r="K986" t="s">
        <v>375</v>
      </c>
      <c r="L986" t="s">
        <v>375</v>
      </c>
      <c r="M986" t="s">
        <v>376</v>
      </c>
    </row>
    <row r="987" spans="1:13" x14ac:dyDescent="0.25">
      <c r="A987">
        <v>1521</v>
      </c>
      <c r="C987" t="s">
        <v>6</v>
      </c>
      <c r="D987" t="s">
        <v>6</v>
      </c>
      <c r="E987" t="s">
        <v>6</v>
      </c>
    </row>
    <row r="988" spans="1:13" x14ac:dyDescent="0.25">
      <c r="A988">
        <v>1541</v>
      </c>
      <c r="B988" t="s">
        <v>403</v>
      </c>
      <c r="C988" t="s">
        <v>6</v>
      </c>
      <c r="D988" t="s">
        <v>6</v>
      </c>
      <c r="E988" t="s">
        <v>6</v>
      </c>
      <c r="F988" t="s">
        <v>297</v>
      </c>
    </row>
    <row r="989" spans="1:13" x14ac:dyDescent="0.25">
      <c r="A989">
        <v>1541</v>
      </c>
      <c r="C989" t="s">
        <v>6</v>
      </c>
      <c r="D989" t="s">
        <v>6</v>
      </c>
      <c r="E989" t="s">
        <v>6</v>
      </c>
    </row>
    <row r="990" spans="1:13" x14ac:dyDescent="0.25">
      <c r="A990">
        <v>1541</v>
      </c>
      <c r="B990">
        <v>3</v>
      </c>
      <c r="C990" t="s">
        <v>6</v>
      </c>
      <c r="D990" t="s">
        <v>6</v>
      </c>
      <c r="E990" t="s">
        <v>6</v>
      </c>
      <c r="F990" t="s">
        <v>183</v>
      </c>
      <c r="G990" s="3">
        <v>17370010</v>
      </c>
      <c r="H990">
        <v>0</v>
      </c>
      <c r="I990" s="3">
        <v>17370010</v>
      </c>
      <c r="J990" s="3">
        <v>1363670.54</v>
      </c>
      <c r="K990" s="3">
        <v>6925988.3200000003</v>
      </c>
      <c r="L990" s="3">
        <v>945547.48</v>
      </c>
      <c r="M990" s="3">
        <v>5706748.79</v>
      </c>
    </row>
    <row r="991" spans="1:13" x14ac:dyDescent="0.25">
      <c r="A991">
        <v>1541</v>
      </c>
      <c r="B991">
        <v>3</v>
      </c>
      <c r="C991" s="2">
        <v>31</v>
      </c>
      <c r="D991" t="s">
        <v>6</v>
      </c>
      <c r="E991" t="s">
        <v>6</v>
      </c>
      <c r="F991" t="s">
        <v>184</v>
      </c>
      <c r="G991" s="3">
        <v>6431926</v>
      </c>
      <c r="H991">
        <v>0</v>
      </c>
      <c r="I991" s="3">
        <v>6431926</v>
      </c>
      <c r="J991" s="3">
        <v>515767.65</v>
      </c>
      <c r="K991" s="3">
        <v>3636538.17</v>
      </c>
      <c r="L991" s="3">
        <v>515767.65</v>
      </c>
      <c r="M991" s="3">
        <v>3636538.17</v>
      </c>
    </row>
    <row r="992" spans="1:13" x14ac:dyDescent="0.25">
      <c r="A992">
        <v>1541</v>
      </c>
      <c r="B992">
        <v>3</v>
      </c>
      <c r="C992" t="s">
        <v>6</v>
      </c>
      <c r="D992" s="2">
        <v>3190</v>
      </c>
      <c r="E992" s="2" t="s">
        <v>6</v>
      </c>
      <c r="F992" t="s">
        <v>185</v>
      </c>
      <c r="G992" s="3">
        <v>5546333</v>
      </c>
      <c r="H992" s="3">
        <v>-3735068.22</v>
      </c>
      <c r="I992" s="3">
        <v>1811264.78</v>
      </c>
      <c r="J992">
        <v>0</v>
      </c>
      <c r="K992" s="3">
        <v>1808983.91</v>
      </c>
      <c r="L992">
        <v>0</v>
      </c>
      <c r="M992" s="3">
        <v>1808983.91</v>
      </c>
    </row>
    <row r="993" spans="1:13" x14ac:dyDescent="0.25">
      <c r="A993">
        <v>1541</v>
      </c>
      <c r="C993" t="s">
        <v>6</v>
      </c>
      <c r="D993" t="s">
        <v>6</v>
      </c>
      <c r="E993">
        <v>11</v>
      </c>
      <c r="F993" t="s">
        <v>189</v>
      </c>
      <c r="G993" t="s">
        <v>384</v>
      </c>
      <c r="H993" t="s">
        <v>384</v>
      </c>
      <c r="I993" t="s">
        <v>384</v>
      </c>
      <c r="J993">
        <v>0</v>
      </c>
      <c r="K993" s="3">
        <v>1782552.35</v>
      </c>
      <c r="L993">
        <v>0</v>
      </c>
      <c r="M993" s="3">
        <v>1782552.35</v>
      </c>
    </row>
    <row r="994" spans="1:13" x14ac:dyDescent="0.25">
      <c r="A994">
        <v>1541</v>
      </c>
      <c r="C994" t="s">
        <v>6</v>
      </c>
      <c r="D994" t="s">
        <v>6</v>
      </c>
      <c r="E994">
        <v>13</v>
      </c>
      <c r="F994" t="s">
        <v>190</v>
      </c>
      <c r="G994" t="s">
        <v>384</v>
      </c>
      <c r="H994" t="s">
        <v>384</v>
      </c>
      <c r="I994" t="s">
        <v>384</v>
      </c>
      <c r="J994">
        <v>0</v>
      </c>
      <c r="K994" s="3">
        <v>5533.56</v>
      </c>
      <c r="L994">
        <v>0</v>
      </c>
      <c r="M994" s="3">
        <v>5533.56</v>
      </c>
    </row>
    <row r="995" spans="1:13" x14ac:dyDescent="0.25">
      <c r="A995">
        <v>1541</v>
      </c>
      <c r="C995" t="s">
        <v>6</v>
      </c>
      <c r="D995" t="s">
        <v>6</v>
      </c>
      <c r="E995">
        <v>92</v>
      </c>
      <c r="F995" t="s">
        <v>193</v>
      </c>
      <c r="G995" t="s">
        <v>384</v>
      </c>
      <c r="H995" t="s">
        <v>384</v>
      </c>
      <c r="I995" t="s">
        <v>384</v>
      </c>
      <c r="J995">
        <v>0</v>
      </c>
      <c r="K995" s="3">
        <v>20898</v>
      </c>
      <c r="L995">
        <v>0</v>
      </c>
      <c r="M995" s="3">
        <v>20898</v>
      </c>
    </row>
    <row r="996" spans="1:13" x14ac:dyDescent="0.25">
      <c r="A996">
        <v>1541</v>
      </c>
      <c r="B996">
        <v>3</v>
      </c>
      <c r="C996" t="s">
        <v>6</v>
      </c>
      <c r="D996" s="2">
        <v>3191</v>
      </c>
      <c r="E996" s="2" t="s">
        <v>6</v>
      </c>
      <c r="F996" t="s">
        <v>195</v>
      </c>
      <c r="G996" s="3">
        <v>885593</v>
      </c>
      <c r="H996">
        <v>0</v>
      </c>
      <c r="I996" s="3">
        <v>885593</v>
      </c>
      <c r="J996" s="3">
        <v>77406.179999999993</v>
      </c>
      <c r="K996" s="3">
        <v>554402.74</v>
      </c>
      <c r="L996" s="3">
        <v>77406.179999999993</v>
      </c>
      <c r="M996" s="3">
        <v>554402.74</v>
      </c>
    </row>
    <row r="997" spans="1:13" x14ac:dyDescent="0.25">
      <c r="A997">
        <v>1541</v>
      </c>
      <c r="C997" t="s">
        <v>6</v>
      </c>
      <c r="D997" t="s">
        <v>6</v>
      </c>
      <c r="E997">
        <v>13</v>
      </c>
      <c r="F997" t="s">
        <v>190</v>
      </c>
      <c r="G997" t="s">
        <v>384</v>
      </c>
      <c r="H997" t="s">
        <v>384</v>
      </c>
      <c r="I997" t="s">
        <v>384</v>
      </c>
      <c r="J997" s="3">
        <v>77406.179999999993</v>
      </c>
      <c r="K997" s="3">
        <v>554402.74</v>
      </c>
      <c r="L997" s="3">
        <v>77406.179999999993</v>
      </c>
      <c r="M997" s="3">
        <v>554402.74</v>
      </c>
    </row>
    <row r="998" spans="1:13" x14ac:dyDescent="0.25">
      <c r="A998">
        <v>1541</v>
      </c>
      <c r="B998">
        <v>3</v>
      </c>
      <c r="C998" t="s">
        <v>6</v>
      </c>
      <c r="D998" s="2">
        <v>3196</v>
      </c>
      <c r="E998" s="2" t="s">
        <v>6</v>
      </c>
      <c r="F998" t="s">
        <v>243</v>
      </c>
      <c r="G998">
        <v>0</v>
      </c>
      <c r="H998" s="3">
        <v>3735068.22</v>
      </c>
      <c r="I998" s="3">
        <v>3735068.22</v>
      </c>
      <c r="J998" s="3">
        <v>438361.47</v>
      </c>
      <c r="K998" s="3">
        <v>1273151.52</v>
      </c>
      <c r="L998" s="3">
        <v>438361.47</v>
      </c>
      <c r="M998" s="3">
        <v>1273151.52</v>
      </c>
    </row>
    <row r="999" spans="1:13" x14ac:dyDescent="0.25">
      <c r="A999">
        <v>1541</v>
      </c>
      <c r="C999" t="s">
        <v>6</v>
      </c>
      <c r="D999" t="s">
        <v>6</v>
      </c>
      <c r="E999">
        <v>11</v>
      </c>
      <c r="F999" t="s">
        <v>189</v>
      </c>
      <c r="G999" t="s">
        <v>384</v>
      </c>
      <c r="H999" t="s">
        <v>384</v>
      </c>
      <c r="I999" t="s">
        <v>384</v>
      </c>
      <c r="J999" s="3">
        <v>436587.92</v>
      </c>
      <c r="K999" s="3">
        <v>1269770.8700000001</v>
      </c>
      <c r="L999" s="3">
        <v>436587.92</v>
      </c>
      <c r="M999" s="3">
        <v>1269770.8700000001</v>
      </c>
    </row>
    <row r="1000" spans="1:13" x14ac:dyDescent="0.25">
      <c r="A1000">
        <v>1541</v>
      </c>
      <c r="C1000" t="s">
        <v>6</v>
      </c>
      <c r="D1000" t="s">
        <v>6</v>
      </c>
      <c r="E1000">
        <v>13</v>
      </c>
      <c r="F1000" t="s">
        <v>190</v>
      </c>
      <c r="G1000" t="s">
        <v>384</v>
      </c>
      <c r="H1000" t="s">
        <v>384</v>
      </c>
      <c r="I1000" t="s">
        <v>384</v>
      </c>
      <c r="J1000" s="3">
        <v>1773.55</v>
      </c>
      <c r="K1000" s="3">
        <v>3380.65</v>
      </c>
      <c r="L1000" s="3">
        <v>1773.55</v>
      </c>
      <c r="M1000" s="3">
        <v>3380.65</v>
      </c>
    </row>
    <row r="1001" spans="1:13" x14ac:dyDescent="0.25">
      <c r="A1001">
        <v>1541</v>
      </c>
      <c r="B1001">
        <v>3</v>
      </c>
      <c r="C1001" s="2">
        <v>33</v>
      </c>
      <c r="D1001" t="s">
        <v>6</v>
      </c>
      <c r="E1001" t="s">
        <v>6</v>
      </c>
      <c r="F1001" t="s">
        <v>196</v>
      </c>
      <c r="G1001" s="3">
        <v>10938084</v>
      </c>
      <c r="H1001">
        <v>0</v>
      </c>
      <c r="I1001" s="3">
        <v>10938084</v>
      </c>
      <c r="J1001" s="3">
        <v>847902.89</v>
      </c>
      <c r="K1001" s="3">
        <v>3289450.15</v>
      </c>
      <c r="L1001" s="3">
        <v>429779.83</v>
      </c>
      <c r="M1001" s="3">
        <v>2070210.62</v>
      </c>
    </row>
    <row r="1002" spans="1:13" x14ac:dyDescent="0.25">
      <c r="A1002">
        <v>1541</v>
      </c>
      <c r="B1002">
        <v>3</v>
      </c>
      <c r="C1002" t="s">
        <v>6</v>
      </c>
      <c r="D1002" s="2">
        <v>3390</v>
      </c>
      <c r="E1002" s="2" t="s">
        <v>6</v>
      </c>
      <c r="F1002" t="s">
        <v>197</v>
      </c>
      <c r="G1002" s="3">
        <v>10938084</v>
      </c>
      <c r="H1002">
        <v>0</v>
      </c>
      <c r="I1002" s="3">
        <v>10938084</v>
      </c>
      <c r="J1002" s="3">
        <v>847902.89</v>
      </c>
      <c r="K1002" s="3">
        <v>3289450.15</v>
      </c>
      <c r="L1002" s="3">
        <v>429779.83</v>
      </c>
      <c r="M1002" s="3">
        <v>2070210.62</v>
      </c>
    </row>
    <row r="1003" spans="1:13" x14ac:dyDescent="0.25">
      <c r="A1003">
        <v>1541</v>
      </c>
      <c r="C1003" t="s">
        <v>6</v>
      </c>
      <c r="D1003" t="s">
        <v>6</v>
      </c>
      <c r="E1003">
        <v>13</v>
      </c>
      <c r="F1003" t="s">
        <v>190</v>
      </c>
      <c r="G1003" t="s">
        <v>384</v>
      </c>
      <c r="H1003" t="s">
        <v>384</v>
      </c>
      <c r="I1003" t="s">
        <v>384</v>
      </c>
      <c r="J1003" s="3">
        <v>9756</v>
      </c>
      <c r="K1003" s="3">
        <v>33692.5</v>
      </c>
      <c r="L1003" s="3">
        <v>11196</v>
      </c>
      <c r="M1003" s="3">
        <v>32952.5</v>
      </c>
    </row>
    <row r="1004" spans="1:13" x14ac:dyDescent="0.25">
      <c r="A1004">
        <v>1541</v>
      </c>
      <c r="C1004" t="s">
        <v>6</v>
      </c>
      <c r="D1004" t="s">
        <v>6</v>
      </c>
      <c r="E1004">
        <v>14</v>
      </c>
      <c r="F1004" t="s">
        <v>199</v>
      </c>
      <c r="G1004" t="s">
        <v>384</v>
      </c>
      <c r="H1004" t="s">
        <v>384</v>
      </c>
      <c r="I1004" t="s">
        <v>384</v>
      </c>
      <c r="J1004" s="3">
        <v>2000</v>
      </c>
      <c r="K1004" s="3">
        <v>8450</v>
      </c>
      <c r="L1004">
        <v>0</v>
      </c>
      <c r="M1004" s="3">
        <v>3066.7</v>
      </c>
    </row>
    <row r="1005" spans="1:13" x14ac:dyDescent="0.25">
      <c r="A1005">
        <v>1541</v>
      </c>
      <c r="C1005" t="s">
        <v>6</v>
      </c>
      <c r="D1005" t="s">
        <v>6</v>
      </c>
      <c r="E1005">
        <v>30</v>
      </c>
      <c r="F1005" t="s">
        <v>200</v>
      </c>
      <c r="G1005" t="s">
        <v>384</v>
      </c>
      <c r="H1005" t="s">
        <v>384</v>
      </c>
      <c r="I1005" t="s">
        <v>384</v>
      </c>
      <c r="J1005" s="3">
        <v>13033.4</v>
      </c>
      <c r="K1005" s="3">
        <v>23749.040000000001</v>
      </c>
      <c r="L1005">
        <v>586.20000000000005</v>
      </c>
      <c r="M1005" s="3">
        <v>10135.66</v>
      </c>
    </row>
    <row r="1006" spans="1:13" x14ac:dyDescent="0.25">
      <c r="A1006">
        <v>1541</v>
      </c>
      <c r="C1006" t="s">
        <v>6</v>
      </c>
      <c r="D1006" t="s">
        <v>6</v>
      </c>
      <c r="E1006">
        <v>33</v>
      </c>
      <c r="F1006" t="s">
        <v>202</v>
      </c>
      <c r="G1006" t="s">
        <v>384</v>
      </c>
      <c r="H1006" t="s">
        <v>384</v>
      </c>
      <c r="I1006" t="s">
        <v>384</v>
      </c>
      <c r="J1006">
        <v>0</v>
      </c>
      <c r="K1006" s="3">
        <v>14804</v>
      </c>
      <c r="L1006" s="3">
        <v>1536.16</v>
      </c>
      <c r="M1006" s="3">
        <v>6182.04</v>
      </c>
    </row>
    <row r="1007" spans="1:13" x14ac:dyDescent="0.25">
      <c r="A1007">
        <v>1541</v>
      </c>
      <c r="C1007" t="s">
        <v>6</v>
      </c>
      <c r="D1007" t="s">
        <v>6</v>
      </c>
      <c r="E1007">
        <v>36</v>
      </c>
      <c r="F1007" t="s">
        <v>203</v>
      </c>
      <c r="G1007" t="s">
        <v>384</v>
      </c>
      <c r="H1007" t="s">
        <v>384</v>
      </c>
      <c r="I1007" t="s">
        <v>384</v>
      </c>
      <c r="J1007" s="3">
        <v>106265</v>
      </c>
      <c r="K1007" s="3">
        <v>421202.5</v>
      </c>
      <c r="L1007" s="3">
        <v>55980</v>
      </c>
      <c r="M1007" s="3">
        <v>165144.70000000001</v>
      </c>
    </row>
    <row r="1008" spans="1:13" x14ac:dyDescent="0.25">
      <c r="A1008">
        <v>1541</v>
      </c>
      <c r="C1008" t="s">
        <v>6</v>
      </c>
      <c r="D1008" t="s">
        <v>6</v>
      </c>
      <c r="E1008">
        <v>37</v>
      </c>
      <c r="F1008" t="s">
        <v>204</v>
      </c>
      <c r="G1008" t="s">
        <v>384</v>
      </c>
      <c r="H1008" t="s">
        <v>384</v>
      </c>
      <c r="I1008" t="s">
        <v>384</v>
      </c>
      <c r="J1008" s="3">
        <v>509890.57</v>
      </c>
      <c r="K1008" s="3">
        <v>1478469.86</v>
      </c>
      <c r="L1008" s="3">
        <v>171146.15</v>
      </c>
      <c r="M1008" s="3">
        <v>915747.38</v>
      </c>
    </row>
    <row r="1009" spans="1:13" x14ac:dyDescent="0.25">
      <c r="A1009">
        <v>1541</v>
      </c>
      <c r="C1009" t="s">
        <v>6</v>
      </c>
      <c r="D1009" t="s">
        <v>6</v>
      </c>
      <c r="E1009">
        <v>39</v>
      </c>
      <c r="F1009" t="s">
        <v>205</v>
      </c>
      <c r="G1009" t="s">
        <v>384</v>
      </c>
      <c r="H1009" t="s">
        <v>384</v>
      </c>
      <c r="I1009" t="s">
        <v>384</v>
      </c>
      <c r="J1009" s="3">
        <v>65164.57</v>
      </c>
      <c r="K1009" s="3">
        <v>450218.82</v>
      </c>
      <c r="L1009" s="3">
        <v>80120.95</v>
      </c>
      <c r="M1009" s="3">
        <v>252257.72</v>
      </c>
    </row>
    <row r="1010" spans="1:13" x14ac:dyDescent="0.25">
      <c r="A1010">
        <v>1541</v>
      </c>
      <c r="C1010" t="s">
        <v>6</v>
      </c>
      <c r="D1010" t="s">
        <v>6</v>
      </c>
      <c r="E1010">
        <v>40</v>
      </c>
      <c r="F1010" t="s">
        <v>206</v>
      </c>
      <c r="G1010" t="s">
        <v>384</v>
      </c>
      <c r="H1010" t="s">
        <v>384</v>
      </c>
      <c r="I1010" t="s">
        <v>384</v>
      </c>
      <c r="J1010" s="3">
        <v>57469.35</v>
      </c>
      <c r="K1010" s="3">
        <v>317147.65000000002</v>
      </c>
      <c r="L1010" s="3">
        <v>34748.01</v>
      </c>
      <c r="M1010" s="3">
        <v>166310.12</v>
      </c>
    </row>
    <row r="1011" spans="1:13" x14ac:dyDescent="0.25">
      <c r="A1011">
        <v>1541</v>
      </c>
      <c r="C1011" t="s">
        <v>6</v>
      </c>
      <c r="D1011" t="s">
        <v>6</v>
      </c>
      <c r="E1011">
        <v>46</v>
      </c>
      <c r="F1011" t="s">
        <v>208</v>
      </c>
      <c r="G1011" t="s">
        <v>384</v>
      </c>
      <c r="H1011" t="s">
        <v>384</v>
      </c>
      <c r="I1011" t="s">
        <v>384</v>
      </c>
      <c r="J1011" s="3">
        <v>69324</v>
      </c>
      <c r="K1011" s="3">
        <v>489560.4</v>
      </c>
      <c r="L1011" s="3">
        <v>69324</v>
      </c>
      <c r="M1011" s="3">
        <v>489560.4</v>
      </c>
    </row>
    <row r="1012" spans="1:13" x14ac:dyDescent="0.25">
      <c r="A1012">
        <v>1541</v>
      </c>
      <c r="C1012" t="s">
        <v>6</v>
      </c>
      <c r="D1012" t="s">
        <v>6</v>
      </c>
      <c r="E1012">
        <v>47</v>
      </c>
      <c r="F1012" t="s">
        <v>209</v>
      </c>
      <c r="G1012" t="s">
        <v>384</v>
      </c>
      <c r="H1012" t="s">
        <v>384</v>
      </c>
      <c r="I1012" t="s">
        <v>384</v>
      </c>
      <c r="J1012">
        <v>0</v>
      </c>
      <c r="K1012">
        <v>625.41999999999996</v>
      </c>
      <c r="L1012">
        <v>0</v>
      </c>
      <c r="M1012">
        <v>625.41999999999996</v>
      </c>
    </row>
    <row r="1013" spans="1:13" x14ac:dyDescent="0.25">
      <c r="A1013">
        <v>1541</v>
      </c>
      <c r="C1013" t="s">
        <v>6</v>
      </c>
      <c r="D1013" t="s">
        <v>6</v>
      </c>
      <c r="E1013">
        <v>49</v>
      </c>
      <c r="F1013" t="s">
        <v>210</v>
      </c>
      <c r="G1013" t="s">
        <v>384</v>
      </c>
      <c r="H1013" t="s">
        <v>384</v>
      </c>
      <c r="I1013" t="s">
        <v>384</v>
      </c>
      <c r="J1013" s="3">
        <v>15000</v>
      </c>
      <c r="K1013" s="3">
        <v>50480.41</v>
      </c>
      <c r="L1013" s="3">
        <v>5142.3599999999997</v>
      </c>
      <c r="M1013" s="3">
        <v>27178.43</v>
      </c>
    </row>
    <row r="1014" spans="1:13" x14ac:dyDescent="0.25">
      <c r="A1014">
        <v>1541</v>
      </c>
      <c r="C1014" t="s">
        <v>6</v>
      </c>
      <c r="D1014" t="s">
        <v>6</v>
      </c>
      <c r="E1014">
        <v>93</v>
      </c>
      <c r="F1014" t="s">
        <v>212</v>
      </c>
      <c r="G1014" t="s">
        <v>384</v>
      </c>
      <c r="H1014" t="s">
        <v>384</v>
      </c>
      <c r="I1014" t="s">
        <v>384</v>
      </c>
      <c r="J1014">
        <v>0</v>
      </c>
      <c r="K1014" s="3">
        <v>1049.55</v>
      </c>
      <c r="L1014">
        <v>0</v>
      </c>
      <c r="M1014" s="3">
        <v>1049.55</v>
      </c>
    </row>
    <row r="1015" spans="1:13" x14ac:dyDescent="0.25">
      <c r="A1015">
        <v>1541</v>
      </c>
      <c r="B1015">
        <v>4</v>
      </c>
      <c r="C1015" t="s">
        <v>6</v>
      </c>
      <c r="D1015" t="s">
        <v>6</v>
      </c>
      <c r="E1015" t="s">
        <v>6</v>
      </c>
      <c r="F1015" t="s">
        <v>214</v>
      </c>
      <c r="G1015" s="3">
        <v>1440000</v>
      </c>
      <c r="H1015">
        <v>0</v>
      </c>
      <c r="I1015" s="3">
        <v>1440000</v>
      </c>
      <c r="J1015">
        <v>0</v>
      </c>
      <c r="K1015">
        <v>0</v>
      </c>
      <c r="L1015">
        <v>0</v>
      </c>
      <c r="M1015">
        <v>0</v>
      </c>
    </row>
    <row r="1016" spans="1:13" x14ac:dyDescent="0.25">
      <c r="A1016">
        <v>1541</v>
      </c>
      <c r="B1016">
        <v>4</v>
      </c>
      <c r="C1016" s="2">
        <v>44</v>
      </c>
      <c r="D1016" t="s">
        <v>6</v>
      </c>
      <c r="E1016" t="s">
        <v>6</v>
      </c>
      <c r="F1016" t="s">
        <v>215</v>
      </c>
      <c r="G1016" s="3">
        <v>1440000</v>
      </c>
      <c r="H1016">
        <v>0</v>
      </c>
      <c r="I1016" s="3">
        <v>1440000</v>
      </c>
      <c r="J1016">
        <v>0</v>
      </c>
      <c r="K1016">
        <v>0</v>
      </c>
      <c r="L1016">
        <v>0</v>
      </c>
      <c r="M1016">
        <v>0</v>
      </c>
    </row>
    <row r="1017" spans="1:13" x14ac:dyDescent="0.25">
      <c r="A1017">
        <v>1541</v>
      </c>
      <c r="B1017">
        <v>4</v>
      </c>
      <c r="C1017" t="s">
        <v>6</v>
      </c>
      <c r="D1017" s="2">
        <v>4490</v>
      </c>
      <c r="E1017" s="2" t="s">
        <v>6</v>
      </c>
      <c r="F1017" t="s">
        <v>216</v>
      </c>
      <c r="G1017" s="3">
        <v>1440000</v>
      </c>
      <c r="H1017">
        <v>0</v>
      </c>
      <c r="I1017" s="3">
        <v>1440000</v>
      </c>
      <c r="J1017">
        <v>0</v>
      </c>
      <c r="K1017">
        <v>0</v>
      </c>
      <c r="L1017">
        <v>0</v>
      </c>
      <c r="M1017">
        <v>0</v>
      </c>
    </row>
    <row r="1018" spans="1:13" x14ac:dyDescent="0.25">
      <c r="A1018">
        <v>1541</v>
      </c>
      <c r="C1018" t="s">
        <v>6</v>
      </c>
      <c r="D1018" t="s">
        <v>6</v>
      </c>
      <c r="E1018" t="s">
        <v>6</v>
      </c>
      <c r="G1018" t="s">
        <v>375</v>
      </c>
      <c r="H1018" t="s">
        <v>375</v>
      </c>
      <c r="I1018" t="s">
        <v>375</v>
      </c>
      <c r="J1018" t="s">
        <v>375</v>
      </c>
      <c r="K1018" t="s">
        <v>375</v>
      </c>
      <c r="L1018" t="s">
        <v>375</v>
      </c>
      <c r="M1018" t="s">
        <v>376</v>
      </c>
    </row>
    <row r="1019" spans="1:13" x14ac:dyDescent="0.25">
      <c r="A1019">
        <v>1541</v>
      </c>
      <c r="C1019" t="s">
        <v>6</v>
      </c>
      <c r="D1019" t="s">
        <v>6</v>
      </c>
      <c r="E1019" t="s">
        <v>6</v>
      </c>
    </row>
    <row r="1020" spans="1:13" x14ac:dyDescent="0.25">
      <c r="A1020">
        <v>1551</v>
      </c>
      <c r="B1020" t="s">
        <v>403</v>
      </c>
      <c r="C1020" t="s">
        <v>6</v>
      </c>
      <c r="D1020" t="s">
        <v>6</v>
      </c>
      <c r="E1020" t="s">
        <v>6</v>
      </c>
      <c r="F1020" t="s">
        <v>298</v>
      </c>
    </row>
    <row r="1021" spans="1:13" x14ac:dyDescent="0.25">
      <c r="A1021">
        <v>1551</v>
      </c>
      <c r="C1021" t="s">
        <v>6</v>
      </c>
      <c r="D1021" t="s">
        <v>6</v>
      </c>
      <c r="E1021" t="s">
        <v>6</v>
      </c>
    </row>
    <row r="1022" spans="1:13" x14ac:dyDescent="0.25">
      <c r="A1022">
        <v>1551</v>
      </c>
      <c r="B1022">
        <v>3</v>
      </c>
      <c r="C1022" t="s">
        <v>6</v>
      </c>
      <c r="D1022" t="s">
        <v>6</v>
      </c>
      <c r="E1022" t="s">
        <v>6</v>
      </c>
      <c r="F1022" t="s">
        <v>183</v>
      </c>
      <c r="G1022" s="3">
        <v>335727711</v>
      </c>
      <c r="H1022" s="3">
        <v>10000000</v>
      </c>
      <c r="I1022" s="3">
        <v>345727711</v>
      </c>
      <c r="J1022" s="3">
        <v>31150073.16</v>
      </c>
      <c r="K1022" s="3">
        <v>180149042.88</v>
      </c>
      <c r="L1022" s="3">
        <v>13331552.23</v>
      </c>
      <c r="M1022" s="3">
        <v>134261724.49000001</v>
      </c>
    </row>
    <row r="1023" spans="1:13" x14ac:dyDescent="0.25">
      <c r="A1023">
        <v>1551</v>
      </c>
      <c r="B1023">
        <v>3</v>
      </c>
      <c r="C1023" s="2">
        <v>33</v>
      </c>
      <c r="D1023" t="s">
        <v>6</v>
      </c>
      <c r="E1023" t="s">
        <v>6</v>
      </c>
      <c r="F1023" t="s">
        <v>196</v>
      </c>
      <c r="G1023" s="3">
        <v>335727711</v>
      </c>
      <c r="H1023" s="3">
        <v>10000000</v>
      </c>
      <c r="I1023" s="3">
        <v>345727711</v>
      </c>
      <c r="J1023" s="3">
        <v>31150073.16</v>
      </c>
      <c r="K1023" s="3">
        <v>180149042.88</v>
      </c>
      <c r="L1023" s="3">
        <v>13331552.23</v>
      </c>
      <c r="M1023" s="3">
        <v>134261724.49000001</v>
      </c>
    </row>
    <row r="1024" spans="1:13" x14ac:dyDescent="0.25">
      <c r="A1024">
        <v>1551</v>
      </c>
      <c r="B1024">
        <v>3</v>
      </c>
      <c r="C1024" t="s">
        <v>6</v>
      </c>
      <c r="D1024" s="2">
        <v>3390</v>
      </c>
      <c r="E1024" s="2" t="s">
        <v>6</v>
      </c>
      <c r="F1024" t="s">
        <v>197</v>
      </c>
      <c r="G1024" s="3">
        <v>335727711</v>
      </c>
      <c r="H1024" s="3">
        <v>10000000</v>
      </c>
      <c r="I1024" s="3">
        <v>345727711</v>
      </c>
      <c r="J1024" s="3">
        <v>31150073.16</v>
      </c>
      <c r="K1024" s="3">
        <v>180149042.88</v>
      </c>
      <c r="L1024" s="3">
        <v>13331552.23</v>
      </c>
      <c r="M1024" s="3">
        <v>134261724.49000001</v>
      </c>
    </row>
    <row r="1025" spans="1:13" x14ac:dyDescent="0.25">
      <c r="A1025">
        <v>1551</v>
      </c>
      <c r="C1025" t="s">
        <v>6</v>
      </c>
      <c r="D1025" t="s">
        <v>6</v>
      </c>
      <c r="E1025">
        <v>14</v>
      </c>
      <c r="F1025" t="s">
        <v>199</v>
      </c>
      <c r="G1025" t="s">
        <v>384</v>
      </c>
      <c r="H1025" t="s">
        <v>384</v>
      </c>
      <c r="I1025" t="s">
        <v>384</v>
      </c>
      <c r="J1025" s="3">
        <v>79620</v>
      </c>
      <c r="K1025" s="3">
        <v>275170</v>
      </c>
      <c r="L1025" s="3">
        <v>61859.1</v>
      </c>
      <c r="M1025" s="3">
        <v>195143.16</v>
      </c>
    </row>
    <row r="1026" spans="1:13" x14ac:dyDescent="0.25">
      <c r="A1026">
        <v>1551</v>
      </c>
      <c r="C1026" t="s">
        <v>6</v>
      </c>
      <c r="D1026" t="s">
        <v>6</v>
      </c>
      <c r="E1026">
        <v>30</v>
      </c>
      <c r="F1026" t="s">
        <v>200</v>
      </c>
      <c r="G1026" t="s">
        <v>384</v>
      </c>
      <c r="H1026" t="s">
        <v>384</v>
      </c>
      <c r="I1026" t="s">
        <v>384</v>
      </c>
      <c r="J1026">
        <v>0</v>
      </c>
      <c r="K1026" s="3">
        <v>761200</v>
      </c>
      <c r="L1026" s="3">
        <v>529200</v>
      </c>
      <c r="M1026" s="3">
        <v>593200</v>
      </c>
    </row>
    <row r="1027" spans="1:13" x14ac:dyDescent="0.25">
      <c r="A1027">
        <v>1551</v>
      </c>
      <c r="C1027" t="s">
        <v>6</v>
      </c>
      <c r="D1027" t="s">
        <v>6</v>
      </c>
      <c r="E1027">
        <v>31</v>
      </c>
      <c r="F1027" t="s">
        <v>201</v>
      </c>
      <c r="G1027" t="s">
        <v>384</v>
      </c>
      <c r="H1027" t="s">
        <v>384</v>
      </c>
      <c r="I1027" t="s">
        <v>384</v>
      </c>
      <c r="J1027">
        <v>522</v>
      </c>
      <c r="K1027">
        <v>522</v>
      </c>
      <c r="L1027">
        <v>0</v>
      </c>
      <c r="M1027">
        <v>0</v>
      </c>
    </row>
    <row r="1028" spans="1:13" x14ac:dyDescent="0.25">
      <c r="A1028">
        <v>1551</v>
      </c>
      <c r="C1028" t="s">
        <v>6</v>
      </c>
      <c r="D1028" t="s">
        <v>6</v>
      </c>
      <c r="E1028">
        <v>37</v>
      </c>
      <c r="F1028" t="s">
        <v>204</v>
      </c>
      <c r="G1028" t="s">
        <v>384</v>
      </c>
      <c r="H1028" t="s">
        <v>384</v>
      </c>
      <c r="I1028" t="s">
        <v>384</v>
      </c>
      <c r="J1028" s="3">
        <v>396840.5</v>
      </c>
      <c r="K1028" s="3">
        <v>2910911.03</v>
      </c>
      <c r="L1028">
        <v>0</v>
      </c>
      <c r="M1028" s="3">
        <v>2152311.52</v>
      </c>
    </row>
    <row r="1029" spans="1:13" x14ac:dyDescent="0.25">
      <c r="A1029">
        <v>1551</v>
      </c>
      <c r="C1029" t="s">
        <v>6</v>
      </c>
      <c r="D1029" t="s">
        <v>6</v>
      </c>
      <c r="E1029">
        <v>39</v>
      </c>
      <c r="F1029" t="s">
        <v>205</v>
      </c>
      <c r="G1029" t="s">
        <v>384</v>
      </c>
      <c r="H1029" t="s">
        <v>384</v>
      </c>
      <c r="I1029" t="s">
        <v>384</v>
      </c>
      <c r="J1029" s="3">
        <v>22049629.91</v>
      </c>
      <c r="K1029" s="3">
        <v>137540758.12</v>
      </c>
      <c r="L1029" s="3">
        <v>7636920.5499999998</v>
      </c>
      <c r="M1029" s="3">
        <v>102250056.44</v>
      </c>
    </row>
    <row r="1030" spans="1:13" x14ac:dyDescent="0.25">
      <c r="A1030">
        <v>1551</v>
      </c>
      <c r="C1030" t="s">
        <v>6</v>
      </c>
      <c r="D1030" t="s">
        <v>6</v>
      </c>
      <c r="E1030">
        <v>40</v>
      </c>
      <c r="F1030" t="s">
        <v>206</v>
      </c>
      <c r="G1030" t="s">
        <v>384</v>
      </c>
      <c r="H1030" t="s">
        <v>384</v>
      </c>
      <c r="I1030" t="s">
        <v>384</v>
      </c>
      <c r="J1030" s="3">
        <v>8623460.75</v>
      </c>
      <c r="K1030" s="3">
        <v>33379795.010000002</v>
      </c>
      <c r="L1030" s="3">
        <v>5103572.58</v>
      </c>
      <c r="M1030" s="3">
        <v>23790326.649999999</v>
      </c>
    </row>
    <row r="1031" spans="1:13" x14ac:dyDescent="0.25">
      <c r="A1031">
        <v>1551</v>
      </c>
      <c r="C1031" t="s">
        <v>6</v>
      </c>
      <c r="D1031" t="s">
        <v>6</v>
      </c>
      <c r="E1031">
        <v>92</v>
      </c>
      <c r="F1031" t="s">
        <v>193</v>
      </c>
      <c r="G1031" t="s">
        <v>384</v>
      </c>
      <c r="H1031" t="s">
        <v>384</v>
      </c>
      <c r="I1031" t="s">
        <v>384</v>
      </c>
      <c r="J1031">
        <v>0</v>
      </c>
      <c r="K1031" s="3">
        <v>5280686.72</v>
      </c>
      <c r="L1031">
        <v>0</v>
      </c>
      <c r="M1031" s="3">
        <v>5280686.72</v>
      </c>
    </row>
    <row r="1032" spans="1:13" x14ac:dyDescent="0.25">
      <c r="A1032">
        <v>1551</v>
      </c>
      <c r="C1032" t="s">
        <v>6</v>
      </c>
      <c r="D1032" t="s">
        <v>6</v>
      </c>
      <c r="E1032" t="s">
        <v>6</v>
      </c>
      <c r="G1032" t="s">
        <v>375</v>
      </c>
      <c r="H1032" t="s">
        <v>375</v>
      </c>
      <c r="I1032" t="s">
        <v>375</v>
      </c>
      <c r="J1032" t="s">
        <v>375</v>
      </c>
      <c r="K1032" t="s">
        <v>375</v>
      </c>
      <c r="L1032" t="s">
        <v>375</v>
      </c>
      <c r="M1032" t="s">
        <v>376</v>
      </c>
    </row>
    <row r="1033" spans="1:13" x14ac:dyDescent="0.25">
      <c r="A1033">
        <v>1551</v>
      </c>
      <c r="C1033" t="s">
        <v>6</v>
      </c>
      <c r="D1033" t="s">
        <v>6</v>
      </c>
      <c r="E1033" t="s">
        <v>6</v>
      </c>
    </row>
    <row r="1034" spans="1:13" x14ac:dyDescent="0.25">
      <c r="A1034">
        <v>1571</v>
      </c>
      <c r="B1034" t="s">
        <v>403</v>
      </c>
      <c r="C1034" t="s">
        <v>6</v>
      </c>
      <c r="D1034" t="s">
        <v>6</v>
      </c>
      <c r="E1034" t="s">
        <v>6</v>
      </c>
      <c r="F1034" t="s">
        <v>299</v>
      </c>
    </row>
    <row r="1035" spans="1:13" x14ac:dyDescent="0.25">
      <c r="A1035">
        <v>1571</v>
      </c>
      <c r="C1035" t="s">
        <v>6</v>
      </c>
      <c r="D1035" t="s">
        <v>6</v>
      </c>
      <c r="E1035" t="s">
        <v>6</v>
      </c>
    </row>
    <row r="1036" spans="1:13" x14ac:dyDescent="0.25">
      <c r="A1036">
        <v>1571</v>
      </c>
      <c r="B1036">
        <v>3</v>
      </c>
      <c r="C1036" t="s">
        <v>6</v>
      </c>
      <c r="D1036" t="s">
        <v>6</v>
      </c>
      <c r="E1036" t="s">
        <v>6</v>
      </c>
      <c r="F1036" t="s">
        <v>183</v>
      </c>
      <c r="G1036" s="3">
        <v>29426873</v>
      </c>
      <c r="H1036" s="3">
        <v>-1181792.2</v>
      </c>
      <c r="I1036" s="3">
        <v>28245080.800000001</v>
      </c>
      <c r="J1036" s="3">
        <v>1175970.49</v>
      </c>
      <c r="K1036" s="3">
        <v>11894019.779999999</v>
      </c>
      <c r="L1036" s="3">
        <v>1830041.42</v>
      </c>
      <c r="M1036" s="3">
        <v>11872029.18</v>
      </c>
    </row>
    <row r="1037" spans="1:13" x14ac:dyDescent="0.25">
      <c r="A1037">
        <v>1571</v>
      </c>
      <c r="B1037">
        <v>3</v>
      </c>
      <c r="C1037" s="2">
        <v>31</v>
      </c>
      <c r="D1037" t="s">
        <v>6</v>
      </c>
      <c r="E1037" t="s">
        <v>6</v>
      </c>
      <c r="F1037" t="s">
        <v>184</v>
      </c>
      <c r="G1037" s="3">
        <v>21877467</v>
      </c>
      <c r="H1037">
        <v>0</v>
      </c>
      <c r="I1037" s="3">
        <v>21877467</v>
      </c>
      <c r="J1037" s="3">
        <v>1079176.1299999999</v>
      </c>
      <c r="K1037" s="3">
        <v>8695115.4100000001</v>
      </c>
      <c r="L1037" s="3">
        <v>1087864.21</v>
      </c>
      <c r="M1037" s="3">
        <v>8686009.8100000005</v>
      </c>
    </row>
    <row r="1038" spans="1:13" x14ac:dyDescent="0.25">
      <c r="A1038">
        <v>1571</v>
      </c>
      <c r="B1038">
        <v>3</v>
      </c>
      <c r="C1038" t="s">
        <v>6</v>
      </c>
      <c r="D1038" s="2">
        <v>3190</v>
      </c>
      <c r="E1038" s="2" t="s">
        <v>6</v>
      </c>
      <c r="F1038" t="s">
        <v>185</v>
      </c>
      <c r="G1038" s="3">
        <v>20174817</v>
      </c>
      <c r="H1038">
        <v>0</v>
      </c>
      <c r="I1038" s="3">
        <v>20174817</v>
      </c>
      <c r="J1038" s="3">
        <v>997063.48</v>
      </c>
      <c r="K1038" s="3">
        <v>7999978.9699999997</v>
      </c>
      <c r="L1038" s="3">
        <v>1005751.56</v>
      </c>
      <c r="M1038" s="3">
        <v>7990873.3700000001</v>
      </c>
    </row>
    <row r="1039" spans="1:13" x14ac:dyDescent="0.25">
      <c r="A1039">
        <v>1571</v>
      </c>
      <c r="C1039" t="s">
        <v>6</v>
      </c>
      <c r="D1039" t="s">
        <v>6</v>
      </c>
      <c r="E1039">
        <v>11</v>
      </c>
      <c r="F1039" t="s">
        <v>189</v>
      </c>
      <c r="G1039" t="s">
        <v>384</v>
      </c>
      <c r="H1039" t="s">
        <v>384</v>
      </c>
      <c r="I1039" t="s">
        <v>384</v>
      </c>
      <c r="J1039" s="3">
        <v>951852.92</v>
      </c>
      <c r="K1039" s="3">
        <v>7629110.6200000001</v>
      </c>
      <c r="L1039" s="3">
        <v>951852.92</v>
      </c>
      <c r="M1039" s="3">
        <v>7629110.6200000001</v>
      </c>
    </row>
    <row r="1040" spans="1:13" x14ac:dyDescent="0.25">
      <c r="A1040">
        <v>1571</v>
      </c>
      <c r="C1040" t="s">
        <v>6</v>
      </c>
      <c r="D1040" t="s">
        <v>6</v>
      </c>
      <c r="E1040">
        <v>13</v>
      </c>
      <c r="F1040" t="s">
        <v>190</v>
      </c>
      <c r="G1040" t="s">
        <v>384</v>
      </c>
      <c r="H1040" t="s">
        <v>384</v>
      </c>
      <c r="I1040" t="s">
        <v>384</v>
      </c>
      <c r="J1040" s="3">
        <v>45210.559999999998</v>
      </c>
      <c r="K1040" s="3">
        <v>329350.03000000003</v>
      </c>
      <c r="L1040" s="3">
        <v>45210.559999999998</v>
      </c>
      <c r="M1040" s="3">
        <v>329350.03000000003</v>
      </c>
    </row>
    <row r="1041" spans="1:13" x14ac:dyDescent="0.25">
      <c r="A1041">
        <v>1571</v>
      </c>
      <c r="C1041" t="s">
        <v>6</v>
      </c>
      <c r="D1041" t="s">
        <v>6</v>
      </c>
      <c r="E1041">
        <v>96</v>
      </c>
      <c r="F1041" t="s">
        <v>229</v>
      </c>
      <c r="G1041" t="s">
        <v>384</v>
      </c>
      <c r="H1041" t="s">
        <v>384</v>
      </c>
      <c r="I1041" t="s">
        <v>384</v>
      </c>
      <c r="J1041">
        <v>0</v>
      </c>
      <c r="K1041" s="3">
        <v>41518.32</v>
      </c>
      <c r="L1041" s="3">
        <v>8688.08</v>
      </c>
      <c r="M1041" s="3">
        <v>32412.720000000001</v>
      </c>
    </row>
    <row r="1042" spans="1:13" x14ac:dyDescent="0.25">
      <c r="A1042">
        <v>1571</v>
      </c>
      <c r="B1042">
        <v>3</v>
      </c>
      <c r="C1042" t="s">
        <v>6</v>
      </c>
      <c r="D1042" s="2">
        <v>3191</v>
      </c>
      <c r="E1042" s="2" t="s">
        <v>6</v>
      </c>
      <c r="F1042" t="s">
        <v>195</v>
      </c>
      <c r="G1042" s="3">
        <v>1702650</v>
      </c>
      <c r="H1042">
        <v>0</v>
      </c>
      <c r="I1042" s="3">
        <v>1702650</v>
      </c>
      <c r="J1042" s="3">
        <v>82112.649999999994</v>
      </c>
      <c r="K1042" s="3">
        <v>695136.44</v>
      </c>
      <c r="L1042" s="3">
        <v>82112.649999999994</v>
      </c>
      <c r="M1042" s="3">
        <v>695136.44</v>
      </c>
    </row>
    <row r="1043" spans="1:13" x14ac:dyDescent="0.25">
      <c r="A1043">
        <v>1571</v>
      </c>
      <c r="C1043" t="s">
        <v>6</v>
      </c>
      <c r="D1043" t="s">
        <v>6</v>
      </c>
      <c r="E1043">
        <v>13</v>
      </c>
      <c r="F1043" t="s">
        <v>190</v>
      </c>
      <c r="G1043" t="s">
        <v>384</v>
      </c>
      <c r="H1043" t="s">
        <v>384</v>
      </c>
      <c r="I1043" t="s">
        <v>384</v>
      </c>
      <c r="J1043" s="3">
        <v>82112.649999999994</v>
      </c>
      <c r="K1043" s="3">
        <v>695136.44</v>
      </c>
      <c r="L1043" s="3">
        <v>82112.649999999994</v>
      </c>
      <c r="M1043" s="3">
        <v>695136.44</v>
      </c>
    </row>
    <row r="1044" spans="1:13" x14ac:dyDescent="0.25">
      <c r="A1044">
        <v>1571</v>
      </c>
      <c r="B1044">
        <v>3</v>
      </c>
      <c r="C1044" s="2">
        <v>33</v>
      </c>
      <c r="D1044" t="s">
        <v>6</v>
      </c>
      <c r="E1044" t="s">
        <v>6</v>
      </c>
      <c r="F1044" t="s">
        <v>196</v>
      </c>
      <c r="G1044" s="3">
        <v>7549406</v>
      </c>
      <c r="H1044" s="3">
        <v>-1181792.2</v>
      </c>
      <c r="I1044" s="3">
        <v>6367613.7999999998</v>
      </c>
      <c r="J1044" s="3">
        <v>96794.36</v>
      </c>
      <c r="K1044" s="3">
        <v>3198904.37</v>
      </c>
      <c r="L1044" s="3">
        <v>742177.21</v>
      </c>
      <c r="M1044" s="3">
        <v>3186019.37</v>
      </c>
    </row>
    <row r="1045" spans="1:13" x14ac:dyDescent="0.25">
      <c r="A1045">
        <v>1571</v>
      </c>
      <c r="B1045">
        <v>3</v>
      </c>
      <c r="C1045" t="s">
        <v>6</v>
      </c>
      <c r="D1045" s="2">
        <v>3390</v>
      </c>
      <c r="E1045" s="2" t="s">
        <v>6</v>
      </c>
      <c r="F1045" t="s">
        <v>197</v>
      </c>
      <c r="G1045" s="3">
        <v>7549406</v>
      </c>
      <c r="H1045" s="3">
        <v>-1181792.2</v>
      </c>
      <c r="I1045" s="3">
        <v>6367613.7999999998</v>
      </c>
      <c r="J1045" s="3">
        <v>96794.36</v>
      </c>
      <c r="K1045" s="3">
        <v>3198904.37</v>
      </c>
      <c r="L1045" s="3">
        <v>742177.21</v>
      </c>
      <c r="M1045" s="3">
        <v>3186019.37</v>
      </c>
    </row>
    <row r="1046" spans="1:13" x14ac:dyDescent="0.25">
      <c r="A1046">
        <v>1571</v>
      </c>
      <c r="C1046" t="s">
        <v>6</v>
      </c>
      <c r="D1046" t="s">
        <v>6</v>
      </c>
      <c r="E1046">
        <v>30</v>
      </c>
      <c r="F1046" t="s">
        <v>200</v>
      </c>
      <c r="G1046" t="s">
        <v>384</v>
      </c>
      <c r="H1046" t="s">
        <v>384</v>
      </c>
      <c r="I1046" t="s">
        <v>384</v>
      </c>
      <c r="J1046">
        <v>0</v>
      </c>
      <c r="K1046">
        <v>947.8</v>
      </c>
      <c r="L1046">
        <v>0</v>
      </c>
      <c r="M1046">
        <v>947.8</v>
      </c>
    </row>
    <row r="1047" spans="1:13" x14ac:dyDescent="0.25">
      <c r="A1047">
        <v>1571</v>
      </c>
      <c r="C1047" t="s">
        <v>6</v>
      </c>
      <c r="D1047" t="s">
        <v>6</v>
      </c>
      <c r="E1047">
        <v>36</v>
      </c>
      <c r="F1047" t="s">
        <v>203</v>
      </c>
      <c r="G1047" t="s">
        <v>384</v>
      </c>
      <c r="H1047" t="s">
        <v>384</v>
      </c>
      <c r="I1047" t="s">
        <v>384</v>
      </c>
      <c r="J1047">
        <v>0</v>
      </c>
      <c r="K1047" s="3">
        <v>7216.08</v>
      </c>
      <c r="L1047">
        <v>0</v>
      </c>
      <c r="M1047" s="3">
        <v>7216.08</v>
      </c>
    </row>
    <row r="1048" spans="1:13" x14ac:dyDescent="0.25">
      <c r="A1048">
        <v>1571</v>
      </c>
      <c r="C1048" t="s">
        <v>6</v>
      </c>
      <c r="D1048" t="s">
        <v>6</v>
      </c>
      <c r="E1048">
        <v>37</v>
      </c>
      <c r="F1048" t="s">
        <v>204</v>
      </c>
      <c r="G1048" t="s">
        <v>384</v>
      </c>
      <c r="H1048" t="s">
        <v>384</v>
      </c>
      <c r="I1048" t="s">
        <v>384</v>
      </c>
      <c r="J1048" s="3">
        <v>-73119.64</v>
      </c>
      <c r="K1048" s="3">
        <v>1663130.12</v>
      </c>
      <c r="L1048" s="3">
        <v>454843.82</v>
      </c>
      <c r="M1048" s="3">
        <v>1660786.54</v>
      </c>
    </row>
    <row r="1049" spans="1:13" x14ac:dyDescent="0.25">
      <c r="A1049">
        <v>1571</v>
      </c>
      <c r="C1049" t="s">
        <v>6</v>
      </c>
      <c r="D1049" t="s">
        <v>6</v>
      </c>
      <c r="E1049">
        <v>39</v>
      </c>
      <c r="F1049" t="s">
        <v>205</v>
      </c>
      <c r="G1049" t="s">
        <v>384</v>
      </c>
      <c r="H1049" t="s">
        <v>384</v>
      </c>
      <c r="I1049" t="s">
        <v>384</v>
      </c>
      <c r="J1049">
        <v>0</v>
      </c>
      <c r="K1049" s="3">
        <v>35843.51</v>
      </c>
      <c r="L1049" s="3">
        <v>5501.47</v>
      </c>
      <c r="M1049" s="3">
        <v>30647.8</v>
      </c>
    </row>
    <row r="1050" spans="1:13" x14ac:dyDescent="0.25">
      <c r="A1050">
        <v>1571</v>
      </c>
      <c r="C1050" t="s">
        <v>6</v>
      </c>
      <c r="D1050" t="s">
        <v>6</v>
      </c>
      <c r="E1050">
        <v>40</v>
      </c>
      <c r="F1050" t="s">
        <v>206</v>
      </c>
      <c r="G1050" t="s">
        <v>384</v>
      </c>
      <c r="H1050" t="s">
        <v>384</v>
      </c>
      <c r="I1050" t="s">
        <v>384</v>
      </c>
      <c r="J1050">
        <v>0</v>
      </c>
      <c r="K1050" s="3">
        <v>339216.88</v>
      </c>
      <c r="L1050" s="3">
        <v>111917.92</v>
      </c>
      <c r="M1050" s="3">
        <v>333871.19</v>
      </c>
    </row>
    <row r="1051" spans="1:13" x14ac:dyDescent="0.25">
      <c r="A1051">
        <v>1571</v>
      </c>
      <c r="C1051" t="s">
        <v>6</v>
      </c>
      <c r="D1051" t="s">
        <v>6</v>
      </c>
      <c r="E1051">
        <v>46</v>
      </c>
      <c r="F1051" t="s">
        <v>208</v>
      </c>
      <c r="G1051" t="s">
        <v>384</v>
      </c>
      <c r="H1051" t="s">
        <v>384</v>
      </c>
      <c r="I1051" t="s">
        <v>384</v>
      </c>
      <c r="J1051" s="3">
        <v>150870</v>
      </c>
      <c r="K1051" s="3">
        <v>1026453.47</v>
      </c>
      <c r="L1051" s="3">
        <v>150870</v>
      </c>
      <c r="M1051" s="3">
        <v>1026453.47</v>
      </c>
    </row>
    <row r="1052" spans="1:13" x14ac:dyDescent="0.25">
      <c r="A1052">
        <v>1571</v>
      </c>
      <c r="C1052" t="s">
        <v>6</v>
      </c>
      <c r="D1052" t="s">
        <v>6</v>
      </c>
      <c r="E1052">
        <v>47</v>
      </c>
      <c r="F1052" t="s">
        <v>209</v>
      </c>
      <c r="G1052" t="s">
        <v>384</v>
      </c>
      <c r="H1052" t="s">
        <v>384</v>
      </c>
      <c r="I1052" t="s">
        <v>384</v>
      </c>
      <c r="J1052">
        <v>0</v>
      </c>
      <c r="K1052" s="3">
        <v>1894.14</v>
      </c>
      <c r="L1052">
        <v>0</v>
      </c>
      <c r="M1052" s="3">
        <v>1894.12</v>
      </c>
    </row>
    <row r="1053" spans="1:13" x14ac:dyDescent="0.25">
      <c r="A1053">
        <v>1571</v>
      </c>
      <c r="C1053" t="s">
        <v>6</v>
      </c>
      <c r="D1053" t="s">
        <v>6</v>
      </c>
      <c r="E1053">
        <v>49</v>
      </c>
      <c r="F1053" t="s">
        <v>210</v>
      </c>
      <c r="G1053" t="s">
        <v>384</v>
      </c>
      <c r="H1053" t="s">
        <v>384</v>
      </c>
      <c r="I1053" t="s">
        <v>384</v>
      </c>
      <c r="J1053" s="3">
        <v>19044</v>
      </c>
      <c r="K1053" s="3">
        <v>124202.37</v>
      </c>
      <c r="L1053" s="3">
        <v>19044</v>
      </c>
      <c r="M1053" s="3">
        <v>124202.37</v>
      </c>
    </row>
    <row r="1054" spans="1:13" x14ac:dyDescent="0.25">
      <c r="A1054">
        <v>1571</v>
      </c>
      <c r="C1054" t="s">
        <v>6</v>
      </c>
      <c r="D1054" t="s">
        <v>6</v>
      </c>
      <c r="E1054" t="s">
        <v>6</v>
      </c>
      <c r="G1054" t="s">
        <v>375</v>
      </c>
      <c r="H1054" t="s">
        <v>375</v>
      </c>
      <c r="I1054" t="s">
        <v>375</v>
      </c>
      <c r="J1054" t="s">
        <v>375</v>
      </c>
      <c r="K1054" t="s">
        <v>375</v>
      </c>
      <c r="L1054" t="s">
        <v>375</v>
      </c>
      <c r="M1054" t="s">
        <v>376</v>
      </c>
    </row>
    <row r="1055" spans="1:13" x14ac:dyDescent="0.25">
      <c r="A1055">
        <v>1571</v>
      </c>
      <c r="C1055" t="s">
        <v>6</v>
      </c>
      <c r="D1055" t="s">
        <v>6</v>
      </c>
      <c r="E1055" t="s">
        <v>6</v>
      </c>
    </row>
    <row r="1056" spans="1:13" x14ac:dyDescent="0.25">
      <c r="A1056">
        <v>1591</v>
      </c>
      <c r="B1056" t="s">
        <v>403</v>
      </c>
      <c r="C1056" t="s">
        <v>6</v>
      </c>
      <c r="D1056" t="s">
        <v>6</v>
      </c>
      <c r="E1056" t="s">
        <v>6</v>
      </c>
      <c r="F1056" t="s">
        <v>300</v>
      </c>
    </row>
    <row r="1057" spans="1:13" x14ac:dyDescent="0.25">
      <c r="A1057">
        <v>1591</v>
      </c>
      <c r="C1057" t="s">
        <v>6</v>
      </c>
      <c r="D1057" t="s">
        <v>6</v>
      </c>
      <c r="E1057" t="s">
        <v>6</v>
      </c>
    </row>
    <row r="1058" spans="1:13" x14ac:dyDescent="0.25">
      <c r="A1058">
        <v>1591</v>
      </c>
      <c r="B1058">
        <v>3</v>
      </c>
      <c r="C1058" t="s">
        <v>6</v>
      </c>
      <c r="D1058" t="s">
        <v>6</v>
      </c>
      <c r="E1058" t="s">
        <v>6</v>
      </c>
      <c r="F1058" t="s">
        <v>183</v>
      </c>
      <c r="G1058" s="3">
        <v>5206867</v>
      </c>
      <c r="H1058" s="3">
        <v>13705776.279999999</v>
      </c>
      <c r="I1058" s="3">
        <v>18912643.280000001</v>
      </c>
      <c r="J1058" s="3">
        <v>1415600.65</v>
      </c>
      <c r="K1058" s="3">
        <v>6123487.3300000001</v>
      </c>
      <c r="L1058" s="3">
        <v>1420704.65</v>
      </c>
      <c r="M1058" s="3">
        <v>3198436.89</v>
      </c>
    </row>
    <row r="1059" spans="1:13" x14ac:dyDescent="0.25">
      <c r="A1059">
        <v>1591</v>
      </c>
      <c r="B1059">
        <v>3</v>
      </c>
      <c r="C1059" s="2">
        <v>31</v>
      </c>
      <c r="D1059" t="s">
        <v>6</v>
      </c>
      <c r="E1059" t="s">
        <v>6</v>
      </c>
      <c r="F1059" t="s">
        <v>184</v>
      </c>
      <c r="G1059" s="3">
        <v>2911215</v>
      </c>
      <c r="H1059" s="3">
        <v>-8805</v>
      </c>
      <c r="I1059" s="3">
        <v>2902410</v>
      </c>
      <c r="J1059" s="3">
        <v>4259.2</v>
      </c>
      <c r="K1059" s="3">
        <v>495287.14</v>
      </c>
      <c r="L1059" s="3">
        <v>4259.2</v>
      </c>
      <c r="M1059" s="3">
        <v>495287.14</v>
      </c>
    </row>
    <row r="1060" spans="1:13" x14ac:dyDescent="0.25">
      <c r="A1060">
        <v>1591</v>
      </c>
      <c r="B1060">
        <v>3</v>
      </c>
      <c r="C1060" t="s">
        <v>6</v>
      </c>
      <c r="D1060" s="2">
        <v>3190</v>
      </c>
      <c r="E1060" s="2" t="s">
        <v>6</v>
      </c>
      <c r="F1060" t="s">
        <v>185</v>
      </c>
      <c r="G1060" s="3">
        <v>2774786</v>
      </c>
      <c r="H1060" s="3">
        <v>-8805</v>
      </c>
      <c r="I1060" s="3">
        <v>2765981</v>
      </c>
      <c r="J1060" s="3">
        <v>4259.2</v>
      </c>
      <c r="K1060" s="3">
        <v>467454.57</v>
      </c>
      <c r="L1060" s="3">
        <v>4259.2</v>
      </c>
      <c r="M1060" s="3">
        <v>467454.57</v>
      </c>
    </row>
    <row r="1061" spans="1:13" x14ac:dyDescent="0.25">
      <c r="A1061">
        <v>1591</v>
      </c>
      <c r="C1061" t="s">
        <v>6</v>
      </c>
      <c r="D1061" t="s">
        <v>6</v>
      </c>
      <c r="E1061">
        <v>11</v>
      </c>
      <c r="F1061" t="s">
        <v>189</v>
      </c>
      <c r="G1061" t="s">
        <v>384</v>
      </c>
      <c r="H1061" t="s">
        <v>384</v>
      </c>
      <c r="I1061" t="s">
        <v>384</v>
      </c>
      <c r="J1061" s="3">
        <v>3520</v>
      </c>
      <c r="K1061" s="3">
        <v>418033.86</v>
      </c>
      <c r="L1061" s="3">
        <v>3520</v>
      </c>
      <c r="M1061" s="3">
        <v>418033.86</v>
      </c>
    </row>
    <row r="1062" spans="1:13" x14ac:dyDescent="0.25">
      <c r="A1062">
        <v>1591</v>
      </c>
      <c r="C1062" t="s">
        <v>6</v>
      </c>
      <c r="D1062" t="s">
        <v>6</v>
      </c>
      <c r="E1062">
        <v>13</v>
      </c>
      <c r="F1062" t="s">
        <v>190</v>
      </c>
      <c r="G1062" t="s">
        <v>384</v>
      </c>
      <c r="H1062" t="s">
        <v>384</v>
      </c>
      <c r="I1062" t="s">
        <v>384</v>
      </c>
      <c r="J1062">
        <v>739.2</v>
      </c>
      <c r="K1062" s="3">
        <v>44867.91</v>
      </c>
      <c r="L1062">
        <v>739.2</v>
      </c>
      <c r="M1062" s="3">
        <v>44867.91</v>
      </c>
    </row>
    <row r="1063" spans="1:13" x14ac:dyDescent="0.25">
      <c r="A1063">
        <v>1591</v>
      </c>
      <c r="C1063" t="s">
        <v>6</v>
      </c>
      <c r="D1063" t="s">
        <v>6</v>
      </c>
      <c r="E1063">
        <v>92</v>
      </c>
      <c r="F1063" t="s">
        <v>193</v>
      </c>
      <c r="G1063" t="s">
        <v>384</v>
      </c>
      <c r="H1063" t="s">
        <v>384</v>
      </c>
      <c r="I1063" t="s">
        <v>384</v>
      </c>
      <c r="J1063">
        <v>0</v>
      </c>
      <c r="K1063" s="3">
        <v>4552.8</v>
      </c>
      <c r="L1063">
        <v>0</v>
      </c>
      <c r="M1063" s="3">
        <v>4552.8</v>
      </c>
    </row>
    <row r="1064" spans="1:13" x14ac:dyDescent="0.25">
      <c r="A1064">
        <v>1591</v>
      </c>
      <c r="B1064">
        <v>3</v>
      </c>
      <c r="C1064" t="s">
        <v>6</v>
      </c>
      <c r="D1064" s="2">
        <v>3191</v>
      </c>
      <c r="E1064" s="2" t="s">
        <v>6</v>
      </c>
      <c r="F1064" t="s">
        <v>195</v>
      </c>
      <c r="G1064" s="3">
        <v>136429</v>
      </c>
      <c r="H1064">
        <v>0</v>
      </c>
      <c r="I1064" s="3">
        <v>136429</v>
      </c>
      <c r="J1064">
        <v>0</v>
      </c>
      <c r="K1064" s="3">
        <v>27832.57</v>
      </c>
      <c r="L1064">
        <v>0</v>
      </c>
      <c r="M1064" s="3">
        <v>27832.57</v>
      </c>
    </row>
    <row r="1065" spans="1:13" x14ac:dyDescent="0.25">
      <c r="A1065">
        <v>1591</v>
      </c>
      <c r="C1065" t="s">
        <v>6</v>
      </c>
      <c r="D1065" t="s">
        <v>6</v>
      </c>
      <c r="E1065">
        <v>13</v>
      </c>
      <c r="F1065" t="s">
        <v>190</v>
      </c>
      <c r="G1065" t="s">
        <v>384</v>
      </c>
      <c r="H1065" t="s">
        <v>384</v>
      </c>
      <c r="I1065" t="s">
        <v>384</v>
      </c>
      <c r="J1065">
        <v>0</v>
      </c>
      <c r="K1065" s="3">
        <v>27832.57</v>
      </c>
      <c r="L1065">
        <v>0</v>
      </c>
      <c r="M1065" s="3">
        <v>27832.57</v>
      </c>
    </row>
    <row r="1066" spans="1:13" x14ac:dyDescent="0.25">
      <c r="A1066">
        <v>1591</v>
      </c>
      <c r="B1066">
        <v>3</v>
      </c>
      <c r="C1066" s="2">
        <v>33</v>
      </c>
      <c r="D1066" t="s">
        <v>6</v>
      </c>
      <c r="E1066" t="s">
        <v>6</v>
      </c>
      <c r="F1066" t="s">
        <v>196</v>
      </c>
      <c r="G1066" s="3">
        <v>2295652</v>
      </c>
      <c r="H1066" s="3">
        <v>13714581.279999999</v>
      </c>
      <c r="I1066" s="3">
        <v>16010233.279999999</v>
      </c>
      <c r="J1066" s="3">
        <v>1411341.45</v>
      </c>
      <c r="K1066" s="3">
        <v>5628200.1900000004</v>
      </c>
      <c r="L1066" s="3">
        <v>1416445.45</v>
      </c>
      <c r="M1066" s="3">
        <v>2703149.75</v>
      </c>
    </row>
    <row r="1067" spans="1:13" x14ac:dyDescent="0.25">
      <c r="A1067">
        <v>1591</v>
      </c>
      <c r="B1067">
        <v>3</v>
      </c>
      <c r="C1067" t="s">
        <v>6</v>
      </c>
      <c r="D1067" s="2">
        <v>3320</v>
      </c>
      <c r="E1067" s="2" t="s">
        <v>6</v>
      </c>
      <c r="F1067" t="s">
        <v>226</v>
      </c>
      <c r="G1067">
        <v>0</v>
      </c>
      <c r="H1067" s="3">
        <v>3097371.76</v>
      </c>
      <c r="I1067" s="3">
        <v>3097371.76</v>
      </c>
      <c r="J1067" s="3">
        <v>1402644.28</v>
      </c>
      <c r="K1067" s="3">
        <v>2533953.0699999998</v>
      </c>
      <c r="L1067" s="3">
        <v>1402644.28</v>
      </c>
      <c r="M1067" s="3">
        <v>2533953.0699999998</v>
      </c>
    </row>
    <row r="1068" spans="1:13" x14ac:dyDescent="0.25">
      <c r="A1068">
        <v>1591</v>
      </c>
      <c r="C1068" t="s">
        <v>6</v>
      </c>
      <c r="D1068" t="s">
        <v>6</v>
      </c>
      <c r="E1068">
        <v>93</v>
      </c>
      <c r="F1068" t="s">
        <v>212</v>
      </c>
      <c r="G1068" t="s">
        <v>384</v>
      </c>
      <c r="H1068" t="s">
        <v>384</v>
      </c>
      <c r="I1068" t="s">
        <v>384</v>
      </c>
      <c r="J1068" s="3">
        <v>1402644.28</v>
      </c>
      <c r="K1068" s="3">
        <v>2533953.0699999998</v>
      </c>
      <c r="L1068" s="3">
        <v>1402644.28</v>
      </c>
      <c r="M1068" s="3">
        <v>2533953.0699999998</v>
      </c>
    </row>
    <row r="1069" spans="1:13" x14ac:dyDescent="0.25">
      <c r="A1069">
        <v>1591</v>
      </c>
      <c r="B1069">
        <v>3</v>
      </c>
      <c r="C1069" t="s">
        <v>6</v>
      </c>
      <c r="D1069" s="2">
        <v>3390</v>
      </c>
      <c r="E1069" s="2" t="s">
        <v>6</v>
      </c>
      <c r="F1069" t="s">
        <v>197</v>
      </c>
      <c r="G1069" s="3">
        <v>1965652</v>
      </c>
      <c r="H1069" s="3">
        <v>10617209.52</v>
      </c>
      <c r="I1069" s="3">
        <v>12582861.52</v>
      </c>
      <c r="J1069" s="3">
        <v>8697.17</v>
      </c>
      <c r="K1069" s="3">
        <v>3094247.12</v>
      </c>
      <c r="L1069" s="3">
        <v>13801.17</v>
      </c>
      <c r="M1069" s="3">
        <v>169196.68</v>
      </c>
    </row>
    <row r="1070" spans="1:13" x14ac:dyDescent="0.25">
      <c r="A1070">
        <v>1591</v>
      </c>
      <c r="C1070" t="s">
        <v>6</v>
      </c>
      <c r="D1070" t="s">
        <v>6</v>
      </c>
      <c r="E1070">
        <v>14</v>
      </c>
      <c r="F1070" t="s">
        <v>199</v>
      </c>
      <c r="G1070" t="s">
        <v>384</v>
      </c>
      <c r="H1070" t="s">
        <v>384</v>
      </c>
      <c r="I1070" t="s">
        <v>384</v>
      </c>
      <c r="J1070" s="3">
        <v>5000</v>
      </c>
      <c r="K1070" s="3">
        <v>65000</v>
      </c>
      <c r="L1070" s="3">
        <v>2104</v>
      </c>
      <c r="M1070" s="3">
        <v>5243.5</v>
      </c>
    </row>
    <row r="1071" spans="1:13" x14ac:dyDescent="0.25">
      <c r="A1071">
        <v>1591</v>
      </c>
      <c r="C1071" t="s">
        <v>6</v>
      </c>
      <c r="D1071" t="s">
        <v>6</v>
      </c>
      <c r="E1071">
        <v>33</v>
      </c>
      <c r="F1071" t="s">
        <v>202</v>
      </c>
      <c r="G1071" t="s">
        <v>384</v>
      </c>
      <c r="H1071" t="s">
        <v>384</v>
      </c>
      <c r="I1071" t="s">
        <v>384</v>
      </c>
      <c r="J1071">
        <v>0</v>
      </c>
      <c r="K1071" s="3">
        <v>11424.06</v>
      </c>
      <c r="L1071">
        <v>0</v>
      </c>
      <c r="M1071">
        <v>0</v>
      </c>
    </row>
    <row r="1072" spans="1:13" x14ac:dyDescent="0.25">
      <c r="A1072">
        <v>1591</v>
      </c>
      <c r="C1072" t="s">
        <v>6</v>
      </c>
      <c r="D1072" t="s">
        <v>6</v>
      </c>
      <c r="E1072">
        <v>37</v>
      </c>
      <c r="F1072" t="s">
        <v>204</v>
      </c>
      <c r="G1072" t="s">
        <v>384</v>
      </c>
      <c r="H1072" t="s">
        <v>384</v>
      </c>
      <c r="I1072" t="s">
        <v>384</v>
      </c>
      <c r="J1072" s="3">
        <v>-5885.02</v>
      </c>
      <c r="K1072" s="3">
        <v>45657.64</v>
      </c>
      <c r="L1072" s="3">
        <v>2114.98</v>
      </c>
      <c r="M1072" s="3">
        <v>45657.64</v>
      </c>
    </row>
    <row r="1073" spans="1:13" x14ac:dyDescent="0.25">
      <c r="A1073">
        <v>1591</v>
      </c>
      <c r="C1073" t="s">
        <v>6</v>
      </c>
      <c r="D1073" t="s">
        <v>6</v>
      </c>
      <c r="E1073">
        <v>39</v>
      </c>
      <c r="F1073" t="s">
        <v>205</v>
      </c>
      <c r="G1073" t="s">
        <v>384</v>
      </c>
      <c r="H1073" t="s">
        <v>384</v>
      </c>
      <c r="I1073" t="s">
        <v>384</v>
      </c>
      <c r="J1073">
        <v>19.43</v>
      </c>
      <c r="K1073" s="3">
        <v>2853889.31</v>
      </c>
      <c r="L1073">
        <v>19.43</v>
      </c>
      <c r="M1073">
        <v>19.43</v>
      </c>
    </row>
    <row r="1074" spans="1:13" x14ac:dyDescent="0.25">
      <c r="A1074">
        <v>1591</v>
      </c>
      <c r="C1074" t="s">
        <v>6</v>
      </c>
      <c r="D1074" t="s">
        <v>6</v>
      </c>
      <c r="E1074">
        <v>46</v>
      </c>
      <c r="F1074" t="s">
        <v>208</v>
      </c>
      <c r="G1074" t="s">
        <v>384</v>
      </c>
      <c r="H1074" t="s">
        <v>384</v>
      </c>
      <c r="I1074" t="s">
        <v>384</v>
      </c>
      <c r="J1074">
        <v>0</v>
      </c>
      <c r="K1074" s="3">
        <v>88830</v>
      </c>
      <c r="L1074">
        <v>0</v>
      </c>
      <c r="M1074" s="3">
        <v>88830</v>
      </c>
    </row>
    <row r="1075" spans="1:13" x14ac:dyDescent="0.25">
      <c r="A1075">
        <v>1591</v>
      </c>
      <c r="C1075" t="s">
        <v>6</v>
      </c>
      <c r="D1075" t="s">
        <v>6</v>
      </c>
      <c r="E1075">
        <v>49</v>
      </c>
      <c r="F1075" t="s">
        <v>210</v>
      </c>
      <c r="G1075" t="s">
        <v>384</v>
      </c>
      <c r="H1075" t="s">
        <v>384</v>
      </c>
      <c r="I1075" t="s">
        <v>384</v>
      </c>
      <c r="J1075">
        <v>0</v>
      </c>
      <c r="K1075" s="3">
        <v>10103.4</v>
      </c>
      <c r="L1075">
        <v>0</v>
      </c>
      <c r="M1075" s="3">
        <v>10103.4</v>
      </c>
    </row>
    <row r="1076" spans="1:13" x14ac:dyDescent="0.25">
      <c r="A1076">
        <v>1591</v>
      </c>
      <c r="C1076" t="s">
        <v>6</v>
      </c>
      <c r="D1076" t="s">
        <v>6</v>
      </c>
      <c r="E1076">
        <v>92</v>
      </c>
      <c r="F1076" t="s">
        <v>193</v>
      </c>
      <c r="G1076" t="s">
        <v>384</v>
      </c>
      <c r="H1076" t="s">
        <v>384</v>
      </c>
      <c r="I1076" t="s">
        <v>384</v>
      </c>
      <c r="J1076" s="3">
        <v>9562.76</v>
      </c>
      <c r="K1076" s="3">
        <v>19342.71</v>
      </c>
      <c r="L1076" s="3">
        <v>9562.76</v>
      </c>
      <c r="M1076" s="3">
        <v>19342.71</v>
      </c>
    </row>
    <row r="1077" spans="1:13" x14ac:dyDescent="0.25">
      <c r="A1077">
        <v>1591</v>
      </c>
      <c r="B1077">
        <v>3</v>
      </c>
      <c r="C1077" t="s">
        <v>6</v>
      </c>
      <c r="D1077" s="2">
        <v>3399</v>
      </c>
      <c r="E1077" s="2" t="s">
        <v>6</v>
      </c>
      <c r="F1077" t="s">
        <v>228</v>
      </c>
      <c r="G1077" s="3">
        <v>330000</v>
      </c>
      <c r="H1077">
        <v>0</v>
      </c>
      <c r="I1077" s="3">
        <v>330000</v>
      </c>
      <c r="J1077">
        <v>0</v>
      </c>
      <c r="K1077">
        <v>0</v>
      </c>
      <c r="L1077">
        <v>0</v>
      </c>
      <c r="M1077">
        <v>0</v>
      </c>
    </row>
    <row r="1078" spans="1:13" x14ac:dyDescent="0.25">
      <c r="A1078">
        <v>1591</v>
      </c>
      <c r="B1078">
        <v>4</v>
      </c>
      <c r="C1078" t="s">
        <v>6</v>
      </c>
      <c r="D1078" t="s">
        <v>6</v>
      </c>
      <c r="E1078" t="s">
        <v>6</v>
      </c>
      <c r="F1078" t="s">
        <v>214</v>
      </c>
      <c r="G1078" s="3">
        <v>54258364</v>
      </c>
      <c r="H1078" s="3">
        <v>42765115.789999999</v>
      </c>
      <c r="I1078" s="3">
        <v>97023479.790000007</v>
      </c>
      <c r="J1078" s="3">
        <v>76499.72</v>
      </c>
      <c r="K1078" s="3">
        <v>26365142.649999999</v>
      </c>
      <c r="L1078" s="3">
        <v>636263.6</v>
      </c>
      <c r="M1078" s="3">
        <v>3562188.76</v>
      </c>
    </row>
    <row r="1079" spans="1:13" x14ac:dyDescent="0.25">
      <c r="A1079">
        <v>1591</v>
      </c>
      <c r="B1079">
        <v>4</v>
      </c>
      <c r="C1079" s="2">
        <v>44</v>
      </c>
      <c r="D1079" t="s">
        <v>6</v>
      </c>
      <c r="E1079" t="s">
        <v>6</v>
      </c>
      <c r="F1079" t="s">
        <v>215</v>
      </c>
      <c r="G1079" s="3">
        <v>54258364</v>
      </c>
      <c r="H1079" s="3">
        <v>42765115.789999999</v>
      </c>
      <c r="I1079" s="3">
        <v>97023479.790000007</v>
      </c>
      <c r="J1079" s="3">
        <v>76499.72</v>
      </c>
      <c r="K1079" s="3">
        <v>26365142.649999999</v>
      </c>
      <c r="L1079" s="3">
        <v>636263.6</v>
      </c>
      <c r="M1079" s="3">
        <v>3562188.76</v>
      </c>
    </row>
    <row r="1080" spans="1:13" x14ac:dyDescent="0.25">
      <c r="A1080">
        <v>1591</v>
      </c>
      <c r="B1080">
        <v>4</v>
      </c>
      <c r="C1080" t="s">
        <v>6</v>
      </c>
      <c r="D1080" s="2">
        <v>4490</v>
      </c>
      <c r="E1080" s="2" t="s">
        <v>6</v>
      </c>
      <c r="F1080" t="s">
        <v>216</v>
      </c>
      <c r="G1080" s="3">
        <v>53740000</v>
      </c>
      <c r="H1080" s="3">
        <v>42765115.789999999</v>
      </c>
      <c r="I1080" s="3">
        <v>96505115.790000007</v>
      </c>
      <c r="J1080" s="3">
        <v>76499.72</v>
      </c>
      <c r="K1080" s="3">
        <v>26365142.649999999</v>
      </c>
      <c r="L1080" s="3">
        <v>636263.6</v>
      </c>
      <c r="M1080" s="3">
        <v>3562188.76</v>
      </c>
    </row>
    <row r="1081" spans="1:13" x14ac:dyDescent="0.25">
      <c r="A1081">
        <v>1591</v>
      </c>
      <c r="C1081" t="s">
        <v>6</v>
      </c>
      <c r="D1081" t="s">
        <v>6</v>
      </c>
      <c r="E1081">
        <v>39</v>
      </c>
      <c r="F1081" t="s">
        <v>205</v>
      </c>
      <c r="G1081" t="s">
        <v>384</v>
      </c>
      <c r="H1081" t="s">
        <v>384</v>
      </c>
      <c r="I1081" t="s">
        <v>384</v>
      </c>
      <c r="J1081">
        <v>0</v>
      </c>
      <c r="K1081" s="3">
        <v>10577555.810000001</v>
      </c>
      <c r="L1081" s="3">
        <v>559763.88</v>
      </c>
      <c r="M1081" s="3">
        <v>1415507.47</v>
      </c>
    </row>
    <row r="1082" spans="1:13" x14ac:dyDescent="0.25">
      <c r="A1082">
        <v>1591</v>
      </c>
      <c r="C1082" t="s">
        <v>6</v>
      </c>
      <c r="D1082" t="s">
        <v>6</v>
      </c>
      <c r="E1082">
        <v>51</v>
      </c>
      <c r="F1082" t="s">
        <v>217</v>
      </c>
      <c r="G1082" t="s">
        <v>384</v>
      </c>
      <c r="H1082" t="s">
        <v>384</v>
      </c>
      <c r="I1082" t="s">
        <v>384</v>
      </c>
      <c r="J1082">
        <v>0</v>
      </c>
      <c r="K1082" s="3">
        <v>15617679.640000001</v>
      </c>
      <c r="L1082">
        <v>0</v>
      </c>
      <c r="M1082" s="3">
        <v>1976774.09</v>
      </c>
    </row>
    <row r="1083" spans="1:13" x14ac:dyDescent="0.25">
      <c r="A1083">
        <v>1591</v>
      </c>
      <c r="C1083" t="s">
        <v>6</v>
      </c>
      <c r="D1083" t="s">
        <v>6</v>
      </c>
      <c r="E1083">
        <v>92</v>
      </c>
      <c r="F1083" t="s">
        <v>193</v>
      </c>
      <c r="G1083" t="s">
        <v>384</v>
      </c>
      <c r="H1083" t="s">
        <v>384</v>
      </c>
      <c r="I1083" t="s">
        <v>384</v>
      </c>
      <c r="J1083" s="3">
        <v>76499.72</v>
      </c>
      <c r="K1083" s="3">
        <v>169907.20000000001</v>
      </c>
      <c r="L1083" s="3">
        <v>76499.72</v>
      </c>
      <c r="M1083" s="3">
        <v>169907.20000000001</v>
      </c>
    </row>
    <row r="1084" spans="1:13" x14ac:dyDescent="0.25">
      <c r="A1084">
        <v>1591</v>
      </c>
      <c r="B1084">
        <v>4</v>
      </c>
      <c r="C1084" t="s">
        <v>6</v>
      </c>
      <c r="D1084" s="2">
        <v>4499</v>
      </c>
      <c r="E1084" s="2" t="s">
        <v>6</v>
      </c>
      <c r="F1084" t="s">
        <v>219</v>
      </c>
      <c r="G1084" s="3">
        <v>518364</v>
      </c>
      <c r="H1084">
        <v>0</v>
      </c>
      <c r="I1084" s="3">
        <v>518364</v>
      </c>
      <c r="J1084">
        <v>0</v>
      </c>
      <c r="K1084">
        <v>0</v>
      </c>
      <c r="L1084">
        <v>0</v>
      </c>
      <c r="M1084">
        <v>0</v>
      </c>
    </row>
    <row r="1085" spans="1:13" x14ac:dyDescent="0.25">
      <c r="A1085">
        <v>1591</v>
      </c>
      <c r="C1085" t="s">
        <v>6</v>
      </c>
      <c r="D1085" t="s">
        <v>6</v>
      </c>
      <c r="E1085" t="s">
        <v>6</v>
      </c>
      <c r="G1085" t="s">
        <v>375</v>
      </c>
      <c r="H1085" t="s">
        <v>375</v>
      </c>
      <c r="I1085" t="s">
        <v>375</v>
      </c>
      <c r="J1085" t="s">
        <v>375</v>
      </c>
      <c r="K1085" t="s">
        <v>375</v>
      </c>
      <c r="L1085" t="s">
        <v>375</v>
      </c>
      <c r="M1085" t="s">
        <v>376</v>
      </c>
    </row>
    <row r="1086" spans="1:13" x14ac:dyDescent="0.25">
      <c r="A1086">
        <v>1591</v>
      </c>
      <c r="C1086" t="s">
        <v>6</v>
      </c>
      <c r="D1086" t="s">
        <v>6</v>
      </c>
      <c r="E1086" t="s">
        <v>6</v>
      </c>
    </row>
    <row r="1087" spans="1:13" x14ac:dyDescent="0.25">
      <c r="A1087">
        <v>1631</v>
      </c>
      <c r="B1087" t="s">
        <v>403</v>
      </c>
      <c r="C1087" t="s">
        <v>6</v>
      </c>
      <c r="D1087" t="s">
        <v>6</v>
      </c>
      <c r="E1087" t="s">
        <v>6</v>
      </c>
      <c r="F1087" t="s">
        <v>301</v>
      </c>
    </row>
    <row r="1088" spans="1:13" x14ac:dyDescent="0.25">
      <c r="A1088">
        <v>1631</v>
      </c>
      <c r="C1088" t="s">
        <v>6</v>
      </c>
      <c r="D1088" t="s">
        <v>6</v>
      </c>
      <c r="E1088" t="s">
        <v>6</v>
      </c>
    </row>
    <row r="1089" spans="1:13" x14ac:dyDescent="0.25">
      <c r="A1089">
        <v>1631</v>
      </c>
      <c r="B1089">
        <v>3</v>
      </c>
      <c r="C1089" t="s">
        <v>6</v>
      </c>
      <c r="D1089" t="s">
        <v>6</v>
      </c>
      <c r="E1089" t="s">
        <v>6</v>
      </c>
      <c r="F1089" t="s">
        <v>183</v>
      </c>
      <c r="G1089" s="3">
        <v>17102927</v>
      </c>
      <c r="H1089" s="3">
        <v>36071882.630000003</v>
      </c>
      <c r="I1089" s="3">
        <v>53174809.630000003</v>
      </c>
      <c r="J1089" s="3">
        <v>670198.23</v>
      </c>
      <c r="K1089" s="3">
        <v>4525998.92</v>
      </c>
      <c r="L1089" s="3">
        <v>644841.89</v>
      </c>
      <c r="M1089" s="3">
        <v>4386470.26</v>
      </c>
    </row>
    <row r="1090" spans="1:13" x14ac:dyDescent="0.25">
      <c r="A1090">
        <v>1631</v>
      </c>
      <c r="B1090">
        <v>3</v>
      </c>
      <c r="C1090" s="2">
        <v>31</v>
      </c>
      <c r="D1090" t="s">
        <v>6</v>
      </c>
      <c r="E1090" t="s">
        <v>6</v>
      </c>
      <c r="F1090" t="s">
        <v>184</v>
      </c>
      <c r="G1090" s="3">
        <v>8341125</v>
      </c>
      <c r="H1090">
        <v>0</v>
      </c>
      <c r="I1090" s="3">
        <v>8341125</v>
      </c>
      <c r="J1090" s="3">
        <v>526065.4</v>
      </c>
      <c r="K1090" s="3">
        <v>3352000.93</v>
      </c>
      <c r="L1090" s="3">
        <v>526065.4</v>
      </c>
      <c r="M1090" s="3">
        <v>3352000.93</v>
      </c>
    </row>
    <row r="1091" spans="1:13" x14ac:dyDescent="0.25">
      <c r="A1091">
        <v>1631</v>
      </c>
      <c r="B1091">
        <v>3</v>
      </c>
      <c r="C1091" t="s">
        <v>6</v>
      </c>
      <c r="D1091" s="2">
        <v>3190</v>
      </c>
      <c r="E1091" s="2" t="s">
        <v>6</v>
      </c>
      <c r="F1091" t="s">
        <v>185</v>
      </c>
      <c r="G1091" s="3">
        <v>8207599</v>
      </c>
      <c r="H1091" s="3">
        <v>-200000</v>
      </c>
      <c r="I1091" s="3">
        <v>8007599</v>
      </c>
      <c r="J1091" s="3">
        <v>495596.27</v>
      </c>
      <c r="K1091" s="3">
        <v>3137924.03</v>
      </c>
      <c r="L1091" s="3">
        <v>495596.27</v>
      </c>
      <c r="M1091" s="3">
        <v>3137924.03</v>
      </c>
    </row>
    <row r="1092" spans="1:13" x14ac:dyDescent="0.25">
      <c r="A1092">
        <v>1631</v>
      </c>
      <c r="C1092" t="s">
        <v>6</v>
      </c>
      <c r="D1092" t="s">
        <v>6</v>
      </c>
      <c r="E1092">
        <v>7</v>
      </c>
      <c r="F1092" t="s">
        <v>188</v>
      </c>
      <c r="G1092" t="s">
        <v>384</v>
      </c>
      <c r="H1092" t="s">
        <v>384</v>
      </c>
      <c r="I1092" t="s">
        <v>384</v>
      </c>
      <c r="J1092">
        <v>417.02</v>
      </c>
      <c r="K1092" s="3">
        <v>1115.32</v>
      </c>
      <c r="L1092">
        <v>417.02</v>
      </c>
      <c r="M1092" s="3">
        <v>1115.32</v>
      </c>
    </row>
    <row r="1093" spans="1:13" x14ac:dyDescent="0.25">
      <c r="A1093">
        <v>1631</v>
      </c>
      <c r="C1093" t="s">
        <v>6</v>
      </c>
      <c r="D1093" t="s">
        <v>6</v>
      </c>
      <c r="E1093">
        <v>11</v>
      </c>
      <c r="F1093" t="s">
        <v>189</v>
      </c>
      <c r="G1093" t="s">
        <v>384</v>
      </c>
      <c r="H1093" t="s">
        <v>384</v>
      </c>
      <c r="I1093" t="s">
        <v>384</v>
      </c>
      <c r="J1093" s="3">
        <v>451979.95</v>
      </c>
      <c r="K1093" s="3">
        <v>2897369.03</v>
      </c>
      <c r="L1093" s="3">
        <v>451979.95</v>
      </c>
      <c r="M1093" s="3">
        <v>2897369.03</v>
      </c>
    </row>
    <row r="1094" spans="1:13" x14ac:dyDescent="0.25">
      <c r="A1094">
        <v>1631</v>
      </c>
      <c r="C1094" t="s">
        <v>6</v>
      </c>
      <c r="D1094" t="s">
        <v>6</v>
      </c>
      <c r="E1094">
        <v>13</v>
      </c>
      <c r="F1094" t="s">
        <v>190</v>
      </c>
      <c r="G1094" t="s">
        <v>384</v>
      </c>
      <c r="H1094" t="s">
        <v>384</v>
      </c>
      <c r="I1094" t="s">
        <v>384</v>
      </c>
      <c r="J1094" s="3">
        <v>43199.3</v>
      </c>
      <c r="K1094" s="3">
        <v>239439.68</v>
      </c>
      <c r="L1094" s="3">
        <v>43199.3</v>
      </c>
      <c r="M1094" s="3">
        <v>239439.68</v>
      </c>
    </row>
    <row r="1095" spans="1:13" x14ac:dyDescent="0.25">
      <c r="A1095">
        <v>1631</v>
      </c>
      <c r="B1095">
        <v>3</v>
      </c>
      <c r="C1095" t="s">
        <v>6</v>
      </c>
      <c r="D1095" s="2">
        <v>3191</v>
      </c>
      <c r="E1095" s="2" t="s">
        <v>6</v>
      </c>
      <c r="F1095" t="s">
        <v>195</v>
      </c>
      <c r="G1095" s="3">
        <v>133526</v>
      </c>
      <c r="H1095" s="3">
        <v>200000</v>
      </c>
      <c r="I1095" s="3">
        <v>333526</v>
      </c>
      <c r="J1095" s="3">
        <v>30469.13</v>
      </c>
      <c r="K1095" s="3">
        <v>214076.9</v>
      </c>
      <c r="L1095" s="3">
        <v>30469.13</v>
      </c>
      <c r="M1095" s="3">
        <v>214076.9</v>
      </c>
    </row>
    <row r="1096" spans="1:13" x14ac:dyDescent="0.25">
      <c r="A1096">
        <v>1631</v>
      </c>
      <c r="C1096" t="s">
        <v>6</v>
      </c>
      <c r="D1096" t="s">
        <v>6</v>
      </c>
      <c r="E1096">
        <v>13</v>
      </c>
      <c r="F1096" t="s">
        <v>190</v>
      </c>
      <c r="G1096" t="s">
        <v>384</v>
      </c>
      <c r="H1096" t="s">
        <v>384</v>
      </c>
      <c r="I1096" t="s">
        <v>384</v>
      </c>
      <c r="J1096" s="3">
        <v>30469.13</v>
      </c>
      <c r="K1096" s="3">
        <v>214076.9</v>
      </c>
      <c r="L1096" s="3">
        <v>30469.13</v>
      </c>
      <c r="M1096" s="3">
        <v>214076.9</v>
      </c>
    </row>
    <row r="1097" spans="1:13" x14ac:dyDescent="0.25">
      <c r="A1097">
        <v>1631</v>
      </c>
      <c r="B1097">
        <v>3</v>
      </c>
      <c r="C1097" s="2">
        <v>33</v>
      </c>
      <c r="D1097" t="s">
        <v>6</v>
      </c>
      <c r="E1097" t="s">
        <v>6</v>
      </c>
      <c r="F1097" t="s">
        <v>196</v>
      </c>
      <c r="G1097" s="3">
        <v>8761802</v>
      </c>
      <c r="H1097" s="3">
        <v>36071882.630000003</v>
      </c>
      <c r="I1097" s="3">
        <v>44833684.630000003</v>
      </c>
      <c r="J1097" s="3">
        <v>144132.82999999999</v>
      </c>
      <c r="K1097" s="3">
        <v>1173997.99</v>
      </c>
      <c r="L1097" s="3">
        <v>118776.49</v>
      </c>
      <c r="M1097" s="3">
        <v>1034469.33</v>
      </c>
    </row>
    <row r="1098" spans="1:13" x14ac:dyDescent="0.25">
      <c r="A1098">
        <v>1631</v>
      </c>
      <c r="B1098">
        <v>3</v>
      </c>
      <c r="C1098" t="s">
        <v>6</v>
      </c>
      <c r="D1098" s="2">
        <v>3390</v>
      </c>
      <c r="E1098" s="2" t="s">
        <v>6</v>
      </c>
      <c r="F1098" t="s">
        <v>197</v>
      </c>
      <c r="G1098" s="3">
        <v>8761802</v>
      </c>
      <c r="H1098" s="3">
        <v>36071882.630000003</v>
      </c>
      <c r="I1098" s="3">
        <v>44833684.630000003</v>
      </c>
      <c r="J1098" s="3">
        <v>144132.82999999999</v>
      </c>
      <c r="K1098" s="3">
        <v>1173997.99</v>
      </c>
      <c r="L1098" s="3">
        <v>118776.49</v>
      </c>
      <c r="M1098" s="3">
        <v>1034469.33</v>
      </c>
    </row>
    <row r="1099" spans="1:13" x14ac:dyDescent="0.25">
      <c r="A1099">
        <v>1631</v>
      </c>
      <c r="C1099" t="s">
        <v>6</v>
      </c>
      <c r="D1099" t="s">
        <v>6</v>
      </c>
      <c r="E1099">
        <v>14</v>
      </c>
      <c r="F1099" t="s">
        <v>199</v>
      </c>
      <c r="G1099" t="s">
        <v>384</v>
      </c>
      <c r="H1099" t="s">
        <v>384</v>
      </c>
      <c r="I1099" t="s">
        <v>384</v>
      </c>
      <c r="J1099" s="3">
        <v>50063.8</v>
      </c>
      <c r="K1099" s="3">
        <v>144439.79999999999</v>
      </c>
      <c r="L1099" s="3">
        <v>15490.74</v>
      </c>
      <c r="M1099" s="3">
        <v>80496.81</v>
      </c>
    </row>
    <row r="1100" spans="1:13" x14ac:dyDescent="0.25">
      <c r="A1100">
        <v>1631</v>
      </c>
      <c r="C1100" t="s">
        <v>6</v>
      </c>
      <c r="D1100" t="s">
        <v>6</v>
      </c>
      <c r="E1100">
        <v>30</v>
      </c>
      <c r="F1100" t="s">
        <v>200</v>
      </c>
      <c r="G1100" t="s">
        <v>384</v>
      </c>
      <c r="H1100" t="s">
        <v>384</v>
      </c>
      <c r="I1100" t="s">
        <v>384</v>
      </c>
      <c r="J1100">
        <v>0</v>
      </c>
      <c r="K1100">
        <v>25.06</v>
      </c>
      <c r="L1100">
        <v>0</v>
      </c>
      <c r="M1100">
        <v>25.06</v>
      </c>
    </row>
    <row r="1101" spans="1:13" x14ac:dyDescent="0.25">
      <c r="A1101">
        <v>1631</v>
      </c>
      <c r="C1101" t="s">
        <v>6</v>
      </c>
      <c r="D1101" t="s">
        <v>6</v>
      </c>
      <c r="E1101">
        <v>33</v>
      </c>
      <c r="F1101" t="s">
        <v>202</v>
      </c>
      <c r="G1101" t="s">
        <v>384</v>
      </c>
      <c r="H1101" t="s">
        <v>384</v>
      </c>
      <c r="I1101" t="s">
        <v>384</v>
      </c>
      <c r="J1101" s="3">
        <v>4999.6099999999997</v>
      </c>
      <c r="K1101" s="3">
        <v>130432.87</v>
      </c>
      <c r="L1101" s="3">
        <v>11752.99</v>
      </c>
      <c r="M1101" s="3">
        <v>126829.62</v>
      </c>
    </row>
    <row r="1102" spans="1:13" x14ac:dyDescent="0.25">
      <c r="A1102">
        <v>1631</v>
      </c>
      <c r="C1102" t="s">
        <v>6</v>
      </c>
      <c r="D1102" t="s">
        <v>6</v>
      </c>
      <c r="E1102">
        <v>36</v>
      </c>
      <c r="F1102" t="s">
        <v>203</v>
      </c>
      <c r="G1102" t="s">
        <v>384</v>
      </c>
      <c r="H1102" t="s">
        <v>384</v>
      </c>
      <c r="I1102" t="s">
        <v>384</v>
      </c>
      <c r="J1102">
        <v>50</v>
      </c>
      <c r="K1102" s="3">
        <v>3911.84</v>
      </c>
      <c r="L1102">
        <v>752</v>
      </c>
      <c r="M1102" s="3">
        <v>3313.84</v>
      </c>
    </row>
    <row r="1103" spans="1:13" x14ac:dyDescent="0.25">
      <c r="A1103">
        <v>1631</v>
      </c>
      <c r="C1103" t="s">
        <v>6</v>
      </c>
      <c r="D1103" t="s">
        <v>6</v>
      </c>
      <c r="E1103">
        <v>37</v>
      </c>
      <c r="F1103" t="s">
        <v>204</v>
      </c>
      <c r="G1103" t="s">
        <v>384</v>
      </c>
      <c r="H1103" t="s">
        <v>384</v>
      </c>
      <c r="I1103" t="s">
        <v>384</v>
      </c>
      <c r="J1103" s="3">
        <v>36909.51</v>
      </c>
      <c r="K1103" s="3">
        <v>455455.72</v>
      </c>
      <c r="L1103" s="3">
        <v>38931.919999999998</v>
      </c>
      <c r="M1103" s="3">
        <v>415260.73</v>
      </c>
    </row>
    <row r="1104" spans="1:13" x14ac:dyDescent="0.25">
      <c r="A1104">
        <v>1631</v>
      </c>
      <c r="C1104" t="s">
        <v>6</v>
      </c>
      <c r="D1104" t="s">
        <v>6</v>
      </c>
      <c r="E1104">
        <v>39</v>
      </c>
      <c r="F1104" t="s">
        <v>205</v>
      </c>
      <c r="G1104" t="s">
        <v>384</v>
      </c>
      <c r="H1104" t="s">
        <v>384</v>
      </c>
      <c r="I1104" t="s">
        <v>384</v>
      </c>
      <c r="J1104" s="3">
        <v>1500</v>
      </c>
      <c r="K1104" s="3">
        <v>112968.93</v>
      </c>
      <c r="L1104" s="3">
        <v>2892.89</v>
      </c>
      <c r="M1104" s="3">
        <v>91517.89</v>
      </c>
    </row>
    <row r="1105" spans="1:13" x14ac:dyDescent="0.25">
      <c r="A1105">
        <v>1631</v>
      </c>
      <c r="C1105" t="s">
        <v>6</v>
      </c>
      <c r="D1105" t="s">
        <v>6</v>
      </c>
      <c r="E1105">
        <v>40</v>
      </c>
      <c r="F1105" t="s">
        <v>206</v>
      </c>
      <c r="G1105" t="s">
        <v>384</v>
      </c>
      <c r="H1105" t="s">
        <v>384</v>
      </c>
      <c r="I1105" t="s">
        <v>384</v>
      </c>
      <c r="J1105" s="3">
        <v>4680.91</v>
      </c>
      <c r="K1105" s="3">
        <v>50170.13</v>
      </c>
      <c r="L1105" s="3">
        <v>3026.95</v>
      </c>
      <c r="M1105" s="3">
        <v>40431.74</v>
      </c>
    </row>
    <row r="1106" spans="1:13" x14ac:dyDescent="0.25">
      <c r="A1106">
        <v>1631</v>
      </c>
      <c r="C1106" t="s">
        <v>6</v>
      </c>
      <c r="D1106" t="s">
        <v>6</v>
      </c>
      <c r="E1106">
        <v>46</v>
      </c>
      <c r="F1106" t="s">
        <v>208</v>
      </c>
      <c r="G1106" t="s">
        <v>384</v>
      </c>
      <c r="H1106" t="s">
        <v>384</v>
      </c>
      <c r="I1106" t="s">
        <v>384</v>
      </c>
      <c r="J1106" s="3">
        <v>43796</v>
      </c>
      <c r="K1106" s="3">
        <v>264958.19</v>
      </c>
      <c r="L1106" s="3">
        <v>43796</v>
      </c>
      <c r="M1106" s="3">
        <v>264958.19</v>
      </c>
    </row>
    <row r="1107" spans="1:13" x14ac:dyDescent="0.25">
      <c r="A1107">
        <v>1631</v>
      </c>
      <c r="C1107" t="s">
        <v>6</v>
      </c>
      <c r="D1107" t="s">
        <v>6</v>
      </c>
      <c r="E1107">
        <v>49</v>
      </c>
      <c r="F1107" t="s">
        <v>210</v>
      </c>
      <c r="G1107" t="s">
        <v>384</v>
      </c>
      <c r="H1107" t="s">
        <v>384</v>
      </c>
      <c r="I1107" t="s">
        <v>384</v>
      </c>
      <c r="J1107" s="3">
        <v>2133</v>
      </c>
      <c r="K1107" s="3">
        <v>6930.91</v>
      </c>
      <c r="L1107" s="3">
        <v>2133</v>
      </c>
      <c r="M1107" s="3">
        <v>6930.91</v>
      </c>
    </row>
    <row r="1108" spans="1:13" x14ac:dyDescent="0.25">
      <c r="A1108">
        <v>1631</v>
      </c>
      <c r="C1108" t="s">
        <v>6</v>
      </c>
      <c r="D1108" t="s">
        <v>6</v>
      </c>
      <c r="E1108">
        <v>92</v>
      </c>
      <c r="F1108" t="s">
        <v>193</v>
      </c>
      <c r="G1108" t="s">
        <v>384</v>
      </c>
      <c r="H1108" t="s">
        <v>384</v>
      </c>
      <c r="I1108" t="s">
        <v>384</v>
      </c>
      <c r="J1108">
        <v>0</v>
      </c>
      <c r="K1108" s="3">
        <v>4704.54</v>
      </c>
      <c r="L1108">
        <v>0</v>
      </c>
      <c r="M1108" s="3">
        <v>4704.54</v>
      </c>
    </row>
    <row r="1109" spans="1:13" x14ac:dyDescent="0.25">
      <c r="A1109">
        <v>1631</v>
      </c>
      <c r="C1109" t="s">
        <v>6</v>
      </c>
      <c r="D1109" t="s">
        <v>6</v>
      </c>
      <c r="E1109" t="s">
        <v>6</v>
      </c>
      <c r="G1109" t="s">
        <v>375</v>
      </c>
      <c r="H1109" t="s">
        <v>375</v>
      </c>
      <c r="I1109" t="s">
        <v>375</v>
      </c>
      <c r="J1109" t="s">
        <v>375</v>
      </c>
      <c r="K1109" t="s">
        <v>375</v>
      </c>
      <c r="L1109" t="s">
        <v>375</v>
      </c>
      <c r="M1109" t="s">
        <v>376</v>
      </c>
    </row>
    <row r="1110" spans="1:13" x14ac:dyDescent="0.25">
      <c r="A1110">
        <v>1631</v>
      </c>
      <c r="C1110" t="s">
        <v>6</v>
      </c>
      <c r="D1110" t="s">
        <v>6</v>
      </c>
      <c r="E1110" t="s">
        <v>6</v>
      </c>
    </row>
    <row r="1111" spans="1:13" x14ac:dyDescent="0.25">
      <c r="A1111">
        <v>1641</v>
      </c>
      <c r="B1111" t="s">
        <v>403</v>
      </c>
      <c r="C1111" t="s">
        <v>6</v>
      </c>
      <c r="D1111" t="s">
        <v>6</v>
      </c>
      <c r="E1111" t="s">
        <v>6</v>
      </c>
      <c r="F1111" t="s">
        <v>302</v>
      </c>
    </row>
    <row r="1112" spans="1:13" x14ac:dyDescent="0.25">
      <c r="A1112">
        <v>1641</v>
      </c>
      <c r="C1112" t="s">
        <v>6</v>
      </c>
      <c r="D1112" t="s">
        <v>6</v>
      </c>
      <c r="E1112" t="s">
        <v>6</v>
      </c>
    </row>
    <row r="1113" spans="1:13" x14ac:dyDescent="0.25">
      <c r="A1113">
        <v>1641</v>
      </c>
      <c r="B1113">
        <v>3</v>
      </c>
      <c r="C1113" t="s">
        <v>6</v>
      </c>
      <c r="D1113" t="s">
        <v>6</v>
      </c>
      <c r="E1113" t="s">
        <v>6</v>
      </c>
      <c r="F1113" t="s">
        <v>183</v>
      </c>
      <c r="G1113" s="3">
        <v>33131772</v>
      </c>
      <c r="H1113" s="3">
        <v>-2517336.98</v>
      </c>
      <c r="I1113" s="3">
        <v>30614435.02</v>
      </c>
      <c r="J1113" s="3">
        <v>488448.7</v>
      </c>
      <c r="K1113" s="3">
        <v>8383460.6100000003</v>
      </c>
      <c r="L1113" s="3">
        <v>593442</v>
      </c>
      <c r="M1113" s="3">
        <v>8320698.3099999996</v>
      </c>
    </row>
    <row r="1114" spans="1:13" x14ac:dyDescent="0.25">
      <c r="A1114">
        <v>1641</v>
      </c>
      <c r="B1114">
        <v>3</v>
      </c>
      <c r="C1114" s="2">
        <v>31</v>
      </c>
      <c r="D1114" t="s">
        <v>6</v>
      </c>
      <c r="E1114" t="s">
        <v>6</v>
      </c>
      <c r="F1114" t="s">
        <v>184</v>
      </c>
      <c r="G1114" s="3">
        <v>8387718</v>
      </c>
      <c r="H1114">
        <v>0</v>
      </c>
      <c r="I1114" s="3">
        <v>8387718</v>
      </c>
      <c r="J1114" s="3">
        <v>442445.04</v>
      </c>
      <c r="K1114" s="3">
        <v>2518981.94</v>
      </c>
      <c r="L1114" s="3">
        <v>442445.04</v>
      </c>
      <c r="M1114" s="3">
        <v>2518981.94</v>
      </c>
    </row>
    <row r="1115" spans="1:13" x14ac:dyDescent="0.25">
      <c r="A1115">
        <v>1641</v>
      </c>
      <c r="B1115">
        <v>3</v>
      </c>
      <c r="C1115" t="s">
        <v>6</v>
      </c>
      <c r="D1115" s="2">
        <v>3190</v>
      </c>
      <c r="E1115" s="2" t="s">
        <v>6</v>
      </c>
      <c r="F1115" t="s">
        <v>185</v>
      </c>
      <c r="G1115" s="3">
        <v>7833277</v>
      </c>
      <c r="H1115">
        <v>0</v>
      </c>
      <c r="I1115" s="3">
        <v>7833277</v>
      </c>
      <c r="J1115" s="3">
        <v>419252.97</v>
      </c>
      <c r="K1115" s="3">
        <v>2341204.91</v>
      </c>
      <c r="L1115" s="3">
        <v>419252.97</v>
      </c>
      <c r="M1115" s="3">
        <v>2341204.91</v>
      </c>
    </row>
    <row r="1116" spans="1:13" x14ac:dyDescent="0.25">
      <c r="A1116">
        <v>1641</v>
      </c>
      <c r="C1116" t="s">
        <v>6</v>
      </c>
      <c r="D1116" t="s">
        <v>6</v>
      </c>
      <c r="E1116">
        <v>7</v>
      </c>
      <c r="F1116" t="s">
        <v>188</v>
      </c>
      <c r="G1116" t="s">
        <v>384</v>
      </c>
      <c r="H1116" t="s">
        <v>384</v>
      </c>
      <c r="I1116" t="s">
        <v>384</v>
      </c>
      <c r="J1116">
        <v>0</v>
      </c>
      <c r="K1116">
        <v>417.53</v>
      </c>
      <c r="L1116">
        <v>0</v>
      </c>
      <c r="M1116">
        <v>417.53</v>
      </c>
    </row>
    <row r="1117" spans="1:13" x14ac:dyDescent="0.25">
      <c r="A1117">
        <v>1641</v>
      </c>
      <c r="C1117" t="s">
        <v>6</v>
      </c>
      <c r="D1117" t="s">
        <v>6</v>
      </c>
      <c r="E1117">
        <v>11</v>
      </c>
      <c r="F1117" t="s">
        <v>189</v>
      </c>
      <c r="G1117" t="s">
        <v>384</v>
      </c>
      <c r="H1117" t="s">
        <v>384</v>
      </c>
      <c r="I1117" t="s">
        <v>384</v>
      </c>
      <c r="J1117" s="3">
        <v>386382.73</v>
      </c>
      <c r="K1117" s="3">
        <v>2212350.38</v>
      </c>
      <c r="L1117" s="3">
        <v>386382.73</v>
      </c>
      <c r="M1117" s="3">
        <v>2212350.38</v>
      </c>
    </row>
    <row r="1118" spans="1:13" x14ac:dyDescent="0.25">
      <c r="A1118">
        <v>1641</v>
      </c>
      <c r="C1118" t="s">
        <v>6</v>
      </c>
      <c r="D1118" t="s">
        <v>6</v>
      </c>
      <c r="E1118">
        <v>13</v>
      </c>
      <c r="F1118" t="s">
        <v>190</v>
      </c>
      <c r="G1118" t="s">
        <v>384</v>
      </c>
      <c r="H1118" t="s">
        <v>384</v>
      </c>
      <c r="I1118" t="s">
        <v>384</v>
      </c>
      <c r="J1118" s="3">
        <v>31572.43</v>
      </c>
      <c r="K1118" s="3">
        <v>118929.33</v>
      </c>
      <c r="L1118" s="3">
        <v>31572.43</v>
      </c>
      <c r="M1118" s="3">
        <v>118929.33</v>
      </c>
    </row>
    <row r="1119" spans="1:13" x14ac:dyDescent="0.25">
      <c r="A1119">
        <v>1641</v>
      </c>
      <c r="C1119" t="s">
        <v>6</v>
      </c>
      <c r="D1119" t="s">
        <v>6</v>
      </c>
      <c r="E1119">
        <v>59</v>
      </c>
      <c r="F1119" t="s">
        <v>192</v>
      </c>
      <c r="G1119" t="s">
        <v>384</v>
      </c>
      <c r="H1119" t="s">
        <v>384</v>
      </c>
      <c r="I1119" t="s">
        <v>384</v>
      </c>
      <c r="J1119" s="3">
        <v>1297.81</v>
      </c>
      <c r="K1119" s="3">
        <v>9084.67</v>
      </c>
      <c r="L1119" s="3">
        <v>1297.81</v>
      </c>
      <c r="M1119" s="3">
        <v>9084.67</v>
      </c>
    </row>
    <row r="1120" spans="1:13" x14ac:dyDescent="0.25">
      <c r="A1120">
        <v>1641</v>
      </c>
      <c r="C1120" t="s">
        <v>6</v>
      </c>
      <c r="D1120" t="s">
        <v>6</v>
      </c>
      <c r="E1120">
        <v>92</v>
      </c>
      <c r="F1120" t="s">
        <v>193</v>
      </c>
      <c r="G1120" t="s">
        <v>384</v>
      </c>
      <c r="H1120" t="s">
        <v>384</v>
      </c>
      <c r="I1120" t="s">
        <v>384</v>
      </c>
      <c r="J1120">
        <v>0</v>
      </c>
      <c r="K1120">
        <v>423</v>
      </c>
      <c r="L1120">
        <v>0</v>
      </c>
      <c r="M1120">
        <v>423</v>
      </c>
    </row>
    <row r="1121" spans="1:13" x14ac:dyDescent="0.25">
      <c r="A1121">
        <v>1641</v>
      </c>
      <c r="B1121">
        <v>3</v>
      </c>
      <c r="C1121" t="s">
        <v>6</v>
      </c>
      <c r="D1121" s="2">
        <v>3191</v>
      </c>
      <c r="E1121" s="2" t="s">
        <v>6</v>
      </c>
      <c r="F1121" t="s">
        <v>195</v>
      </c>
      <c r="G1121" s="3">
        <v>554441</v>
      </c>
      <c r="H1121">
        <v>0</v>
      </c>
      <c r="I1121" s="3">
        <v>554441</v>
      </c>
      <c r="J1121" s="3">
        <v>23192.07</v>
      </c>
      <c r="K1121" s="3">
        <v>177777.03</v>
      </c>
      <c r="L1121" s="3">
        <v>23192.07</v>
      </c>
      <c r="M1121" s="3">
        <v>177777.03</v>
      </c>
    </row>
    <row r="1122" spans="1:13" x14ac:dyDescent="0.25">
      <c r="A1122">
        <v>1641</v>
      </c>
      <c r="C1122" t="s">
        <v>6</v>
      </c>
      <c r="D1122" t="s">
        <v>6</v>
      </c>
      <c r="E1122">
        <v>13</v>
      </c>
      <c r="F1122" t="s">
        <v>190</v>
      </c>
      <c r="G1122" t="s">
        <v>384</v>
      </c>
      <c r="H1122" t="s">
        <v>384</v>
      </c>
      <c r="I1122" t="s">
        <v>384</v>
      </c>
      <c r="J1122" s="3">
        <v>23192.07</v>
      </c>
      <c r="K1122" s="3">
        <v>177777.03</v>
      </c>
      <c r="L1122" s="3">
        <v>23192.07</v>
      </c>
      <c r="M1122" s="3">
        <v>177777.03</v>
      </c>
    </row>
    <row r="1123" spans="1:13" x14ac:dyDescent="0.25">
      <c r="A1123">
        <v>1641</v>
      </c>
      <c r="B1123">
        <v>3</v>
      </c>
      <c r="C1123" s="2">
        <v>33</v>
      </c>
      <c r="D1123" t="s">
        <v>6</v>
      </c>
      <c r="E1123" t="s">
        <v>6</v>
      </c>
      <c r="F1123" t="s">
        <v>196</v>
      </c>
      <c r="G1123" s="3">
        <v>24744054</v>
      </c>
      <c r="H1123" s="3">
        <v>-2517336.98</v>
      </c>
      <c r="I1123" s="3">
        <v>22226717.02</v>
      </c>
      <c r="J1123" s="3">
        <v>46003.66</v>
      </c>
      <c r="K1123" s="3">
        <v>5864478.6699999999</v>
      </c>
      <c r="L1123" s="3">
        <v>150996.96</v>
      </c>
      <c r="M1123" s="3">
        <v>5801716.3700000001</v>
      </c>
    </row>
    <row r="1124" spans="1:13" x14ac:dyDescent="0.25">
      <c r="A1124">
        <v>1641</v>
      </c>
      <c r="B1124">
        <v>3</v>
      </c>
      <c r="C1124" t="s">
        <v>6</v>
      </c>
      <c r="D1124" s="2">
        <v>3320</v>
      </c>
      <c r="E1124" s="2" t="s">
        <v>6</v>
      </c>
      <c r="F1124" t="s">
        <v>226</v>
      </c>
      <c r="G1124" s="3">
        <v>4493400</v>
      </c>
      <c r="H1124" s="3">
        <v>17666.25</v>
      </c>
      <c r="I1124" s="3">
        <v>4511066.25</v>
      </c>
      <c r="J1124">
        <v>0</v>
      </c>
      <c r="K1124" s="3">
        <v>3714248.25</v>
      </c>
      <c r="L1124">
        <v>0</v>
      </c>
      <c r="M1124" s="3">
        <v>3714248.25</v>
      </c>
    </row>
    <row r="1125" spans="1:13" x14ac:dyDescent="0.25">
      <c r="A1125">
        <v>1641</v>
      </c>
      <c r="C1125" t="s">
        <v>6</v>
      </c>
      <c r="D1125" t="s">
        <v>6</v>
      </c>
      <c r="E1125">
        <v>41</v>
      </c>
      <c r="F1125" t="s">
        <v>207</v>
      </c>
      <c r="G1125" t="s">
        <v>384</v>
      </c>
      <c r="H1125" t="s">
        <v>384</v>
      </c>
      <c r="I1125" t="s">
        <v>384</v>
      </c>
      <c r="J1125">
        <v>0</v>
      </c>
      <c r="K1125" s="3">
        <v>3696582</v>
      </c>
      <c r="L1125">
        <v>0</v>
      </c>
      <c r="M1125" s="3">
        <v>3696582</v>
      </c>
    </row>
    <row r="1126" spans="1:13" x14ac:dyDescent="0.25">
      <c r="A1126">
        <v>1641</v>
      </c>
      <c r="C1126" t="s">
        <v>6</v>
      </c>
      <c r="D1126" t="s">
        <v>6</v>
      </c>
      <c r="E1126">
        <v>93</v>
      </c>
      <c r="F1126" t="s">
        <v>212</v>
      </c>
      <c r="G1126" t="s">
        <v>384</v>
      </c>
      <c r="H1126" t="s">
        <v>384</v>
      </c>
      <c r="I1126" t="s">
        <v>384</v>
      </c>
      <c r="J1126">
        <v>0</v>
      </c>
      <c r="K1126" s="3">
        <v>17666.25</v>
      </c>
      <c r="L1126">
        <v>0</v>
      </c>
      <c r="M1126" s="3">
        <v>17666.25</v>
      </c>
    </row>
    <row r="1127" spans="1:13" x14ac:dyDescent="0.25">
      <c r="A1127">
        <v>1641</v>
      </c>
      <c r="B1127">
        <v>3</v>
      </c>
      <c r="C1127" t="s">
        <v>6</v>
      </c>
      <c r="D1127" s="2">
        <v>3390</v>
      </c>
      <c r="E1127" s="2" t="s">
        <v>6</v>
      </c>
      <c r="F1127" t="s">
        <v>197</v>
      </c>
      <c r="G1127" s="3">
        <v>17691654</v>
      </c>
      <c r="H1127" s="3">
        <v>-2290003.23</v>
      </c>
      <c r="I1127" s="3">
        <v>15401650.77</v>
      </c>
      <c r="J1127" s="3">
        <v>46003.66</v>
      </c>
      <c r="K1127" s="3">
        <v>2150230.42</v>
      </c>
      <c r="L1127" s="3">
        <v>150996.96</v>
      </c>
      <c r="M1127" s="3">
        <v>2087468.12</v>
      </c>
    </row>
    <row r="1128" spans="1:13" x14ac:dyDescent="0.25">
      <c r="A1128">
        <v>1641</v>
      </c>
      <c r="C1128" t="s">
        <v>6</v>
      </c>
      <c r="D1128" t="s">
        <v>6</v>
      </c>
      <c r="E1128">
        <v>14</v>
      </c>
      <c r="F1128" t="s">
        <v>199</v>
      </c>
      <c r="G1128" t="s">
        <v>384</v>
      </c>
      <c r="H1128" t="s">
        <v>384</v>
      </c>
      <c r="I1128" t="s">
        <v>384</v>
      </c>
      <c r="J1128">
        <v>-300</v>
      </c>
      <c r="K1128" s="3">
        <v>28053</v>
      </c>
      <c r="L1128">
        <v>-88.5</v>
      </c>
      <c r="M1128" s="3">
        <v>12956.1</v>
      </c>
    </row>
    <row r="1129" spans="1:13" x14ac:dyDescent="0.25">
      <c r="A1129">
        <v>1641</v>
      </c>
      <c r="C1129" t="s">
        <v>6</v>
      </c>
      <c r="D1129" t="s">
        <v>6</v>
      </c>
      <c r="E1129">
        <v>36</v>
      </c>
      <c r="F1129" t="s">
        <v>203</v>
      </c>
      <c r="G1129" t="s">
        <v>384</v>
      </c>
      <c r="H1129" t="s">
        <v>384</v>
      </c>
      <c r="I1129" t="s">
        <v>384</v>
      </c>
      <c r="J1129">
        <v>0</v>
      </c>
      <c r="K1129" s="3">
        <v>17756.900000000001</v>
      </c>
      <c r="L1129">
        <v>481.92</v>
      </c>
      <c r="M1129" s="3">
        <v>4617.42</v>
      </c>
    </row>
    <row r="1130" spans="1:13" x14ac:dyDescent="0.25">
      <c r="A1130">
        <v>1641</v>
      </c>
      <c r="C1130" t="s">
        <v>6</v>
      </c>
      <c r="D1130" t="s">
        <v>6</v>
      </c>
      <c r="E1130">
        <v>37</v>
      </c>
      <c r="F1130" t="s">
        <v>204</v>
      </c>
      <c r="G1130" t="s">
        <v>384</v>
      </c>
      <c r="H1130" t="s">
        <v>384</v>
      </c>
      <c r="I1130" t="s">
        <v>384</v>
      </c>
      <c r="J1130" s="3">
        <v>-57278.3</v>
      </c>
      <c r="K1130" s="3">
        <v>1560353.01</v>
      </c>
      <c r="L1130" s="3">
        <v>35219.519999999997</v>
      </c>
      <c r="M1130" s="3">
        <v>1543445</v>
      </c>
    </row>
    <row r="1131" spans="1:13" x14ac:dyDescent="0.25">
      <c r="A1131">
        <v>1641</v>
      </c>
      <c r="C1131" t="s">
        <v>6</v>
      </c>
      <c r="D1131" t="s">
        <v>6</v>
      </c>
      <c r="E1131">
        <v>39</v>
      </c>
      <c r="F1131" t="s">
        <v>205</v>
      </c>
      <c r="G1131" t="s">
        <v>384</v>
      </c>
      <c r="H1131" t="s">
        <v>384</v>
      </c>
      <c r="I1131" t="s">
        <v>384</v>
      </c>
      <c r="J1131" s="3">
        <v>3087.69</v>
      </c>
      <c r="K1131" s="3">
        <v>91530.03</v>
      </c>
      <c r="L1131" s="3">
        <v>2404.83</v>
      </c>
      <c r="M1131" s="3">
        <v>76416.28</v>
      </c>
    </row>
    <row r="1132" spans="1:13" x14ac:dyDescent="0.25">
      <c r="A1132">
        <v>1641</v>
      </c>
      <c r="C1132" t="s">
        <v>6</v>
      </c>
      <c r="D1132" t="s">
        <v>6</v>
      </c>
      <c r="E1132">
        <v>40</v>
      </c>
      <c r="F1132" t="s">
        <v>206</v>
      </c>
      <c r="G1132" t="s">
        <v>384</v>
      </c>
      <c r="H1132" t="s">
        <v>384</v>
      </c>
      <c r="I1132" t="s">
        <v>384</v>
      </c>
      <c r="J1132" s="3">
        <v>1853</v>
      </c>
      <c r="K1132" s="3">
        <v>9961</v>
      </c>
      <c r="L1132" s="3">
        <v>1337</v>
      </c>
      <c r="M1132" s="3">
        <v>7456.84</v>
      </c>
    </row>
    <row r="1133" spans="1:13" x14ac:dyDescent="0.25">
      <c r="A1133">
        <v>1641</v>
      </c>
      <c r="C1133" t="s">
        <v>6</v>
      </c>
      <c r="D1133" t="s">
        <v>6</v>
      </c>
      <c r="E1133">
        <v>46</v>
      </c>
      <c r="F1133" t="s">
        <v>208</v>
      </c>
      <c r="G1133" t="s">
        <v>384</v>
      </c>
      <c r="H1133" t="s">
        <v>384</v>
      </c>
      <c r="I1133" t="s">
        <v>384</v>
      </c>
      <c r="J1133" s="3">
        <v>86419.27</v>
      </c>
      <c r="K1133" s="3">
        <v>382883.68</v>
      </c>
      <c r="L1133" s="3">
        <v>86419.27</v>
      </c>
      <c r="M1133" s="3">
        <v>382883.68</v>
      </c>
    </row>
    <row r="1134" spans="1:13" x14ac:dyDescent="0.25">
      <c r="A1134">
        <v>1641</v>
      </c>
      <c r="C1134" t="s">
        <v>6</v>
      </c>
      <c r="D1134" t="s">
        <v>6</v>
      </c>
      <c r="E1134">
        <v>47</v>
      </c>
      <c r="F1134" t="s">
        <v>209</v>
      </c>
      <c r="G1134" t="s">
        <v>384</v>
      </c>
      <c r="H1134" t="s">
        <v>384</v>
      </c>
      <c r="I1134" t="s">
        <v>384</v>
      </c>
      <c r="J1134">
        <v>0</v>
      </c>
      <c r="K1134">
        <v>284.27999999999997</v>
      </c>
      <c r="L1134">
        <v>0</v>
      </c>
      <c r="M1134">
        <v>284.27999999999997</v>
      </c>
    </row>
    <row r="1135" spans="1:13" x14ac:dyDescent="0.25">
      <c r="A1135">
        <v>1641</v>
      </c>
      <c r="C1135" t="s">
        <v>6</v>
      </c>
      <c r="D1135" t="s">
        <v>6</v>
      </c>
      <c r="E1135">
        <v>49</v>
      </c>
      <c r="F1135" t="s">
        <v>210</v>
      </c>
      <c r="G1135" t="s">
        <v>384</v>
      </c>
      <c r="H1135" t="s">
        <v>384</v>
      </c>
      <c r="I1135" t="s">
        <v>384</v>
      </c>
      <c r="J1135" s="3">
        <v>12222</v>
      </c>
      <c r="K1135" s="3">
        <v>46407.6</v>
      </c>
      <c r="L1135" s="3">
        <v>12222</v>
      </c>
      <c r="M1135" s="3">
        <v>46407.6</v>
      </c>
    </row>
    <row r="1136" spans="1:13" x14ac:dyDescent="0.25">
      <c r="A1136">
        <v>1641</v>
      </c>
      <c r="C1136" t="s">
        <v>6</v>
      </c>
      <c r="D1136" t="s">
        <v>6</v>
      </c>
      <c r="E1136">
        <v>92</v>
      </c>
      <c r="F1136" t="s">
        <v>193</v>
      </c>
      <c r="G1136" t="s">
        <v>384</v>
      </c>
      <c r="H1136" t="s">
        <v>384</v>
      </c>
      <c r="I1136" t="s">
        <v>384</v>
      </c>
      <c r="J1136">
        <v>0</v>
      </c>
      <c r="K1136" s="3">
        <v>13000.92</v>
      </c>
      <c r="L1136" s="3">
        <v>13000.92</v>
      </c>
      <c r="M1136" s="3">
        <v>13000.92</v>
      </c>
    </row>
    <row r="1137" spans="1:13" x14ac:dyDescent="0.25">
      <c r="A1137">
        <v>1641</v>
      </c>
      <c r="B1137">
        <v>3</v>
      </c>
      <c r="C1137" t="s">
        <v>6</v>
      </c>
      <c r="D1137" s="2">
        <v>3399</v>
      </c>
      <c r="E1137" s="2" t="s">
        <v>6</v>
      </c>
      <c r="F1137" t="s">
        <v>228</v>
      </c>
      <c r="G1137" s="3">
        <v>2559000</v>
      </c>
      <c r="H1137" s="3">
        <v>-245000</v>
      </c>
      <c r="I1137" s="3">
        <v>2314000</v>
      </c>
      <c r="J1137">
        <v>0</v>
      </c>
      <c r="K1137">
        <v>0</v>
      </c>
      <c r="L1137">
        <v>0</v>
      </c>
      <c r="M1137">
        <v>0</v>
      </c>
    </row>
    <row r="1138" spans="1:13" x14ac:dyDescent="0.25">
      <c r="A1138">
        <v>1641</v>
      </c>
      <c r="B1138">
        <v>4</v>
      </c>
      <c r="C1138" t="s">
        <v>6</v>
      </c>
      <c r="D1138" t="s">
        <v>6</v>
      </c>
      <c r="E1138" t="s">
        <v>6</v>
      </c>
      <c r="F1138" t="s">
        <v>214</v>
      </c>
      <c r="G1138" s="3">
        <v>676518</v>
      </c>
      <c r="H1138" s="3">
        <v>1437800</v>
      </c>
      <c r="I1138" s="3">
        <v>2114318</v>
      </c>
      <c r="J1138">
        <v>0</v>
      </c>
      <c r="K1138">
        <v>0</v>
      </c>
      <c r="L1138">
        <v>0</v>
      </c>
      <c r="M1138">
        <v>0</v>
      </c>
    </row>
    <row r="1139" spans="1:13" x14ac:dyDescent="0.25">
      <c r="A1139">
        <v>1641</v>
      </c>
      <c r="B1139">
        <v>4</v>
      </c>
      <c r="C1139" s="2">
        <v>44</v>
      </c>
      <c r="D1139" t="s">
        <v>6</v>
      </c>
      <c r="E1139" t="s">
        <v>6</v>
      </c>
      <c r="F1139" t="s">
        <v>215</v>
      </c>
      <c r="G1139" s="3">
        <v>676518</v>
      </c>
      <c r="H1139" s="3">
        <v>1437800</v>
      </c>
      <c r="I1139" s="3">
        <v>2114318</v>
      </c>
      <c r="J1139">
        <v>0</v>
      </c>
      <c r="K1139">
        <v>0</v>
      </c>
      <c r="L1139">
        <v>0</v>
      </c>
      <c r="M1139">
        <v>0</v>
      </c>
    </row>
    <row r="1140" spans="1:13" x14ac:dyDescent="0.25">
      <c r="A1140">
        <v>1641</v>
      </c>
      <c r="B1140">
        <v>4</v>
      </c>
      <c r="C1140" t="s">
        <v>6</v>
      </c>
      <c r="D1140" s="2">
        <v>4490</v>
      </c>
      <c r="E1140" s="2" t="s">
        <v>6</v>
      </c>
      <c r="F1140" t="s">
        <v>216</v>
      </c>
      <c r="G1140" s="3">
        <v>676518</v>
      </c>
      <c r="H1140" s="3">
        <v>1192800</v>
      </c>
      <c r="I1140" s="3">
        <v>1869318</v>
      </c>
      <c r="J1140">
        <v>0</v>
      </c>
      <c r="K1140">
        <v>0</v>
      </c>
      <c r="L1140">
        <v>0</v>
      </c>
      <c r="M1140">
        <v>0</v>
      </c>
    </row>
    <row r="1141" spans="1:13" x14ac:dyDescent="0.25">
      <c r="A1141">
        <v>1641</v>
      </c>
      <c r="B1141">
        <v>4</v>
      </c>
      <c r="C1141" t="s">
        <v>6</v>
      </c>
      <c r="D1141" s="2">
        <v>4499</v>
      </c>
      <c r="E1141" s="2" t="s">
        <v>6</v>
      </c>
      <c r="F1141" t="s">
        <v>219</v>
      </c>
      <c r="G1141">
        <v>0</v>
      </c>
      <c r="H1141" s="3">
        <v>245000</v>
      </c>
      <c r="I1141" s="3">
        <v>245000</v>
      </c>
      <c r="J1141">
        <v>0</v>
      </c>
      <c r="K1141">
        <v>0</v>
      </c>
      <c r="L1141">
        <v>0</v>
      </c>
      <c r="M1141">
        <v>0</v>
      </c>
    </row>
    <row r="1142" spans="1:13" x14ac:dyDescent="0.25">
      <c r="A1142">
        <v>1641</v>
      </c>
      <c r="C1142" t="s">
        <v>6</v>
      </c>
      <c r="D1142" t="s">
        <v>6</v>
      </c>
      <c r="E1142" t="s">
        <v>6</v>
      </c>
      <c r="G1142" t="s">
        <v>375</v>
      </c>
      <c r="H1142" t="s">
        <v>375</v>
      </c>
      <c r="I1142" t="s">
        <v>375</v>
      </c>
      <c r="J1142" t="s">
        <v>375</v>
      </c>
      <c r="K1142" t="s">
        <v>375</v>
      </c>
      <c r="L1142" t="s">
        <v>375</v>
      </c>
      <c r="M1142" t="s">
        <v>376</v>
      </c>
    </row>
    <row r="1143" spans="1:13" x14ac:dyDescent="0.25">
      <c r="A1143">
        <v>1641</v>
      </c>
      <c r="C1143" t="s">
        <v>6</v>
      </c>
      <c r="D1143" t="s">
        <v>6</v>
      </c>
      <c r="E1143" t="s">
        <v>6</v>
      </c>
    </row>
    <row r="1144" spans="1:13" x14ac:dyDescent="0.25">
      <c r="A1144">
        <v>1651</v>
      </c>
      <c r="B1144" t="s">
        <v>403</v>
      </c>
      <c r="C1144" t="s">
        <v>6</v>
      </c>
      <c r="D1144" t="s">
        <v>6</v>
      </c>
      <c r="E1144" t="s">
        <v>6</v>
      </c>
      <c r="F1144" t="s">
        <v>303</v>
      </c>
    </row>
    <row r="1145" spans="1:13" x14ac:dyDescent="0.25">
      <c r="A1145">
        <v>1651</v>
      </c>
      <c r="C1145" t="s">
        <v>6</v>
      </c>
      <c r="D1145" t="s">
        <v>6</v>
      </c>
      <c r="E1145" t="s">
        <v>6</v>
      </c>
    </row>
    <row r="1146" spans="1:13" x14ac:dyDescent="0.25">
      <c r="A1146">
        <v>1651</v>
      </c>
      <c r="B1146">
        <v>3</v>
      </c>
      <c r="C1146" t="s">
        <v>6</v>
      </c>
      <c r="D1146" t="s">
        <v>6</v>
      </c>
      <c r="E1146" t="s">
        <v>6</v>
      </c>
      <c r="F1146" t="s">
        <v>183</v>
      </c>
      <c r="G1146" s="3">
        <v>23513536</v>
      </c>
      <c r="H1146" s="3">
        <v>-170858.89</v>
      </c>
      <c r="I1146" s="3">
        <v>23342677.109999999</v>
      </c>
      <c r="J1146" s="3">
        <v>1052367.27</v>
      </c>
      <c r="K1146" s="3">
        <v>8134032.7199999997</v>
      </c>
      <c r="L1146" s="3">
        <v>1814949.54</v>
      </c>
      <c r="M1146" s="3">
        <v>8101478.54</v>
      </c>
    </row>
    <row r="1147" spans="1:13" x14ac:dyDescent="0.25">
      <c r="A1147">
        <v>1651</v>
      </c>
      <c r="B1147">
        <v>3</v>
      </c>
      <c r="C1147" s="2">
        <v>31</v>
      </c>
      <c r="D1147" t="s">
        <v>6</v>
      </c>
      <c r="E1147" t="s">
        <v>6</v>
      </c>
      <c r="F1147" t="s">
        <v>184</v>
      </c>
      <c r="G1147" s="3">
        <v>11445742</v>
      </c>
      <c r="H1147">
        <v>0</v>
      </c>
      <c r="I1147" s="3">
        <v>11445742</v>
      </c>
      <c r="J1147" s="3">
        <v>924033.58</v>
      </c>
      <c r="K1147" s="3">
        <v>5197279.46</v>
      </c>
      <c r="L1147" s="3">
        <v>924033.58</v>
      </c>
      <c r="M1147" s="3">
        <v>5197279.46</v>
      </c>
    </row>
    <row r="1148" spans="1:13" x14ac:dyDescent="0.25">
      <c r="A1148">
        <v>1651</v>
      </c>
      <c r="B1148">
        <v>3</v>
      </c>
      <c r="C1148" t="s">
        <v>6</v>
      </c>
      <c r="D1148" s="2">
        <v>3190</v>
      </c>
      <c r="E1148" s="2" t="s">
        <v>6</v>
      </c>
      <c r="F1148" t="s">
        <v>185</v>
      </c>
      <c r="G1148" s="3">
        <v>10482928</v>
      </c>
      <c r="H1148">
        <v>0</v>
      </c>
      <c r="I1148" s="3">
        <v>10482928</v>
      </c>
      <c r="J1148" s="3">
        <v>829406.08</v>
      </c>
      <c r="K1148" s="3">
        <v>4656612.57</v>
      </c>
      <c r="L1148" s="3">
        <v>829406.08</v>
      </c>
      <c r="M1148" s="3">
        <v>4656612.57</v>
      </c>
    </row>
    <row r="1149" spans="1:13" x14ac:dyDescent="0.25">
      <c r="A1149">
        <v>1651</v>
      </c>
      <c r="C1149" t="s">
        <v>6</v>
      </c>
      <c r="D1149" t="s">
        <v>6</v>
      </c>
      <c r="E1149">
        <v>11</v>
      </c>
      <c r="F1149" t="s">
        <v>189</v>
      </c>
      <c r="G1149" t="s">
        <v>384</v>
      </c>
      <c r="H1149" t="s">
        <v>384</v>
      </c>
      <c r="I1149" t="s">
        <v>384</v>
      </c>
      <c r="J1149" s="3">
        <v>802115.39</v>
      </c>
      <c r="K1149" s="3">
        <v>4506633.6500000004</v>
      </c>
      <c r="L1149" s="3">
        <v>802115.39</v>
      </c>
      <c r="M1149" s="3">
        <v>4506633.6500000004</v>
      </c>
    </row>
    <row r="1150" spans="1:13" x14ac:dyDescent="0.25">
      <c r="A1150">
        <v>1651</v>
      </c>
      <c r="C1150" t="s">
        <v>6</v>
      </c>
      <c r="D1150" t="s">
        <v>6</v>
      </c>
      <c r="E1150">
        <v>13</v>
      </c>
      <c r="F1150" t="s">
        <v>190</v>
      </c>
      <c r="G1150" t="s">
        <v>384</v>
      </c>
      <c r="H1150" t="s">
        <v>384</v>
      </c>
      <c r="I1150" t="s">
        <v>384</v>
      </c>
      <c r="J1150" s="3">
        <v>27290.69</v>
      </c>
      <c r="K1150" s="3">
        <v>149370.42000000001</v>
      </c>
      <c r="L1150" s="3">
        <v>27290.69</v>
      </c>
      <c r="M1150" s="3">
        <v>149370.42000000001</v>
      </c>
    </row>
    <row r="1151" spans="1:13" x14ac:dyDescent="0.25">
      <c r="A1151">
        <v>1651</v>
      </c>
      <c r="C1151" t="s">
        <v>6</v>
      </c>
      <c r="D1151" t="s">
        <v>6</v>
      </c>
      <c r="E1151">
        <v>92</v>
      </c>
      <c r="F1151" t="s">
        <v>193</v>
      </c>
      <c r="G1151" t="s">
        <v>384</v>
      </c>
      <c r="H1151" t="s">
        <v>384</v>
      </c>
      <c r="I1151" t="s">
        <v>384</v>
      </c>
      <c r="J1151">
        <v>0</v>
      </c>
      <c r="K1151">
        <v>608.5</v>
      </c>
      <c r="L1151">
        <v>0</v>
      </c>
      <c r="M1151">
        <v>608.5</v>
      </c>
    </row>
    <row r="1152" spans="1:13" x14ac:dyDescent="0.25">
      <c r="A1152">
        <v>1651</v>
      </c>
      <c r="B1152">
        <v>3</v>
      </c>
      <c r="C1152" t="s">
        <v>6</v>
      </c>
      <c r="D1152" s="2">
        <v>3191</v>
      </c>
      <c r="E1152" s="2" t="s">
        <v>6</v>
      </c>
      <c r="F1152" t="s">
        <v>195</v>
      </c>
      <c r="G1152" s="3">
        <v>962814</v>
      </c>
      <c r="H1152">
        <v>0</v>
      </c>
      <c r="I1152" s="3">
        <v>962814</v>
      </c>
      <c r="J1152" s="3">
        <v>94627.5</v>
      </c>
      <c r="K1152" s="3">
        <v>540666.89</v>
      </c>
      <c r="L1152" s="3">
        <v>94627.5</v>
      </c>
      <c r="M1152" s="3">
        <v>540666.89</v>
      </c>
    </row>
    <row r="1153" spans="1:13" x14ac:dyDescent="0.25">
      <c r="A1153">
        <v>1651</v>
      </c>
      <c r="C1153" t="s">
        <v>6</v>
      </c>
      <c r="D1153" t="s">
        <v>6</v>
      </c>
      <c r="E1153">
        <v>13</v>
      </c>
      <c r="F1153" t="s">
        <v>190</v>
      </c>
      <c r="G1153" t="s">
        <v>384</v>
      </c>
      <c r="H1153" t="s">
        <v>384</v>
      </c>
      <c r="I1153" t="s">
        <v>384</v>
      </c>
      <c r="J1153" s="3">
        <v>94627.5</v>
      </c>
      <c r="K1153" s="3">
        <v>540666.89</v>
      </c>
      <c r="L1153" s="3">
        <v>94627.5</v>
      </c>
      <c r="M1153" s="3">
        <v>540666.89</v>
      </c>
    </row>
    <row r="1154" spans="1:13" x14ac:dyDescent="0.25">
      <c r="A1154">
        <v>1651</v>
      </c>
      <c r="B1154">
        <v>3</v>
      </c>
      <c r="C1154" s="2">
        <v>33</v>
      </c>
      <c r="D1154" t="s">
        <v>6</v>
      </c>
      <c r="E1154" t="s">
        <v>6</v>
      </c>
      <c r="F1154" t="s">
        <v>196</v>
      </c>
      <c r="G1154" s="3">
        <v>12067794</v>
      </c>
      <c r="H1154" s="3">
        <v>-170858.89</v>
      </c>
      <c r="I1154" s="3">
        <v>11896935.109999999</v>
      </c>
      <c r="J1154" s="3">
        <v>128333.69</v>
      </c>
      <c r="K1154" s="3">
        <v>2936753.26</v>
      </c>
      <c r="L1154" s="3">
        <v>890915.96</v>
      </c>
      <c r="M1154" s="3">
        <v>2904199.08</v>
      </c>
    </row>
    <row r="1155" spans="1:13" x14ac:dyDescent="0.25">
      <c r="A1155">
        <v>1651</v>
      </c>
      <c r="B1155">
        <v>3</v>
      </c>
      <c r="C1155" t="s">
        <v>6</v>
      </c>
      <c r="D1155" s="2">
        <v>3320</v>
      </c>
      <c r="E1155" s="2" t="s">
        <v>6</v>
      </c>
      <c r="F1155" t="s">
        <v>226</v>
      </c>
      <c r="G1155">
        <v>0</v>
      </c>
      <c r="H1155" s="3">
        <v>700399.04</v>
      </c>
      <c r="I1155" s="3">
        <v>700399.04</v>
      </c>
      <c r="J1155">
        <v>0</v>
      </c>
      <c r="K1155" s="3">
        <v>700399.04</v>
      </c>
      <c r="L1155" s="3">
        <v>700399.04</v>
      </c>
      <c r="M1155" s="3">
        <v>700399.04</v>
      </c>
    </row>
    <row r="1156" spans="1:13" x14ac:dyDescent="0.25">
      <c r="A1156">
        <v>1651</v>
      </c>
      <c r="C1156" t="s">
        <v>6</v>
      </c>
      <c r="D1156" t="s">
        <v>6</v>
      </c>
      <c r="E1156">
        <v>93</v>
      </c>
      <c r="F1156" t="s">
        <v>212</v>
      </c>
      <c r="G1156" t="s">
        <v>384</v>
      </c>
      <c r="H1156" t="s">
        <v>384</v>
      </c>
      <c r="I1156" t="s">
        <v>384</v>
      </c>
      <c r="J1156">
        <v>0</v>
      </c>
      <c r="K1156" s="3">
        <v>700399.04</v>
      </c>
      <c r="L1156" s="3">
        <v>700399.04</v>
      </c>
      <c r="M1156" s="3">
        <v>700399.04</v>
      </c>
    </row>
    <row r="1157" spans="1:13" x14ac:dyDescent="0.25">
      <c r="A1157">
        <v>1651</v>
      </c>
      <c r="B1157">
        <v>3</v>
      </c>
      <c r="C1157" t="s">
        <v>6</v>
      </c>
      <c r="D1157" s="2">
        <v>3350</v>
      </c>
      <c r="E1157" s="2" t="s">
        <v>6</v>
      </c>
      <c r="F1157" t="s">
        <v>222</v>
      </c>
      <c r="G1157" s="3">
        <v>3636000</v>
      </c>
      <c r="H1157" s="3">
        <v>-721488.33</v>
      </c>
      <c r="I1157" s="3">
        <v>2914511.67</v>
      </c>
      <c r="J1157">
        <v>0</v>
      </c>
      <c r="K1157" s="3">
        <v>436219.47</v>
      </c>
      <c r="L1157">
        <v>0</v>
      </c>
      <c r="M1157" s="3">
        <v>436219.47</v>
      </c>
    </row>
    <row r="1158" spans="1:13" x14ac:dyDescent="0.25">
      <c r="A1158">
        <v>1651</v>
      </c>
      <c r="C1158" t="s">
        <v>6</v>
      </c>
      <c r="D1158" t="s">
        <v>6</v>
      </c>
      <c r="E1158">
        <v>43</v>
      </c>
      <c r="F1158" t="s">
        <v>236</v>
      </c>
      <c r="G1158" t="s">
        <v>384</v>
      </c>
      <c r="H1158" t="s">
        <v>384</v>
      </c>
      <c r="I1158" t="s">
        <v>384</v>
      </c>
      <c r="J1158">
        <v>0</v>
      </c>
      <c r="K1158" s="3">
        <v>436219.47</v>
      </c>
      <c r="L1158">
        <v>0</v>
      </c>
      <c r="M1158" s="3">
        <v>436219.47</v>
      </c>
    </row>
    <row r="1159" spans="1:13" x14ac:dyDescent="0.25">
      <c r="A1159">
        <v>1651</v>
      </c>
      <c r="B1159">
        <v>3</v>
      </c>
      <c r="C1159" t="s">
        <v>6</v>
      </c>
      <c r="D1159" s="2">
        <v>3390</v>
      </c>
      <c r="E1159" s="2" t="s">
        <v>6</v>
      </c>
      <c r="F1159" t="s">
        <v>197</v>
      </c>
      <c r="G1159" s="3">
        <v>5959794</v>
      </c>
      <c r="H1159" s="3">
        <v>-149769.60000000001</v>
      </c>
      <c r="I1159" s="3">
        <v>5810024.4000000004</v>
      </c>
      <c r="J1159" s="3">
        <v>128333.69</v>
      </c>
      <c r="K1159" s="3">
        <v>1800134.75</v>
      </c>
      <c r="L1159" s="3">
        <v>190516.92</v>
      </c>
      <c r="M1159" s="3">
        <v>1767580.57</v>
      </c>
    </row>
    <row r="1160" spans="1:13" x14ac:dyDescent="0.25">
      <c r="A1160">
        <v>1651</v>
      </c>
      <c r="C1160" t="s">
        <v>6</v>
      </c>
      <c r="D1160" t="s">
        <v>6</v>
      </c>
      <c r="E1160">
        <v>14</v>
      </c>
      <c r="F1160" t="s">
        <v>199</v>
      </c>
      <c r="G1160" t="s">
        <v>384</v>
      </c>
      <c r="H1160" t="s">
        <v>384</v>
      </c>
      <c r="I1160" t="s">
        <v>384</v>
      </c>
      <c r="J1160">
        <v>0</v>
      </c>
      <c r="K1160" s="3">
        <v>4843.72</v>
      </c>
      <c r="L1160">
        <v>0</v>
      </c>
      <c r="M1160" s="3">
        <v>4843.72</v>
      </c>
    </row>
    <row r="1161" spans="1:13" x14ac:dyDescent="0.25">
      <c r="A1161">
        <v>1651</v>
      </c>
      <c r="C1161" t="s">
        <v>6</v>
      </c>
      <c r="D1161" t="s">
        <v>6</v>
      </c>
      <c r="E1161">
        <v>36</v>
      </c>
      <c r="F1161" t="s">
        <v>203</v>
      </c>
      <c r="G1161" t="s">
        <v>384</v>
      </c>
      <c r="H1161" t="s">
        <v>384</v>
      </c>
      <c r="I1161" t="s">
        <v>384</v>
      </c>
      <c r="J1161" s="3">
        <v>-2400.79</v>
      </c>
      <c r="K1161" s="3">
        <v>30589.91</v>
      </c>
      <c r="L1161">
        <v>0</v>
      </c>
      <c r="M1161" s="3">
        <v>30589.91</v>
      </c>
    </row>
    <row r="1162" spans="1:13" x14ac:dyDescent="0.25">
      <c r="A1162">
        <v>1651</v>
      </c>
      <c r="C1162" t="s">
        <v>6</v>
      </c>
      <c r="D1162" t="s">
        <v>6</v>
      </c>
      <c r="E1162">
        <v>37</v>
      </c>
      <c r="F1162" t="s">
        <v>204</v>
      </c>
      <c r="G1162" t="s">
        <v>384</v>
      </c>
      <c r="H1162" t="s">
        <v>384</v>
      </c>
      <c r="I1162" t="s">
        <v>384</v>
      </c>
      <c r="J1162" s="3">
        <v>-8788.35</v>
      </c>
      <c r="K1162" s="3">
        <v>504506.93</v>
      </c>
      <c r="L1162" s="3">
        <v>6381.58</v>
      </c>
      <c r="M1162" s="3">
        <v>491823.28</v>
      </c>
    </row>
    <row r="1163" spans="1:13" x14ac:dyDescent="0.25">
      <c r="A1163">
        <v>1651</v>
      </c>
      <c r="C1163" t="s">
        <v>6</v>
      </c>
      <c r="D1163" t="s">
        <v>6</v>
      </c>
      <c r="E1163">
        <v>39</v>
      </c>
      <c r="F1163" t="s">
        <v>205</v>
      </c>
      <c r="G1163" t="s">
        <v>384</v>
      </c>
      <c r="H1163" t="s">
        <v>384</v>
      </c>
      <c r="I1163" t="s">
        <v>384</v>
      </c>
      <c r="J1163" s="3">
        <v>-52376.68</v>
      </c>
      <c r="K1163" s="3">
        <v>209298.25</v>
      </c>
      <c r="L1163" s="3">
        <v>1562.58</v>
      </c>
      <c r="M1163" s="3">
        <v>198759.63</v>
      </c>
    </row>
    <row r="1164" spans="1:13" x14ac:dyDescent="0.25">
      <c r="A1164">
        <v>1651</v>
      </c>
      <c r="C1164" t="s">
        <v>6</v>
      </c>
      <c r="D1164" t="s">
        <v>6</v>
      </c>
      <c r="E1164">
        <v>40</v>
      </c>
      <c r="F1164" t="s">
        <v>206</v>
      </c>
      <c r="G1164" t="s">
        <v>384</v>
      </c>
      <c r="H1164" t="s">
        <v>384</v>
      </c>
      <c r="I1164" t="s">
        <v>384</v>
      </c>
      <c r="J1164" s="3">
        <v>9326.75</v>
      </c>
      <c r="K1164" s="3">
        <v>56375.65</v>
      </c>
      <c r="L1164">
        <v>0</v>
      </c>
      <c r="M1164" s="3">
        <v>47043.74</v>
      </c>
    </row>
    <row r="1165" spans="1:13" x14ac:dyDescent="0.25">
      <c r="A1165">
        <v>1651</v>
      </c>
      <c r="C1165" t="s">
        <v>6</v>
      </c>
      <c r="D1165" t="s">
        <v>6</v>
      </c>
      <c r="E1165">
        <v>46</v>
      </c>
      <c r="F1165" t="s">
        <v>208</v>
      </c>
      <c r="G1165" t="s">
        <v>384</v>
      </c>
      <c r="H1165" t="s">
        <v>384</v>
      </c>
      <c r="I1165" t="s">
        <v>384</v>
      </c>
      <c r="J1165" s="3">
        <v>157849.76</v>
      </c>
      <c r="K1165" s="3">
        <v>851879.14</v>
      </c>
      <c r="L1165" s="3">
        <v>157849.76</v>
      </c>
      <c r="M1165" s="3">
        <v>851879.14</v>
      </c>
    </row>
    <row r="1166" spans="1:13" x14ac:dyDescent="0.25">
      <c r="A1166">
        <v>1651</v>
      </c>
      <c r="C1166" t="s">
        <v>6</v>
      </c>
      <c r="D1166" t="s">
        <v>6</v>
      </c>
      <c r="E1166">
        <v>47</v>
      </c>
      <c r="F1166" t="s">
        <v>209</v>
      </c>
      <c r="G1166" t="s">
        <v>384</v>
      </c>
      <c r="H1166" t="s">
        <v>384</v>
      </c>
      <c r="I1166" t="s">
        <v>384</v>
      </c>
      <c r="J1166">
        <v>0</v>
      </c>
      <c r="K1166" s="3">
        <v>8953.51</v>
      </c>
      <c r="L1166">
        <v>0</v>
      </c>
      <c r="M1166" s="3">
        <v>8953.51</v>
      </c>
    </row>
    <row r="1167" spans="1:13" x14ac:dyDescent="0.25">
      <c r="A1167">
        <v>1651</v>
      </c>
      <c r="C1167" t="s">
        <v>6</v>
      </c>
      <c r="D1167" t="s">
        <v>6</v>
      </c>
      <c r="E1167">
        <v>49</v>
      </c>
      <c r="F1167" t="s">
        <v>210</v>
      </c>
      <c r="G1167" t="s">
        <v>384</v>
      </c>
      <c r="H1167" t="s">
        <v>384</v>
      </c>
      <c r="I1167" t="s">
        <v>384</v>
      </c>
      <c r="J1167" s="3">
        <v>24723</v>
      </c>
      <c r="K1167" s="3">
        <v>121768.1</v>
      </c>
      <c r="L1167" s="3">
        <v>24723</v>
      </c>
      <c r="M1167" s="3">
        <v>121768.1</v>
      </c>
    </row>
    <row r="1168" spans="1:13" x14ac:dyDescent="0.25">
      <c r="A1168">
        <v>1651</v>
      </c>
      <c r="C1168" t="s">
        <v>6</v>
      </c>
      <c r="D1168" t="s">
        <v>6</v>
      </c>
      <c r="E1168">
        <v>92</v>
      </c>
      <c r="F1168" t="s">
        <v>193</v>
      </c>
      <c r="G1168" t="s">
        <v>384</v>
      </c>
      <c r="H1168" t="s">
        <v>384</v>
      </c>
      <c r="I1168" t="s">
        <v>384</v>
      </c>
      <c r="J1168">
        <v>0</v>
      </c>
      <c r="K1168" s="3">
        <v>11808.14</v>
      </c>
      <c r="L1168">
        <v>0</v>
      </c>
      <c r="M1168" s="3">
        <v>11808.14</v>
      </c>
    </row>
    <row r="1169" spans="1:13" x14ac:dyDescent="0.25">
      <c r="A1169">
        <v>1651</v>
      </c>
      <c r="C1169" t="s">
        <v>6</v>
      </c>
      <c r="D1169" t="s">
        <v>6</v>
      </c>
      <c r="E1169">
        <v>93</v>
      </c>
      <c r="F1169" t="s">
        <v>212</v>
      </c>
      <c r="G1169" t="s">
        <v>384</v>
      </c>
      <c r="H1169" t="s">
        <v>384</v>
      </c>
      <c r="I1169" t="s">
        <v>384</v>
      </c>
      <c r="J1169">
        <v>0</v>
      </c>
      <c r="K1169">
        <v>111.4</v>
      </c>
      <c r="L1169">
        <v>0</v>
      </c>
      <c r="M1169">
        <v>111.4</v>
      </c>
    </row>
    <row r="1170" spans="1:13" x14ac:dyDescent="0.25">
      <c r="A1170">
        <v>1651</v>
      </c>
      <c r="B1170">
        <v>3</v>
      </c>
      <c r="C1170" t="s">
        <v>6</v>
      </c>
      <c r="D1170" s="2">
        <v>3399</v>
      </c>
      <c r="E1170" s="2" t="s">
        <v>6</v>
      </c>
      <c r="F1170" t="s">
        <v>228</v>
      </c>
      <c r="G1170" s="3">
        <v>2472000</v>
      </c>
      <c r="H1170">
        <v>0</v>
      </c>
      <c r="I1170" s="3">
        <v>2472000</v>
      </c>
      <c r="J1170">
        <v>0</v>
      </c>
      <c r="K1170">
        <v>0</v>
      </c>
      <c r="L1170">
        <v>0</v>
      </c>
      <c r="M1170">
        <v>0</v>
      </c>
    </row>
    <row r="1171" spans="1:13" x14ac:dyDescent="0.25">
      <c r="A1171">
        <v>1651</v>
      </c>
      <c r="C1171" t="s">
        <v>6</v>
      </c>
      <c r="D1171" t="s">
        <v>6</v>
      </c>
      <c r="E1171" t="s">
        <v>6</v>
      </c>
      <c r="G1171" t="s">
        <v>375</v>
      </c>
      <c r="H1171" t="s">
        <v>375</v>
      </c>
      <c r="I1171" t="s">
        <v>375</v>
      </c>
      <c r="J1171" t="s">
        <v>375</v>
      </c>
      <c r="K1171" t="s">
        <v>375</v>
      </c>
      <c r="L1171" t="s">
        <v>375</v>
      </c>
      <c r="M1171" t="s">
        <v>376</v>
      </c>
    </row>
    <row r="1172" spans="1:13" x14ac:dyDescent="0.25">
      <c r="A1172">
        <v>1651</v>
      </c>
      <c r="C1172" t="s">
        <v>6</v>
      </c>
      <c r="D1172" t="s">
        <v>6</v>
      </c>
      <c r="E1172" t="s">
        <v>6</v>
      </c>
    </row>
    <row r="1173" spans="1:13" x14ac:dyDescent="0.25">
      <c r="A1173">
        <v>1671</v>
      </c>
      <c r="B1173" t="s">
        <v>403</v>
      </c>
      <c r="C1173" t="s">
        <v>6</v>
      </c>
      <c r="D1173" t="s">
        <v>6</v>
      </c>
      <c r="E1173" t="s">
        <v>6</v>
      </c>
      <c r="F1173" t="s">
        <v>304</v>
      </c>
    </row>
    <row r="1174" spans="1:13" x14ac:dyDescent="0.25">
      <c r="A1174">
        <v>1671</v>
      </c>
      <c r="C1174" t="s">
        <v>6</v>
      </c>
      <c r="D1174" t="s">
        <v>6</v>
      </c>
      <c r="E1174" t="s">
        <v>6</v>
      </c>
    </row>
    <row r="1175" spans="1:13" x14ac:dyDescent="0.25">
      <c r="A1175">
        <v>1671</v>
      </c>
      <c r="B1175">
        <v>3</v>
      </c>
      <c r="C1175" t="s">
        <v>6</v>
      </c>
      <c r="D1175" t="s">
        <v>6</v>
      </c>
      <c r="E1175" t="s">
        <v>6</v>
      </c>
      <c r="F1175" t="s">
        <v>183</v>
      </c>
      <c r="G1175" s="3">
        <v>32913185</v>
      </c>
      <c r="H1175" s="3">
        <v>-1554294.34</v>
      </c>
      <c r="I1175" s="3">
        <v>31358890.66</v>
      </c>
      <c r="J1175" s="3">
        <v>1423807.56</v>
      </c>
      <c r="K1175" s="3">
        <v>8052283.2000000002</v>
      </c>
      <c r="L1175" s="3">
        <v>671981.33</v>
      </c>
      <c r="M1175" s="3">
        <v>7264154.7699999996</v>
      </c>
    </row>
    <row r="1176" spans="1:13" x14ac:dyDescent="0.25">
      <c r="A1176">
        <v>1671</v>
      </c>
      <c r="B1176">
        <v>3</v>
      </c>
      <c r="C1176" s="2">
        <v>31</v>
      </c>
      <c r="D1176" t="s">
        <v>6</v>
      </c>
      <c r="E1176" t="s">
        <v>6</v>
      </c>
      <c r="F1176" t="s">
        <v>184</v>
      </c>
      <c r="G1176" s="3">
        <v>6996806</v>
      </c>
      <c r="H1176">
        <v>0</v>
      </c>
      <c r="I1176" s="3">
        <v>6996806</v>
      </c>
      <c r="J1176" s="3">
        <v>465795.6</v>
      </c>
      <c r="K1176" s="3">
        <v>3077474.75</v>
      </c>
      <c r="L1176" s="3">
        <v>465795.6</v>
      </c>
      <c r="M1176" s="3">
        <v>3077474.75</v>
      </c>
    </row>
    <row r="1177" spans="1:13" x14ac:dyDescent="0.25">
      <c r="A1177">
        <v>1671</v>
      </c>
      <c r="B1177">
        <v>3</v>
      </c>
      <c r="C1177" t="s">
        <v>6</v>
      </c>
      <c r="D1177" s="2">
        <v>3190</v>
      </c>
      <c r="E1177" s="2" t="s">
        <v>6</v>
      </c>
      <c r="F1177" t="s">
        <v>185</v>
      </c>
      <c r="G1177" s="3">
        <v>6488991</v>
      </c>
      <c r="H1177">
        <v>0</v>
      </c>
      <c r="I1177" s="3">
        <v>6488991</v>
      </c>
      <c r="J1177" s="3">
        <v>424060.45</v>
      </c>
      <c r="K1177" s="3">
        <v>2791970.3</v>
      </c>
      <c r="L1177" s="3">
        <v>424060.45</v>
      </c>
      <c r="M1177" s="3">
        <v>2791970.3</v>
      </c>
    </row>
    <row r="1178" spans="1:13" x14ac:dyDescent="0.25">
      <c r="A1178">
        <v>1671</v>
      </c>
      <c r="C1178" t="s">
        <v>6</v>
      </c>
      <c r="D1178" t="s">
        <v>6</v>
      </c>
      <c r="E1178">
        <v>11</v>
      </c>
      <c r="F1178" t="s">
        <v>189</v>
      </c>
      <c r="G1178" t="s">
        <v>384</v>
      </c>
      <c r="H1178" t="s">
        <v>384</v>
      </c>
      <c r="I1178" t="s">
        <v>384</v>
      </c>
      <c r="J1178" s="3">
        <v>400492.26</v>
      </c>
      <c r="K1178" s="3">
        <v>2658180.6</v>
      </c>
      <c r="L1178" s="3">
        <v>400492.26</v>
      </c>
      <c r="M1178" s="3">
        <v>2658180.6</v>
      </c>
    </row>
    <row r="1179" spans="1:13" x14ac:dyDescent="0.25">
      <c r="A1179">
        <v>1671</v>
      </c>
      <c r="C1179" t="s">
        <v>6</v>
      </c>
      <c r="D1179" t="s">
        <v>6</v>
      </c>
      <c r="E1179">
        <v>13</v>
      </c>
      <c r="F1179" t="s">
        <v>190</v>
      </c>
      <c r="G1179" t="s">
        <v>384</v>
      </c>
      <c r="H1179" t="s">
        <v>384</v>
      </c>
      <c r="I1179" t="s">
        <v>384</v>
      </c>
      <c r="J1179" s="3">
        <v>23568.19</v>
      </c>
      <c r="K1179" s="3">
        <v>133460.70000000001</v>
      </c>
      <c r="L1179" s="3">
        <v>23568.19</v>
      </c>
      <c r="M1179" s="3">
        <v>133460.70000000001</v>
      </c>
    </row>
    <row r="1180" spans="1:13" x14ac:dyDescent="0.25">
      <c r="A1180">
        <v>1671</v>
      </c>
      <c r="C1180" t="s">
        <v>6</v>
      </c>
      <c r="D1180" t="s">
        <v>6</v>
      </c>
      <c r="E1180">
        <v>92</v>
      </c>
      <c r="F1180" t="s">
        <v>193</v>
      </c>
      <c r="G1180" t="s">
        <v>384</v>
      </c>
      <c r="H1180" t="s">
        <v>384</v>
      </c>
      <c r="I1180" t="s">
        <v>384</v>
      </c>
      <c r="J1180">
        <v>0</v>
      </c>
      <c r="K1180">
        <v>329</v>
      </c>
      <c r="L1180">
        <v>0</v>
      </c>
      <c r="M1180">
        <v>329</v>
      </c>
    </row>
    <row r="1181" spans="1:13" x14ac:dyDescent="0.25">
      <c r="A1181">
        <v>1671</v>
      </c>
      <c r="B1181">
        <v>3</v>
      </c>
      <c r="C1181" t="s">
        <v>6</v>
      </c>
      <c r="D1181" s="2">
        <v>3191</v>
      </c>
      <c r="E1181" s="2" t="s">
        <v>6</v>
      </c>
      <c r="F1181" t="s">
        <v>195</v>
      </c>
      <c r="G1181" s="3">
        <v>507815</v>
      </c>
      <c r="H1181">
        <v>0</v>
      </c>
      <c r="I1181" s="3">
        <v>507815</v>
      </c>
      <c r="J1181" s="3">
        <v>41735.15</v>
      </c>
      <c r="K1181" s="3">
        <v>285504.45</v>
      </c>
      <c r="L1181" s="3">
        <v>41735.15</v>
      </c>
      <c r="M1181" s="3">
        <v>285504.45</v>
      </c>
    </row>
    <row r="1182" spans="1:13" x14ac:dyDescent="0.25">
      <c r="A1182">
        <v>1671</v>
      </c>
      <c r="C1182" t="s">
        <v>6</v>
      </c>
      <c r="D1182" t="s">
        <v>6</v>
      </c>
      <c r="E1182">
        <v>13</v>
      </c>
      <c r="F1182" t="s">
        <v>190</v>
      </c>
      <c r="G1182" t="s">
        <v>384</v>
      </c>
      <c r="H1182" t="s">
        <v>384</v>
      </c>
      <c r="I1182" t="s">
        <v>384</v>
      </c>
      <c r="J1182" s="3">
        <v>41735.15</v>
      </c>
      <c r="K1182" s="3">
        <v>285504.45</v>
      </c>
      <c r="L1182" s="3">
        <v>41735.15</v>
      </c>
      <c r="M1182" s="3">
        <v>285504.45</v>
      </c>
    </row>
    <row r="1183" spans="1:13" x14ac:dyDescent="0.25">
      <c r="A1183">
        <v>1671</v>
      </c>
      <c r="B1183">
        <v>3</v>
      </c>
      <c r="C1183" s="2">
        <v>33</v>
      </c>
      <c r="D1183" t="s">
        <v>6</v>
      </c>
      <c r="E1183" t="s">
        <v>6</v>
      </c>
      <c r="F1183" t="s">
        <v>196</v>
      </c>
      <c r="G1183" s="3">
        <v>25916379</v>
      </c>
      <c r="H1183" s="3">
        <v>-1554294.34</v>
      </c>
      <c r="I1183" s="3">
        <v>24362084.66</v>
      </c>
      <c r="J1183" s="3">
        <v>958011.96</v>
      </c>
      <c r="K1183" s="3">
        <v>4974808.45</v>
      </c>
      <c r="L1183" s="3">
        <v>206185.73</v>
      </c>
      <c r="M1183" s="3">
        <v>4186680.02</v>
      </c>
    </row>
    <row r="1184" spans="1:13" x14ac:dyDescent="0.25">
      <c r="A1184">
        <v>1671</v>
      </c>
      <c r="B1184">
        <v>3</v>
      </c>
      <c r="C1184" t="s">
        <v>6</v>
      </c>
      <c r="D1184" s="2">
        <v>3340</v>
      </c>
      <c r="E1184" s="2" t="s">
        <v>6</v>
      </c>
      <c r="F1184" t="s">
        <v>232</v>
      </c>
      <c r="G1184" s="3">
        <v>2573000</v>
      </c>
      <c r="H1184">
        <v>0</v>
      </c>
      <c r="I1184" s="3">
        <v>2573000</v>
      </c>
      <c r="J1184">
        <v>0</v>
      </c>
      <c r="K1184" s="3">
        <v>146685.54</v>
      </c>
      <c r="L1184">
        <v>0</v>
      </c>
      <c r="M1184" s="3">
        <v>146685.54</v>
      </c>
    </row>
    <row r="1185" spans="1:13" x14ac:dyDescent="0.25">
      <c r="A1185">
        <v>1671</v>
      </c>
      <c r="C1185" t="s">
        <v>6</v>
      </c>
      <c r="D1185" t="s">
        <v>6</v>
      </c>
      <c r="E1185">
        <v>41</v>
      </c>
      <c r="F1185" t="s">
        <v>207</v>
      </c>
      <c r="G1185" t="s">
        <v>384</v>
      </c>
      <c r="H1185" t="s">
        <v>384</v>
      </c>
      <c r="I1185" t="s">
        <v>384</v>
      </c>
      <c r="J1185">
        <v>0</v>
      </c>
      <c r="K1185" s="3">
        <v>146685.54</v>
      </c>
      <c r="L1185">
        <v>0</v>
      </c>
      <c r="M1185" s="3">
        <v>146685.54</v>
      </c>
    </row>
    <row r="1186" spans="1:13" x14ac:dyDescent="0.25">
      <c r="A1186">
        <v>1671</v>
      </c>
      <c r="B1186">
        <v>3</v>
      </c>
      <c r="C1186" t="s">
        <v>6</v>
      </c>
      <c r="D1186" s="2">
        <v>3390</v>
      </c>
      <c r="E1186" s="2" t="s">
        <v>6</v>
      </c>
      <c r="F1186" t="s">
        <v>197</v>
      </c>
      <c r="G1186" s="3">
        <v>17973959</v>
      </c>
      <c r="H1186" s="3">
        <v>2539125.66</v>
      </c>
      <c r="I1186" s="3">
        <v>20513084.66</v>
      </c>
      <c r="J1186" s="3">
        <v>958011.96</v>
      </c>
      <c r="K1186" s="3">
        <v>4828122.91</v>
      </c>
      <c r="L1186" s="3">
        <v>206185.73</v>
      </c>
      <c r="M1186" s="3">
        <v>4039994.48</v>
      </c>
    </row>
    <row r="1187" spans="1:13" x14ac:dyDescent="0.25">
      <c r="A1187">
        <v>1671</v>
      </c>
      <c r="C1187" t="s">
        <v>6</v>
      </c>
      <c r="D1187" t="s">
        <v>6</v>
      </c>
      <c r="E1187">
        <v>14</v>
      </c>
      <c r="F1187" t="s">
        <v>199</v>
      </c>
      <c r="G1187" t="s">
        <v>384</v>
      </c>
      <c r="H1187" t="s">
        <v>384</v>
      </c>
      <c r="I1187" t="s">
        <v>384</v>
      </c>
      <c r="J1187" s="3">
        <v>-1081.5</v>
      </c>
      <c r="K1187" s="3">
        <v>13268.5</v>
      </c>
      <c r="L1187" s="3">
        <v>7435.15</v>
      </c>
      <c r="M1187" s="3">
        <v>11338.65</v>
      </c>
    </row>
    <row r="1188" spans="1:13" x14ac:dyDescent="0.25">
      <c r="A1188">
        <v>1671</v>
      </c>
      <c r="C1188" t="s">
        <v>6</v>
      </c>
      <c r="D1188" t="s">
        <v>6</v>
      </c>
      <c r="E1188">
        <v>27</v>
      </c>
      <c r="F1188" t="s">
        <v>245</v>
      </c>
      <c r="G1188" t="s">
        <v>384</v>
      </c>
      <c r="H1188" t="s">
        <v>384</v>
      </c>
      <c r="I1188" t="s">
        <v>384</v>
      </c>
      <c r="J1188">
        <v>0</v>
      </c>
      <c r="K1188" s="3">
        <v>4860.26</v>
      </c>
      <c r="L1188">
        <v>0</v>
      </c>
      <c r="M1188" s="3">
        <v>4860.26</v>
      </c>
    </row>
    <row r="1189" spans="1:13" x14ac:dyDescent="0.25">
      <c r="A1189">
        <v>1671</v>
      </c>
      <c r="C1189" t="s">
        <v>6</v>
      </c>
      <c r="D1189" t="s">
        <v>6</v>
      </c>
      <c r="E1189">
        <v>36</v>
      </c>
      <c r="F1189" t="s">
        <v>203</v>
      </c>
      <c r="G1189" t="s">
        <v>384</v>
      </c>
      <c r="H1189" t="s">
        <v>384</v>
      </c>
      <c r="I1189" t="s">
        <v>384</v>
      </c>
      <c r="J1189">
        <v>703.5</v>
      </c>
      <c r="K1189" s="3">
        <v>1503.5</v>
      </c>
      <c r="L1189">
        <v>0</v>
      </c>
      <c r="M1189">
        <v>800</v>
      </c>
    </row>
    <row r="1190" spans="1:13" x14ac:dyDescent="0.25">
      <c r="A1190">
        <v>1671</v>
      </c>
      <c r="C1190" t="s">
        <v>6</v>
      </c>
      <c r="D1190" t="s">
        <v>6</v>
      </c>
      <c r="E1190">
        <v>37</v>
      </c>
      <c r="F1190" t="s">
        <v>204</v>
      </c>
      <c r="G1190" t="s">
        <v>384</v>
      </c>
      <c r="H1190" t="s">
        <v>384</v>
      </c>
      <c r="I1190" t="s">
        <v>384</v>
      </c>
      <c r="J1190" s="3">
        <v>33719.26</v>
      </c>
      <c r="K1190" s="3">
        <v>256084.42</v>
      </c>
      <c r="L1190" s="3">
        <v>33719.26</v>
      </c>
      <c r="M1190" s="3">
        <v>256084.42</v>
      </c>
    </row>
    <row r="1191" spans="1:13" x14ac:dyDescent="0.25">
      <c r="A1191">
        <v>1671</v>
      </c>
      <c r="C1191" t="s">
        <v>6</v>
      </c>
      <c r="D1191" t="s">
        <v>6</v>
      </c>
      <c r="E1191">
        <v>39</v>
      </c>
      <c r="F1191" t="s">
        <v>205</v>
      </c>
      <c r="G1191" t="s">
        <v>384</v>
      </c>
      <c r="H1191" t="s">
        <v>384</v>
      </c>
      <c r="I1191" t="s">
        <v>384</v>
      </c>
      <c r="J1191" s="3">
        <v>813268.5</v>
      </c>
      <c r="K1191" s="3">
        <v>3936997.84</v>
      </c>
      <c r="L1191" s="3">
        <v>48367.12</v>
      </c>
      <c r="M1191" s="3">
        <v>3165650.19</v>
      </c>
    </row>
    <row r="1192" spans="1:13" x14ac:dyDescent="0.25">
      <c r="A1192">
        <v>1671</v>
      </c>
      <c r="C1192" t="s">
        <v>6</v>
      </c>
      <c r="D1192" t="s">
        <v>6</v>
      </c>
      <c r="E1192">
        <v>40</v>
      </c>
      <c r="F1192" t="s">
        <v>206</v>
      </c>
      <c r="G1192" t="s">
        <v>384</v>
      </c>
      <c r="H1192" t="s">
        <v>384</v>
      </c>
      <c r="I1192" t="s">
        <v>384</v>
      </c>
      <c r="J1192">
        <v>0</v>
      </c>
      <c r="K1192" s="3">
        <v>81075.429999999993</v>
      </c>
      <c r="L1192" s="3">
        <v>5262</v>
      </c>
      <c r="M1192" s="3">
        <v>66928</v>
      </c>
    </row>
    <row r="1193" spans="1:13" x14ac:dyDescent="0.25">
      <c r="A1193">
        <v>1671</v>
      </c>
      <c r="C1193" t="s">
        <v>6</v>
      </c>
      <c r="D1193" t="s">
        <v>6</v>
      </c>
      <c r="E1193">
        <v>46</v>
      </c>
      <c r="F1193" t="s">
        <v>208</v>
      </c>
      <c r="G1193" t="s">
        <v>384</v>
      </c>
      <c r="H1193" t="s">
        <v>384</v>
      </c>
      <c r="I1193" t="s">
        <v>384</v>
      </c>
      <c r="J1193" s="3">
        <v>99104</v>
      </c>
      <c r="K1193" s="3">
        <v>466971.02</v>
      </c>
      <c r="L1193" s="3">
        <v>99104</v>
      </c>
      <c r="M1193" s="3">
        <v>466971.02</v>
      </c>
    </row>
    <row r="1194" spans="1:13" x14ac:dyDescent="0.25">
      <c r="A1194">
        <v>1671</v>
      </c>
      <c r="C1194" t="s">
        <v>6</v>
      </c>
      <c r="D1194" t="s">
        <v>6</v>
      </c>
      <c r="E1194">
        <v>47</v>
      </c>
      <c r="F1194" t="s">
        <v>209</v>
      </c>
      <c r="G1194" t="s">
        <v>384</v>
      </c>
      <c r="H1194" t="s">
        <v>384</v>
      </c>
      <c r="I1194" t="s">
        <v>384</v>
      </c>
      <c r="J1194">
        <v>0</v>
      </c>
      <c r="K1194">
        <v>211.64</v>
      </c>
      <c r="L1194">
        <v>0</v>
      </c>
      <c r="M1194">
        <v>211.64</v>
      </c>
    </row>
    <row r="1195" spans="1:13" x14ac:dyDescent="0.25">
      <c r="A1195">
        <v>1671</v>
      </c>
      <c r="C1195" t="s">
        <v>6</v>
      </c>
      <c r="D1195" t="s">
        <v>6</v>
      </c>
      <c r="E1195">
        <v>49</v>
      </c>
      <c r="F1195" t="s">
        <v>210</v>
      </c>
      <c r="G1195" t="s">
        <v>384</v>
      </c>
      <c r="H1195" t="s">
        <v>384</v>
      </c>
      <c r="I1195" t="s">
        <v>384</v>
      </c>
      <c r="J1195" s="3">
        <v>12238.2</v>
      </c>
      <c r="K1195" s="3">
        <v>66576.7</v>
      </c>
      <c r="L1195" s="3">
        <v>12238.2</v>
      </c>
      <c r="M1195" s="3">
        <v>66576.7</v>
      </c>
    </row>
    <row r="1196" spans="1:13" x14ac:dyDescent="0.25">
      <c r="A1196">
        <v>1671</v>
      </c>
      <c r="C1196" t="s">
        <v>6</v>
      </c>
      <c r="D1196" t="s">
        <v>6</v>
      </c>
      <c r="E1196">
        <v>93</v>
      </c>
      <c r="F1196" t="s">
        <v>212</v>
      </c>
      <c r="G1196" t="s">
        <v>384</v>
      </c>
      <c r="H1196" t="s">
        <v>384</v>
      </c>
      <c r="I1196" t="s">
        <v>384</v>
      </c>
      <c r="J1196">
        <v>60</v>
      </c>
      <c r="K1196">
        <v>573.6</v>
      </c>
      <c r="L1196">
        <v>60</v>
      </c>
      <c r="M1196">
        <v>573.6</v>
      </c>
    </row>
    <row r="1197" spans="1:13" x14ac:dyDescent="0.25">
      <c r="A1197">
        <v>1671</v>
      </c>
      <c r="B1197">
        <v>3</v>
      </c>
      <c r="C1197" t="s">
        <v>6</v>
      </c>
      <c r="D1197" s="2">
        <v>3399</v>
      </c>
      <c r="E1197" s="2" t="s">
        <v>6</v>
      </c>
      <c r="F1197" t="s">
        <v>228</v>
      </c>
      <c r="G1197" s="3">
        <v>5369420</v>
      </c>
      <c r="H1197" s="3">
        <v>-4093420</v>
      </c>
      <c r="I1197" s="3">
        <v>1276000</v>
      </c>
      <c r="J1197">
        <v>0</v>
      </c>
      <c r="K1197">
        <v>0</v>
      </c>
      <c r="L1197">
        <v>0</v>
      </c>
      <c r="M1197">
        <v>0</v>
      </c>
    </row>
    <row r="1198" spans="1:13" x14ac:dyDescent="0.25">
      <c r="A1198">
        <v>1671</v>
      </c>
      <c r="B1198">
        <v>4</v>
      </c>
      <c r="C1198" t="s">
        <v>6</v>
      </c>
      <c r="D1198" t="s">
        <v>6</v>
      </c>
      <c r="E1198" t="s">
        <v>6</v>
      </c>
      <c r="F1198" t="s">
        <v>214</v>
      </c>
      <c r="G1198" s="3">
        <v>18711748</v>
      </c>
      <c r="H1198" s="3">
        <v>3525635.17</v>
      </c>
      <c r="I1198" s="3">
        <v>22237383.170000002</v>
      </c>
      <c r="J1198">
        <v>0</v>
      </c>
      <c r="K1198">
        <v>0</v>
      </c>
      <c r="L1198">
        <v>0</v>
      </c>
      <c r="M1198">
        <v>0</v>
      </c>
    </row>
    <row r="1199" spans="1:13" x14ac:dyDescent="0.25">
      <c r="A1199">
        <v>1671</v>
      </c>
      <c r="B1199">
        <v>4</v>
      </c>
      <c r="C1199" s="2">
        <v>44</v>
      </c>
      <c r="D1199" t="s">
        <v>6</v>
      </c>
      <c r="E1199" t="s">
        <v>6</v>
      </c>
      <c r="F1199" t="s">
        <v>215</v>
      </c>
      <c r="G1199" s="3">
        <v>18711748</v>
      </c>
      <c r="H1199" s="3">
        <v>3525635.17</v>
      </c>
      <c r="I1199" s="3">
        <v>22237383.170000002</v>
      </c>
      <c r="J1199">
        <v>0</v>
      </c>
      <c r="K1199">
        <v>0</v>
      </c>
      <c r="L1199">
        <v>0</v>
      </c>
      <c r="M1199">
        <v>0</v>
      </c>
    </row>
    <row r="1200" spans="1:13" x14ac:dyDescent="0.25">
      <c r="A1200">
        <v>1671</v>
      </c>
      <c r="B1200">
        <v>4</v>
      </c>
      <c r="C1200" t="s">
        <v>6</v>
      </c>
      <c r="D1200" s="2">
        <v>4440</v>
      </c>
      <c r="E1200" s="2" t="s">
        <v>6</v>
      </c>
      <c r="F1200" t="s">
        <v>238</v>
      </c>
      <c r="G1200" s="3">
        <v>6531577</v>
      </c>
      <c r="H1200" s="3">
        <v>10249704.68</v>
      </c>
      <c r="I1200" s="3">
        <v>16781281.68</v>
      </c>
      <c r="J1200">
        <v>0</v>
      </c>
      <c r="K1200">
        <v>0</v>
      </c>
      <c r="L1200">
        <v>0</v>
      </c>
      <c r="M1200">
        <v>0</v>
      </c>
    </row>
    <row r="1201" spans="1:13" x14ac:dyDescent="0.25">
      <c r="A1201">
        <v>1671</v>
      </c>
      <c r="B1201">
        <v>4</v>
      </c>
      <c r="C1201" t="s">
        <v>6</v>
      </c>
      <c r="D1201" s="2">
        <v>4490</v>
      </c>
      <c r="E1201" s="2" t="s">
        <v>6</v>
      </c>
      <c r="F1201" t="s">
        <v>216</v>
      </c>
      <c r="G1201">
        <v>0</v>
      </c>
      <c r="H1201" s="3">
        <v>5250101.49</v>
      </c>
      <c r="I1201" s="3">
        <v>5250101.49</v>
      </c>
      <c r="J1201">
        <v>0</v>
      </c>
      <c r="K1201">
        <v>0</v>
      </c>
      <c r="L1201">
        <v>0</v>
      </c>
      <c r="M1201">
        <v>0</v>
      </c>
    </row>
    <row r="1202" spans="1:13" x14ac:dyDescent="0.25">
      <c r="A1202">
        <v>1671</v>
      </c>
      <c r="B1202">
        <v>4</v>
      </c>
      <c r="C1202" t="s">
        <v>6</v>
      </c>
      <c r="D1202" s="2">
        <v>4499</v>
      </c>
      <c r="E1202" s="2" t="s">
        <v>6</v>
      </c>
      <c r="F1202" t="s">
        <v>219</v>
      </c>
      <c r="G1202" s="3">
        <v>12180171</v>
      </c>
      <c r="H1202" s="3">
        <v>-11974171</v>
      </c>
      <c r="I1202" s="3">
        <v>206000</v>
      </c>
      <c r="J1202">
        <v>0</v>
      </c>
      <c r="K1202">
        <v>0</v>
      </c>
      <c r="L1202">
        <v>0</v>
      </c>
      <c r="M1202">
        <v>0</v>
      </c>
    </row>
    <row r="1203" spans="1:13" x14ac:dyDescent="0.25">
      <c r="A1203">
        <v>1671</v>
      </c>
      <c r="C1203" t="s">
        <v>6</v>
      </c>
      <c r="D1203" t="s">
        <v>6</v>
      </c>
      <c r="E1203" t="s">
        <v>6</v>
      </c>
      <c r="G1203" t="s">
        <v>375</v>
      </c>
      <c r="H1203" t="s">
        <v>375</v>
      </c>
      <c r="I1203" t="s">
        <v>375</v>
      </c>
      <c r="J1203" t="s">
        <v>375</v>
      </c>
      <c r="K1203" t="s">
        <v>375</v>
      </c>
      <c r="L1203" t="s">
        <v>375</v>
      </c>
      <c r="M1203" t="s">
        <v>376</v>
      </c>
    </row>
    <row r="1204" spans="1:13" x14ac:dyDescent="0.25">
      <c r="A1204">
        <v>1671</v>
      </c>
      <c r="C1204" t="s">
        <v>6</v>
      </c>
      <c r="D1204" t="s">
        <v>6</v>
      </c>
      <c r="E1204" t="s">
        <v>6</v>
      </c>
    </row>
    <row r="1205" spans="1:13" x14ac:dyDescent="0.25">
      <c r="A1205">
        <v>1691</v>
      </c>
      <c r="B1205" t="s">
        <v>403</v>
      </c>
      <c r="C1205" t="s">
        <v>6</v>
      </c>
      <c r="D1205" t="s">
        <v>6</v>
      </c>
      <c r="E1205" t="s">
        <v>6</v>
      </c>
      <c r="F1205" t="s">
        <v>305</v>
      </c>
    </row>
    <row r="1206" spans="1:13" x14ac:dyDescent="0.25">
      <c r="A1206">
        <v>1691</v>
      </c>
      <c r="C1206" t="s">
        <v>6</v>
      </c>
      <c r="D1206" t="s">
        <v>6</v>
      </c>
      <c r="E1206" t="s">
        <v>6</v>
      </c>
    </row>
    <row r="1207" spans="1:13" x14ac:dyDescent="0.25">
      <c r="A1207">
        <v>1691</v>
      </c>
      <c r="B1207">
        <v>3</v>
      </c>
      <c r="C1207" t="s">
        <v>6</v>
      </c>
      <c r="D1207" t="s">
        <v>6</v>
      </c>
      <c r="E1207" t="s">
        <v>6</v>
      </c>
      <c r="F1207" t="s">
        <v>183</v>
      </c>
      <c r="G1207" s="3">
        <v>444876282</v>
      </c>
      <c r="H1207" s="3">
        <v>-91074073.709999993</v>
      </c>
      <c r="I1207" s="3">
        <v>353802208.29000002</v>
      </c>
      <c r="J1207" s="3">
        <v>15755150.75</v>
      </c>
      <c r="K1207" s="3">
        <v>176681649.22</v>
      </c>
      <c r="L1207" s="3">
        <v>19092408.469999999</v>
      </c>
      <c r="M1207" s="3">
        <v>174127736.72999999</v>
      </c>
    </row>
    <row r="1208" spans="1:13" x14ac:dyDescent="0.25">
      <c r="A1208">
        <v>1691</v>
      </c>
      <c r="B1208">
        <v>3</v>
      </c>
      <c r="C1208" s="2">
        <v>31</v>
      </c>
      <c r="D1208" t="s">
        <v>6</v>
      </c>
      <c r="E1208" t="s">
        <v>6</v>
      </c>
      <c r="F1208" t="s">
        <v>184</v>
      </c>
      <c r="G1208" s="3">
        <v>206827647</v>
      </c>
      <c r="H1208" s="3">
        <v>-32709</v>
      </c>
      <c r="I1208" s="3">
        <v>206794938</v>
      </c>
      <c r="J1208" s="3">
        <v>15292559.869999999</v>
      </c>
      <c r="K1208" s="3">
        <v>107787103.34</v>
      </c>
      <c r="L1208" s="3">
        <v>15292559.869999999</v>
      </c>
      <c r="M1208" s="3">
        <v>107787103.34</v>
      </c>
    </row>
    <row r="1209" spans="1:13" x14ac:dyDescent="0.25">
      <c r="A1209">
        <v>1691</v>
      </c>
      <c r="B1209">
        <v>3</v>
      </c>
      <c r="C1209" t="s">
        <v>6</v>
      </c>
      <c r="D1209" s="2">
        <v>3190</v>
      </c>
      <c r="E1209" s="2" t="s">
        <v>6</v>
      </c>
      <c r="F1209" t="s">
        <v>185</v>
      </c>
      <c r="G1209" s="3">
        <v>191151644</v>
      </c>
      <c r="H1209" s="3">
        <v>-532709</v>
      </c>
      <c r="I1209" s="3">
        <v>190618935</v>
      </c>
      <c r="J1209" s="3">
        <v>13524835.52</v>
      </c>
      <c r="K1209" s="3">
        <v>95570557.799999997</v>
      </c>
      <c r="L1209" s="3">
        <v>13524835.52</v>
      </c>
      <c r="M1209" s="3">
        <v>95570557.799999997</v>
      </c>
    </row>
    <row r="1210" spans="1:13" x14ac:dyDescent="0.25">
      <c r="A1210">
        <v>1691</v>
      </c>
      <c r="C1210" t="s">
        <v>6</v>
      </c>
      <c r="D1210" t="s">
        <v>6</v>
      </c>
      <c r="E1210">
        <v>4</v>
      </c>
      <c r="F1210" t="s">
        <v>242</v>
      </c>
      <c r="G1210" t="s">
        <v>384</v>
      </c>
      <c r="H1210" t="s">
        <v>384</v>
      </c>
      <c r="I1210" t="s">
        <v>384</v>
      </c>
      <c r="J1210" s="3">
        <v>1030635.96</v>
      </c>
      <c r="K1210" s="3">
        <v>7860620.5199999996</v>
      </c>
      <c r="L1210" s="3">
        <v>1030635.96</v>
      </c>
      <c r="M1210" s="3">
        <v>7860620.5199999996</v>
      </c>
    </row>
    <row r="1211" spans="1:13" x14ac:dyDescent="0.25">
      <c r="A1211">
        <v>1691</v>
      </c>
      <c r="C1211" t="s">
        <v>6</v>
      </c>
      <c r="D1211" t="s">
        <v>6</v>
      </c>
      <c r="E1211">
        <v>7</v>
      </c>
      <c r="F1211" t="s">
        <v>188</v>
      </c>
      <c r="G1211" t="s">
        <v>384</v>
      </c>
      <c r="H1211" t="s">
        <v>384</v>
      </c>
      <c r="I1211" t="s">
        <v>384</v>
      </c>
      <c r="J1211">
        <v>129.52000000000001</v>
      </c>
      <c r="K1211">
        <v>611.23</v>
      </c>
      <c r="L1211">
        <v>129.52000000000001</v>
      </c>
      <c r="M1211">
        <v>611.23</v>
      </c>
    </row>
    <row r="1212" spans="1:13" x14ac:dyDescent="0.25">
      <c r="A1212">
        <v>1691</v>
      </c>
      <c r="C1212" t="s">
        <v>6</v>
      </c>
      <c r="D1212" t="s">
        <v>6</v>
      </c>
      <c r="E1212">
        <v>11</v>
      </c>
      <c r="F1212" t="s">
        <v>189</v>
      </c>
      <c r="G1212" t="s">
        <v>384</v>
      </c>
      <c r="H1212" t="s">
        <v>384</v>
      </c>
      <c r="I1212" t="s">
        <v>384</v>
      </c>
      <c r="J1212" s="3">
        <v>9009133.6099999994</v>
      </c>
      <c r="K1212" s="3">
        <v>61918017.799999997</v>
      </c>
      <c r="L1212" s="3">
        <v>9009133.6099999994</v>
      </c>
      <c r="M1212" s="3">
        <v>61918017.799999997</v>
      </c>
    </row>
    <row r="1213" spans="1:13" x14ac:dyDescent="0.25">
      <c r="A1213">
        <v>1691</v>
      </c>
      <c r="C1213" t="s">
        <v>6</v>
      </c>
      <c r="D1213" t="s">
        <v>6</v>
      </c>
      <c r="E1213">
        <v>13</v>
      </c>
      <c r="F1213" t="s">
        <v>190</v>
      </c>
      <c r="G1213" t="s">
        <v>384</v>
      </c>
      <c r="H1213" t="s">
        <v>384</v>
      </c>
      <c r="I1213" t="s">
        <v>384</v>
      </c>
      <c r="J1213" s="3">
        <v>119936.31</v>
      </c>
      <c r="K1213" s="3">
        <v>893440.3</v>
      </c>
      <c r="L1213" s="3">
        <v>119936.31</v>
      </c>
      <c r="M1213" s="3">
        <v>893440.3</v>
      </c>
    </row>
    <row r="1214" spans="1:13" x14ac:dyDescent="0.25">
      <c r="A1214">
        <v>1691</v>
      </c>
      <c r="C1214" t="s">
        <v>6</v>
      </c>
      <c r="D1214" t="s">
        <v>6</v>
      </c>
      <c r="E1214">
        <v>34</v>
      </c>
      <c r="F1214" t="s">
        <v>235</v>
      </c>
      <c r="G1214" t="s">
        <v>384</v>
      </c>
      <c r="H1214" t="s">
        <v>384</v>
      </c>
      <c r="I1214" t="s">
        <v>384</v>
      </c>
      <c r="J1214" s="3">
        <v>3365000.12</v>
      </c>
      <c r="K1214" s="3">
        <v>24525055.609999999</v>
      </c>
      <c r="L1214" s="3">
        <v>3365000.12</v>
      </c>
      <c r="M1214" s="3">
        <v>24525055.609999999</v>
      </c>
    </row>
    <row r="1215" spans="1:13" x14ac:dyDescent="0.25">
      <c r="A1215">
        <v>1691</v>
      </c>
      <c r="C1215" t="s">
        <v>6</v>
      </c>
      <c r="D1215" t="s">
        <v>6</v>
      </c>
      <c r="E1215">
        <v>92</v>
      </c>
      <c r="F1215" t="s">
        <v>193</v>
      </c>
      <c r="G1215" t="s">
        <v>384</v>
      </c>
      <c r="H1215" t="s">
        <v>384</v>
      </c>
      <c r="I1215" t="s">
        <v>384</v>
      </c>
      <c r="J1215">
        <v>0</v>
      </c>
      <c r="K1215" s="3">
        <v>94487.22</v>
      </c>
      <c r="L1215">
        <v>0</v>
      </c>
      <c r="M1215" s="3">
        <v>94487.22</v>
      </c>
    </row>
    <row r="1216" spans="1:13" x14ac:dyDescent="0.25">
      <c r="A1216">
        <v>1691</v>
      </c>
      <c r="C1216" t="s">
        <v>6</v>
      </c>
      <c r="D1216" t="s">
        <v>6</v>
      </c>
      <c r="E1216">
        <v>96</v>
      </c>
      <c r="F1216" t="s">
        <v>229</v>
      </c>
      <c r="G1216" t="s">
        <v>384</v>
      </c>
      <c r="H1216" t="s">
        <v>384</v>
      </c>
      <c r="I1216" t="s">
        <v>384</v>
      </c>
      <c r="J1216">
        <v>0</v>
      </c>
      <c r="K1216" s="3">
        <v>278325.12</v>
      </c>
      <c r="L1216">
        <v>0</v>
      </c>
      <c r="M1216" s="3">
        <v>278325.12</v>
      </c>
    </row>
    <row r="1217" spans="1:13" x14ac:dyDescent="0.25">
      <c r="A1217">
        <v>1691</v>
      </c>
      <c r="B1217">
        <v>3</v>
      </c>
      <c r="C1217" t="s">
        <v>6</v>
      </c>
      <c r="D1217" s="2">
        <v>3191</v>
      </c>
      <c r="E1217" s="2" t="s">
        <v>6</v>
      </c>
      <c r="F1217" t="s">
        <v>195</v>
      </c>
      <c r="G1217" s="3">
        <v>15676003</v>
      </c>
      <c r="H1217" s="3">
        <v>500000</v>
      </c>
      <c r="I1217" s="3">
        <v>16176003</v>
      </c>
      <c r="J1217" s="3">
        <v>1767724.35</v>
      </c>
      <c r="K1217" s="3">
        <v>12216545.539999999</v>
      </c>
      <c r="L1217" s="3">
        <v>1767724.35</v>
      </c>
      <c r="M1217" s="3">
        <v>12216545.539999999</v>
      </c>
    </row>
    <row r="1218" spans="1:13" x14ac:dyDescent="0.25">
      <c r="A1218">
        <v>1691</v>
      </c>
      <c r="C1218" t="s">
        <v>6</v>
      </c>
      <c r="D1218" t="s">
        <v>6</v>
      </c>
      <c r="E1218">
        <v>13</v>
      </c>
      <c r="F1218" t="s">
        <v>190</v>
      </c>
      <c r="G1218" t="s">
        <v>384</v>
      </c>
      <c r="H1218" t="s">
        <v>384</v>
      </c>
      <c r="I1218" t="s">
        <v>384</v>
      </c>
      <c r="J1218" s="3">
        <v>1767724.35</v>
      </c>
      <c r="K1218" s="3">
        <v>12216545.539999999</v>
      </c>
      <c r="L1218" s="3">
        <v>1767724.35</v>
      </c>
      <c r="M1218" s="3">
        <v>12216545.539999999</v>
      </c>
    </row>
    <row r="1219" spans="1:13" x14ac:dyDescent="0.25">
      <c r="A1219">
        <v>1691</v>
      </c>
      <c r="B1219">
        <v>3</v>
      </c>
      <c r="C1219" s="2">
        <v>33</v>
      </c>
      <c r="D1219" t="s">
        <v>6</v>
      </c>
      <c r="E1219" t="s">
        <v>6</v>
      </c>
      <c r="F1219" t="s">
        <v>196</v>
      </c>
      <c r="G1219" s="3">
        <v>238048635</v>
      </c>
      <c r="H1219" s="3">
        <v>-91041364.709999993</v>
      </c>
      <c r="I1219" s="3">
        <v>147007270.28999999</v>
      </c>
      <c r="J1219" s="3">
        <v>462590.88</v>
      </c>
      <c r="K1219" s="3">
        <v>68894545.879999995</v>
      </c>
      <c r="L1219" s="3">
        <v>3799848.6</v>
      </c>
      <c r="M1219" s="3">
        <v>66340633.390000001</v>
      </c>
    </row>
    <row r="1220" spans="1:13" x14ac:dyDescent="0.25">
      <c r="A1220">
        <v>1691</v>
      </c>
      <c r="B1220">
        <v>3</v>
      </c>
      <c r="C1220" t="s">
        <v>6</v>
      </c>
      <c r="D1220" s="2">
        <v>3350</v>
      </c>
      <c r="E1220" s="2" t="s">
        <v>6</v>
      </c>
      <c r="F1220" t="s">
        <v>222</v>
      </c>
      <c r="G1220" s="3">
        <v>144257928</v>
      </c>
      <c r="H1220" s="3">
        <v>-47362554.450000003</v>
      </c>
      <c r="I1220" s="3">
        <v>96895373.549999997</v>
      </c>
      <c r="J1220">
        <v>0</v>
      </c>
      <c r="K1220" s="3">
        <v>31539912.219999999</v>
      </c>
      <c r="L1220" s="3">
        <v>1075589.93</v>
      </c>
      <c r="M1220" s="3">
        <v>31539912.219999999</v>
      </c>
    </row>
    <row r="1221" spans="1:13" x14ac:dyDescent="0.25">
      <c r="A1221">
        <v>1691</v>
      </c>
      <c r="C1221" t="s">
        <v>6</v>
      </c>
      <c r="D1221" t="s">
        <v>6</v>
      </c>
      <c r="E1221">
        <v>39</v>
      </c>
      <c r="F1221" t="s">
        <v>205</v>
      </c>
      <c r="G1221" t="s">
        <v>384</v>
      </c>
      <c r="H1221" t="s">
        <v>384</v>
      </c>
      <c r="I1221" t="s">
        <v>384</v>
      </c>
      <c r="J1221">
        <v>0</v>
      </c>
      <c r="K1221" s="3">
        <v>10428392.26</v>
      </c>
      <c r="L1221" s="3">
        <v>1075589.93</v>
      </c>
      <c r="M1221" s="3">
        <v>10428392.26</v>
      </c>
    </row>
    <row r="1222" spans="1:13" x14ac:dyDescent="0.25">
      <c r="A1222">
        <v>1691</v>
      </c>
      <c r="C1222" t="s">
        <v>6</v>
      </c>
      <c r="D1222" t="s">
        <v>6</v>
      </c>
      <c r="E1222">
        <v>43</v>
      </c>
      <c r="F1222" t="s">
        <v>236</v>
      </c>
      <c r="G1222" t="s">
        <v>384</v>
      </c>
      <c r="H1222" t="s">
        <v>384</v>
      </c>
      <c r="I1222" t="s">
        <v>384</v>
      </c>
      <c r="J1222">
        <v>0</v>
      </c>
      <c r="K1222" s="3">
        <v>21111519.960000001</v>
      </c>
      <c r="L1222">
        <v>0</v>
      </c>
      <c r="M1222" s="3">
        <v>21111519.960000001</v>
      </c>
    </row>
    <row r="1223" spans="1:13" x14ac:dyDescent="0.25">
      <c r="A1223">
        <v>1691</v>
      </c>
      <c r="B1223">
        <v>3</v>
      </c>
      <c r="C1223" t="s">
        <v>6</v>
      </c>
      <c r="D1223" s="2">
        <v>3390</v>
      </c>
      <c r="E1223" s="2" t="s">
        <v>6</v>
      </c>
      <c r="F1223" t="s">
        <v>197</v>
      </c>
      <c r="G1223" s="3">
        <v>93153483</v>
      </c>
      <c r="H1223" s="3">
        <v>-43678810.259999998</v>
      </c>
      <c r="I1223" s="3">
        <v>49474672.740000002</v>
      </c>
      <c r="J1223" s="3">
        <v>462590.88</v>
      </c>
      <c r="K1223" s="3">
        <v>37354633.659999996</v>
      </c>
      <c r="L1223" s="3">
        <v>2724258.67</v>
      </c>
      <c r="M1223" s="3">
        <v>34800721.170000002</v>
      </c>
    </row>
    <row r="1224" spans="1:13" x14ac:dyDescent="0.25">
      <c r="A1224">
        <v>1691</v>
      </c>
      <c r="C1224" t="s">
        <v>6</v>
      </c>
      <c r="D1224" t="s">
        <v>6</v>
      </c>
      <c r="E1224">
        <v>14</v>
      </c>
      <c r="F1224" t="s">
        <v>199</v>
      </c>
      <c r="G1224" t="s">
        <v>384</v>
      </c>
      <c r="H1224" t="s">
        <v>384</v>
      </c>
      <c r="I1224" t="s">
        <v>384</v>
      </c>
      <c r="J1224" s="3">
        <v>-1445.05</v>
      </c>
      <c r="K1224" s="3">
        <v>144059.45000000001</v>
      </c>
      <c r="L1224" s="3">
        <v>13130.7</v>
      </c>
      <c r="M1224" s="3">
        <v>118879.85</v>
      </c>
    </row>
    <row r="1225" spans="1:13" x14ac:dyDescent="0.25">
      <c r="A1225">
        <v>1691</v>
      </c>
      <c r="C1225" t="s">
        <v>6</v>
      </c>
      <c r="D1225" t="s">
        <v>6</v>
      </c>
      <c r="E1225">
        <v>19</v>
      </c>
      <c r="F1225" t="s">
        <v>233</v>
      </c>
      <c r="G1225" t="s">
        <v>384</v>
      </c>
      <c r="H1225" t="s">
        <v>384</v>
      </c>
      <c r="I1225" t="s">
        <v>384</v>
      </c>
      <c r="J1225" s="3">
        <v>111828.03</v>
      </c>
      <c r="K1225" s="3">
        <v>2763331.07</v>
      </c>
      <c r="L1225" s="3">
        <v>111828.03</v>
      </c>
      <c r="M1225" s="3">
        <v>2763331.07</v>
      </c>
    </row>
    <row r="1226" spans="1:13" x14ac:dyDescent="0.25">
      <c r="A1226">
        <v>1691</v>
      </c>
      <c r="C1226" t="s">
        <v>6</v>
      </c>
      <c r="D1226" t="s">
        <v>6</v>
      </c>
      <c r="E1226">
        <v>30</v>
      </c>
      <c r="F1226" t="s">
        <v>200</v>
      </c>
      <c r="G1226" t="s">
        <v>384</v>
      </c>
      <c r="H1226" t="s">
        <v>384</v>
      </c>
      <c r="I1226" t="s">
        <v>384</v>
      </c>
      <c r="J1226">
        <v>0</v>
      </c>
      <c r="K1226" s="3">
        <v>245784.82</v>
      </c>
      <c r="L1226" s="3">
        <v>16241.62</v>
      </c>
      <c r="M1226" s="3">
        <v>101190.52</v>
      </c>
    </row>
    <row r="1227" spans="1:13" x14ac:dyDescent="0.25">
      <c r="A1227">
        <v>1691</v>
      </c>
      <c r="C1227" t="s">
        <v>6</v>
      </c>
      <c r="D1227" t="s">
        <v>6</v>
      </c>
      <c r="E1227">
        <v>32</v>
      </c>
      <c r="F1227" t="s">
        <v>227</v>
      </c>
      <c r="G1227" t="s">
        <v>384</v>
      </c>
      <c r="H1227" t="s">
        <v>384</v>
      </c>
      <c r="I1227" t="s">
        <v>384</v>
      </c>
      <c r="J1227">
        <v>0</v>
      </c>
      <c r="K1227" s="3">
        <v>23685.3</v>
      </c>
      <c r="L1227" s="3">
        <v>17011.8</v>
      </c>
      <c r="M1227" s="3">
        <v>17011.8</v>
      </c>
    </row>
    <row r="1228" spans="1:13" x14ac:dyDescent="0.25">
      <c r="A1228">
        <v>1691</v>
      </c>
      <c r="C1228" t="s">
        <v>6</v>
      </c>
      <c r="D1228" t="s">
        <v>6</v>
      </c>
      <c r="E1228">
        <v>33</v>
      </c>
      <c r="F1228" t="s">
        <v>202</v>
      </c>
      <c r="G1228" t="s">
        <v>384</v>
      </c>
      <c r="H1228" t="s">
        <v>384</v>
      </c>
      <c r="I1228" t="s">
        <v>384</v>
      </c>
      <c r="J1228">
        <v>-500</v>
      </c>
      <c r="K1228" s="3">
        <v>121368.38</v>
      </c>
      <c r="L1228" s="3">
        <v>5956.14</v>
      </c>
      <c r="M1228" s="3">
        <v>43947.56</v>
      </c>
    </row>
    <row r="1229" spans="1:13" x14ac:dyDescent="0.25">
      <c r="A1229">
        <v>1691</v>
      </c>
      <c r="C1229" t="s">
        <v>6</v>
      </c>
      <c r="D1229" t="s">
        <v>6</v>
      </c>
      <c r="E1229">
        <v>36</v>
      </c>
      <c r="F1229" t="s">
        <v>203</v>
      </c>
      <c r="G1229" t="s">
        <v>384</v>
      </c>
      <c r="H1229" t="s">
        <v>384</v>
      </c>
      <c r="I1229" t="s">
        <v>384</v>
      </c>
      <c r="J1229">
        <v>-686.35</v>
      </c>
      <c r="K1229" s="3">
        <v>292290.3</v>
      </c>
      <c r="L1229" s="3">
        <v>60937.05</v>
      </c>
      <c r="M1229" s="3">
        <v>276569.17</v>
      </c>
    </row>
    <row r="1230" spans="1:13" x14ac:dyDescent="0.25">
      <c r="A1230">
        <v>1691</v>
      </c>
      <c r="C1230" t="s">
        <v>6</v>
      </c>
      <c r="D1230" t="s">
        <v>6</v>
      </c>
      <c r="E1230">
        <v>37</v>
      </c>
      <c r="F1230" t="s">
        <v>204</v>
      </c>
      <c r="G1230" t="s">
        <v>384</v>
      </c>
      <c r="H1230" t="s">
        <v>384</v>
      </c>
      <c r="I1230" t="s">
        <v>384</v>
      </c>
      <c r="J1230" s="3">
        <v>-22300.12</v>
      </c>
      <c r="K1230" s="3">
        <v>15981089.67</v>
      </c>
      <c r="L1230">
        <v>0</v>
      </c>
      <c r="M1230" s="3">
        <v>15976072.33</v>
      </c>
    </row>
    <row r="1231" spans="1:13" x14ac:dyDescent="0.25">
      <c r="A1231">
        <v>1691</v>
      </c>
      <c r="C1231" t="s">
        <v>6</v>
      </c>
      <c r="D1231" t="s">
        <v>6</v>
      </c>
      <c r="E1231">
        <v>39</v>
      </c>
      <c r="F1231" t="s">
        <v>205</v>
      </c>
      <c r="G1231" t="s">
        <v>384</v>
      </c>
      <c r="H1231" t="s">
        <v>384</v>
      </c>
      <c r="I1231" t="s">
        <v>384</v>
      </c>
      <c r="J1231" s="3">
        <v>-145361.29999999999</v>
      </c>
      <c r="K1231" s="3">
        <v>12667464.75</v>
      </c>
      <c r="L1231" s="3">
        <v>1853191.12</v>
      </c>
      <c r="M1231" s="3">
        <v>10941946.84</v>
      </c>
    </row>
    <row r="1232" spans="1:13" x14ac:dyDescent="0.25">
      <c r="A1232">
        <v>1691</v>
      </c>
      <c r="C1232" t="s">
        <v>6</v>
      </c>
      <c r="D1232" t="s">
        <v>6</v>
      </c>
      <c r="E1232">
        <v>40</v>
      </c>
      <c r="F1232" t="s">
        <v>206</v>
      </c>
      <c r="G1232" t="s">
        <v>384</v>
      </c>
      <c r="H1232" t="s">
        <v>384</v>
      </c>
      <c r="I1232" t="s">
        <v>384</v>
      </c>
      <c r="J1232">
        <v>0</v>
      </c>
      <c r="K1232" s="3">
        <v>1516389.82</v>
      </c>
      <c r="L1232" s="3">
        <v>113591.11</v>
      </c>
      <c r="M1232" s="3">
        <v>1063998.07</v>
      </c>
    </row>
    <row r="1233" spans="1:13" x14ac:dyDescent="0.25">
      <c r="A1233">
        <v>1691</v>
      </c>
      <c r="C1233" t="s">
        <v>6</v>
      </c>
      <c r="D1233" t="s">
        <v>6</v>
      </c>
      <c r="E1233">
        <v>41</v>
      </c>
      <c r="F1233" t="s">
        <v>207</v>
      </c>
      <c r="G1233" t="s">
        <v>384</v>
      </c>
      <c r="H1233" t="s">
        <v>384</v>
      </c>
      <c r="I1233" t="s">
        <v>384</v>
      </c>
      <c r="J1233">
        <v>0</v>
      </c>
      <c r="K1233" s="3">
        <v>245740.5</v>
      </c>
      <c r="L1233">
        <v>0</v>
      </c>
      <c r="M1233" s="3">
        <v>245740.5</v>
      </c>
    </row>
    <row r="1234" spans="1:13" x14ac:dyDescent="0.25">
      <c r="A1234">
        <v>1691</v>
      </c>
      <c r="C1234" t="s">
        <v>6</v>
      </c>
      <c r="D1234" t="s">
        <v>6</v>
      </c>
      <c r="E1234">
        <v>46</v>
      </c>
      <c r="F1234" t="s">
        <v>208</v>
      </c>
      <c r="G1234" t="s">
        <v>384</v>
      </c>
      <c r="H1234" t="s">
        <v>384</v>
      </c>
      <c r="I1234" t="s">
        <v>384</v>
      </c>
      <c r="J1234" s="3">
        <v>445017.86</v>
      </c>
      <c r="K1234" s="3">
        <v>2669854.0299999998</v>
      </c>
      <c r="L1234" s="3">
        <v>445017.86</v>
      </c>
      <c r="M1234" s="3">
        <v>2669854.0299999998</v>
      </c>
    </row>
    <row r="1235" spans="1:13" x14ac:dyDescent="0.25">
      <c r="A1235">
        <v>1691</v>
      </c>
      <c r="C1235" t="s">
        <v>6</v>
      </c>
      <c r="D1235" t="s">
        <v>6</v>
      </c>
      <c r="E1235">
        <v>47</v>
      </c>
      <c r="F1235" t="s">
        <v>209</v>
      </c>
      <c r="G1235" t="s">
        <v>384</v>
      </c>
      <c r="H1235" t="s">
        <v>384</v>
      </c>
      <c r="I1235" t="s">
        <v>384</v>
      </c>
      <c r="J1235" s="3">
        <v>-2173.39</v>
      </c>
      <c r="K1235" s="3">
        <v>83228.53</v>
      </c>
      <c r="L1235">
        <v>0</v>
      </c>
      <c r="M1235" s="3">
        <v>48033.21</v>
      </c>
    </row>
    <row r="1236" spans="1:13" x14ac:dyDescent="0.25">
      <c r="A1236">
        <v>1691</v>
      </c>
      <c r="C1236" t="s">
        <v>6</v>
      </c>
      <c r="D1236" t="s">
        <v>6</v>
      </c>
      <c r="E1236">
        <v>49</v>
      </c>
      <c r="F1236" t="s">
        <v>210</v>
      </c>
      <c r="G1236" t="s">
        <v>384</v>
      </c>
      <c r="H1236" t="s">
        <v>384</v>
      </c>
      <c r="I1236" t="s">
        <v>384</v>
      </c>
      <c r="J1236" s="3">
        <v>78211.199999999997</v>
      </c>
      <c r="K1236" s="3">
        <v>404446.29</v>
      </c>
      <c r="L1236" s="3">
        <v>78211.199999999997</v>
      </c>
      <c r="M1236" s="3">
        <v>403591.29</v>
      </c>
    </row>
    <row r="1237" spans="1:13" x14ac:dyDescent="0.25">
      <c r="A1237">
        <v>1691</v>
      </c>
      <c r="C1237" t="s">
        <v>6</v>
      </c>
      <c r="D1237" t="s">
        <v>6</v>
      </c>
      <c r="E1237">
        <v>92</v>
      </c>
      <c r="F1237" t="s">
        <v>193</v>
      </c>
      <c r="G1237" t="s">
        <v>384</v>
      </c>
      <c r="H1237" t="s">
        <v>384</v>
      </c>
      <c r="I1237" t="s">
        <v>384</v>
      </c>
      <c r="J1237">
        <v>0</v>
      </c>
      <c r="K1237" s="3">
        <v>75976.67</v>
      </c>
      <c r="L1237" s="3">
        <v>9142.0400000000009</v>
      </c>
      <c r="M1237" s="3">
        <v>75630.850000000006</v>
      </c>
    </row>
    <row r="1238" spans="1:13" x14ac:dyDescent="0.25">
      <c r="A1238">
        <v>1691</v>
      </c>
      <c r="C1238" t="s">
        <v>6</v>
      </c>
      <c r="D1238" t="s">
        <v>6</v>
      </c>
      <c r="E1238">
        <v>93</v>
      </c>
      <c r="F1238" t="s">
        <v>212</v>
      </c>
      <c r="G1238" t="s">
        <v>384</v>
      </c>
      <c r="H1238" t="s">
        <v>384</v>
      </c>
      <c r="I1238" t="s">
        <v>384</v>
      </c>
      <c r="J1238">
        <v>0</v>
      </c>
      <c r="K1238" s="3">
        <v>119924.08</v>
      </c>
      <c r="L1238">
        <v>0</v>
      </c>
      <c r="M1238" s="3">
        <v>54924.08</v>
      </c>
    </row>
    <row r="1239" spans="1:13" x14ac:dyDescent="0.25">
      <c r="A1239">
        <v>1691</v>
      </c>
      <c r="B1239">
        <v>3</v>
      </c>
      <c r="C1239" t="s">
        <v>6</v>
      </c>
      <c r="D1239" s="2">
        <v>3399</v>
      </c>
      <c r="E1239" s="2" t="s">
        <v>6</v>
      </c>
      <c r="F1239" t="s">
        <v>228</v>
      </c>
      <c r="G1239" s="3">
        <v>637224</v>
      </c>
      <c r="H1239">
        <v>0</v>
      </c>
      <c r="I1239" s="3">
        <v>637224</v>
      </c>
      <c r="J1239">
        <v>0</v>
      </c>
      <c r="K1239">
        <v>0</v>
      </c>
      <c r="L1239">
        <v>0</v>
      </c>
      <c r="M1239">
        <v>0</v>
      </c>
    </row>
    <row r="1240" spans="1:13" x14ac:dyDescent="0.25">
      <c r="A1240">
        <v>1691</v>
      </c>
      <c r="B1240">
        <v>4</v>
      </c>
      <c r="C1240" t="s">
        <v>6</v>
      </c>
      <c r="D1240" t="s">
        <v>6</v>
      </c>
      <c r="E1240" t="s">
        <v>6</v>
      </c>
      <c r="F1240" t="s">
        <v>214</v>
      </c>
      <c r="G1240" s="3">
        <v>1813873</v>
      </c>
      <c r="H1240" s="3">
        <v>6222106.3799999999</v>
      </c>
      <c r="I1240" s="3">
        <v>8035979.3799999999</v>
      </c>
      <c r="J1240">
        <v>0</v>
      </c>
      <c r="K1240" s="3">
        <v>2033678</v>
      </c>
      <c r="L1240">
        <v>0</v>
      </c>
      <c r="M1240" s="3">
        <v>25923</v>
      </c>
    </row>
    <row r="1241" spans="1:13" x14ac:dyDescent="0.25">
      <c r="A1241">
        <v>1691</v>
      </c>
      <c r="B1241">
        <v>4</v>
      </c>
      <c r="C1241" s="2">
        <v>44</v>
      </c>
      <c r="D1241" t="s">
        <v>6</v>
      </c>
      <c r="E1241" t="s">
        <v>6</v>
      </c>
      <c r="F1241" t="s">
        <v>215</v>
      </c>
      <c r="G1241" s="3">
        <v>1813873</v>
      </c>
      <c r="H1241" s="3">
        <v>6222106.3799999999</v>
      </c>
      <c r="I1241" s="3">
        <v>8035979.3799999999</v>
      </c>
      <c r="J1241">
        <v>0</v>
      </c>
      <c r="K1241" s="3">
        <v>2033678</v>
      </c>
      <c r="L1241">
        <v>0</v>
      </c>
      <c r="M1241" s="3">
        <v>25923</v>
      </c>
    </row>
    <row r="1242" spans="1:13" x14ac:dyDescent="0.25">
      <c r="A1242">
        <v>1691</v>
      </c>
      <c r="B1242">
        <v>4</v>
      </c>
      <c r="C1242" t="s">
        <v>6</v>
      </c>
      <c r="D1242" s="2">
        <v>4490</v>
      </c>
      <c r="E1242" s="2" t="s">
        <v>6</v>
      </c>
      <c r="F1242" t="s">
        <v>216</v>
      </c>
      <c r="G1242" s="3">
        <v>905150</v>
      </c>
      <c r="H1242" s="3">
        <v>6905829.3799999999</v>
      </c>
      <c r="I1242" s="3">
        <v>7810979.3799999999</v>
      </c>
      <c r="J1242">
        <v>0</v>
      </c>
      <c r="K1242" s="3">
        <v>2033678</v>
      </c>
      <c r="L1242">
        <v>0</v>
      </c>
      <c r="M1242" s="3">
        <v>25923</v>
      </c>
    </row>
    <row r="1243" spans="1:13" x14ac:dyDescent="0.25">
      <c r="A1243">
        <v>1691</v>
      </c>
      <c r="C1243" t="s">
        <v>6</v>
      </c>
      <c r="D1243" t="s">
        <v>6</v>
      </c>
      <c r="E1243">
        <v>52</v>
      </c>
      <c r="F1243" t="s">
        <v>218</v>
      </c>
      <c r="G1243" t="s">
        <v>384</v>
      </c>
      <c r="H1243" t="s">
        <v>384</v>
      </c>
      <c r="I1243" t="s">
        <v>384</v>
      </c>
      <c r="J1243">
        <v>0</v>
      </c>
      <c r="K1243" s="3">
        <v>2033678</v>
      </c>
      <c r="L1243">
        <v>0</v>
      </c>
      <c r="M1243" s="3">
        <v>25923</v>
      </c>
    </row>
    <row r="1244" spans="1:13" x14ac:dyDescent="0.25">
      <c r="A1244">
        <v>1691</v>
      </c>
      <c r="B1244">
        <v>4</v>
      </c>
      <c r="C1244" t="s">
        <v>6</v>
      </c>
      <c r="D1244" s="2">
        <v>4499</v>
      </c>
      <c r="E1244" s="2" t="s">
        <v>6</v>
      </c>
      <c r="F1244" t="s">
        <v>219</v>
      </c>
      <c r="G1244" s="3">
        <v>908723</v>
      </c>
      <c r="H1244" s="3">
        <v>-683723</v>
      </c>
      <c r="I1244" s="3">
        <v>225000</v>
      </c>
      <c r="J1244">
        <v>0</v>
      </c>
      <c r="K1244">
        <v>0</v>
      </c>
      <c r="L1244">
        <v>0</v>
      </c>
      <c r="M1244">
        <v>0</v>
      </c>
    </row>
    <row r="1245" spans="1:13" x14ac:dyDescent="0.25">
      <c r="A1245">
        <v>1691</v>
      </c>
      <c r="C1245" t="s">
        <v>6</v>
      </c>
      <c r="D1245" t="s">
        <v>6</v>
      </c>
      <c r="E1245" t="s">
        <v>6</v>
      </c>
      <c r="G1245" t="s">
        <v>375</v>
      </c>
      <c r="H1245" t="s">
        <v>375</v>
      </c>
      <c r="I1245" t="s">
        <v>375</v>
      </c>
      <c r="J1245" t="s">
        <v>375</v>
      </c>
      <c r="K1245" t="s">
        <v>375</v>
      </c>
      <c r="L1245" t="s">
        <v>375</v>
      </c>
      <c r="M1245" t="s">
        <v>376</v>
      </c>
    </row>
    <row r="1246" spans="1:13" x14ac:dyDescent="0.25">
      <c r="A1246">
        <v>1691</v>
      </c>
      <c r="C1246" t="s">
        <v>6</v>
      </c>
      <c r="D1246" t="s">
        <v>6</v>
      </c>
      <c r="E1246" t="s">
        <v>6</v>
      </c>
    </row>
    <row r="1247" spans="1:13" x14ac:dyDescent="0.25">
      <c r="A1247">
        <v>1911</v>
      </c>
      <c r="B1247" t="s">
        <v>403</v>
      </c>
      <c r="C1247" t="s">
        <v>6</v>
      </c>
      <c r="D1247" t="s">
        <v>6</v>
      </c>
      <c r="E1247" t="s">
        <v>6</v>
      </c>
      <c r="F1247" t="s">
        <v>306</v>
      </c>
    </row>
    <row r="1248" spans="1:13" x14ac:dyDescent="0.25">
      <c r="A1248">
        <v>1911</v>
      </c>
      <c r="C1248" t="s">
        <v>6</v>
      </c>
      <c r="D1248" t="s">
        <v>6</v>
      </c>
      <c r="E1248" t="s">
        <v>6</v>
      </c>
    </row>
    <row r="1249" spans="1:13" x14ac:dyDescent="0.25">
      <c r="A1249">
        <v>1911</v>
      </c>
      <c r="B1249">
        <v>3</v>
      </c>
      <c r="C1249" t="s">
        <v>6</v>
      </c>
      <c r="D1249" t="s">
        <v>6</v>
      </c>
      <c r="E1249" t="s">
        <v>6</v>
      </c>
      <c r="F1249" t="s">
        <v>183</v>
      </c>
      <c r="G1249" s="3">
        <v>27010011192</v>
      </c>
      <c r="H1249">
        <v>0</v>
      </c>
      <c r="I1249" s="3">
        <v>27010011192</v>
      </c>
      <c r="J1249" s="3">
        <v>2271555197.2600002</v>
      </c>
      <c r="K1249" s="3">
        <v>16971793631.440001</v>
      </c>
      <c r="L1249" s="3">
        <v>2271879639.4699998</v>
      </c>
      <c r="M1249" s="3">
        <v>15715712795.530001</v>
      </c>
    </row>
    <row r="1250" spans="1:13" x14ac:dyDescent="0.25">
      <c r="A1250">
        <v>1911</v>
      </c>
      <c r="B1250">
        <v>3</v>
      </c>
      <c r="C1250" s="2">
        <v>31</v>
      </c>
      <c r="D1250" t="s">
        <v>6</v>
      </c>
      <c r="E1250" t="s">
        <v>6</v>
      </c>
      <c r="F1250" t="s">
        <v>184</v>
      </c>
      <c r="G1250" s="3">
        <v>170630328</v>
      </c>
      <c r="H1250">
        <v>0</v>
      </c>
      <c r="I1250" s="3">
        <v>170630328</v>
      </c>
      <c r="J1250" s="3">
        <v>12601983.779999999</v>
      </c>
      <c r="K1250" s="3">
        <v>89956038.739999995</v>
      </c>
      <c r="L1250" s="3">
        <v>12601983.779999999</v>
      </c>
      <c r="M1250" s="3">
        <v>89956038.739999995</v>
      </c>
    </row>
    <row r="1251" spans="1:13" x14ac:dyDescent="0.25">
      <c r="A1251">
        <v>1911</v>
      </c>
      <c r="B1251">
        <v>3</v>
      </c>
      <c r="C1251" t="s">
        <v>6</v>
      </c>
      <c r="D1251" s="2">
        <v>3190</v>
      </c>
      <c r="E1251" s="2" t="s">
        <v>6</v>
      </c>
      <c r="F1251" t="s">
        <v>185</v>
      </c>
      <c r="G1251" s="3">
        <v>147907106</v>
      </c>
      <c r="H1251">
        <v>0</v>
      </c>
      <c r="I1251" s="3">
        <v>147907106</v>
      </c>
      <c r="J1251" s="3">
        <v>12492297.449999999</v>
      </c>
      <c r="K1251" s="3">
        <v>89168317.459999993</v>
      </c>
      <c r="L1251" s="3">
        <v>12492297.449999999</v>
      </c>
      <c r="M1251" s="3">
        <v>89168317.459999993</v>
      </c>
    </row>
    <row r="1252" spans="1:13" x14ac:dyDescent="0.25">
      <c r="A1252">
        <v>1911</v>
      </c>
      <c r="C1252" t="s">
        <v>6</v>
      </c>
      <c r="D1252" t="s">
        <v>6</v>
      </c>
      <c r="E1252">
        <v>59</v>
      </c>
      <c r="F1252" t="s">
        <v>192</v>
      </c>
      <c r="G1252" t="s">
        <v>384</v>
      </c>
      <c r="H1252" t="s">
        <v>384</v>
      </c>
      <c r="I1252" t="s">
        <v>384</v>
      </c>
      <c r="J1252" s="3">
        <v>12491595.949999999</v>
      </c>
      <c r="K1252" s="3">
        <v>89167615.959999993</v>
      </c>
      <c r="L1252" s="3">
        <v>12491595.949999999</v>
      </c>
      <c r="M1252" s="3">
        <v>89167615.959999993</v>
      </c>
    </row>
    <row r="1253" spans="1:13" x14ac:dyDescent="0.25">
      <c r="A1253">
        <v>1911</v>
      </c>
      <c r="C1253" t="s">
        <v>6</v>
      </c>
      <c r="D1253" t="s">
        <v>6</v>
      </c>
      <c r="E1253">
        <v>92</v>
      </c>
      <c r="F1253" t="s">
        <v>193</v>
      </c>
      <c r="G1253" t="s">
        <v>384</v>
      </c>
      <c r="H1253" t="s">
        <v>384</v>
      </c>
      <c r="I1253" t="s">
        <v>384</v>
      </c>
      <c r="J1253">
        <v>701.5</v>
      </c>
      <c r="K1253">
        <v>701.5</v>
      </c>
      <c r="L1253">
        <v>701.5</v>
      </c>
      <c r="M1253">
        <v>701.5</v>
      </c>
    </row>
    <row r="1254" spans="1:13" x14ac:dyDescent="0.25">
      <c r="A1254">
        <v>1911</v>
      </c>
      <c r="B1254">
        <v>3</v>
      </c>
      <c r="C1254" t="s">
        <v>6</v>
      </c>
      <c r="D1254" s="2">
        <v>3191</v>
      </c>
      <c r="E1254" s="2" t="s">
        <v>6</v>
      </c>
      <c r="F1254" t="s">
        <v>195</v>
      </c>
      <c r="G1254" s="3">
        <v>22723222</v>
      </c>
      <c r="H1254">
        <v>0</v>
      </c>
      <c r="I1254" s="3">
        <v>22723222</v>
      </c>
      <c r="J1254" s="3">
        <v>109686.33</v>
      </c>
      <c r="K1254" s="3">
        <v>787721.28</v>
      </c>
      <c r="L1254" s="3">
        <v>109686.33</v>
      </c>
      <c r="M1254" s="3">
        <v>787721.28</v>
      </c>
    </row>
    <row r="1255" spans="1:13" x14ac:dyDescent="0.25">
      <c r="A1255">
        <v>1911</v>
      </c>
      <c r="C1255" t="s">
        <v>6</v>
      </c>
      <c r="D1255" t="s">
        <v>6</v>
      </c>
      <c r="E1255">
        <v>13</v>
      </c>
      <c r="F1255" t="s">
        <v>190</v>
      </c>
      <c r="G1255" t="s">
        <v>384</v>
      </c>
      <c r="H1255" t="s">
        <v>384</v>
      </c>
      <c r="I1255" t="s">
        <v>384</v>
      </c>
      <c r="J1255" s="3">
        <v>109686.33</v>
      </c>
      <c r="K1255" s="3">
        <v>787721.28</v>
      </c>
      <c r="L1255" s="3">
        <v>109686.33</v>
      </c>
      <c r="M1255" s="3">
        <v>787721.28</v>
      </c>
    </row>
    <row r="1256" spans="1:13" x14ac:dyDescent="0.25">
      <c r="A1256">
        <v>1911</v>
      </c>
      <c r="B1256">
        <v>3</v>
      </c>
      <c r="C1256" s="2">
        <v>33</v>
      </c>
      <c r="D1256" t="s">
        <v>6</v>
      </c>
      <c r="E1256" t="s">
        <v>6</v>
      </c>
      <c r="F1256" t="s">
        <v>196</v>
      </c>
      <c r="G1256" s="3">
        <v>26839380864</v>
      </c>
      <c r="H1256">
        <v>0</v>
      </c>
      <c r="I1256" s="3">
        <v>26839380864</v>
      </c>
      <c r="J1256" s="3">
        <v>2258953213.48</v>
      </c>
      <c r="K1256" s="3">
        <v>16881837592.700001</v>
      </c>
      <c r="L1256" s="3">
        <v>2259277655.6900001</v>
      </c>
      <c r="M1256" s="3">
        <v>15625756756.790001</v>
      </c>
    </row>
    <row r="1257" spans="1:13" x14ac:dyDescent="0.25">
      <c r="A1257">
        <v>1911</v>
      </c>
      <c r="B1257">
        <v>3</v>
      </c>
      <c r="C1257" t="s">
        <v>6</v>
      </c>
      <c r="D1257" s="2">
        <v>3340</v>
      </c>
      <c r="E1257" s="2" t="s">
        <v>6</v>
      </c>
      <c r="F1257" t="s">
        <v>232</v>
      </c>
      <c r="G1257" s="3">
        <v>15450493445</v>
      </c>
      <c r="H1257">
        <v>0</v>
      </c>
      <c r="I1257" s="3">
        <v>15450493445</v>
      </c>
      <c r="J1257" s="3">
        <v>1178000000</v>
      </c>
      <c r="K1257" s="3">
        <v>10054000000</v>
      </c>
      <c r="L1257" s="3">
        <v>1400810275.1900001</v>
      </c>
      <c r="M1257" s="3">
        <v>9951095474.1100006</v>
      </c>
    </row>
    <row r="1258" spans="1:13" x14ac:dyDescent="0.25">
      <c r="A1258">
        <v>1911</v>
      </c>
      <c r="C1258" t="s">
        <v>6</v>
      </c>
      <c r="D1258" t="s">
        <v>6</v>
      </c>
      <c r="E1258">
        <v>81</v>
      </c>
      <c r="F1258" t="s">
        <v>246</v>
      </c>
      <c r="G1258" t="s">
        <v>384</v>
      </c>
      <c r="H1258" t="s">
        <v>384</v>
      </c>
      <c r="I1258" t="s">
        <v>384</v>
      </c>
      <c r="J1258" s="3">
        <v>1178000000</v>
      </c>
      <c r="K1258" s="3">
        <v>10054000000</v>
      </c>
      <c r="L1258" s="3">
        <v>1400810275.1900001</v>
      </c>
      <c r="M1258" s="3">
        <v>9951095474.1100006</v>
      </c>
    </row>
    <row r="1259" spans="1:13" x14ac:dyDescent="0.25">
      <c r="A1259">
        <v>1911</v>
      </c>
      <c r="B1259">
        <v>3</v>
      </c>
      <c r="C1259" t="s">
        <v>6</v>
      </c>
      <c r="D1259" s="2">
        <v>3370</v>
      </c>
      <c r="E1259" s="2" t="s">
        <v>6</v>
      </c>
      <c r="F1259" t="s">
        <v>237</v>
      </c>
      <c r="G1259" s="3">
        <v>4456753</v>
      </c>
      <c r="H1259">
        <v>0</v>
      </c>
      <c r="I1259" s="3">
        <v>4456753</v>
      </c>
      <c r="J1259">
        <v>0</v>
      </c>
      <c r="K1259" s="3">
        <v>4456753</v>
      </c>
      <c r="L1259" s="3">
        <v>653272.68999999994</v>
      </c>
      <c r="M1259" s="3">
        <v>3304192.07</v>
      </c>
    </row>
    <row r="1260" spans="1:13" x14ac:dyDescent="0.25">
      <c r="A1260">
        <v>1911</v>
      </c>
      <c r="C1260" t="s">
        <v>6</v>
      </c>
      <c r="D1260" t="s">
        <v>6</v>
      </c>
      <c r="E1260">
        <v>41</v>
      </c>
      <c r="F1260" t="s">
        <v>207</v>
      </c>
      <c r="G1260" t="s">
        <v>384</v>
      </c>
      <c r="H1260" t="s">
        <v>384</v>
      </c>
      <c r="I1260" t="s">
        <v>384</v>
      </c>
      <c r="J1260">
        <v>0</v>
      </c>
      <c r="K1260" s="3">
        <v>4456753</v>
      </c>
      <c r="L1260" s="3">
        <v>653272.68999999994</v>
      </c>
      <c r="M1260" s="3">
        <v>3304192.07</v>
      </c>
    </row>
    <row r="1261" spans="1:13" x14ac:dyDescent="0.25">
      <c r="A1261">
        <v>1911</v>
      </c>
      <c r="B1261">
        <v>3</v>
      </c>
      <c r="C1261" t="s">
        <v>6</v>
      </c>
      <c r="D1261" s="2">
        <v>3390</v>
      </c>
      <c r="E1261" s="2" t="s">
        <v>6</v>
      </c>
      <c r="F1261" t="s">
        <v>197</v>
      </c>
      <c r="G1261" s="3">
        <v>757314555</v>
      </c>
      <c r="H1261" s="3">
        <v>90000000</v>
      </c>
      <c r="I1261" s="3">
        <v>847314555</v>
      </c>
      <c r="J1261" s="3">
        <v>953213.48</v>
      </c>
      <c r="K1261" s="3">
        <v>449780839.69999999</v>
      </c>
      <c r="L1261" s="3">
        <v>6974845.29</v>
      </c>
      <c r="M1261" s="3">
        <v>433697509.64999998</v>
      </c>
    </row>
    <row r="1262" spans="1:13" x14ac:dyDescent="0.25">
      <c r="A1262">
        <v>1911</v>
      </c>
      <c r="C1262" t="s">
        <v>6</v>
      </c>
      <c r="D1262" t="s">
        <v>6</v>
      </c>
      <c r="E1262">
        <v>39</v>
      </c>
      <c r="F1262" t="s">
        <v>205</v>
      </c>
      <c r="G1262" t="s">
        <v>384</v>
      </c>
      <c r="H1262" t="s">
        <v>384</v>
      </c>
      <c r="I1262" t="s">
        <v>384</v>
      </c>
      <c r="J1262">
        <v>0</v>
      </c>
      <c r="K1262" s="3">
        <v>161467000</v>
      </c>
      <c r="L1262" s="3">
        <v>550349.42000000004</v>
      </c>
      <c r="M1262" s="3">
        <v>154722401.96000001</v>
      </c>
    </row>
    <row r="1263" spans="1:13" x14ac:dyDescent="0.25">
      <c r="A1263">
        <v>1911</v>
      </c>
      <c r="C1263" t="s">
        <v>6</v>
      </c>
      <c r="D1263" t="s">
        <v>6</v>
      </c>
      <c r="E1263">
        <v>40</v>
      </c>
      <c r="F1263" t="s">
        <v>206</v>
      </c>
      <c r="G1263" t="s">
        <v>384</v>
      </c>
      <c r="H1263" t="s">
        <v>384</v>
      </c>
      <c r="I1263" t="s">
        <v>384</v>
      </c>
      <c r="J1263" s="3">
        <v>953213.48</v>
      </c>
      <c r="K1263" s="3">
        <v>21017875.850000001</v>
      </c>
      <c r="L1263" s="3">
        <v>2794704.51</v>
      </c>
      <c r="M1263" s="3">
        <v>18539957.91</v>
      </c>
    </row>
    <row r="1264" spans="1:13" x14ac:dyDescent="0.25">
      <c r="A1264">
        <v>1911</v>
      </c>
      <c r="C1264" t="s">
        <v>6</v>
      </c>
      <c r="D1264" t="s">
        <v>6</v>
      </c>
      <c r="E1264">
        <v>47</v>
      </c>
      <c r="F1264" t="s">
        <v>209</v>
      </c>
      <c r="G1264" t="s">
        <v>384</v>
      </c>
      <c r="H1264" t="s">
        <v>384</v>
      </c>
      <c r="I1264" t="s">
        <v>384</v>
      </c>
      <c r="J1264">
        <v>0</v>
      </c>
      <c r="K1264" s="3">
        <v>267295416</v>
      </c>
      <c r="L1264" s="3">
        <v>3629791.36</v>
      </c>
      <c r="M1264" s="3">
        <v>260434601.93000001</v>
      </c>
    </row>
    <row r="1265" spans="1:13" x14ac:dyDescent="0.25">
      <c r="A1265">
        <v>1911</v>
      </c>
      <c r="C1265" t="s">
        <v>6</v>
      </c>
      <c r="D1265" t="s">
        <v>6</v>
      </c>
      <c r="E1265">
        <v>92</v>
      </c>
      <c r="F1265" t="s">
        <v>193</v>
      </c>
      <c r="G1265" t="s">
        <v>384</v>
      </c>
      <c r="H1265" t="s">
        <v>384</v>
      </c>
      <c r="I1265" t="s">
        <v>384</v>
      </c>
      <c r="J1265">
        <v>0</v>
      </c>
      <c r="K1265">
        <v>547.85</v>
      </c>
      <c r="L1265">
        <v>0</v>
      </c>
      <c r="M1265">
        <v>547.85</v>
      </c>
    </row>
    <row r="1266" spans="1:13" x14ac:dyDescent="0.25">
      <c r="A1266">
        <v>1911</v>
      </c>
      <c r="B1266">
        <v>3</v>
      </c>
      <c r="C1266" t="s">
        <v>6</v>
      </c>
      <c r="D1266" s="2">
        <v>3391</v>
      </c>
      <c r="E1266" s="2" t="s">
        <v>6</v>
      </c>
      <c r="F1266" t="s">
        <v>213</v>
      </c>
      <c r="G1266" s="3">
        <v>10627106111</v>
      </c>
      <c r="H1266" s="3">
        <v>-90000000</v>
      </c>
      <c r="I1266" s="3">
        <v>10537106111</v>
      </c>
      <c r="J1266" s="3">
        <v>1080000000</v>
      </c>
      <c r="K1266" s="3">
        <v>6373600000</v>
      </c>
      <c r="L1266" s="3">
        <v>850839262.51999998</v>
      </c>
      <c r="M1266" s="3">
        <v>5237659580.96</v>
      </c>
    </row>
    <row r="1267" spans="1:13" x14ac:dyDescent="0.25">
      <c r="A1267">
        <v>1911</v>
      </c>
      <c r="C1267" t="s">
        <v>6</v>
      </c>
      <c r="D1267" t="s">
        <v>6</v>
      </c>
      <c r="E1267">
        <v>39</v>
      </c>
      <c r="F1267" t="s">
        <v>205</v>
      </c>
      <c r="G1267" t="s">
        <v>384</v>
      </c>
      <c r="H1267" t="s">
        <v>384</v>
      </c>
      <c r="I1267" t="s">
        <v>384</v>
      </c>
      <c r="J1267">
        <v>0</v>
      </c>
      <c r="K1267" s="3">
        <v>73600000</v>
      </c>
      <c r="L1267">
        <v>0</v>
      </c>
      <c r="M1267" s="3">
        <v>73096991.260000005</v>
      </c>
    </row>
    <row r="1268" spans="1:13" x14ac:dyDescent="0.25">
      <c r="A1268">
        <v>1911</v>
      </c>
      <c r="C1268" t="s">
        <v>6</v>
      </c>
      <c r="D1268" t="s">
        <v>6</v>
      </c>
      <c r="E1268">
        <v>97</v>
      </c>
      <c r="F1268" t="s">
        <v>247</v>
      </c>
      <c r="G1268" t="s">
        <v>384</v>
      </c>
      <c r="H1268" t="s">
        <v>384</v>
      </c>
      <c r="I1268" t="s">
        <v>384</v>
      </c>
      <c r="J1268" s="3">
        <v>1080000000</v>
      </c>
      <c r="K1268" s="3">
        <v>6300000000</v>
      </c>
      <c r="L1268" s="3">
        <v>850839262.51999998</v>
      </c>
      <c r="M1268" s="3">
        <v>5164562589.6999998</v>
      </c>
    </row>
    <row r="1269" spans="1:13" x14ac:dyDescent="0.25">
      <c r="A1269">
        <v>1911</v>
      </c>
      <c r="B1269">
        <v>3</v>
      </c>
      <c r="C1269" t="s">
        <v>6</v>
      </c>
      <c r="D1269" s="2">
        <v>3399</v>
      </c>
      <c r="E1269" s="2" t="s">
        <v>6</v>
      </c>
      <c r="F1269" t="s">
        <v>228</v>
      </c>
      <c r="G1269" s="3">
        <v>10000</v>
      </c>
      <c r="H1269">
        <v>0</v>
      </c>
      <c r="I1269" s="3">
        <v>10000</v>
      </c>
      <c r="J1269">
        <v>0</v>
      </c>
      <c r="K1269">
        <v>0</v>
      </c>
      <c r="L1269">
        <v>0</v>
      </c>
      <c r="M1269">
        <v>0</v>
      </c>
    </row>
    <row r="1270" spans="1:13" x14ac:dyDescent="0.25">
      <c r="A1270">
        <v>1911</v>
      </c>
      <c r="B1270">
        <v>4</v>
      </c>
      <c r="C1270" t="s">
        <v>6</v>
      </c>
      <c r="D1270" t="s">
        <v>6</v>
      </c>
      <c r="E1270" t="s">
        <v>6</v>
      </c>
      <c r="F1270" t="s">
        <v>214</v>
      </c>
      <c r="G1270" s="3">
        <v>1000</v>
      </c>
      <c r="H1270">
        <v>0</v>
      </c>
      <c r="I1270" s="3">
        <v>1000</v>
      </c>
      <c r="J1270">
        <v>0</v>
      </c>
      <c r="K1270">
        <v>0</v>
      </c>
      <c r="L1270">
        <v>0</v>
      </c>
      <c r="M1270">
        <v>0</v>
      </c>
    </row>
    <row r="1271" spans="1:13" x14ac:dyDescent="0.25">
      <c r="A1271">
        <v>1911</v>
      </c>
      <c r="B1271">
        <v>4</v>
      </c>
      <c r="C1271" s="2">
        <v>45</v>
      </c>
      <c r="D1271" t="s">
        <v>6</v>
      </c>
      <c r="E1271" t="s">
        <v>6</v>
      </c>
      <c r="F1271" t="s">
        <v>220</v>
      </c>
      <c r="G1271" s="3">
        <v>1000</v>
      </c>
      <c r="H1271">
        <v>0</v>
      </c>
      <c r="I1271" s="3">
        <v>1000</v>
      </c>
      <c r="J1271">
        <v>0</v>
      </c>
      <c r="K1271">
        <v>0</v>
      </c>
      <c r="L1271">
        <v>0</v>
      </c>
      <c r="M1271">
        <v>0</v>
      </c>
    </row>
    <row r="1272" spans="1:13" x14ac:dyDescent="0.25">
      <c r="A1272">
        <v>1911</v>
      </c>
      <c r="B1272">
        <v>4</v>
      </c>
      <c r="C1272" t="s">
        <v>6</v>
      </c>
      <c r="D1272" s="2">
        <v>4590</v>
      </c>
      <c r="E1272" s="2" t="s">
        <v>6</v>
      </c>
      <c r="F1272" t="s">
        <v>241</v>
      </c>
      <c r="G1272" s="3">
        <v>1000</v>
      </c>
      <c r="H1272">
        <v>0</v>
      </c>
      <c r="I1272" s="3">
        <v>1000</v>
      </c>
      <c r="J1272">
        <v>0</v>
      </c>
      <c r="K1272">
        <v>0</v>
      </c>
      <c r="L1272">
        <v>0</v>
      </c>
      <c r="M1272">
        <v>0</v>
      </c>
    </row>
    <row r="1273" spans="1:13" x14ac:dyDescent="0.25">
      <c r="A1273">
        <v>1911</v>
      </c>
      <c r="C1273" t="s">
        <v>6</v>
      </c>
      <c r="D1273" t="s">
        <v>6</v>
      </c>
      <c r="E1273" t="s">
        <v>6</v>
      </c>
      <c r="G1273" t="s">
        <v>375</v>
      </c>
      <c r="H1273" t="s">
        <v>375</v>
      </c>
      <c r="I1273" t="s">
        <v>375</v>
      </c>
      <c r="J1273" t="s">
        <v>375</v>
      </c>
      <c r="K1273" t="s">
        <v>375</v>
      </c>
      <c r="L1273" t="s">
        <v>375</v>
      </c>
      <c r="M1273" t="s">
        <v>376</v>
      </c>
    </row>
    <row r="1274" spans="1:13" x14ac:dyDescent="0.25">
      <c r="A1274">
        <v>1911</v>
      </c>
      <c r="C1274" t="s">
        <v>6</v>
      </c>
      <c r="D1274" t="s">
        <v>6</v>
      </c>
      <c r="E1274" t="s">
        <v>6</v>
      </c>
    </row>
    <row r="1275" spans="1:13" x14ac:dyDescent="0.25">
      <c r="A1275">
        <v>1915</v>
      </c>
      <c r="B1275" t="s">
        <v>403</v>
      </c>
      <c r="C1275" t="s">
        <v>6</v>
      </c>
      <c r="D1275" t="s">
        <v>6</v>
      </c>
      <c r="E1275" t="s">
        <v>6</v>
      </c>
      <c r="F1275" t="s">
        <v>307</v>
      </c>
    </row>
    <row r="1276" spans="1:13" x14ac:dyDescent="0.25">
      <c r="A1276">
        <v>1915</v>
      </c>
      <c r="C1276" t="s">
        <v>6</v>
      </c>
      <c r="D1276" t="s">
        <v>6</v>
      </c>
      <c r="E1276" t="s">
        <v>6</v>
      </c>
    </row>
    <row r="1277" spans="1:13" x14ac:dyDescent="0.25">
      <c r="A1277">
        <v>1915</v>
      </c>
      <c r="B1277">
        <v>3</v>
      </c>
      <c r="C1277" t="s">
        <v>6</v>
      </c>
      <c r="D1277" t="s">
        <v>6</v>
      </c>
      <c r="E1277" t="s">
        <v>6</v>
      </c>
      <c r="F1277" t="s">
        <v>183</v>
      </c>
      <c r="G1277" s="3">
        <v>1000</v>
      </c>
      <c r="H1277">
        <v>0</v>
      </c>
      <c r="I1277" s="3">
        <v>1000</v>
      </c>
      <c r="J1277">
        <v>0</v>
      </c>
      <c r="K1277">
        <v>0</v>
      </c>
      <c r="L1277">
        <v>0</v>
      </c>
      <c r="M1277">
        <v>0</v>
      </c>
    </row>
    <row r="1278" spans="1:13" x14ac:dyDescent="0.25">
      <c r="A1278">
        <v>1915</v>
      </c>
      <c r="B1278">
        <v>3</v>
      </c>
      <c r="C1278" s="2">
        <v>33</v>
      </c>
      <c r="D1278" t="s">
        <v>6</v>
      </c>
      <c r="E1278" t="s">
        <v>6</v>
      </c>
      <c r="F1278" t="s">
        <v>196</v>
      </c>
      <c r="G1278" s="3">
        <v>1000</v>
      </c>
      <c r="H1278">
        <v>0</v>
      </c>
      <c r="I1278" s="3">
        <v>1000</v>
      </c>
      <c r="J1278">
        <v>0</v>
      </c>
      <c r="K1278">
        <v>0</v>
      </c>
      <c r="L1278">
        <v>0</v>
      </c>
      <c r="M1278">
        <v>0</v>
      </c>
    </row>
    <row r="1279" spans="1:13" x14ac:dyDescent="0.25">
      <c r="A1279">
        <v>1915</v>
      </c>
      <c r="B1279">
        <v>3</v>
      </c>
      <c r="C1279" t="s">
        <v>6</v>
      </c>
      <c r="D1279" s="2">
        <v>3399</v>
      </c>
      <c r="E1279" s="2" t="s">
        <v>6</v>
      </c>
      <c r="F1279" t="s">
        <v>228</v>
      </c>
      <c r="G1279" s="3">
        <v>1000</v>
      </c>
      <c r="H1279">
        <v>0</v>
      </c>
      <c r="I1279" s="3">
        <v>1000</v>
      </c>
      <c r="J1279">
        <v>0</v>
      </c>
      <c r="K1279">
        <v>0</v>
      </c>
      <c r="L1279">
        <v>0</v>
      </c>
      <c r="M1279">
        <v>0</v>
      </c>
    </row>
    <row r="1280" spans="1:13" x14ac:dyDescent="0.25">
      <c r="A1280">
        <v>1915</v>
      </c>
      <c r="B1280">
        <v>4</v>
      </c>
      <c r="C1280" t="s">
        <v>6</v>
      </c>
      <c r="D1280" t="s">
        <v>6</v>
      </c>
      <c r="E1280" t="s">
        <v>6</v>
      </c>
      <c r="F1280" t="s">
        <v>214</v>
      </c>
      <c r="G1280" s="3">
        <v>24000</v>
      </c>
      <c r="H1280" s="3">
        <v>125006986.17</v>
      </c>
      <c r="I1280" s="3">
        <v>125030986.17</v>
      </c>
      <c r="J1280">
        <v>0</v>
      </c>
      <c r="K1280" s="3">
        <v>124941986.17</v>
      </c>
      <c r="L1280" s="3">
        <v>17823000</v>
      </c>
      <c r="M1280" s="3">
        <v>124542986.17</v>
      </c>
    </row>
    <row r="1281" spans="1:13" x14ac:dyDescent="0.25">
      <c r="A1281">
        <v>1915</v>
      </c>
      <c r="B1281">
        <v>4</v>
      </c>
      <c r="C1281" s="2">
        <v>45</v>
      </c>
      <c r="D1281" t="s">
        <v>6</v>
      </c>
      <c r="E1281" t="s">
        <v>6</v>
      </c>
      <c r="F1281" t="s">
        <v>220</v>
      </c>
      <c r="G1281" s="3">
        <v>24000</v>
      </c>
      <c r="H1281" s="3">
        <v>125006986.17</v>
      </c>
      <c r="I1281" s="3">
        <v>125030986.17</v>
      </c>
      <c r="J1281">
        <v>0</v>
      </c>
      <c r="K1281" s="3">
        <v>124941986.17</v>
      </c>
      <c r="L1281" s="3">
        <v>17823000</v>
      </c>
      <c r="M1281" s="3">
        <v>124542986.17</v>
      </c>
    </row>
    <row r="1282" spans="1:13" x14ac:dyDescent="0.25">
      <c r="A1282">
        <v>1915</v>
      </c>
      <c r="B1282">
        <v>4</v>
      </c>
      <c r="C1282" t="s">
        <v>6</v>
      </c>
      <c r="D1282" s="2">
        <v>4590</v>
      </c>
      <c r="E1282" s="2" t="s">
        <v>6</v>
      </c>
      <c r="F1282" t="s">
        <v>241</v>
      </c>
      <c r="G1282" s="3">
        <v>24000</v>
      </c>
      <c r="H1282" s="3">
        <v>125006986.17</v>
      </c>
      <c r="I1282" s="3">
        <v>125030986.17</v>
      </c>
      <c r="J1282">
        <v>0</v>
      </c>
      <c r="K1282" s="3">
        <v>124941986.17</v>
      </c>
      <c r="L1282" s="3">
        <v>17823000</v>
      </c>
      <c r="M1282" s="3">
        <v>124542986.17</v>
      </c>
    </row>
    <row r="1283" spans="1:13" x14ac:dyDescent="0.25">
      <c r="A1283">
        <v>1915</v>
      </c>
      <c r="C1283" t="s">
        <v>6</v>
      </c>
      <c r="D1283" t="s">
        <v>6</v>
      </c>
      <c r="E1283">
        <v>65</v>
      </c>
      <c r="F1283" t="s">
        <v>248</v>
      </c>
      <c r="G1283" t="s">
        <v>384</v>
      </c>
      <c r="H1283" t="s">
        <v>384</v>
      </c>
      <c r="I1283" t="s">
        <v>384</v>
      </c>
      <c r="J1283">
        <v>0</v>
      </c>
      <c r="K1283" s="3">
        <v>124941986.17</v>
      </c>
      <c r="L1283" s="3">
        <v>17823000</v>
      </c>
      <c r="M1283" s="3">
        <v>124542986.17</v>
      </c>
    </row>
    <row r="1284" spans="1:13" x14ac:dyDescent="0.25">
      <c r="A1284">
        <v>1915</v>
      </c>
      <c r="C1284" t="s">
        <v>6</v>
      </c>
      <c r="D1284" t="s">
        <v>6</v>
      </c>
      <c r="E1284" t="s">
        <v>6</v>
      </c>
      <c r="G1284" t="s">
        <v>375</v>
      </c>
      <c r="H1284" t="s">
        <v>375</v>
      </c>
      <c r="I1284" t="s">
        <v>375</v>
      </c>
      <c r="J1284" t="s">
        <v>375</v>
      </c>
      <c r="K1284" t="s">
        <v>375</v>
      </c>
      <c r="L1284" t="s">
        <v>375</v>
      </c>
      <c r="M1284" t="s">
        <v>376</v>
      </c>
    </row>
    <row r="1285" spans="1:13" x14ac:dyDescent="0.25">
      <c r="A1285">
        <v>1915</v>
      </c>
      <c r="C1285" t="s">
        <v>6</v>
      </c>
      <c r="D1285" t="s">
        <v>6</v>
      </c>
      <c r="E1285" t="s">
        <v>6</v>
      </c>
    </row>
    <row r="1286" spans="1:13" x14ac:dyDescent="0.25">
      <c r="A1286">
        <v>1916</v>
      </c>
      <c r="B1286" t="s">
        <v>403</v>
      </c>
      <c r="C1286" t="s">
        <v>6</v>
      </c>
      <c r="D1286" t="s">
        <v>6</v>
      </c>
      <c r="E1286" t="s">
        <v>6</v>
      </c>
      <c r="F1286" t="s">
        <v>308</v>
      </c>
    </row>
    <row r="1287" spans="1:13" x14ac:dyDescent="0.25">
      <c r="A1287">
        <v>1916</v>
      </c>
      <c r="C1287" t="s">
        <v>6</v>
      </c>
      <c r="D1287" t="s">
        <v>6</v>
      </c>
      <c r="E1287" t="s">
        <v>6</v>
      </c>
    </row>
    <row r="1288" spans="1:13" x14ac:dyDescent="0.25">
      <c r="A1288">
        <v>1916</v>
      </c>
      <c r="B1288">
        <v>3</v>
      </c>
      <c r="C1288" t="s">
        <v>6</v>
      </c>
      <c r="D1288" t="s">
        <v>6</v>
      </c>
      <c r="E1288" t="s">
        <v>6</v>
      </c>
      <c r="F1288" t="s">
        <v>183</v>
      </c>
      <c r="G1288" s="3">
        <v>4659229803</v>
      </c>
      <c r="H1288">
        <v>0</v>
      </c>
      <c r="I1288" s="3">
        <v>4659229803</v>
      </c>
      <c r="J1288" s="3">
        <v>365088784.5</v>
      </c>
      <c r="K1288" s="3">
        <v>410709781.26999998</v>
      </c>
      <c r="L1288" s="3">
        <v>364856711.76999998</v>
      </c>
      <c r="M1288" s="3">
        <v>410273682.38</v>
      </c>
    </row>
    <row r="1289" spans="1:13" x14ac:dyDescent="0.25">
      <c r="A1289">
        <v>1916</v>
      </c>
      <c r="B1289">
        <v>3</v>
      </c>
      <c r="C1289" s="2">
        <v>32</v>
      </c>
      <c r="D1289" t="s">
        <v>6</v>
      </c>
      <c r="E1289" t="s">
        <v>6</v>
      </c>
      <c r="F1289" t="s">
        <v>249</v>
      </c>
      <c r="G1289" s="3">
        <v>4659229803</v>
      </c>
      <c r="H1289">
        <v>0</v>
      </c>
      <c r="I1289" s="3">
        <v>4659229803</v>
      </c>
      <c r="J1289" s="3">
        <v>365088784.5</v>
      </c>
      <c r="K1289" s="3">
        <v>410709781.26999998</v>
      </c>
      <c r="L1289" s="3">
        <v>364856711.76999998</v>
      </c>
      <c r="M1289" s="3">
        <v>410273682.38</v>
      </c>
    </row>
    <row r="1290" spans="1:13" x14ac:dyDescent="0.25">
      <c r="A1290">
        <v>1916</v>
      </c>
      <c r="B1290">
        <v>3</v>
      </c>
      <c r="C1290" t="s">
        <v>6</v>
      </c>
      <c r="D1290" s="2">
        <v>3290</v>
      </c>
      <c r="E1290" s="2" t="s">
        <v>6</v>
      </c>
      <c r="F1290" t="s">
        <v>250</v>
      </c>
      <c r="G1290" s="3">
        <v>4613409871</v>
      </c>
      <c r="H1290">
        <v>0</v>
      </c>
      <c r="I1290" s="3">
        <v>4613409871</v>
      </c>
      <c r="J1290" s="3">
        <v>361270456.86000001</v>
      </c>
      <c r="K1290" s="3">
        <v>383981487.79000002</v>
      </c>
      <c r="L1290" s="3">
        <v>361038384.13</v>
      </c>
      <c r="M1290" s="3">
        <v>383545388.89999998</v>
      </c>
    </row>
    <row r="1291" spans="1:13" x14ac:dyDescent="0.25">
      <c r="A1291">
        <v>1916</v>
      </c>
      <c r="C1291" t="s">
        <v>6</v>
      </c>
      <c r="D1291" t="s">
        <v>6</v>
      </c>
      <c r="E1291">
        <v>21</v>
      </c>
      <c r="F1291" t="s">
        <v>251</v>
      </c>
      <c r="G1291" t="s">
        <v>384</v>
      </c>
      <c r="H1291" t="s">
        <v>384</v>
      </c>
      <c r="I1291" t="s">
        <v>384</v>
      </c>
      <c r="J1291" s="3">
        <v>350210733.32999998</v>
      </c>
      <c r="K1291" s="3">
        <v>372249472.42000002</v>
      </c>
      <c r="L1291" s="3">
        <v>349978660.60000002</v>
      </c>
      <c r="M1291" s="3">
        <v>371813373.52999997</v>
      </c>
    </row>
    <row r="1292" spans="1:13" x14ac:dyDescent="0.25">
      <c r="A1292">
        <v>1916</v>
      </c>
      <c r="C1292" t="s">
        <v>6</v>
      </c>
      <c r="D1292" t="s">
        <v>6</v>
      </c>
      <c r="E1292">
        <v>22</v>
      </c>
      <c r="F1292" t="s">
        <v>252</v>
      </c>
      <c r="G1292" t="s">
        <v>384</v>
      </c>
      <c r="H1292" t="s">
        <v>384</v>
      </c>
      <c r="I1292" t="s">
        <v>384</v>
      </c>
      <c r="J1292" s="3">
        <v>11059723.529999999</v>
      </c>
      <c r="K1292" s="3">
        <v>11732015.369999999</v>
      </c>
      <c r="L1292" s="3">
        <v>11059723.529999999</v>
      </c>
      <c r="M1292" s="3">
        <v>11732015.369999999</v>
      </c>
    </row>
    <row r="1293" spans="1:13" x14ac:dyDescent="0.25">
      <c r="A1293">
        <v>1916</v>
      </c>
      <c r="B1293">
        <v>3</v>
      </c>
      <c r="C1293" t="s">
        <v>6</v>
      </c>
      <c r="D1293" s="2">
        <v>3291</v>
      </c>
      <c r="E1293" s="2" t="s">
        <v>6</v>
      </c>
      <c r="F1293" t="s">
        <v>253</v>
      </c>
      <c r="G1293" s="3">
        <v>45819932</v>
      </c>
      <c r="H1293">
        <v>0</v>
      </c>
      <c r="I1293" s="3">
        <v>45819932</v>
      </c>
      <c r="J1293" s="3">
        <v>3818327.64</v>
      </c>
      <c r="K1293" s="3">
        <v>26728293.48</v>
      </c>
      <c r="L1293" s="3">
        <v>3818327.64</v>
      </c>
      <c r="M1293" s="3">
        <v>26728293.48</v>
      </c>
    </row>
    <row r="1294" spans="1:13" x14ac:dyDescent="0.25">
      <c r="A1294">
        <v>1916</v>
      </c>
      <c r="C1294" t="s">
        <v>6</v>
      </c>
      <c r="D1294" t="s">
        <v>6</v>
      </c>
      <c r="E1294">
        <v>21</v>
      </c>
      <c r="F1294" t="s">
        <v>251</v>
      </c>
      <c r="G1294" t="s">
        <v>384</v>
      </c>
      <c r="H1294" t="s">
        <v>384</v>
      </c>
      <c r="I1294" t="s">
        <v>384</v>
      </c>
      <c r="J1294" s="3">
        <v>3818327.64</v>
      </c>
      <c r="K1294" s="3">
        <v>26728293.48</v>
      </c>
      <c r="L1294" s="3">
        <v>3818327.64</v>
      </c>
      <c r="M1294" s="3">
        <v>26728293.48</v>
      </c>
    </row>
    <row r="1295" spans="1:13" x14ac:dyDescent="0.25">
      <c r="A1295">
        <v>1916</v>
      </c>
      <c r="B1295">
        <v>4</v>
      </c>
      <c r="C1295" t="s">
        <v>6</v>
      </c>
      <c r="D1295" t="s">
        <v>6</v>
      </c>
      <c r="E1295" t="s">
        <v>6</v>
      </c>
      <c r="F1295" t="s">
        <v>214</v>
      </c>
      <c r="G1295" s="3">
        <v>3329430530</v>
      </c>
      <c r="H1295">
        <v>0</v>
      </c>
      <c r="I1295" s="3">
        <v>3329430530</v>
      </c>
      <c r="J1295" s="3">
        <v>218182826.91</v>
      </c>
      <c r="K1295" s="3">
        <v>386660786.62</v>
      </c>
      <c r="L1295" s="3">
        <v>214601368.31999999</v>
      </c>
      <c r="M1295" s="3">
        <v>383078958.36000001</v>
      </c>
    </row>
    <row r="1296" spans="1:13" x14ac:dyDescent="0.25">
      <c r="A1296">
        <v>1916</v>
      </c>
      <c r="B1296">
        <v>4</v>
      </c>
      <c r="C1296" s="2">
        <v>46</v>
      </c>
      <c r="D1296" t="s">
        <v>6</v>
      </c>
      <c r="E1296" t="s">
        <v>6</v>
      </c>
      <c r="F1296" t="s">
        <v>254</v>
      </c>
      <c r="G1296" s="3">
        <v>3329430530</v>
      </c>
      <c r="H1296">
        <v>0</v>
      </c>
      <c r="I1296" s="3">
        <v>3329430530</v>
      </c>
      <c r="J1296" s="3">
        <v>218182826.91</v>
      </c>
      <c r="K1296" s="3">
        <v>386660786.62</v>
      </c>
      <c r="L1296" s="3">
        <v>214601368.31999999</v>
      </c>
      <c r="M1296" s="3">
        <v>383078958.36000001</v>
      </c>
    </row>
    <row r="1297" spans="1:13" x14ac:dyDescent="0.25">
      <c r="A1297">
        <v>1916</v>
      </c>
      <c r="B1297">
        <v>4</v>
      </c>
      <c r="C1297" t="s">
        <v>6</v>
      </c>
      <c r="D1297" s="2">
        <v>4690</v>
      </c>
      <c r="E1297" s="2" t="s">
        <v>6</v>
      </c>
      <c r="F1297" t="s">
        <v>255</v>
      </c>
      <c r="G1297" s="3">
        <v>3329430530</v>
      </c>
      <c r="H1297">
        <v>0</v>
      </c>
      <c r="I1297" s="3">
        <v>3329430530</v>
      </c>
      <c r="J1297" s="3">
        <v>218182826.91</v>
      </c>
      <c r="K1297" s="3">
        <v>386660786.62</v>
      </c>
      <c r="L1297" s="3">
        <v>214601368.31999999</v>
      </c>
      <c r="M1297" s="3">
        <v>383078958.36000001</v>
      </c>
    </row>
    <row r="1298" spans="1:13" x14ac:dyDescent="0.25">
      <c r="A1298">
        <v>1916</v>
      </c>
      <c r="C1298" t="s">
        <v>6</v>
      </c>
      <c r="D1298" t="s">
        <v>6</v>
      </c>
      <c r="E1298">
        <v>71</v>
      </c>
      <c r="F1298" t="s">
        <v>256</v>
      </c>
      <c r="G1298" t="s">
        <v>384</v>
      </c>
      <c r="H1298" t="s">
        <v>384</v>
      </c>
      <c r="I1298" t="s">
        <v>384</v>
      </c>
      <c r="J1298" s="3">
        <v>218182826.91</v>
      </c>
      <c r="K1298" s="3">
        <v>386660786.62</v>
      </c>
      <c r="L1298" s="3">
        <v>214601368.31999999</v>
      </c>
      <c r="M1298" s="3">
        <v>383078958.36000001</v>
      </c>
    </row>
    <row r="1299" spans="1:13" x14ac:dyDescent="0.25">
      <c r="A1299">
        <v>1916</v>
      </c>
      <c r="C1299" t="s">
        <v>6</v>
      </c>
      <c r="D1299" t="s">
        <v>6</v>
      </c>
      <c r="E1299" t="s">
        <v>6</v>
      </c>
      <c r="G1299" t="s">
        <v>375</v>
      </c>
      <c r="H1299" t="s">
        <v>375</v>
      </c>
      <c r="I1299" t="s">
        <v>375</v>
      </c>
      <c r="J1299" t="s">
        <v>375</v>
      </c>
      <c r="K1299" t="s">
        <v>375</v>
      </c>
      <c r="L1299" t="s">
        <v>375</v>
      </c>
      <c r="M1299" t="s">
        <v>376</v>
      </c>
    </row>
    <row r="1300" spans="1:13" x14ac:dyDescent="0.25">
      <c r="A1300">
        <v>1916</v>
      </c>
      <c r="C1300" t="s">
        <v>6</v>
      </c>
      <c r="D1300" t="s">
        <v>6</v>
      </c>
      <c r="E1300" t="s">
        <v>6</v>
      </c>
    </row>
    <row r="1301" spans="1:13" x14ac:dyDescent="0.25">
      <c r="A1301">
        <v>1941</v>
      </c>
      <c r="B1301" t="s">
        <v>403</v>
      </c>
      <c r="C1301" t="s">
        <v>6</v>
      </c>
      <c r="D1301" t="s">
        <v>6</v>
      </c>
      <c r="E1301" t="s">
        <v>6</v>
      </c>
      <c r="F1301" t="s">
        <v>309</v>
      </c>
    </row>
    <row r="1302" spans="1:13" x14ac:dyDescent="0.25">
      <c r="A1302">
        <v>1941</v>
      </c>
      <c r="C1302" t="s">
        <v>6</v>
      </c>
      <c r="D1302" t="s">
        <v>6</v>
      </c>
      <c r="E1302" t="s">
        <v>6</v>
      </c>
    </row>
    <row r="1303" spans="1:13" x14ac:dyDescent="0.25">
      <c r="A1303">
        <v>1941</v>
      </c>
      <c r="B1303">
        <v>3</v>
      </c>
      <c r="C1303" t="s">
        <v>6</v>
      </c>
      <c r="D1303" t="s">
        <v>6</v>
      </c>
      <c r="E1303" t="s">
        <v>6</v>
      </c>
      <c r="F1303" t="s">
        <v>183</v>
      </c>
      <c r="G1303" s="3">
        <v>73102385</v>
      </c>
      <c r="H1303" s="3">
        <v>-2699675.54</v>
      </c>
      <c r="I1303" s="3">
        <v>70402709.459999993</v>
      </c>
      <c r="J1303" s="3">
        <v>2329124.73</v>
      </c>
      <c r="K1303" s="3">
        <v>23529918.43</v>
      </c>
      <c r="L1303" s="3">
        <v>4025530.31</v>
      </c>
      <c r="M1303" s="3">
        <v>21530247.18</v>
      </c>
    </row>
    <row r="1304" spans="1:13" x14ac:dyDescent="0.25">
      <c r="A1304">
        <v>1941</v>
      </c>
      <c r="B1304">
        <v>3</v>
      </c>
      <c r="C1304" s="2">
        <v>33</v>
      </c>
      <c r="D1304" t="s">
        <v>6</v>
      </c>
      <c r="E1304" t="s">
        <v>6</v>
      </c>
      <c r="F1304" t="s">
        <v>196</v>
      </c>
      <c r="G1304" s="3">
        <v>73102385</v>
      </c>
      <c r="H1304" s="3">
        <v>-2699675.54</v>
      </c>
      <c r="I1304" s="3">
        <v>70402709.459999993</v>
      </c>
      <c r="J1304" s="3">
        <v>2329124.73</v>
      </c>
      <c r="K1304" s="3">
        <v>23529918.43</v>
      </c>
      <c r="L1304" s="3">
        <v>4025530.31</v>
      </c>
      <c r="M1304" s="3">
        <v>21530247.18</v>
      </c>
    </row>
    <row r="1305" spans="1:13" x14ac:dyDescent="0.25">
      <c r="A1305">
        <v>1941</v>
      </c>
      <c r="B1305">
        <v>3</v>
      </c>
      <c r="C1305" t="s">
        <v>6</v>
      </c>
      <c r="D1305" s="2">
        <v>3390</v>
      </c>
      <c r="E1305" s="2" t="s">
        <v>6</v>
      </c>
      <c r="F1305" t="s">
        <v>197</v>
      </c>
      <c r="G1305" s="3">
        <v>73041988</v>
      </c>
      <c r="H1305" s="3">
        <v>-2699675.54</v>
      </c>
      <c r="I1305" s="3">
        <v>70342312.459999993</v>
      </c>
      <c r="J1305" s="3">
        <v>2327804.2599999998</v>
      </c>
      <c r="K1305" s="3">
        <v>23520372.870000001</v>
      </c>
      <c r="L1305" s="3">
        <v>4024209.84</v>
      </c>
      <c r="M1305" s="3">
        <v>21520701.620000001</v>
      </c>
    </row>
    <row r="1306" spans="1:13" x14ac:dyDescent="0.25">
      <c r="A1306">
        <v>1941</v>
      </c>
      <c r="C1306" t="s">
        <v>6</v>
      </c>
      <c r="D1306" t="s">
        <v>6</v>
      </c>
      <c r="E1306">
        <v>40</v>
      </c>
      <c r="F1306" t="s">
        <v>206</v>
      </c>
      <c r="G1306" t="s">
        <v>384</v>
      </c>
      <c r="H1306" t="s">
        <v>384</v>
      </c>
      <c r="I1306" t="s">
        <v>384</v>
      </c>
      <c r="J1306">
        <v>0</v>
      </c>
      <c r="K1306" s="3">
        <v>8307803.3799999999</v>
      </c>
      <c r="L1306" s="3">
        <v>1979951.58</v>
      </c>
      <c r="M1306" s="3">
        <v>6591678.1299999999</v>
      </c>
    </row>
    <row r="1307" spans="1:13" x14ac:dyDescent="0.25">
      <c r="A1307">
        <v>1941</v>
      </c>
      <c r="C1307" t="s">
        <v>6</v>
      </c>
      <c r="D1307" t="s">
        <v>6</v>
      </c>
      <c r="E1307">
        <v>41</v>
      </c>
      <c r="F1307" t="s">
        <v>207</v>
      </c>
      <c r="G1307" t="s">
        <v>384</v>
      </c>
      <c r="H1307" t="s">
        <v>384</v>
      </c>
      <c r="I1307" t="s">
        <v>384</v>
      </c>
      <c r="J1307" s="3">
        <v>283546</v>
      </c>
      <c r="K1307" s="3">
        <v>1153127</v>
      </c>
      <c r="L1307">
        <v>0</v>
      </c>
      <c r="M1307" s="3">
        <v>869581</v>
      </c>
    </row>
    <row r="1308" spans="1:13" x14ac:dyDescent="0.25">
      <c r="A1308">
        <v>1941</v>
      </c>
      <c r="C1308" t="s">
        <v>6</v>
      </c>
      <c r="D1308" t="s">
        <v>6</v>
      </c>
      <c r="E1308">
        <v>59</v>
      </c>
      <c r="F1308" t="s">
        <v>192</v>
      </c>
      <c r="G1308" t="s">
        <v>384</v>
      </c>
      <c r="H1308" t="s">
        <v>384</v>
      </c>
      <c r="I1308" t="s">
        <v>384</v>
      </c>
      <c r="J1308" s="3">
        <v>2044258.26</v>
      </c>
      <c r="K1308" s="3">
        <v>14059442.49</v>
      </c>
      <c r="L1308" s="3">
        <v>2044258.26</v>
      </c>
      <c r="M1308" s="3">
        <v>14059442.49</v>
      </c>
    </row>
    <row r="1309" spans="1:13" x14ac:dyDescent="0.25">
      <c r="A1309">
        <v>1941</v>
      </c>
      <c r="B1309">
        <v>3</v>
      </c>
      <c r="C1309" t="s">
        <v>6</v>
      </c>
      <c r="D1309" s="2">
        <v>3391</v>
      </c>
      <c r="E1309" s="2" t="s">
        <v>6</v>
      </c>
      <c r="F1309" t="s">
        <v>213</v>
      </c>
      <c r="G1309" s="3">
        <v>60397</v>
      </c>
      <c r="H1309">
        <v>0</v>
      </c>
      <c r="I1309" s="3">
        <v>60397</v>
      </c>
      <c r="J1309" s="3">
        <v>1320.47</v>
      </c>
      <c r="K1309" s="3">
        <v>9545.56</v>
      </c>
      <c r="L1309" s="3">
        <v>1320.47</v>
      </c>
      <c r="M1309" s="3">
        <v>9545.56</v>
      </c>
    </row>
    <row r="1310" spans="1:13" x14ac:dyDescent="0.25">
      <c r="A1310">
        <v>1941</v>
      </c>
      <c r="C1310" t="s">
        <v>6</v>
      </c>
      <c r="D1310" t="s">
        <v>6</v>
      </c>
      <c r="E1310">
        <v>13</v>
      </c>
      <c r="F1310" t="s">
        <v>190</v>
      </c>
      <c r="G1310" t="s">
        <v>384</v>
      </c>
      <c r="H1310" t="s">
        <v>384</v>
      </c>
      <c r="I1310" t="s">
        <v>384</v>
      </c>
      <c r="J1310" s="3">
        <v>1320.47</v>
      </c>
      <c r="K1310" s="3">
        <v>9545.56</v>
      </c>
      <c r="L1310" s="3">
        <v>1320.47</v>
      </c>
      <c r="M1310" s="3">
        <v>9545.56</v>
      </c>
    </row>
    <row r="1311" spans="1:13" x14ac:dyDescent="0.25">
      <c r="A1311">
        <v>1941</v>
      </c>
      <c r="B1311">
        <v>4</v>
      </c>
      <c r="C1311" t="s">
        <v>6</v>
      </c>
      <c r="D1311" t="s">
        <v>6</v>
      </c>
      <c r="E1311" t="s">
        <v>6</v>
      </c>
      <c r="F1311" t="s">
        <v>214</v>
      </c>
      <c r="G1311" s="3">
        <v>2605944</v>
      </c>
      <c r="H1311" s="3">
        <v>-821953.21</v>
      </c>
      <c r="I1311" s="3">
        <v>1783990.79</v>
      </c>
      <c r="J1311">
        <v>0</v>
      </c>
      <c r="K1311">
        <v>0</v>
      </c>
      <c r="L1311">
        <v>0</v>
      </c>
      <c r="M1311">
        <v>0</v>
      </c>
    </row>
    <row r="1312" spans="1:13" x14ac:dyDescent="0.25">
      <c r="A1312">
        <v>1941</v>
      </c>
      <c r="B1312">
        <v>4</v>
      </c>
      <c r="C1312" s="2">
        <v>44</v>
      </c>
      <c r="D1312" t="s">
        <v>6</v>
      </c>
      <c r="E1312" t="s">
        <v>6</v>
      </c>
      <c r="F1312" t="s">
        <v>215</v>
      </c>
      <c r="G1312" s="3">
        <v>2605944</v>
      </c>
      <c r="H1312" s="3">
        <v>-821953.21</v>
      </c>
      <c r="I1312" s="3">
        <v>1783990.79</v>
      </c>
      <c r="J1312">
        <v>0</v>
      </c>
      <c r="K1312">
        <v>0</v>
      </c>
      <c r="L1312">
        <v>0</v>
      </c>
      <c r="M1312">
        <v>0</v>
      </c>
    </row>
    <row r="1313" spans="1:13" x14ac:dyDescent="0.25">
      <c r="A1313">
        <v>1941</v>
      </c>
      <c r="B1313">
        <v>4</v>
      </c>
      <c r="C1313" t="s">
        <v>6</v>
      </c>
      <c r="D1313" s="2">
        <v>4490</v>
      </c>
      <c r="E1313" s="2" t="s">
        <v>6</v>
      </c>
      <c r="F1313" t="s">
        <v>216</v>
      </c>
      <c r="G1313" s="3">
        <v>2605944</v>
      </c>
      <c r="H1313" s="3">
        <v>-821953.21</v>
      </c>
      <c r="I1313" s="3">
        <v>1783990.79</v>
      </c>
      <c r="J1313">
        <v>0</v>
      </c>
      <c r="K1313">
        <v>0</v>
      </c>
      <c r="L1313">
        <v>0</v>
      </c>
      <c r="M1313">
        <v>0</v>
      </c>
    </row>
    <row r="1314" spans="1:13" x14ac:dyDescent="0.25">
      <c r="A1314">
        <v>1941</v>
      </c>
      <c r="C1314" t="s">
        <v>6</v>
      </c>
      <c r="D1314" t="s">
        <v>6</v>
      </c>
      <c r="E1314" t="s">
        <v>6</v>
      </c>
      <c r="G1314" t="s">
        <v>375</v>
      </c>
      <c r="H1314" t="s">
        <v>375</v>
      </c>
      <c r="I1314" t="s">
        <v>375</v>
      </c>
      <c r="J1314" t="s">
        <v>375</v>
      </c>
      <c r="K1314" t="s">
        <v>375</v>
      </c>
      <c r="L1314" t="s">
        <v>375</v>
      </c>
      <c r="M1314" t="s">
        <v>376</v>
      </c>
    </row>
    <row r="1315" spans="1:13" x14ac:dyDescent="0.25">
      <c r="A1315">
        <v>1941</v>
      </c>
      <c r="C1315" t="s">
        <v>6</v>
      </c>
      <c r="D1315" t="s">
        <v>6</v>
      </c>
      <c r="E1315" t="s">
        <v>6</v>
      </c>
    </row>
    <row r="1316" spans="1:13" x14ac:dyDescent="0.25">
      <c r="A1316">
        <v>1991</v>
      </c>
      <c r="B1316" t="s">
        <v>403</v>
      </c>
      <c r="C1316" t="s">
        <v>6</v>
      </c>
      <c r="D1316" t="s">
        <v>6</v>
      </c>
      <c r="E1316" t="s">
        <v>6</v>
      </c>
      <c r="F1316" t="s">
        <v>310</v>
      </c>
    </row>
    <row r="1317" spans="1:13" x14ac:dyDescent="0.25">
      <c r="A1317">
        <v>1991</v>
      </c>
      <c r="C1317" t="s">
        <v>6</v>
      </c>
      <c r="D1317" t="s">
        <v>6</v>
      </c>
      <c r="E1317" t="s">
        <v>6</v>
      </c>
    </row>
    <row r="1318" spans="1:13" x14ac:dyDescent="0.25">
      <c r="A1318">
        <v>1991</v>
      </c>
      <c r="B1318">
        <v>9</v>
      </c>
      <c r="C1318" t="s">
        <v>6</v>
      </c>
      <c r="D1318" t="s">
        <v>6</v>
      </c>
      <c r="E1318" t="s">
        <v>6</v>
      </c>
      <c r="F1318" t="s">
        <v>257</v>
      </c>
      <c r="G1318" s="3">
        <v>613189292</v>
      </c>
      <c r="H1318" s="3">
        <v>-132221209.65000001</v>
      </c>
      <c r="I1318" s="3">
        <v>480968082.35000002</v>
      </c>
      <c r="J1318">
        <v>0</v>
      </c>
      <c r="K1318">
        <v>0</v>
      </c>
      <c r="L1318">
        <v>0</v>
      </c>
      <c r="M1318">
        <v>0</v>
      </c>
    </row>
    <row r="1319" spans="1:13" x14ac:dyDescent="0.25">
      <c r="A1319">
        <v>1991</v>
      </c>
      <c r="B1319">
        <v>9</v>
      </c>
      <c r="C1319" s="2">
        <v>99</v>
      </c>
      <c r="D1319" t="s">
        <v>6</v>
      </c>
      <c r="E1319" t="s">
        <v>6</v>
      </c>
      <c r="F1319" t="s">
        <v>258</v>
      </c>
      <c r="G1319" s="3">
        <v>613189292</v>
      </c>
      <c r="H1319" s="3">
        <v>-132221209.65000001</v>
      </c>
      <c r="I1319" s="3">
        <v>480968082.35000002</v>
      </c>
      <c r="J1319">
        <v>0</v>
      </c>
      <c r="K1319">
        <v>0</v>
      </c>
      <c r="L1319">
        <v>0</v>
      </c>
      <c r="M1319">
        <v>0</v>
      </c>
    </row>
    <row r="1320" spans="1:13" x14ac:dyDescent="0.25">
      <c r="A1320">
        <v>1991</v>
      </c>
      <c r="B1320">
        <v>9</v>
      </c>
      <c r="C1320" t="s">
        <v>6</v>
      </c>
      <c r="D1320" s="2">
        <v>9999</v>
      </c>
      <c r="E1320" s="2" t="s">
        <v>6</v>
      </c>
      <c r="F1320" t="s">
        <v>259</v>
      </c>
      <c r="G1320" s="3">
        <v>613189292</v>
      </c>
      <c r="H1320" s="3">
        <v>-132221209.65000001</v>
      </c>
      <c r="I1320" s="3">
        <v>480968082.35000002</v>
      </c>
      <c r="J1320">
        <v>0</v>
      </c>
      <c r="K1320">
        <v>0</v>
      </c>
      <c r="L1320">
        <v>0</v>
      </c>
      <c r="M1320">
        <v>0</v>
      </c>
    </row>
    <row r="1321" spans="1:13" x14ac:dyDescent="0.25">
      <c r="A1321">
        <v>1991</v>
      </c>
      <c r="C1321" t="s">
        <v>6</v>
      </c>
      <c r="D1321" t="s">
        <v>6</v>
      </c>
      <c r="E1321" t="s">
        <v>6</v>
      </c>
      <c r="G1321" t="s">
        <v>375</v>
      </c>
      <c r="H1321" t="s">
        <v>375</v>
      </c>
      <c r="I1321" t="s">
        <v>375</v>
      </c>
      <c r="J1321" t="s">
        <v>375</v>
      </c>
      <c r="K1321" t="s">
        <v>375</v>
      </c>
      <c r="L1321" t="s">
        <v>375</v>
      </c>
      <c r="M1321" t="s">
        <v>376</v>
      </c>
    </row>
    <row r="1322" spans="1:13" x14ac:dyDescent="0.25">
      <c r="A1322">
        <v>1991</v>
      </c>
      <c r="C1322" t="s">
        <v>6</v>
      </c>
      <c r="D1322" t="s">
        <v>6</v>
      </c>
      <c r="E1322" t="s">
        <v>6</v>
      </c>
    </row>
    <row r="1323" spans="1:13" x14ac:dyDescent="0.25">
      <c r="A1323">
        <v>2011</v>
      </c>
      <c r="B1323" t="s">
        <v>403</v>
      </c>
      <c r="C1323" t="s">
        <v>6</v>
      </c>
      <c r="D1323" t="s">
        <v>6</v>
      </c>
      <c r="E1323" t="s">
        <v>6</v>
      </c>
      <c r="F1323" t="s">
        <v>311</v>
      </c>
    </row>
    <row r="1324" spans="1:13" x14ac:dyDescent="0.25">
      <c r="A1324">
        <v>2011</v>
      </c>
      <c r="C1324" t="s">
        <v>6</v>
      </c>
      <c r="D1324" t="s">
        <v>6</v>
      </c>
      <c r="E1324" t="s">
        <v>6</v>
      </c>
    </row>
    <row r="1325" spans="1:13" x14ac:dyDescent="0.25">
      <c r="A1325">
        <v>2011</v>
      </c>
      <c r="B1325">
        <v>3</v>
      </c>
      <c r="C1325" t="s">
        <v>6</v>
      </c>
      <c r="D1325" t="s">
        <v>6</v>
      </c>
      <c r="E1325" t="s">
        <v>6</v>
      </c>
      <c r="F1325" t="s">
        <v>183</v>
      </c>
      <c r="G1325" s="3">
        <v>1172364193</v>
      </c>
      <c r="H1325">
        <v>0</v>
      </c>
      <c r="I1325" s="3">
        <v>1172364193</v>
      </c>
      <c r="J1325" s="3">
        <v>129746237.97</v>
      </c>
      <c r="K1325" s="3">
        <v>535376508.08999997</v>
      </c>
      <c r="L1325" s="3">
        <v>120063797.64</v>
      </c>
      <c r="M1325" s="3">
        <v>499930962.99000001</v>
      </c>
    </row>
    <row r="1326" spans="1:13" x14ac:dyDescent="0.25">
      <c r="A1326">
        <v>2011</v>
      </c>
      <c r="B1326">
        <v>3</v>
      </c>
      <c r="C1326" s="2">
        <v>31</v>
      </c>
      <c r="D1326" t="s">
        <v>6</v>
      </c>
      <c r="E1326" t="s">
        <v>6</v>
      </c>
      <c r="F1326" t="s">
        <v>184</v>
      </c>
      <c r="G1326" s="3">
        <v>246485955</v>
      </c>
      <c r="H1326">
        <v>0</v>
      </c>
      <c r="I1326" s="3">
        <v>246485955</v>
      </c>
      <c r="J1326" s="3">
        <v>15486772.33</v>
      </c>
      <c r="K1326" s="3">
        <v>110100310.65000001</v>
      </c>
      <c r="L1326" s="3">
        <v>15505949.210000001</v>
      </c>
      <c r="M1326" s="3">
        <v>110072161.34999999</v>
      </c>
    </row>
    <row r="1327" spans="1:13" x14ac:dyDescent="0.25">
      <c r="A1327">
        <v>2011</v>
      </c>
      <c r="B1327">
        <v>3</v>
      </c>
      <c r="C1327" t="s">
        <v>6</v>
      </c>
      <c r="D1327" s="2">
        <v>3190</v>
      </c>
      <c r="E1327" s="2" t="s">
        <v>6</v>
      </c>
      <c r="F1327" t="s">
        <v>185</v>
      </c>
      <c r="G1327" s="3">
        <v>221317511</v>
      </c>
      <c r="H1327">
        <v>0</v>
      </c>
      <c r="I1327" s="3">
        <v>221317511</v>
      </c>
      <c r="J1327" s="3">
        <v>13553421.859999999</v>
      </c>
      <c r="K1327" s="3">
        <v>96260632.780000001</v>
      </c>
      <c r="L1327" s="3">
        <v>13572598.74</v>
      </c>
      <c r="M1327" s="3">
        <v>96232483.480000004</v>
      </c>
    </row>
    <row r="1328" spans="1:13" x14ac:dyDescent="0.25">
      <c r="A1328">
        <v>2011</v>
      </c>
      <c r="C1328" t="s">
        <v>6</v>
      </c>
      <c r="D1328" t="s">
        <v>6</v>
      </c>
      <c r="E1328">
        <v>7</v>
      </c>
      <c r="F1328" t="s">
        <v>188</v>
      </c>
      <c r="G1328" t="s">
        <v>384</v>
      </c>
      <c r="H1328" t="s">
        <v>384</v>
      </c>
      <c r="I1328" t="s">
        <v>384</v>
      </c>
      <c r="J1328">
        <v>10.130000000000001</v>
      </c>
      <c r="K1328">
        <v>10.130000000000001</v>
      </c>
      <c r="L1328">
        <v>10.130000000000001</v>
      </c>
      <c r="M1328">
        <v>10.130000000000001</v>
      </c>
    </row>
    <row r="1329" spans="1:13" x14ac:dyDescent="0.25">
      <c r="A1329">
        <v>2011</v>
      </c>
      <c r="C1329" t="s">
        <v>6</v>
      </c>
      <c r="D1329" t="s">
        <v>6</v>
      </c>
      <c r="E1329">
        <v>11</v>
      </c>
      <c r="F1329" t="s">
        <v>189</v>
      </c>
      <c r="G1329" t="s">
        <v>384</v>
      </c>
      <c r="H1329" t="s">
        <v>384</v>
      </c>
      <c r="I1329" t="s">
        <v>384</v>
      </c>
      <c r="J1329" s="3">
        <v>12420344.810000001</v>
      </c>
      <c r="K1329" s="3">
        <v>87899316.430000007</v>
      </c>
      <c r="L1329" s="3">
        <v>12420344.810000001</v>
      </c>
      <c r="M1329" s="3">
        <v>87899316.430000007</v>
      </c>
    </row>
    <row r="1330" spans="1:13" x14ac:dyDescent="0.25">
      <c r="A1330">
        <v>2011</v>
      </c>
      <c r="C1330" t="s">
        <v>6</v>
      </c>
      <c r="D1330" t="s">
        <v>6</v>
      </c>
      <c r="E1330">
        <v>13</v>
      </c>
      <c r="F1330" t="s">
        <v>190</v>
      </c>
      <c r="G1330" t="s">
        <v>384</v>
      </c>
      <c r="H1330" t="s">
        <v>384</v>
      </c>
      <c r="I1330" t="s">
        <v>384</v>
      </c>
      <c r="J1330" s="3">
        <v>30890.25</v>
      </c>
      <c r="K1330" s="3">
        <v>221174.23</v>
      </c>
      <c r="L1330" s="3">
        <v>30890.25</v>
      </c>
      <c r="M1330" s="3">
        <v>221174.23</v>
      </c>
    </row>
    <row r="1331" spans="1:13" x14ac:dyDescent="0.25">
      <c r="A1331">
        <v>2011</v>
      </c>
      <c r="C1331" t="s">
        <v>6</v>
      </c>
      <c r="D1331" t="s">
        <v>6</v>
      </c>
      <c r="E1331">
        <v>16</v>
      </c>
      <c r="F1331" t="s">
        <v>191</v>
      </c>
      <c r="G1331" t="s">
        <v>384</v>
      </c>
      <c r="H1331" t="s">
        <v>384</v>
      </c>
      <c r="I1331" t="s">
        <v>384</v>
      </c>
      <c r="J1331" s="3">
        <v>703154.06</v>
      </c>
      <c r="K1331" s="3">
        <v>4269217.21</v>
      </c>
      <c r="L1331" s="3">
        <v>703154.06</v>
      </c>
      <c r="M1331" s="3">
        <v>4269217.21</v>
      </c>
    </row>
    <row r="1332" spans="1:13" x14ac:dyDescent="0.25">
      <c r="A1332">
        <v>2011</v>
      </c>
      <c r="C1332" t="s">
        <v>6</v>
      </c>
      <c r="D1332" t="s">
        <v>6</v>
      </c>
      <c r="E1332">
        <v>91</v>
      </c>
      <c r="F1332" t="s">
        <v>211</v>
      </c>
      <c r="G1332" t="s">
        <v>384</v>
      </c>
      <c r="H1332" t="s">
        <v>384</v>
      </c>
      <c r="I1332" t="s">
        <v>384</v>
      </c>
      <c r="J1332" s="3">
        <v>399022.61</v>
      </c>
      <c r="K1332" s="3">
        <v>3090774.95</v>
      </c>
      <c r="L1332" s="3">
        <v>400587.71</v>
      </c>
      <c r="M1332" s="3">
        <v>3078917.12</v>
      </c>
    </row>
    <row r="1333" spans="1:13" x14ac:dyDescent="0.25">
      <c r="A1333">
        <v>2011</v>
      </c>
      <c r="C1333" t="s">
        <v>6</v>
      </c>
      <c r="D1333" t="s">
        <v>6</v>
      </c>
      <c r="E1333">
        <v>92</v>
      </c>
      <c r="F1333" t="s">
        <v>193</v>
      </c>
      <c r="G1333" t="s">
        <v>384</v>
      </c>
      <c r="H1333" t="s">
        <v>384</v>
      </c>
      <c r="I1333" t="s">
        <v>384</v>
      </c>
      <c r="J1333">
        <v>0</v>
      </c>
      <c r="K1333" s="3">
        <v>686389.83</v>
      </c>
      <c r="L1333">
        <v>0</v>
      </c>
      <c r="M1333" s="3">
        <v>686389.83</v>
      </c>
    </row>
    <row r="1334" spans="1:13" x14ac:dyDescent="0.25">
      <c r="A1334">
        <v>2011</v>
      </c>
      <c r="C1334" t="s">
        <v>6</v>
      </c>
      <c r="D1334" t="s">
        <v>6</v>
      </c>
      <c r="E1334">
        <v>96</v>
      </c>
      <c r="F1334" t="s">
        <v>229</v>
      </c>
      <c r="G1334" t="s">
        <v>384</v>
      </c>
      <c r="H1334" t="s">
        <v>384</v>
      </c>
      <c r="I1334" t="s">
        <v>384</v>
      </c>
      <c r="J1334">
        <v>0</v>
      </c>
      <c r="K1334" s="3">
        <v>93750</v>
      </c>
      <c r="L1334" s="3">
        <v>17611.78</v>
      </c>
      <c r="M1334" s="3">
        <v>77458.53</v>
      </c>
    </row>
    <row r="1335" spans="1:13" x14ac:dyDescent="0.25">
      <c r="A1335">
        <v>2011</v>
      </c>
      <c r="B1335">
        <v>3</v>
      </c>
      <c r="C1335" t="s">
        <v>6</v>
      </c>
      <c r="D1335" s="2">
        <v>3191</v>
      </c>
      <c r="E1335" s="2" t="s">
        <v>6</v>
      </c>
      <c r="F1335" t="s">
        <v>195</v>
      </c>
      <c r="G1335" s="3">
        <v>25168444</v>
      </c>
      <c r="H1335">
        <v>0</v>
      </c>
      <c r="I1335" s="3">
        <v>25168444</v>
      </c>
      <c r="J1335" s="3">
        <v>1933350.47</v>
      </c>
      <c r="K1335" s="3">
        <v>13839677.869999999</v>
      </c>
      <c r="L1335" s="3">
        <v>1933350.47</v>
      </c>
      <c r="M1335" s="3">
        <v>13839677.869999999</v>
      </c>
    </row>
    <row r="1336" spans="1:13" x14ac:dyDescent="0.25">
      <c r="A1336">
        <v>2011</v>
      </c>
      <c r="C1336" t="s">
        <v>6</v>
      </c>
      <c r="D1336" t="s">
        <v>6</v>
      </c>
      <c r="E1336">
        <v>13</v>
      </c>
      <c r="F1336" t="s">
        <v>190</v>
      </c>
      <c r="G1336" t="s">
        <v>384</v>
      </c>
      <c r="H1336" t="s">
        <v>384</v>
      </c>
      <c r="I1336" t="s">
        <v>384</v>
      </c>
      <c r="J1336" s="3">
        <v>1933350.47</v>
      </c>
      <c r="K1336" s="3">
        <v>13839677.869999999</v>
      </c>
      <c r="L1336" s="3">
        <v>1933350.47</v>
      </c>
      <c r="M1336" s="3">
        <v>13839677.869999999</v>
      </c>
    </row>
    <row r="1337" spans="1:13" x14ac:dyDescent="0.25">
      <c r="A1337">
        <v>2011</v>
      </c>
      <c r="B1337">
        <v>3</v>
      </c>
      <c r="C1337" s="2">
        <v>33</v>
      </c>
      <c r="D1337" t="s">
        <v>6</v>
      </c>
      <c r="E1337" t="s">
        <v>6</v>
      </c>
      <c r="F1337" t="s">
        <v>196</v>
      </c>
      <c r="G1337" s="3">
        <v>925878238</v>
      </c>
      <c r="H1337">
        <v>0</v>
      </c>
      <c r="I1337" s="3">
        <v>925878238</v>
      </c>
      <c r="J1337" s="3">
        <v>114259465.64</v>
      </c>
      <c r="K1337" s="3">
        <v>425276197.44</v>
      </c>
      <c r="L1337" s="3">
        <v>104557848.43000001</v>
      </c>
      <c r="M1337" s="3">
        <v>389858801.63999999</v>
      </c>
    </row>
    <row r="1338" spans="1:13" x14ac:dyDescent="0.25">
      <c r="A1338">
        <v>2011</v>
      </c>
      <c r="B1338">
        <v>3</v>
      </c>
      <c r="C1338" t="s">
        <v>6</v>
      </c>
      <c r="D1338" s="2">
        <v>3390</v>
      </c>
      <c r="E1338" s="2" t="s">
        <v>6</v>
      </c>
      <c r="F1338" t="s">
        <v>197</v>
      </c>
      <c r="G1338" s="3">
        <v>924138238</v>
      </c>
      <c r="H1338">
        <v>0</v>
      </c>
      <c r="I1338" s="3">
        <v>924138238</v>
      </c>
      <c r="J1338" s="3">
        <v>114259450.64</v>
      </c>
      <c r="K1338" s="3">
        <v>424636092.44</v>
      </c>
      <c r="L1338" s="3">
        <v>104464064.18000001</v>
      </c>
      <c r="M1338" s="3">
        <v>389404317.33999997</v>
      </c>
    </row>
    <row r="1339" spans="1:13" x14ac:dyDescent="0.25">
      <c r="A1339">
        <v>2011</v>
      </c>
      <c r="C1339" t="s">
        <v>6</v>
      </c>
      <c r="D1339" t="s">
        <v>6</v>
      </c>
      <c r="E1339">
        <v>8</v>
      </c>
      <c r="F1339" t="s">
        <v>198</v>
      </c>
      <c r="G1339" t="s">
        <v>384</v>
      </c>
      <c r="H1339" t="s">
        <v>384</v>
      </c>
      <c r="I1339" t="s">
        <v>384</v>
      </c>
      <c r="J1339" s="3">
        <v>152403.12</v>
      </c>
      <c r="K1339" s="3">
        <v>454971.88</v>
      </c>
      <c r="L1339" s="3">
        <v>115488.33</v>
      </c>
      <c r="M1339" s="3">
        <v>370945.24</v>
      </c>
    </row>
    <row r="1340" spans="1:13" x14ac:dyDescent="0.25">
      <c r="A1340">
        <v>2011</v>
      </c>
      <c r="C1340" t="s">
        <v>6</v>
      </c>
      <c r="D1340" t="s">
        <v>6</v>
      </c>
      <c r="E1340">
        <v>13</v>
      </c>
      <c r="F1340" t="s">
        <v>190</v>
      </c>
      <c r="G1340" t="s">
        <v>384</v>
      </c>
      <c r="H1340" t="s">
        <v>384</v>
      </c>
      <c r="I1340" t="s">
        <v>384</v>
      </c>
      <c r="J1340" s="3">
        <v>1873553.64</v>
      </c>
      <c r="K1340" s="3">
        <v>11523319.84</v>
      </c>
      <c r="L1340" s="3">
        <v>1809145.67</v>
      </c>
      <c r="M1340" s="3">
        <v>11259045.1</v>
      </c>
    </row>
    <row r="1341" spans="1:13" x14ac:dyDescent="0.25">
      <c r="A1341">
        <v>2011</v>
      </c>
      <c r="C1341" t="s">
        <v>6</v>
      </c>
      <c r="D1341" t="s">
        <v>6</v>
      </c>
      <c r="E1341">
        <v>14</v>
      </c>
      <c r="F1341" t="s">
        <v>199</v>
      </c>
      <c r="G1341" t="s">
        <v>384</v>
      </c>
      <c r="H1341" t="s">
        <v>384</v>
      </c>
      <c r="I1341" t="s">
        <v>384</v>
      </c>
      <c r="J1341">
        <v>0</v>
      </c>
      <c r="K1341" s="3">
        <v>14000</v>
      </c>
      <c r="L1341">
        <v>96.5</v>
      </c>
      <c r="M1341">
        <v>412.05</v>
      </c>
    </row>
    <row r="1342" spans="1:13" x14ac:dyDescent="0.25">
      <c r="A1342">
        <v>2011</v>
      </c>
      <c r="C1342" t="s">
        <v>6</v>
      </c>
      <c r="D1342" t="s">
        <v>6</v>
      </c>
      <c r="E1342">
        <v>30</v>
      </c>
      <c r="F1342" t="s">
        <v>200</v>
      </c>
      <c r="G1342" t="s">
        <v>384</v>
      </c>
      <c r="H1342" t="s">
        <v>384</v>
      </c>
      <c r="I1342" t="s">
        <v>384</v>
      </c>
      <c r="J1342" s="3">
        <v>9907573.6099999994</v>
      </c>
      <c r="K1342" s="3">
        <v>35125883.450000003</v>
      </c>
      <c r="L1342" s="3">
        <v>3837182.61</v>
      </c>
      <c r="M1342" s="3">
        <v>20304625.73</v>
      </c>
    </row>
    <row r="1343" spans="1:13" x14ac:dyDescent="0.25">
      <c r="A1343">
        <v>2011</v>
      </c>
      <c r="C1343" t="s">
        <v>6</v>
      </c>
      <c r="D1343" t="s">
        <v>6</v>
      </c>
      <c r="E1343">
        <v>33</v>
      </c>
      <c r="F1343" t="s">
        <v>202</v>
      </c>
      <c r="G1343" t="s">
        <v>384</v>
      </c>
      <c r="H1343" t="s">
        <v>384</v>
      </c>
      <c r="I1343" t="s">
        <v>384</v>
      </c>
      <c r="J1343" s="3">
        <v>46700</v>
      </c>
      <c r="K1343" s="3">
        <v>436169.16</v>
      </c>
      <c r="L1343" s="3">
        <v>46700</v>
      </c>
      <c r="M1343" s="3">
        <v>395468.46</v>
      </c>
    </row>
    <row r="1344" spans="1:13" x14ac:dyDescent="0.25">
      <c r="A1344">
        <v>2011</v>
      </c>
      <c r="C1344" t="s">
        <v>6</v>
      </c>
      <c r="D1344" t="s">
        <v>6</v>
      </c>
      <c r="E1344">
        <v>36</v>
      </c>
      <c r="F1344" t="s">
        <v>203</v>
      </c>
      <c r="G1344" t="s">
        <v>384</v>
      </c>
      <c r="H1344" t="s">
        <v>384</v>
      </c>
      <c r="I1344" t="s">
        <v>384</v>
      </c>
      <c r="J1344" s="3">
        <v>9445587.8699999992</v>
      </c>
      <c r="K1344" s="3">
        <v>58038297.369999997</v>
      </c>
      <c r="L1344" s="3">
        <v>9109142.7400000002</v>
      </c>
      <c r="M1344" s="3">
        <v>56655972.149999999</v>
      </c>
    </row>
    <row r="1345" spans="1:13" x14ac:dyDescent="0.25">
      <c r="A1345">
        <v>2011</v>
      </c>
      <c r="C1345" t="s">
        <v>6</v>
      </c>
      <c r="D1345" t="s">
        <v>6</v>
      </c>
      <c r="E1345">
        <v>37</v>
      </c>
      <c r="F1345" t="s">
        <v>204</v>
      </c>
      <c r="G1345" t="s">
        <v>384</v>
      </c>
      <c r="H1345" t="s">
        <v>384</v>
      </c>
      <c r="I1345" t="s">
        <v>384</v>
      </c>
      <c r="J1345" s="3">
        <v>4868726.8499999996</v>
      </c>
      <c r="K1345" s="3">
        <v>34253655.140000001</v>
      </c>
      <c r="L1345" s="3">
        <v>4810450.8099999996</v>
      </c>
      <c r="M1345" s="3">
        <v>28579201.02</v>
      </c>
    </row>
    <row r="1346" spans="1:13" x14ac:dyDescent="0.25">
      <c r="A1346">
        <v>2011</v>
      </c>
      <c r="C1346" t="s">
        <v>6</v>
      </c>
      <c r="D1346" t="s">
        <v>6</v>
      </c>
      <c r="E1346">
        <v>39</v>
      </c>
      <c r="F1346" t="s">
        <v>205</v>
      </c>
      <c r="G1346" t="s">
        <v>384</v>
      </c>
      <c r="H1346" t="s">
        <v>384</v>
      </c>
      <c r="I1346" t="s">
        <v>384</v>
      </c>
      <c r="J1346" s="3">
        <v>79605732.060000002</v>
      </c>
      <c r="K1346" s="3">
        <v>161468585.91</v>
      </c>
      <c r="L1346" s="3">
        <v>76054248.180000007</v>
      </c>
      <c r="M1346" s="3">
        <v>151199520.81</v>
      </c>
    </row>
    <row r="1347" spans="1:13" x14ac:dyDescent="0.25">
      <c r="A1347">
        <v>2011</v>
      </c>
      <c r="C1347" t="s">
        <v>6</v>
      </c>
      <c r="D1347" t="s">
        <v>6</v>
      </c>
      <c r="E1347">
        <v>40</v>
      </c>
      <c r="F1347" t="s">
        <v>206</v>
      </c>
      <c r="G1347" t="s">
        <v>384</v>
      </c>
      <c r="H1347" t="s">
        <v>384</v>
      </c>
      <c r="I1347" t="s">
        <v>384</v>
      </c>
      <c r="J1347" s="3">
        <v>559113.98</v>
      </c>
      <c r="K1347" s="3">
        <v>6124140.1699999999</v>
      </c>
      <c r="L1347" s="3">
        <v>991011.99</v>
      </c>
      <c r="M1347" s="3">
        <v>3839120.66</v>
      </c>
    </row>
    <row r="1348" spans="1:13" x14ac:dyDescent="0.25">
      <c r="A1348">
        <v>2011</v>
      </c>
      <c r="C1348" t="s">
        <v>6</v>
      </c>
      <c r="D1348" t="s">
        <v>6</v>
      </c>
      <c r="E1348">
        <v>46</v>
      </c>
      <c r="F1348" t="s">
        <v>208</v>
      </c>
      <c r="G1348" t="s">
        <v>384</v>
      </c>
      <c r="H1348" t="s">
        <v>384</v>
      </c>
      <c r="I1348" t="s">
        <v>384</v>
      </c>
      <c r="J1348" s="3">
        <v>2245528.2599999998</v>
      </c>
      <c r="K1348" s="3">
        <v>16004751.220000001</v>
      </c>
      <c r="L1348" s="3">
        <v>2245528.2599999998</v>
      </c>
      <c r="M1348" s="3">
        <v>16004751.220000001</v>
      </c>
    </row>
    <row r="1349" spans="1:13" x14ac:dyDescent="0.25">
      <c r="A1349">
        <v>2011</v>
      </c>
      <c r="C1349" t="s">
        <v>6</v>
      </c>
      <c r="D1349" t="s">
        <v>6</v>
      </c>
      <c r="E1349">
        <v>47</v>
      </c>
      <c r="F1349" t="s">
        <v>209</v>
      </c>
      <c r="G1349" t="s">
        <v>384</v>
      </c>
      <c r="H1349" t="s">
        <v>384</v>
      </c>
      <c r="I1349" t="s">
        <v>384</v>
      </c>
      <c r="J1349" s="3">
        <v>621546.92000000004</v>
      </c>
      <c r="K1349" s="3">
        <v>3950186.71</v>
      </c>
      <c r="L1349" s="3">
        <v>619000.47</v>
      </c>
      <c r="M1349" s="3">
        <v>3934366.95</v>
      </c>
    </row>
    <row r="1350" spans="1:13" x14ac:dyDescent="0.25">
      <c r="A1350">
        <v>2011</v>
      </c>
      <c r="C1350" t="s">
        <v>6</v>
      </c>
      <c r="D1350" t="s">
        <v>6</v>
      </c>
      <c r="E1350">
        <v>49</v>
      </c>
      <c r="F1350" t="s">
        <v>210</v>
      </c>
      <c r="G1350" t="s">
        <v>384</v>
      </c>
      <c r="H1350" t="s">
        <v>384</v>
      </c>
      <c r="I1350" t="s">
        <v>384</v>
      </c>
      <c r="J1350" s="3">
        <v>205636.87</v>
      </c>
      <c r="K1350" s="3">
        <v>1319885.1100000001</v>
      </c>
      <c r="L1350" s="3">
        <v>195930.41</v>
      </c>
      <c r="M1350" s="3">
        <v>1303487.79</v>
      </c>
    </row>
    <row r="1351" spans="1:13" x14ac:dyDescent="0.25">
      <c r="A1351">
        <v>2011</v>
      </c>
      <c r="C1351" t="s">
        <v>6</v>
      </c>
      <c r="D1351" t="s">
        <v>6</v>
      </c>
      <c r="E1351">
        <v>59</v>
      </c>
      <c r="F1351" t="s">
        <v>192</v>
      </c>
      <c r="G1351" t="s">
        <v>384</v>
      </c>
      <c r="H1351" t="s">
        <v>384</v>
      </c>
      <c r="I1351" t="s">
        <v>384</v>
      </c>
      <c r="J1351">
        <v>0</v>
      </c>
      <c r="K1351" s="3">
        <v>69848</v>
      </c>
      <c r="L1351" s="3">
        <v>6986</v>
      </c>
      <c r="M1351" s="3">
        <v>48902</v>
      </c>
    </row>
    <row r="1352" spans="1:13" x14ac:dyDescent="0.25">
      <c r="A1352">
        <v>2011</v>
      </c>
      <c r="C1352" t="s">
        <v>6</v>
      </c>
      <c r="D1352" t="s">
        <v>6</v>
      </c>
      <c r="E1352">
        <v>92</v>
      </c>
      <c r="F1352" t="s">
        <v>193</v>
      </c>
      <c r="G1352" t="s">
        <v>384</v>
      </c>
      <c r="H1352" t="s">
        <v>384</v>
      </c>
      <c r="I1352" t="s">
        <v>384</v>
      </c>
      <c r="J1352" s="3">
        <v>4323519.67</v>
      </c>
      <c r="K1352" s="3">
        <v>93859143.540000007</v>
      </c>
      <c r="L1352" s="3">
        <v>4323519.67</v>
      </c>
      <c r="M1352" s="3">
        <v>93859143.540000007</v>
      </c>
    </row>
    <row r="1353" spans="1:13" x14ac:dyDescent="0.25">
      <c r="A1353">
        <v>2011</v>
      </c>
      <c r="C1353" t="s">
        <v>6</v>
      </c>
      <c r="D1353" t="s">
        <v>6</v>
      </c>
      <c r="E1353">
        <v>93</v>
      </c>
      <c r="F1353" t="s">
        <v>212</v>
      </c>
      <c r="G1353" t="s">
        <v>384</v>
      </c>
      <c r="H1353" t="s">
        <v>384</v>
      </c>
      <c r="I1353" t="s">
        <v>384</v>
      </c>
      <c r="J1353" s="3">
        <v>403827.79</v>
      </c>
      <c r="K1353" s="3">
        <v>1993254.94</v>
      </c>
      <c r="L1353" s="3">
        <v>299632.53999999998</v>
      </c>
      <c r="M1353" s="3">
        <v>1649354.62</v>
      </c>
    </row>
    <row r="1354" spans="1:13" x14ac:dyDescent="0.25">
      <c r="A1354">
        <v>2011</v>
      </c>
      <c r="B1354">
        <v>3</v>
      </c>
      <c r="C1354" t="s">
        <v>6</v>
      </c>
      <c r="D1354" s="2">
        <v>3391</v>
      </c>
      <c r="E1354" s="2" t="s">
        <v>6</v>
      </c>
      <c r="F1354" t="s">
        <v>213</v>
      </c>
      <c r="G1354" s="3">
        <v>1740000</v>
      </c>
      <c r="H1354">
        <v>0</v>
      </c>
      <c r="I1354" s="3">
        <v>1740000</v>
      </c>
      <c r="J1354">
        <v>15</v>
      </c>
      <c r="K1354" s="3">
        <v>640105</v>
      </c>
      <c r="L1354" s="3">
        <v>93784.25</v>
      </c>
      <c r="M1354" s="3">
        <v>454484.3</v>
      </c>
    </row>
    <row r="1355" spans="1:13" x14ac:dyDescent="0.25">
      <c r="A1355">
        <v>2011</v>
      </c>
      <c r="C1355" t="s">
        <v>6</v>
      </c>
      <c r="D1355" t="s">
        <v>6</v>
      </c>
      <c r="E1355">
        <v>13</v>
      </c>
      <c r="F1355" t="s">
        <v>190</v>
      </c>
      <c r="G1355" t="s">
        <v>384</v>
      </c>
      <c r="H1355" t="s">
        <v>384</v>
      </c>
      <c r="I1355" t="s">
        <v>384</v>
      </c>
      <c r="J1355">
        <v>15</v>
      </c>
      <c r="K1355">
        <v>105</v>
      </c>
      <c r="L1355">
        <v>15</v>
      </c>
      <c r="M1355">
        <v>105</v>
      </c>
    </row>
    <row r="1356" spans="1:13" x14ac:dyDescent="0.25">
      <c r="A1356">
        <v>2011</v>
      </c>
      <c r="C1356" t="s">
        <v>6</v>
      </c>
      <c r="D1356" t="s">
        <v>6</v>
      </c>
      <c r="E1356">
        <v>39</v>
      </c>
      <c r="F1356" t="s">
        <v>205</v>
      </c>
      <c r="G1356" t="s">
        <v>384</v>
      </c>
      <c r="H1356" t="s">
        <v>384</v>
      </c>
      <c r="I1356" t="s">
        <v>384</v>
      </c>
      <c r="J1356">
        <v>0</v>
      </c>
      <c r="K1356" s="3">
        <v>640000</v>
      </c>
      <c r="L1356" s="3">
        <v>93769.25</v>
      </c>
      <c r="M1356" s="3">
        <v>454379.3</v>
      </c>
    </row>
    <row r="1357" spans="1:13" x14ac:dyDescent="0.25">
      <c r="A1357">
        <v>2011</v>
      </c>
      <c r="B1357">
        <v>4</v>
      </c>
      <c r="C1357" t="s">
        <v>6</v>
      </c>
      <c r="D1357" t="s">
        <v>6</v>
      </c>
      <c r="E1357" t="s">
        <v>6</v>
      </c>
      <c r="F1357" t="s">
        <v>214</v>
      </c>
      <c r="G1357" s="3">
        <v>10490000</v>
      </c>
      <c r="H1357">
        <v>0</v>
      </c>
      <c r="I1357" s="3">
        <v>10490000</v>
      </c>
      <c r="J1357">
        <v>0</v>
      </c>
      <c r="K1357" s="3">
        <v>737880.28</v>
      </c>
      <c r="L1357" s="3">
        <v>98709.18</v>
      </c>
      <c r="M1357" s="3">
        <v>121957.68</v>
      </c>
    </row>
    <row r="1358" spans="1:13" x14ac:dyDescent="0.25">
      <c r="A1358">
        <v>2011</v>
      </c>
      <c r="B1358">
        <v>4</v>
      </c>
      <c r="C1358" s="2">
        <v>44</v>
      </c>
      <c r="D1358" t="s">
        <v>6</v>
      </c>
      <c r="E1358" t="s">
        <v>6</v>
      </c>
      <c r="F1358" t="s">
        <v>215</v>
      </c>
      <c r="G1358" s="3">
        <v>10490000</v>
      </c>
      <c r="H1358">
        <v>0</v>
      </c>
      <c r="I1358" s="3">
        <v>10490000</v>
      </c>
      <c r="J1358">
        <v>0</v>
      </c>
      <c r="K1358" s="3">
        <v>737880.28</v>
      </c>
      <c r="L1358" s="3">
        <v>98709.18</v>
      </c>
      <c r="M1358" s="3">
        <v>121957.68</v>
      </c>
    </row>
    <row r="1359" spans="1:13" x14ac:dyDescent="0.25">
      <c r="A1359">
        <v>2011</v>
      </c>
      <c r="B1359">
        <v>4</v>
      </c>
      <c r="C1359" t="s">
        <v>6</v>
      </c>
      <c r="D1359" s="2">
        <v>4490</v>
      </c>
      <c r="E1359" s="2" t="s">
        <v>6</v>
      </c>
      <c r="F1359" t="s">
        <v>216</v>
      </c>
      <c r="G1359" s="3">
        <v>10490000</v>
      </c>
      <c r="H1359">
        <v>0</v>
      </c>
      <c r="I1359" s="3">
        <v>10490000</v>
      </c>
      <c r="J1359">
        <v>0</v>
      </c>
      <c r="K1359" s="3">
        <v>737880.28</v>
      </c>
      <c r="L1359" s="3">
        <v>98709.18</v>
      </c>
      <c r="M1359" s="3">
        <v>121957.68</v>
      </c>
    </row>
    <row r="1360" spans="1:13" x14ac:dyDescent="0.25">
      <c r="A1360">
        <v>2011</v>
      </c>
      <c r="C1360" t="s">
        <v>6</v>
      </c>
      <c r="D1360" t="s">
        <v>6</v>
      </c>
      <c r="E1360">
        <v>52</v>
      </c>
      <c r="F1360" t="s">
        <v>218</v>
      </c>
      <c r="G1360" t="s">
        <v>384</v>
      </c>
      <c r="H1360" t="s">
        <v>384</v>
      </c>
      <c r="I1360" t="s">
        <v>384</v>
      </c>
      <c r="J1360">
        <v>0</v>
      </c>
      <c r="K1360" s="3">
        <v>737880.28</v>
      </c>
      <c r="L1360" s="3">
        <v>98709.18</v>
      </c>
      <c r="M1360" s="3">
        <v>121957.68</v>
      </c>
    </row>
    <row r="1361" spans="1:13" x14ac:dyDescent="0.25">
      <c r="A1361">
        <v>2011</v>
      </c>
      <c r="C1361" t="s">
        <v>6</v>
      </c>
      <c r="D1361" t="s">
        <v>6</v>
      </c>
      <c r="E1361" t="s">
        <v>6</v>
      </c>
      <c r="G1361" t="s">
        <v>375</v>
      </c>
      <c r="H1361" t="s">
        <v>375</v>
      </c>
      <c r="I1361" t="s">
        <v>375</v>
      </c>
      <c r="J1361" t="s">
        <v>375</v>
      </c>
      <c r="K1361" t="s">
        <v>375</v>
      </c>
      <c r="L1361" t="s">
        <v>375</v>
      </c>
      <c r="M1361" t="s">
        <v>376</v>
      </c>
    </row>
    <row r="1362" spans="1:13" x14ac:dyDescent="0.25">
      <c r="A1362">
        <v>2011</v>
      </c>
      <c r="C1362" t="s">
        <v>6</v>
      </c>
      <c r="D1362" t="s">
        <v>6</v>
      </c>
      <c r="E1362" t="s">
        <v>6</v>
      </c>
    </row>
    <row r="1363" spans="1:13" x14ac:dyDescent="0.25">
      <c r="A1363">
        <v>2041</v>
      </c>
      <c r="B1363" t="s">
        <v>403</v>
      </c>
      <c r="C1363" t="s">
        <v>6</v>
      </c>
      <c r="D1363" t="s">
        <v>6</v>
      </c>
      <c r="E1363" t="s">
        <v>6</v>
      </c>
      <c r="F1363" t="s">
        <v>312</v>
      </c>
    </row>
    <row r="1364" spans="1:13" x14ac:dyDescent="0.25">
      <c r="A1364">
        <v>2041</v>
      </c>
      <c r="C1364" t="s">
        <v>6</v>
      </c>
      <c r="D1364" t="s">
        <v>6</v>
      </c>
      <c r="E1364" t="s">
        <v>6</v>
      </c>
    </row>
    <row r="1365" spans="1:13" x14ac:dyDescent="0.25">
      <c r="A1365">
        <v>2041</v>
      </c>
      <c r="B1365">
        <v>3</v>
      </c>
      <c r="C1365" t="s">
        <v>6</v>
      </c>
      <c r="D1365" t="s">
        <v>6</v>
      </c>
      <c r="E1365" t="s">
        <v>6</v>
      </c>
      <c r="F1365" t="s">
        <v>183</v>
      </c>
      <c r="G1365" s="3">
        <v>14946680</v>
      </c>
      <c r="H1365">
        <v>0</v>
      </c>
      <c r="I1365" s="3">
        <v>14946680</v>
      </c>
      <c r="J1365" s="3">
        <v>793635.83999999997</v>
      </c>
      <c r="K1365" s="3">
        <v>5063318.41</v>
      </c>
      <c r="L1365" s="3">
        <v>356410.41</v>
      </c>
      <c r="M1365" s="3">
        <v>3282044.13</v>
      </c>
    </row>
    <row r="1366" spans="1:13" x14ac:dyDescent="0.25">
      <c r="A1366">
        <v>2041</v>
      </c>
      <c r="B1366">
        <v>3</v>
      </c>
      <c r="C1366" s="2">
        <v>31</v>
      </c>
      <c r="D1366" t="s">
        <v>6</v>
      </c>
      <c r="E1366" t="s">
        <v>6</v>
      </c>
      <c r="F1366" t="s">
        <v>184</v>
      </c>
      <c r="G1366" s="3">
        <v>1738350</v>
      </c>
      <c r="H1366">
        <v>0</v>
      </c>
      <c r="I1366" s="3">
        <v>1738350</v>
      </c>
      <c r="J1366" s="3">
        <v>119211.28</v>
      </c>
      <c r="K1366" s="3">
        <v>799660.36</v>
      </c>
      <c r="L1366" s="3">
        <v>119211.28</v>
      </c>
      <c r="M1366" s="3">
        <v>799660.36</v>
      </c>
    </row>
    <row r="1367" spans="1:13" x14ac:dyDescent="0.25">
      <c r="A1367">
        <v>2041</v>
      </c>
      <c r="B1367">
        <v>3</v>
      </c>
      <c r="C1367" t="s">
        <v>6</v>
      </c>
      <c r="D1367" s="2">
        <v>3190</v>
      </c>
      <c r="E1367" s="2" t="s">
        <v>6</v>
      </c>
      <c r="F1367" t="s">
        <v>185</v>
      </c>
      <c r="G1367" s="3">
        <v>1610262</v>
      </c>
      <c r="H1367">
        <v>0</v>
      </c>
      <c r="I1367" s="3">
        <v>1610262</v>
      </c>
      <c r="J1367" s="3">
        <v>113031.91</v>
      </c>
      <c r="K1367" s="3">
        <v>756030.77</v>
      </c>
      <c r="L1367" s="3">
        <v>113031.91</v>
      </c>
      <c r="M1367" s="3">
        <v>756030.77</v>
      </c>
    </row>
    <row r="1368" spans="1:13" x14ac:dyDescent="0.25">
      <c r="A1368">
        <v>2041</v>
      </c>
      <c r="C1368" t="s">
        <v>6</v>
      </c>
      <c r="D1368" t="s">
        <v>6</v>
      </c>
      <c r="E1368">
        <v>11</v>
      </c>
      <c r="F1368" t="s">
        <v>189</v>
      </c>
      <c r="G1368" t="s">
        <v>384</v>
      </c>
      <c r="H1368" t="s">
        <v>384</v>
      </c>
      <c r="I1368" t="s">
        <v>384</v>
      </c>
      <c r="J1368" s="3">
        <v>102668.63</v>
      </c>
      <c r="K1368" s="3">
        <v>683093.55</v>
      </c>
      <c r="L1368" s="3">
        <v>102668.63</v>
      </c>
      <c r="M1368" s="3">
        <v>683093.55</v>
      </c>
    </row>
    <row r="1369" spans="1:13" x14ac:dyDescent="0.25">
      <c r="A1369">
        <v>2041</v>
      </c>
      <c r="C1369" t="s">
        <v>6</v>
      </c>
      <c r="D1369" t="s">
        <v>6</v>
      </c>
      <c r="E1369">
        <v>13</v>
      </c>
      <c r="F1369" t="s">
        <v>190</v>
      </c>
      <c r="G1369" t="s">
        <v>384</v>
      </c>
      <c r="H1369" t="s">
        <v>384</v>
      </c>
      <c r="I1369" t="s">
        <v>384</v>
      </c>
      <c r="J1369" s="3">
        <v>10363.280000000001</v>
      </c>
      <c r="K1369" s="3">
        <v>72937.22</v>
      </c>
      <c r="L1369" s="3">
        <v>10363.280000000001</v>
      </c>
      <c r="M1369" s="3">
        <v>72937.22</v>
      </c>
    </row>
    <row r="1370" spans="1:13" x14ac:dyDescent="0.25">
      <c r="A1370">
        <v>2041</v>
      </c>
      <c r="B1370">
        <v>3</v>
      </c>
      <c r="C1370" t="s">
        <v>6</v>
      </c>
      <c r="D1370" s="2">
        <v>3191</v>
      </c>
      <c r="E1370" s="2" t="s">
        <v>6</v>
      </c>
      <c r="F1370" t="s">
        <v>195</v>
      </c>
      <c r="G1370" s="3">
        <v>128088</v>
      </c>
      <c r="H1370">
        <v>0</v>
      </c>
      <c r="I1370" s="3">
        <v>128088</v>
      </c>
      <c r="J1370" s="3">
        <v>6179.37</v>
      </c>
      <c r="K1370" s="3">
        <v>43629.59</v>
      </c>
      <c r="L1370" s="3">
        <v>6179.37</v>
      </c>
      <c r="M1370" s="3">
        <v>43629.59</v>
      </c>
    </row>
    <row r="1371" spans="1:13" x14ac:dyDescent="0.25">
      <c r="A1371">
        <v>2041</v>
      </c>
      <c r="C1371" t="s">
        <v>6</v>
      </c>
      <c r="D1371" t="s">
        <v>6</v>
      </c>
      <c r="E1371">
        <v>13</v>
      </c>
      <c r="F1371" t="s">
        <v>190</v>
      </c>
      <c r="G1371" t="s">
        <v>384</v>
      </c>
      <c r="H1371" t="s">
        <v>384</v>
      </c>
      <c r="I1371" t="s">
        <v>384</v>
      </c>
      <c r="J1371" s="3">
        <v>6179.37</v>
      </c>
      <c r="K1371" s="3">
        <v>43629.59</v>
      </c>
      <c r="L1371" s="3">
        <v>6179.37</v>
      </c>
      <c r="M1371" s="3">
        <v>43629.59</v>
      </c>
    </row>
    <row r="1372" spans="1:13" x14ac:dyDescent="0.25">
      <c r="A1372">
        <v>2041</v>
      </c>
      <c r="B1372">
        <v>3</v>
      </c>
      <c r="C1372" s="2">
        <v>33</v>
      </c>
      <c r="D1372" t="s">
        <v>6</v>
      </c>
      <c r="E1372" t="s">
        <v>6</v>
      </c>
      <c r="F1372" t="s">
        <v>196</v>
      </c>
      <c r="G1372" s="3">
        <v>13208330</v>
      </c>
      <c r="H1372">
        <v>0</v>
      </c>
      <c r="I1372" s="3">
        <v>13208330</v>
      </c>
      <c r="J1372" s="3">
        <v>674424.56</v>
      </c>
      <c r="K1372" s="3">
        <v>4263658.05</v>
      </c>
      <c r="L1372" s="3">
        <v>237199.13</v>
      </c>
      <c r="M1372" s="3">
        <v>2482383.77</v>
      </c>
    </row>
    <row r="1373" spans="1:13" x14ac:dyDescent="0.25">
      <c r="A1373">
        <v>2041</v>
      </c>
      <c r="B1373">
        <v>3</v>
      </c>
      <c r="C1373" t="s">
        <v>6</v>
      </c>
      <c r="D1373" s="2">
        <v>3350</v>
      </c>
      <c r="E1373" s="2" t="s">
        <v>6</v>
      </c>
      <c r="F1373" t="s">
        <v>222</v>
      </c>
      <c r="G1373" s="3">
        <v>1000</v>
      </c>
      <c r="H1373">
        <v>0</v>
      </c>
      <c r="I1373" s="3">
        <v>1000</v>
      </c>
      <c r="J1373">
        <v>0</v>
      </c>
      <c r="K1373">
        <v>0</v>
      </c>
      <c r="L1373">
        <v>0</v>
      </c>
      <c r="M1373">
        <v>0</v>
      </c>
    </row>
    <row r="1374" spans="1:13" x14ac:dyDescent="0.25">
      <c r="A1374">
        <v>2041</v>
      </c>
      <c r="B1374">
        <v>3</v>
      </c>
      <c r="C1374" t="s">
        <v>6</v>
      </c>
      <c r="D1374" s="2">
        <v>3390</v>
      </c>
      <c r="E1374" s="2" t="s">
        <v>6</v>
      </c>
      <c r="F1374" t="s">
        <v>197</v>
      </c>
      <c r="G1374" s="3">
        <v>11362582</v>
      </c>
      <c r="H1374">
        <v>0</v>
      </c>
      <c r="I1374" s="3">
        <v>11362582</v>
      </c>
      <c r="J1374" s="3">
        <v>529424.56000000006</v>
      </c>
      <c r="K1374" s="3">
        <v>3228658.05</v>
      </c>
      <c r="L1374" s="3">
        <v>92851.83</v>
      </c>
      <c r="M1374" s="3">
        <v>1471561.23</v>
      </c>
    </row>
    <row r="1375" spans="1:13" x14ac:dyDescent="0.25">
      <c r="A1375">
        <v>2041</v>
      </c>
      <c r="C1375" t="s">
        <v>6</v>
      </c>
      <c r="D1375" t="s">
        <v>6</v>
      </c>
      <c r="E1375">
        <v>14</v>
      </c>
      <c r="F1375" t="s">
        <v>199</v>
      </c>
      <c r="G1375" t="s">
        <v>384</v>
      </c>
      <c r="H1375" t="s">
        <v>384</v>
      </c>
      <c r="I1375" t="s">
        <v>384</v>
      </c>
      <c r="J1375">
        <v>0</v>
      </c>
      <c r="K1375" s="3">
        <v>3000</v>
      </c>
      <c r="L1375">
        <v>0</v>
      </c>
      <c r="M1375" s="3">
        <v>1980.5</v>
      </c>
    </row>
    <row r="1376" spans="1:13" x14ac:dyDescent="0.25">
      <c r="A1376">
        <v>2041</v>
      </c>
      <c r="C1376" t="s">
        <v>6</v>
      </c>
      <c r="D1376" t="s">
        <v>6</v>
      </c>
      <c r="E1376">
        <v>30</v>
      </c>
      <c r="F1376" t="s">
        <v>200</v>
      </c>
      <c r="G1376" t="s">
        <v>384</v>
      </c>
      <c r="H1376" t="s">
        <v>384</v>
      </c>
      <c r="I1376" t="s">
        <v>384</v>
      </c>
      <c r="J1376">
        <v>0</v>
      </c>
      <c r="K1376">
        <v>266.64999999999998</v>
      </c>
      <c r="L1376">
        <v>150</v>
      </c>
      <c r="M1376">
        <v>150</v>
      </c>
    </row>
    <row r="1377" spans="1:13" x14ac:dyDescent="0.25">
      <c r="A1377">
        <v>2041</v>
      </c>
      <c r="C1377" t="s">
        <v>6</v>
      </c>
      <c r="D1377" t="s">
        <v>6</v>
      </c>
      <c r="E1377">
        <v>31</v>
      </c>
      <c r="F1377" t="s">
        <v>201</v>
      </c>
      <c r="G1377" t="s">
        <v>384</v>
      </c>
      <c r="H1377" t="s">
        <v>384</v>
      </c>
      <c r="I1377" t="s">
        <v>384</v>
      </c>
      <c r="J1377" s="3">
        <v>458511.71</v>
      </c>
      <c r="K1377" s="3">
        <v>2404763.42</v>
      </c>
      <c r="L1377" s="3">
        <v>25564.71</v>
      </c>
      <c r="M1377" s="3">
        <v>871816.42</v>
      </c>
    </row>
    <row r="1378" spans="1:13" x14ac:dyDescent="0.25">
      <c r="A1378">
        <v>2041</v>
      </c>
      <c r="C1378" t="s">
        <v>6</v>
      </c>
      <c r="D1378" t="s">
        <v>6</v>
      </c>
      <c r="E1378">
        <v>33</v>
      </c>
      <c r="F1378" t="s">
        <v>202</v>
      </c>
      <c r="G1378" t="s">
        <v>384</v>
      </c>
      <c r="H1378" t="s">
        <v>384</v>
      </c>
      <c r="I1378" t="s">
        <v>384</v>
      </c>
      <c r="J1378">
        <v>305</v>
      </c>
      <c r="K1378" s="3">
        <v>5380</v>
      </c>
      <c r="L1378">
        <v>305</v>
      </c>
      <c r="M1378" s="3">
        <v>4581.88</v>
      </c>
    </row>
    <row r="1379" spans="1:13" x14ac:dyDescent="0.25">
      <c r="A1379">
        <v>2041</v>
      </c>
      <c r="C1379" t="s">
        <v>6</v>
      </c>
      <c r="D1379" t="s">
        <v>6</v>
      </c>
      <c r="E1379">
        <v>36</v>
      </c>
      <c r="F1379" t="s">
        <v>203</v>
      </c>
      <c r="G1379" t="s">
        <v>384</v>
      </c>
      <c r="H1379" t="s">
        <v>384</v>
      </c>
      <c r="I1379" t="s">
        <v>384</v>
      </c>
      <c r="J1379">
        <v>700</v>
      </c>
      <c r="K1379" s="3">
        <v>4167.71</v>
      </c>
      <c r="L1379">
        <v>700</v>
      </c>
      <c r="M1379" s="3">
        <v>3667.71</v>
      </c>
    </row>
    <row r="1380" spans="1:13" x14ac:dyDescent="0.25">
      <c r="A1380">
        <v>2041</v>
      </c>
      <c r="C1380" t="s">
        <v>6</v>
      </c>
      <c r="D1380" t="s">
        <v>6</v>
      </c>
      <c r="E1380">
        <v>37</v>
      </c>
      <c r="F1380" t="s">
        <v>204</v>
      </c>
      <c r="G1380" t="s">
        <v>384</v>
      </c>
      <c r="H1380" t="s">
        <v>384</v>
      </c>
      <c r="I1380" t="s">
        <v>384</v>
      </c>
      <c r="J1380" s="3">
        <v>6533.12</v>
      </c>
      <c r="K1380" s="3">
        <v>50070.74</v>
      </c>
      <c r="L1380" s="3">
        <v>8563.27</v>
      </c>
      <c r="M1380" s="3">
        <v>43537.62</v>
      </c>
    </row>
    <row r="1381" spans="1:13" x14ac:dyDescent="0.25">
      <c r="A1381">
        <v>2041</v>
      </c>
      <c r="C1381" t="s">
        <v>6</v>
      </c>
      <c r="D1381" t="s">
        <v>6</v>
      </c>
      <c r="E1381">
        <v>39</v>
      </c>
      <c r="F1381" t="s">
        <v>205</v>
      </c>
      <c r="G1381" t="s">
        <v>384</v>
      </c>
      <c r="H1381" t="s">
        <v>384</v>
      </c>
      <c r="I1381" t="s">
        <v>384</v>
      </c>
      <c r="J1381" s="3">
        <v>5888.47</v>
      </c>
      <c r="K1381" s="3">
        <v>403145.83</v>
      </c>
      <c r="L1381" s="3">
        <v>5960.77</v>
      </c>
      <c r="M1381" s="3">
        <v>219768.94</v>
      </c>
    </row>
    <row r="1382" spans="1:13" x14ac:dyDescent="0.25">
      <c r="A1382">
        <v>2041</v>
      </c>
      <c r="C1382" t="s">
        <v>6</v>
      </c>
      <c r="D1382" t="s">
        <v>6</v>
      </c>
      <c r="E1382">
        <v>40</v>
      </c>
      <c r="F1382" t="s">
        <v>206</v>
      </c>
      <c r="G1382" t="s">
        <v>384</v>
      </c>
      <c r="H1382" t="s">
        <v>384</v>
      </c>
      <c r="I1382" t="s">
        <v>384</v>
      </c>
      <c r="J1382" s="3">
        <v>3178.26</v>
      </c>
      <c r="K1382" s="3">
        <v>22937.85</v>
      </c>
      <c r="L1382" s="3">
        <v>3051.26</v>
      </c>
      <c r="M1382" s="3">
        <v>19299.63</v>
      </c>
    </row>
    <row r="1383" spans="1:13" x14ac:dyDescent="0.25">
      <c r="A1383">
        <v>2041</v>
      </c>
      <c r="C1383" t="s">
        <v>6</v>
      </c>
      <c r="D1383" t="s">
        <v>6</v>
      </c>
      <c r="E1383">
        <v>46</v>
      </c>
      <c r="F1383" t="s">
        <v>208</v>
      </c>
      <c r="G1383" t="s">
        <v>384</v>
      </c>
      <c r="H1383" t="s">
        <v>384</v>
      </c>
      <c r="I1383" t="s">
        <v>384</v>
      </c>
      <c r="J1383" s="3">
        <v>31950</v>
      </c>
      <c r="K1383" s="3">
        <v>200767.75</v>
      </c>
      <c r="L1383" s="3">
        <v>31950</v>
      </c>
      <c r="M1383" s="3">
        <v>200767.75</v>
      </c>
    </row>
    <row r="1384" spans="1:13" x14ac:dyDescent="0.25">
      <c r="A1384">
        <v>2041</v>
      </c>
      <c r="C1384" t="s">
        <v>6</v>
      </c>
      <c r="D1384" t="s">
        <v>6</v>
      </c>
      <c r="E1384">
        <v>47</v>
      </c>
      <c r="F1384" t="s">
        <v>209</v>
      </c>
      <c r="G1384" t="s">
        <v>384</v>
      </c>
      <c r="H1384" t="s">
        <v>384</v>
      </c>
      <c r="I1384" t="s">
        <v>384</v>
      </c>
      <c r="J1384" s="3">
        <v>20000</v>
      </c>
      <c r="K1384" s="3">
        <v>116693.01</v>
      </c>
      <c r="L1384" s="3">
        <v>14248.82</v>
      </c>
      <c r="M1384" s="3">
        <v>88525.69</v>
      </c>
    </row>
    <row r="1385" spans="1:13" x14ac:dyDescent="0.25">
      <c r="A1385">
        <v>2041</v>
      </c>
      <c r="C1385" t="s">
        <v>6</v>
      </c>
      <c r="D1385" t="s">
        <v>6</v>
      </c>
      <c r="E1385">
        <v>49</v>
      </c>
      <c r="F1385" t="s">
        <v>210</v>
      </c>
      <c r="G1385" t="s">
        <v>384</v>
      </c>
      <c r="H1385" t="s">
        <v>384</v>
      </c>
      <c r="I1385" t="s">
        <v>384</v>
      </c>
      <c r="J1385" s="3">
        <v>2358</v>
      </c>
      <c r="K1385" s="3">
        <v>14242.5</v>
      </c>
      <c r="L1385" s="3">
        <v>2358</v>
      </c>
      <c r="M1385" s="3">
        <v>14242.5</v>
      </c>
    </row>
    <row r="1386" spans="1:13" x14ac:dyDescent="0.25">
      <c r="A1386">
        <v>2041</v>
      </c>
      <c r="C1386" t="s">
        <v>6</v>
      </c>
      <c r="D1386" t="s">
        <v>6</v>
      </c>
      <c r="E1386">
        <v>92</v>
      </c>
      <c r="F1386" t="s">
        <v>193</v>
      </c>
      <c r="G1386" t="s">
        <v>384</v>
      </c>
      <c r="H1386" t="s">
        <v>384</v>
      </c>
      <c r="I1386" t="s">
        <v>384</v>
      </c>
      <c r="J1386">
        <v>0</v>
      </c>
      <c r="K1386" s="3">
        <v>3222.59</v>
      </c>
      <c r="L1386">
        <v>0</v>
      </c>
      <c r="M1386" s="3">
        <v>3222.59</v>
      </c>
    </row>
    <row r="1387" spans="1:13" x14ac:dyDescent="0.25">
      <c r="A1387">
        <v>2041</v>
      </c>
      <c r="B1387">
        <v>3</v>
      </c>
      <c r="C1387" t="s">
        <v>6</v>
      </c>
      <c r="D1387" s="2">
        <v>3391</v>
      </c>
      <c r="E1387" s="2" t="s">
        <v>6</v>
      </c>
      <c r="F1387" t="s">
        <v>213</v>
      </c>
      <c r="G1387" s="3">
        <v>1844748</v>
      </c>
      <c r="H1387">
        <v>0</v>
      </c>
      <c r="I1387" s="3">
        <v>1844748</v>
      </c>
      <c r="J1387" s="3">
        <v>145000</v>
      </c>
      <c r="K1387" s="3">
        <v>1035000</v>
      </c>
      <c r="L1387" s="3">
        <v>144347.29999999999</v>
      </c>
      <c r="M1387" s="3">
        <v>1010822.54</v>
      </c>
    </row>
    <row r="1388" spans="1:13" x14ac:dyDescent="0.25">
      <c r="A1388">
        <v>2041</v>
      </c>
      <c r="C1388" t="s">
        <v>6</v>
      </c>
      <c r="D1388" t="s">
        <v>6</v>
      </c>
      <c r="E1388">
        <v>97</v>
      </c>
      <c r="F1388" t="s">
        <v>247</v>
      </c>
      <c r="G1388" t="s">
        <v>384</v>
      </c>
      <c r="H1388" t="s">
        <v>384</v>
      </c>
      <c r="I1388" t="s">
        <v>384</v>
      </c>
      <c r="J1388" s="3">
        <v>145000</v>
      </c>
      <c r="K1388" s="3">
        <v>1035000</v>
      </c>
      <c r="L1388" s="3">
        <v>144347.29999999999</v>
      </c>
      <c r="M1388" s="3">
        <v>1010822.54</v>
      </c>
    </row>
    <row r="1389" spans="1:13" x14ac:dyDescent="0.25">
      <c r="A1389">
        <v>2041</v>
      </c>
      <c r="C1389" t="s">
        <v>6</v>
      </c>
      <c r="D1389" t="s">
        <v>6</v>
      </c>
      <c r="E1389" t="s">
        <v>6</v>
      </c>
      <c r="G1389" t="s">
        <v>375</v>
      </c>
      <c r="H1389" t="s">
        <v>375</v>
      </c>
      <c r="I1389" t="s">
        <v>375</v>
      </c>
      <c r="J1389" t="s">
        <v>375</v>
      </c>
      <c r="K1389" t="s">
        <v>375</v>
      </c>
      <c r="L1389" t="s">
        <v>375</v>
      </c>
      <c r="M1389" t="s">
        <v>376</v>
      </c>
    </row>
    <row r="1390" spans="1:13" x14ac:dyDescent="0.25">
      <c r="A1390">
        <v>2041</v>
      </c>
      <c r="C1390" t="s">
        <v>6</v>
      </c>
      <c r="D1390" t="s">
        <v>6</v>
      </c>
      <c r="E1390" t="s">
        <v>6</v>
      </c>
    </row>
    <row r="1391" spans="1:13" x14ac:dyDescent="0.25">
      <c r="A1391">
        <v>2061</v>
      </c>
      <c r="B1391" t="s">
        <v>403</v>
      </c>
      <c r="C1391" t="s">
        <v>6</v>
      </c>
      <c r="D1391" t="s">
        <v>6</v>
      </c>
      <c r="E1391" t="s">
        <v>6</v>
      </c>
      <c r="F1391" t="s">
        <v>313</v>
      </c>
    </row>
    <row r="1392" spans="1:13" x14ac:dyDescent="0.25">
      <c r="A1392">
        <v>2061</v>
      </c>
      <c r="C1392" t="s">
        <v>6</v>
      </c>
      <c r="D1392" t="s">
        <v>6</v>
      </c>
      <c r="E1392" t="s">
        <v>6</v>
      </c>
    </row>
    <row r="1393" spans="1:13" x14ac:dyDescent="0.25">
      <c r="A1393">
        <v>2061</v>
      </c>
      <c r="B1393">
        <v>3</v>
      </c>
      <c r="C1393" t="s">
        <v>6</v>
      </c>
      <c r="D1393" t="s">
        <v>6</v>
      </c>
      <c r="E1393" t="s">
        <v>6</v>
      </c>
      <c r="F1393" t="s">
        <v>183</v>
      </c>
      <c r="G1393" s="3">
        <v>43278564</v>
      </c>
      <c r="H1393" s="3">
        <v>53334</v>
      </c>
      <c r="I1393" s="3">
        <v>43331898</v>
      </c>
      <c r="J1393" s="3">
        <v>3926734.2</v>
      </c>
      <c r="K1393" s="3">
        <v>21367278.190000001</v>
      </c>
      <c r="L1393" s="3">
        <v>3644160.44</v>
      </c>
      <c r="M1393" s="3">
        <v>20526895.309999999</v>
      </c>
    </row>
    <row r="1394" spans="1:13" x14ac:dyDescent="0.25">
      <c r="A1394">
        <v>2061</v>
      </c>
      <c r="B1394">
        <v>3</v>
      </c>
      <c r="C1394" s="2">
        <v>31</v>
      </c>
      <c r="D1394" t="s">
        <v>6</v>
      </c>
      <c r="E1394" t="s">
        <v>6</v>
      </c>
      <c r="F1394" t="s">
        <v>184</v>
      </c>
      <c r="G1394" s="3">
        <v>30826765</v>
      </c>
      <c r="H1394">
        <v>0</v>
      </c>
      <c r="I1394" s="3">
        <v>30826765</v>
      </c>
      <c r="J1394" s="3">
        <v>2683517.09</v>
      </c>
      <c r="K1394" s="3">
        <v>15983363.359999999</v>
      </c>
      <c r="L1394" s="3">
        <v>2637559.94</v>
      </c>
      <c r="M1394" s="3">
        <v>15891502.869999999</v>
      </c>
    </row>
    <row r="1395" spans="1:13" x14ac:dyDescent="0.25">
      <c r="A1395">
        <v>2061</v>
      </c>
      <c r="B1395">
        <v>3</v>
      </c>
      <c r="C1395" t="s">
        <v>6</v>
      </c>
      <c r="D1395" s="2">
        <v>3190</v>
      </c>
      <c r="E1395" s="2" t="s">
        <v>6</v>
      </c>
      <c r="F1395" t="s">
        <v>185</v>
      </c>
      <c r="G1395" s="3">
        <v>27918233</v>
      </c>
      <c r="H1395">
        <v>0</v>
      </c>
      <c r="I1395" s="3">
        <v>27918233</v>
      </c>
      <c r="J1395" s="3">
        <v>2480964.5099999998</v>
      </c>
      <c r="K1395" s="3">
        <v>14588420.380000001</v>
      </c>
      <c r="L1395" s="3">
        <v>2435007.36</v>
      </c>
      <c r="M1395" s="3">
        <v>14496559.890000001</v>
      </c>
    </row>
    <row r="1396" spans="1:13" x14ac:dyDescent="0.25">
      <c r="A1396">
        <v>2061</v>
      </c>
      <c r="C1396" t="s">
        <v>6</v>
      </c>
      <c r="D1396" t="s">
        <v>6</v>
      </c>
      <c r="E1396">
        <v>7</v>
      </c>
      <c r="F1396" t="s">
        <v>188</v>
      </c>
      <c r="G1396" t="s">
        <v>384</v>
      </c>
      <c r="H1396" t="s">
        <v>384</v>
      </c>
      <c r="I1396" t="s">
        <v>384</v>
      </c>
      <c r="J1396" s="3">
        <v>1208.79</v>
      </c>
      <c r="K1396" s="3">
        <v>8713.14</v>
      </c>
      <c r="L1396" s="3">
        <v>1208.79</v>
      </c>
      <c r="M1396" s="3">
        <v>8713.14</v>
      </c>
    </row>
    <row r="1397" spans="1:13" x14ac:dyDescent="0.25">
      <c r="A1397">
        <v>2061</v>
      </c>
      <c r="C1397" t="s">
        <v>6</v>
      </c>
      <c r="D1397" t="s">
        <v>6</v>
      </c>
      <c r="E1397">
        <v>11</v>
      </c>
      <c r="F1397" t="s">
        <v>189</v>
      </c>
      <c r="G1397" t="s">
        <v>384</v>
      </c>
      <c r="H1397" t="s">
        <v>384</v>
      </c>
      <c r="I1397" t="s">
        <v>384</v>
      </c>
      <c r="J1397" s="3">
        <v>2013146.09</v>
      </c>
      <c r="K1397" s="3">
        <v>13552747.91</v>
      </c>
      <c r="L1397" s="3">
        <v>2013146.09</v>
      </c>
      <c r="M1397" s="3">
        <v>13552747.91</v>
      </c>
    </row>
    <row r="1398" spans="1:13" x14ac:dyDescent="0.25">
      <c r="A1398">
        <v>2061</v>
      </c>
      <c r="C1398" t="s">
        <v>6</v>
      </c>
      <c r="D1398" t="s">
        <v>6</v>
      </c>
      <c r="E1398">
        <v>13</v>
      </c>
      <c r="F1398" t="s">
        <v>190</v>
      </c>
      <c r="G1398" t="s">
        <v>384</v>
      </c>
      <c r="H1398" t="s">
        <v>384</v>
      </c>
      <c r="I1398" t="s">
        <v>384</v>
      </c>
      <c r="J1398" s="3">
        <v>64258.39</v>
      </c>
      <c r="K1398" s="3">
        <v>343372.65</v>
      </c>
      <c r="L1398" s="3">
        <v>64258.39</v>
      </c>
      <c r="M1398" s="3">
        <v>343372.65</v>
      </c>
    </row>
    <row r="1399" spans="1:13" x14ac:dyDescent="0.25">
      <c r="A1399">
        <v>2061</v>
      </c>
      <c r="C1399" t="s">
        <v>6</v>
      </c>
      <c r="D1399" t="s">
        <v>6</v>
      </c>
      <c r="E1399">
        <v>16</v>
      </c>
      <c r="F1399" t="s">
        <v>191</v>
      </c>
      <c r="G1399" t="s">
        <v>384</v>
      </c>
      <c r="H1399" t="s">
        <v>384</v>
      </c>
      <c r="I1399" t="s">
        <v>384</v>
      </c>
      <c r="J1399">
        <v>0</v>
      </c>
      <c r="K1399" s="3">
        <v>120575.4</v>
      </c>
      <c r="L1399">
        <v>0</v>
      </c>
      <c r="M1399" s="3">
        <v>120575.4</v>
      </c>
    </row>
    <row r="1400" spans="1:13" x14ac:dyDescent="0.25">
      <c r="A1400">
        <v>2061</v>
      </c>
      <c r="C1400" t="s">
        <v>6</v>
      </c>
      <c r="D1400" t="s">
        <v>6</v>
      </c>
      <c r="E1400">
        <v>93</v>
      </c>
      <c r="F1400" t="s">
        <v>212</v>
      </c>
      <c r="G1400" t="s">
        <v>384</v>
      </c>
      <c r="H1400" t="s">
        <v>384</v>
      </c>
      <c r="I1400" t="s">
        <v>384</v>
      </c>
      <c r="J1400" s="3">
        <v>68922</v>
      </c>
      <c r="K1400" s="3">
        <v>229582.04</v>
      </c>
      <c r="L1400" s="3">
        <v>22964.85</v>
      </c>
      <c r="M1400" s="3">
        <v>137721.54999999999</v>
      </c>
    </row>
    <row r="1401" spans="1:13" x14ac:dyDescent="0.25">
      <c r="A1401">
        <v>2061</v>
      </c>
      <c r="C1401" t="s">
        <v>6</v>
      </c>
      <c r="D1401" t="s">
        <v>6</v>
      </c>
      <c r="E1401">
        <v>96</v>
      </c>
      <c r="F1401" t="s">
        <v>229</v>
      </c>
      <c r="G1401" t="s">
        <v>384</v>
      </c>
      <c r="H1401" t="s">
        <v>384</v>
      </c>
      <c r="I1401" t="s">
        <v>384</v>
      </c>
      <c r="J1401" s="3">
        <v>333429.24</v>
      </c>
      <c r="K1401" s="3">
        <v>333429.24</v>
      </c>
      <c r="L1401" s="3">
        <v>333429.24</v>
      </c>
      <c r="M1401" s="3">
        <v>333429.24</v>
      </c>
    </row>
    <row r="1402" spans="1:13" x14ac:dyDescent="0.25">
      <c r="A1402">
        <v>2061</v>
      </c>
      <c r="B1402">
        <v>3</v>
      </c>
      <c r="C1402" t="s">
        <v>6</v>
      </c>
      <c r="D1402" s="2">
        <v>3191</v>
      </c>
      <c r="E1402" s="2" t="s">
        <v>6</v>
      </c>
      <c r="F1402" t="s">
        <v>195</v>
      </c>
      <c r="G1402" s="3">
        <v>2908532</v>
      </c>
      <c r="H1402">
        <v>0</v>
      </c>
      <c r="I1402" s="3">
        <v>2908532</v>
      </c>
      <c r="J1402" s="3">
        <v>202552.58</v>
      </c>
      <c r="K1402" s="3">
        <v>1394942.98</v>
      </c>
      <c r="L1402" s="3">
        <v>202552.58</v>
      </c>
      <c r="M1402" s="3">
        <v>1394942.98</v>
      </c>
    </row>
    <row r="1403" spans="1:13" x14ac:dyDescent="0.25">
      <c r="A1403">
        <v>2061</v>
      </c>
      <c r="C1403" t="s">
        <v>6</v>
      </c>
      <c r="D1403" t="s">
        <v>6</v>
      </c>
      <c r="E1403">
        <v>13</v>
      </c>
      <c r="F1403" t="s">
        <v>190</v>
      </c>
      <c r="G1403" t="s">
        <v>384</v>
      </c>
      <c r="H1403" t="s">
        <v>384</v>
      </c>
      <c r="I1403" t="s">
        <v>384</v>
      </c>
      <c r="J1403" s="3">
        <v>202552.58</v>
      </c>
      <c r="K1403" s="3">
        <v>1394942.98</v>
      </c>
      <c r="L1403" s="3">
        <v>202552.58</v>
      </c>
      <c r="M1403" s="3">
        <v>1394942.98</v>
      </c>
    </row>
    <row r="1404" spans="1:13" x14ac:dyDescent="0.25">
      <c r="A1404">
        <v>2061</v>
      </c>
      <c r="B1404">
        <v>3</v>
      </c>
      <c r="C1404" s="2">
        <v>33</v>
      </c>
      <c r="D1404" t="s">
        <v>6</v>
      </c>
      <c r="E1404" t="s">
        <v>6</v>
      </c>
      <c r="F1404" t="s">
        <v>196</v>
      </c>
      <c r="G1404" s="3">
        <v>12451799</v>
      </c>
      <c r="H1404" s="3">
        <v>53334</v>
      </c>
      <c r="I1404" s="3">
        <v>12505133</v>
      </c>
      <c r="J1404" s="3">
        <v>1243217.1100000001</v>
      </c>
      <c r="K1404" s="3">
        <v>5383914.8300000001</v>
      </c>
      <c r="L1404" s="3">
        <v>1006600.5</v>
      </c>
      <c r="M1404" s="3">
        <v>4635392.4400000004</v>
      </c>
    </row>
    <row r="1405" spans="1:13" x14ac:dyDescent="0.25">
      <c r="A1405">
        <v>2061</v>
      </c>
      <c r="B1405">
        <v>3</v>
      </c>
      <c r="C1405" t="s">
        <v>6</v>
      </c>
      <c r="D1405" s="2">
        <v>3390</v>
      </c>
      <c r="E1405" s="2" t="s">
        <v>6</v>
      </c>
      <c r="F1405" t="s">
        <v>197</v>
      </c>
      <c r="G1405" s="3">
        <v>12251799</v>
      </c>
      <c r="H1405" s="3">
        <v>53334</v>
      </c>
      <c r="I1405" s="3">
        <v>12305133</v>
      </c>
      <c r="J1405" s="3">
        <v>1243217.1100000001</v>
      </c>
      <c r="K1405" s="3">
        <v>5383914.8300000001</v>
      </c>
      <c r="L1405" s="3">
        <v>1006600.5</v>
      </c>
      <c r="M1405" s="3">
        <v>4635392.4400000004</v>
      </c>
    </row>
    <row r="1406" spans="1:13" x14ac:dyDescent="0.25">
      <c r="A1406">
        <v>2061</v>
      </c>
      <c r="C1406" t="s">
        <v>6</v>
      </c>
      <c r="D1406" t="s">
        <v>6</v>
      </c>
      <c r="E1406">
        <v>14</v>
      </c>
      <c r="F1406" t="s">
        <v>199</v>
      </c>
      <c r="G1406" t="s">
        <v>384</v>
      </c>
      <c r="H1406" t="s">
        <v>384</v>
      </c>
      <c r="I1406" t="s">
        <v>384</v>
      </c>
      <c r="J1406">
        <v>273</v>
      </c>
      <c r="K1406" s="3">
        <v>18227.39</v>
      </c>
      <c r="L1406">
        <v>439.5</v>
      </c>
      <c r="M1406" s="3">
        <v>8242.82</v>
      </c>
    </row>
    <row r="1407" spans="1:13" x14ac:dyDescent="0.25">
      <c r="A1407">
        <v>2061</v>
      </c>
      <c r="C1407" t="s">
        <v>6</v>
      </c>
      <c r="D1407" t="s">
        <v>6</v>
      </c>
      <c r="E1407">
        <v>18</v>
      </c>
      <c r="F1407" t="s">
        <v>244</v>
      </c>
      <c r="G1407" t="s">
        <v>384</v>
      </c>
      <c r="H1407" t="s">
        <v>384</v>
      </c>
      <c r="I1407" t="s">
        <v>384</v>
      </c>
      <c r="J1407">
        <v>0</v>
      </c>
      <c r="K1407" s="3">
        <v>18290</v>
      </c>
      <c r="L1407">
        <v>0</v>
      </c>
      <c r="M1407" s="3">
        <v>18290</v>
      </c>
    </row>
    <row r="1408" spans="1:13" x14ac:dyDescent="0.25">
      <c r="A1408">
        <v>2061</v>
      </c>
      <c r="C1408" t="s">
        <v>6</v>
      </c>
      <c r="D1408" t="s">
        <v>6</v>
      </c>
      <c r="E1408">
        <v>30</v>
      </c>
      <c r="F1408" t="s">
        <v>200</v>
      </c>
      <c r="G1408" t="s">
        <v>384</v>
      </c>
      <c r="H1408" t="s">
        <v>384</v>
      </c>
      <c r="I1408" t="s">
        <v>384</v>
      </c>
      <c r="J1408" s="3">
        <v>40042.230000000003</v>
      </c>
      <c r="K1408" s="3">
        <v>79956.17</v>
      </c>
      <c r="L1408" s="3">
        <v>10958.64</v>
      </c>
      <c r="M1408" s="3">
        <v>43624.28</v>
      </c>
    </row>
    <row r="1409" spans="1:13" x14ac:dyDescent="0.25">
      <c r="A1409">
        <v>2061</v>
      </c>
      <c r="C1409" t="s">
        <v>6</v>
      </c>
      <c r="D1409" t="s">
        <v>6</v>
      </c>
      <c r="E1409">
        <v>33</v>
      </c>
      <c r="F1409" t="s">
        <v>202</v>
      </c>
      <c r="G1409" t="s">
        <v>384</v>
      </c>
      <c r="H1409" t="s">
        <v>384</v>
      </c>
      <c r="I1409" t="s">
        <v>384</v>
      </c>
      <c r="J1409">
        <v>-266.54000000000002</v>
      </c>
      <c r="K1409" s="3">
        <v>36061.39</v>
      </c>
      <c r="L1409" s="3">
        <v>5644.72</v>
      </c>
      <c r="M1409" s="3">
        <v>26589.57</v>
      </c>
    </row>
    <row r="1410" spans="1:13" x14ac:dyDescent="0.25">
      <c r="A1410">
        <v>2061</v>
      </c>
      <c r="C1410" t="s">
        <v>6</v>
      </c>
      <c r="D1410" t="s">
        <v>6</v>
      </c>
      <c r="E1410">
        <v>36</v>
      </c>
      <c r="F1410" t="s">
        <v>203</v>
      </c>
      <c r="G1410" t="s">
        <v>384</v>
      </c>
      <c r="H1410" t="s">
        <v>384</v>
      </c>
      <c r="I1410" t="s">
        <v>384</v>
      </c>
      <c r="J1410" s="3">
        <v>10880.31</v>
      </c>
      <c r="K1410" s="3">
        <v>93598.95</v>
      </c>
      <c r="L1410" s="3">
        <v>13138.78</v>
      </c>
      <c r="M1410" s="3">
        <v>74960.160000000003</v>
      </c>
    </row>
    <row r="1411" spans="1:13" x14ac:dyDescent="0.25">
      <c r="A1411">
        <v>2061</v>
      </c>
      <c r="C1411" t="s">
        <v>6</v>
      </c>
      <c r="D1411" t="s">
        <v>6</v>
      </c>
      <c r="E1411">
        <v>37</v>
      </c>
      <c r="F1411" t="s">
        <v>204</v>
      </c>
      <c r="G1411" t="s">
        <v>384</v>
      </c>
      <c r="H1411" t="s">
        <v>384</v>
      </c>
      <c r="I1411" t="s">
        <v>384</v>
      </c>
      <c r="J1411" s="3">
        <v>803394.7</v>
      </c>
      <c r="K1411" s="3">
        <v>2960914.3</v>
      </c>
      <c r="L1411" s="3">
        <v>620871.12</v>
      </c>
      <c r="M1411" s="3">
        <v>2529019.89</v>
      </c>
    </row>
    <row r="1412" spans="1:13" x14ac:dyDescent="0.25">
      <c r="A1412">
        <v>2061</v>
      </c>
      <c r="C1412" t="s">
        <v>6</v>
      </c>
      <c r="D1412" t="s">
        <v>6</v>
      </c>
      <c r="E1412">
        <v>39</v>
      </c>
      <c r="F1412" t="s">
        <v>205</v>
      </c>
      <c r="G1412" t="s">
        <v>384</v>
      </c>
      <c r="H1412" t="s">
        <v>384</v>
      </c>
      <c r="I1412" t="s">
        <v>384</v>
      </c>
      <c r="J1412" s="3">
        <v>161884.73000000001</v>
      </c>
      <c r="K1412" s="3">
        <v>620366.91</v>
      </c>
      <c r="L1412" s="3">
        <v>149467.26999999999</v>
      </c>
      <c r="M1412" s="3">
        <v>464025.1</v>
      </c>
    </row>
    <row r="1413" spans="1:13" x14ac:dyDescent="0.25">
      <c r="A1413">
        <v>2061</v>
      </c>
      <c r="C1413" t="s">
        <v>6</v>
      </c>
      <c r="D1413" t="s">
        <v>6</v>
      </c>
      <c r="E1413">
        <v>40</v>
      </c>
      <c r="F1413" t="s">
        <v>206</v>
      </c>
      <c r="G1413" t="s">
        <v>384</v>
      </c>
      <c r="H1413" t="s">
        <v>384</v>
      </c>
      <c r="I1413" t="s">
        <v>384</v>
      </c>
      <c r="J1413" s="3">
        <v>17409.12</v>
      </c>
      <c r="K1413" s="3">
        <v>104442.92</v>
      </c>
      <c r="L1413">
        <v>284.19</v>
      </c>
      <c r="M1413" s="3">
        <v>67340.91</v>
      </c>
    </row>
    <row r="1414" spans="1:13" x14ac:dyDescent="0.25">
      <c r="A1414">
        <v>2061</v>
      </c>
      <c r="C1414" t="s">
        <v>6</v>
      </c>
      <c r="D1414" t="s">
        <v>6</v>
      </c>
      <c r="E1414">
        <v>46</v>
      </c>
      <c r="F1414" t="s">
        <v>208</v>
      </c>
      <c r="G1414" t="s">
        <v>384</v>
      </c>
      <c r="H1414" t="s">
        <v>384</v>
      </c>
      <c r="I1414" t="s">
        <v>384</v>
      </c>
      <c r="J1414" s="3">
        <v>151199</v>
      </c>
      <c r="K1414" s="3">
        <v>1075736</v>
      </c>
      <c r="L1414" s="3">
        <v>151199</v>
      </c>
      <c r="M1414" s="3">
        <v>1075736</v>
      </c>
    </row>
    <row r="1415" spans="1:13" x14ac:dyDescent="0.25">
      <c r="A1415">
        <v>2061</v>
      </c>
      <c r="C1415" t="s">
        <v>6</v>
      </c>
      <c r="D1415" t="s">
        <v>6</v>
      </c>
      <c r="E1415">
        <v>47</v>
      </c>
      <c r="F1415" t="s">
        <v>209</v>
      </c>
      <c r="G1415" t="s">
        <v>384</v>
      </c>
      <c r="H1415" t="s">
        <v>384</v>
      </c>
      <c r="I1415" t="s">
        <v>384</v>
      </c>
      <c r="J1415" s="3">
        <v>40776.379999999997</v>
      </c>
      <c r="K1415" s="3">
        <v>270162.69</v>
      </c>
      <c r="L1415" s="3">
        <v>36973.1</v>
      </c>
      <c r="M1415" s="3">
        <v>221405.6</v>
      </c>
    </row>
    <row r="1416" spans="1:13" x14ac:dyDescent="0.25">
      <c r="A1416">
        <v>2061</v>
      </c>
      <c r="C1416" t="s">
        <v>6</v>
      </c>
      <c r="D1416" t="s">
        <v>6</v>
      </c>
      <c r="E1416">
        <v>49</v>
      </c>
      <c r="F1416" t="s">
        <v>210</v>
      </c>
      <c r="G1416" t="s">
        <v>384</v>
      </c>
      <c r="H1416" t="s">
        <v>384</v>
      </c>
      <c r="I1416" t="s">
        <v>384</v>
      </c>
      <c r="J1416" s="3">
        <v>13383</v>
      </c>
      <c r="K1416" s="3">
        <v>83755.8</v>
      </c>
      <c r="L1416" s="3">
        <v>13383</v>
      </c>
      <c r="M1416" s="3">
        <v>83755.8</v>
      </c>
    </row>
    <row r="1417" spans="1:13" x14ac:dyDescent="0.25">
      <c r="A1417">
        <v>2061</v>
      </c>
      <c r="C1417" t="s">
        <v>6</v>
      </c>
      <c r="D1417" t="s">
        <v>6</v>
      </c>
      <c r="E1417">
        <v>91</v>
      </c>
      <c r="F1417" t="s">
        <v>211</v>
      </c>
      <c r="G1417" t="s">
        <v>384</v>
      </c>
      <c r="H1417" t="s">
        <v>384</v>
      </c>
      <c r="I1417" t="s">
        <v>384</v>
      </c>
      <c r="J1417" s="3">
        <v>4241.18</v>
      </c>
      <c r="K1417" s="3">
        <v>22402.31</v>
      </c>
      <c r="L1417" s="3">
        <v>4241.18</v>
      </c>
      <c r="M1417" s="3">
        <v>22402.31</v>
      </c>
    </row>
    <row r="1418" spans="1:13" x14ac:dyDescent="0.25">
      <c r="A1418">
        <v>2061</v>
      </c>
      <c r="B1418">
        <v>3</v>
      </c>
      <c r="C1418" t="s">
        <v>6</v>
      </c>
      <c r="D1418" s="2">
        <v>3399</v>
      </c>
      <c r="E1418" s="2" t="s">
        <v>6</v>
      </c>
      <c r="F1418" t="s">
        <v>228</v>
      </c>
      <c r="G1418" s="3">
        <v>200000</v>
      </c>
      <c r="H1418">
        <v>0</v>
      </c>
      <c r="I1418" s="3">
        <v>200000</v>
      </c>
      <c r="J1418">
        <v>0</v>
      </c>
      <c r="K1418">
        <v>0</v>
      </c>
      <c r="L1418">
        <v>0</v>
      </c>
      <c r="M1418">
        <v>0</v>
      </c>
    </row>
    <row r="1419" spans="1:13" x14ac:dyDescent="0.25">
      <c r="A1419">
        <v>2061</v>
      </c>
      <c r="C1419" t="s">
        <v>6</v>
      </c>
      <c r="D1419" t="s">
        <v>6</v>
      </c>
      <c r="E1419" t="s">
        <v>6</v>
      </c>
      <c r="G1419" t="s">
        <v>375</v>
      </c>
      <c r="H1419" t="s">
        <v>375</v>
      </c>
      <c r="I1419" t="s">
        <v>375</v>
      </c>
      <c r="J1419" t="s">
        <v>375</v>
      </c>
      <c r="K1419" t="s">
        <v>375</v>
      </c>
      <c r="L1419" t="s">
        <v>375</v>
      </c>
      <c r="M1419" t="s">
        <v>376</v>
      </c>
    </row>
    <row r="1420" spans="1:13" x14ac:dyDescent="0.25">
      <c r="A1420">
        <v>2061</v>
      </c>
      <c r="C1420" t="s">
        <v>6</v>
      </c>
      <c r="D1420" t="s">
        <v>6</v>
      </c>
      <c r="E1420" t="s">
        <v>6</v>
      </c>
    </row>
    <row r="1421" spans="1:13" x14ac:dyDescent="0.25">
      <c r="A1421">
        <v>2071</v>
      </c>
      <c r="B1421" t="s">
        <v>403</v>
      </c>
      <c r="C1421" t="s">
        <v>6</v>
      </c>
      <c r="D1421" t="s">
        <v>6</v>
      </c>
      <c r="E1421" t="s">
        <v>6</v>
      </c>
      <c r="F1421" t="s">
        <v>314</v>
      </c>
    </row>
    <row r="1422" spans="1:13" x14ac:dyDescent="0.25">
      <c r="A1422">
        <v>2071</v>
      </c>
      <c r="C1422" t="s">
        <v>6</v>
      </c>
      <c r="D1422" t="s">
        <v>6</v>
      </c>
      <c r="E1422" t="s">
        <v>6</v>
      </c>
    </row>
    <row r="1423" spans="1:13" x14ac:dyDescent="0.25">
      <c r="A1423">
        <v>2071</v>
      </c>
      <c r="B1423">
        <v>3</v>
      </c>
      <c r="C1423" t="s">
        <v>6</v>
      </c>
      <c r="D1423" t="s">
        <v>6</v>
      </c>
      <c r="E1423" t="s">
        <v>6</v>
      </c>
      <c r="F1423" t="s">
        <v>183</v>
      </c>
      <c r="G1423" s="3">
        <v>127956912</v>
      </c>
      <c r="H1423" s="3">
        <v>6111222.79</v>
      </c>
      <c r="I1423" s="3">
        <v>134068134.79000001</v>
      </c>
      <c r="J1423" s="3">
        <v>6053965.8399999999</v>
      </c>
      <c r="K1423" s="3">
        <v>38759501.93</v>
      </c>
      <c r="L1423" s="3">
        <v>5521737.29</v>
      </c>
      <c r="M1423" s="3">
        <v>35463860.159999996</v>
      </c>
    </row>
    <row r="1424" spans="1:13" x14ac:dyDescent="0.25">
      <c r="A1424">
        <v>2071</v>
      </c>
      <c r="B1424">
        <v>3</v>
      </c>
      <c r="C1424" s="2">
        <v>31</v>
      </c>
      <c r="D1424" t="s">
        <v>6</v>
      </c>
      <c r="E1424" t="s">
        <v>6</v>
      </c>
      <c r="F1424" t="s">
        <v>184</v>
      </c>
      <c r="G1424" s="3">
        <v>6896070</v>
      </c>
      <c r="H1424">
        <v>0</v>
      </c>
      <c r="I1424" s="3">
        <v>6896070</v>
      </c>
      <c r="J1424" s="3">
        <v>565190.6</v>
      </c>
      <c r="K1424" s="3">
        <v>3692765.36</v>
      </c>
      <c r="L1424" s="3">
        <v>565190.6</v>
      </c>
      <c r="M1424" s="3">
        <v>3692765.36</v>
      </c>
    </row>
    <row r="1425" spans="1:13" x14ac:dyDescent="0.25">
      <c r="A1425">
        <v>2071</v>
      </c>
      <c r="B1425">
        <v>3</v>
      </c>
      <c r="C1425" t="s">
        <v>6</v>
      </c>
      <c r="D1425" s="2">
        <v>3190</v>
      </c>
      <c r="E1425" s="2" t="s">
        <v>6</v>
      </c>
      <c r="F1425" t="s">
        <v>185</v>
      </c>
      <c r="G1425" s="3">
        <v>6086355</v>
      </c>
      <c r="H1425">
        <v>0</v>
      </c>
      <c r="I1425" s="3">
        <v>6086355</v>
      </c>
      <c r="J1425" s="3">
        <v>499878.31</v>
      </c>
      <c r="K1425" s="3">
        <v>3247029.95</v>
      </c>
      <c r="L1425" s="3">
        <v>499878.31</v>
      </c>
      <c r="M1425" s="3">
        <v>3247029.95</v>
      </c>
    </row>
    <row r="1426" spans="1:13" x14ac:dyDescent="0.25">
      <c r="A1426">
        <v>2071</v>
      </c>
      <c r="C1426" t="s">
        <v>6</v>
      </c>
      <c r="D1426" t="s">
        <v>6</v>
      </c>
      <c r="E1426">
        <v>7</v>
      </c>
      <c r="F1426" t="s">
        <v>188</v>
      </c>
      <c r="G1426" t="s">
        <v>384</v>
      </c>
      <c r="H1426" t="s">
        <v>384</v>
      </c>
      <c r="I1426" t="s">
        <v>384</v>
      </c>
      <c r="J1426">
        <v>204.38</v>
      </c>
      <c r="K1426">
        <v>613.14</v>
      </c>
      <c r="L1426">
        <v>204.38</v>
      </c>
      <c r="M1426">
        <v>613.14</v>
      </c>
    </row>
    <row r="1427" spans="1:13" x14ac:dyDescent="0.25">
      <c r="A1427">
        <v>2071</v>
      </c>
      <c r="C1427" t="s">
        <v>6</v>
      </c>
      <c r="D1427" t="s">
        <v>6</v>
      </c>
      <c r="E1427">
        <v>11</v>
      </c>
      <c r="F1427" t="s">
        <v>189</v>
      </c>
      <c r="G1427" t="s">
        <v>384</v>
      </c>
      <c r="H1427" t="s">
        <v>384</v>
      </c>
      <c r="I1427" t="s">
        <v>384</v>
      </c>
      <c r="J1427" s="3">
        <v>480372.41</v>
      </c>
      <c r="K1427" s="3">
        <v>3126095.84</v>
      </c>
      <c r="L1427" s="3">
        <v>480372.41</v>
      </c>
      <c r="M1427" s="3">
        <v>3126095.84</v>
      </c>
    </row>
    <row r="1428" spans="1:13" x14ac:dyDescent="0.25">
      <c r="A1428">
        <v>2071</v>
      </c>
      <c r="C1428" t="s">
        <v>6</v>
      </c>
      <c r="D1428" t="s">
        <v>6</v>
      </c>
      <c r="E1428">
        <v>13</v>
      </c>
      <c r="F1428" t="s">
        <v>190</v>
      </c>
      <c r="G1428" t="s">
        <v>384</v>
      </c>
      <c r="H1428" t="s">
        <v>384</v>
      </c>
      <c r="I1428" t="s">
        <v>384</v>
      </c>
      <c r="J1428" s="3">
        <v>19301.52</v>
      </c>
      <c r="K1428" s="3">
        <v>120320.97</v>
      </c>
      <c r="L1428" s="3">
        <v>19301.52</v>
      </c>
      <c r="M1428" s="3">
        <v>120320.97</v>
      </c>
    </row>
    <row r="1429" spans="1:13" x14ac:dyDescent="0.25">
      <c r="A1429">
        <v>2071</v>
      </c>
      <c r="B1429">
        <v>3</v>
      </c>
      <c r="C1429" t="s">
        <v>6</v>
      </c>
      <c r="D1429" s="2">
        <v>3191</v>
      </c>
      <c r="E1429" s="2" t="s">
        <v>6</v>
      </c>
      <c r="F1429" t="s">
        <v>195</v>
      </c>
      <c r="G1429" s="3">
        <v>809715</v>
      </c>
      <c r="H1429">
        <v>0</v>
      </c>
      <c r="I1429" s="3">
        <v>809715</v>
      </c>
      <c r="J1429" s="3">
        <v>65312.29</v>
      </c>
      <c r="K1429" s="3">
        <v>445735.41</v>
      </c>
      <c r="L1429" s="3">
        <v>65312.29</v>
      </c>
      <c r="M1429" s="3">
        <v>445735.41</v>
      </c>
    </row>
    <row r="1430" spans="1:13" x14ac:dyDescent="0.25">
      <c r="A1430">
        <v>2071</v>
      </c>
      <c r="C1430" t="s">
        <v>6</v>
      </c>
      <c r="D1430" t="s">
        <v>6</v>
      </c>
      <c r="E1430">
        <v>13</v>
      </c>
      <c r="F1430" t="s">
        <v>190</v>
      </c>
      <c r="G1430" t="s">
        <v>384</v>
      </c>
      <c r="H1430" t="s">
        <v>384</v>
      </c>
      <c r="I1430" t="s">
        <v>384</v>
      </c>
      <c r="J1430" s="3">
        <v>65312.29</v>
      </c>
      <c r="K1430" s="3">
        <v>445735.41</v>
      </c>
      <c r="L1430" s="3">
        <v>65312.29</v>
      </c>
      <c r="M1430" s="3">
        <v>445735.41</v>
      </c>
    </row>
    <row r="1431" spans="1:13" x14ac:dyDescent="0.25">
      <c r="A1431">
        <v>2071</v>
      </c>
      <c r="B1431">
        <v>3</v>
      </c>
      <c r="C1431" s="2">
        <v>33</v>
      </c>
      <c r="D1431" t="s">
        <v>6</v>
      </c>
      <c r="E1431" t="s">
        <v>6</v>
      </c>
      <c r="F1431" t="s">
        <v>196</v>
      </c>
      <c r="G1431" s="3">
        <v>121060842</v>
      </c>
      <c r="H1431" s="3">
        <v>6111222.79</v>
      </c>
      <c r="I1431" s="3">
        <v>127172064.79000001</v>
      </c>
      <c r="J1431" s="3">
        <v>5488775.2400000002</v>
      </c>
      <c r="K1431" s="3">
        <v>35066736.57</v>
      </c>
      <c r="L1431" s="3">
        <v>4956546.6900000004</v>
      </c>
      <c r="M1431" s="3">
        <v>31771094.800000001</v>
      </c>
    </row>
    <row r="1432" spans="1:13" x14ac:dyDescent="0.25">
      <c r="A1432">
        <v>2071</v>
      </c>
      <c r="B1432">
        <v>3</v>
      </c>
      <c r="C1432" t="s">
        <v>6</v>
      </c>
      <c r="D1432" s="2">
        <v>3320</v>
      </c>
      <c r="E1432" s="2" t="s">
        <v>6</v>
      </c>
      <c r="F1432" t="s">
        <v>226</v>
      </c>
      <c r="G1432">
        <v>0</v>
      </c>
      <c r="H1432" s="3">
        <v>6043587.6900000004</v>
      </c>
      <c r="I1432" s="3">
        <v>6043587.6900000004</v>
      </c>
      <c r="J1432">
        <v>0</v>
      </c>
      <c r="K1432" s="3">
        <v>6043587.6900000004</v>
      </c>
      <c r="L1432">
        <v>0</v>
      </c>
      <c r="M1432" s="3">
        <v>6043587.6900000004</v>
      </c>
    </row>
    <row r="1433" spans="1:13" x14ac:dyDescent="0.25">
      <c r="A1433">
        <v>2071</v>
      </c>
      <c r="C1433" t="s">
        <v>6</v>
      </c>
      <c r="D1433" t="s">
        <v>6</v>
      </c>
      <c r="E1433">
        <v>93</v>
      </c>
      <c r="F1433" t="s">
        <v>212</v>
      </c>
      <c r="G1433" t="s">
        <v>384</v>
      </c>
      <c r="H1433" t="s">
        <v>384</v>
      </c>
      <c r="I1433" t="s">
        <v>384</v>
      </c>
      <c r="J1433">
        <v>0</v>
      </c>
      <c r="K1433" s="3">
        <v>6043587.6900000004</v>
      </c>
      <c r="L1433">
        <v>0</v>
      </c>
      <c r="M1433" s="3">
        <v>6043587.6900000004</v>
      </c>
    </row>
    <row r="1434" spans="1:13" x14ac:dyDescent="0.25">
      <c r="A1434">
        <v>2071</v>
      </c>
      <c r="B1434">
        <v>3</v>
      </c>
      <c r="C1434" t="s">
        <v>6</v>
      </c>
      <c r="D1434" s="2">
        <v>3350</v>
      </c>
      <c r="E1434" s="2" t="s">
        <v>6</v>
      </c>
      <c r="F1434" t="s">
        <v>222</v>
      </c>
      <c r="G1434" s="3">
        <v>70701000</v>
      </c>
      <c r="H1434" s="3">
        <v>-992364.9</v>
      </c>
      <c r="I1434" s="3">
        <v>69708635.099999994</v>
      </c>
      <c r="J1434" s="3">
        <v>2695847.07</v>
      </c>
      <c r="K1434" s="3">
        <v>14653970.18</v>
      </c>
      <c r="L1434" s="3">
        <v>2747612.07</v>
      </c>
      <c r="M1434" s="3">
        <v>14653970.18</v>
      </c>
    </row>
    <row r="1435" spans="1:13" x14ac:dyDescent="0.25">
      <c r="A1435">
        <v>2071</v>
      </c>
      <c r="C1435" t="s">
        <v>6</v>
      </c>
      <c r="D1435" t="s">
        <v>6</v>
      </c>
      <c r="E1435">
        <v>43</v>
      </c>
      <c r="F1435" t="s">
        <v>236</v>
      </c>
      <c r="G1435" t="s">
        <v>384</v>
      </c>
      <c r="H1435" t="s">
        <v>384</v>
      </c>
      <c r="I1435" t="s">
        <v>384</v>
      </c>
      <c r="J1435" s="3">
        <v>2695847.07</v>
      </c>
      <c r="K1435" s="3">
        <v>14641026.83</v>
      </c>
      <c r="L1435" s="3">
        <v>2747612.07</v>
      </c>
      <c r="M1435" s="3">
        <v>14641026.83</v>
      </c>
    </row>
    <row r="1436" spans="1:13" x14ac:dyDescent="0.25">
      <c r="A1436">
        <v>2071</v>
      </c>
      <c r="C1436" t="s">
        <v>6</v>
      </c>
      <c r="D1436" t="s">
        <v>6</v>
      </c>
      <c r="E1436">
        <v>92</v>
      </c>
      <c r="F1436" t="s">
        <v>193</v>
      </c>
      <c r="G1436" t="s">
        <v>384</v>
      </c>
      <c r="H1436" t="s">
        <v>384</v>
      </c>
      <c r="I1436" t="s">
        <v>384</v>
      </c>
      <c r="J1436">
        <v>0</v>
      </c>
      <c r="K1436" s="3">
        <v>12943.35</v>
      </c>
      <c r="L1436">
        <v>0</v>
      </c>
      <c r="M1436" s="3">
        <v>12943.35</v>
      </c>
    </row>
    <row r="1437" spans="1:13" x14ac:dyDescent="0.25">
      <c r="A1437">
        <v>2071</v>
      </c>
      <c r="B1437">
        <v>3</v>
      </c>
      <c r="C1437" t="s">
        <v>6</v>
      </c>
      <c r="D1437" s="2">
        <v>3390</v>
      </c>
      <c r="E1437" s="2" t="s">
        <v>6</v>
      </c>
      <c r="F1437" t="s">
        <v>197</v>
      </c>
      <c r="G1437" s="3">
        <v>50347079</v>
      </c>
      <c r="H1437" s="3">
        <v>1051632</v>
      </c>
      <c r="I1437" s="3">
        <v>51398711</v>
      </c>
      <c r="J1437" s="3">
        <v>2789039.49</v>
      </c>
      <c r="K1437" s="3">
        <v>14360096.699999999</v>
      </c>
      <c r="L1437" s="3">
        <v>2207054.2999999998</v>
      </c>
      <c r="M1437" s="3">
        <v>11067305.810000001</v>
      </c>
    </row>
    <row r="1438" spans="1:13" x14ac:dyDescent="0.25">
      <c r="A1438">
        <v>2071</v>
      </c>
      <c r="C1438" t="s">
        <v>6</v>
      </c>
      <c r="D1438" t="s">
        <v>6</v>
      </c>
      <c r="E1438">
        <v>13</v>
      </c>
      <c r="F1438" t="s">
        <v>190</v>
      </c>
      <c r="G1438" t="s">
        <v>384</v>
      </c>
      <c r="H1438" t="s">
        <v>384</v>
      </c>
      <c r="I1438" t="s">
        <v>384</v>
      </c>
      <c r="J1438" s="3">
        <v>2503.39</v>
      </c>
      <c r="K1438" s="3">
        <v>23616.49</v>
      </c>
      <c r="L1438" s="3">
        <v>2466.34</v>
      </c>
      <c r="M1438" s="3">
        <v>22954.65</v>
      </c>
    </row>
    <row r="1439" spans="1:13" x14ac:dyDescent="0.25">
      <c r="A1439">
        <v>2071</v>
      </c>
      <c r="C1439" t="s">
        <v>6</v>
      </c>
      <c r="D1439" t="s">
        <v>6</v>
      </c>
      <c r="E1439">
        <v>14</v>
      </c>
      <c r="F1439" t="s">
        <v>199</v>
      </c>
      <c r="G1439" t="s">
        <v>384</v>
      </c>
      <c r="H1439" t="s">
        <v>384</v>
      </c>
      <c r="I1439" t="s">
        <v>384</v>
      </c>
      <c r="J1439">
        <v>0</v>
      </c>
      <c r="K1439" s="3">
        <v>81722.899999999994</v>
      </c>
      <c r="L1439" s="3">
        <v>11452.25</v>
      </c>
      <c r="M1439" s="3">
        <v>70359.490000000005</v>
      </c>
    </row>
    <row r="1440" spans="1:13" x14ac:dyDescent="0.25">
      <c r="A1440">
        <v>2071</v>
      </c>
      <c r="C1440" t="s">
        <v>6</v>
      </c>
      <c r="D1440" t="s">
        <v>6</v>
      </c>
      <c r="E1440">
        <v>18</v>
      </c>
      <c r="F1440" t="s">
        <v>244</v>
      </c>
      <c r="G1440" t="s">
        <v>384</v>
      </c>
      <c r="H1440" t="s">
        <v>384</v>
      </c>
      <c r="I1440" t="s">
        <v>384</v>
      </c>
      <c r="J1440" s="3">
        <v>7500</v>
      </c>
      <c r="K1440" s="3">
        <v>34500</v>
      </c>
      <c r="L1440" s="3">
        <v>7500</v>
      </c>
      <c r="M1440" s="3">
        <v>34500</v>
      </c>
    </row>
    <row r="1441" spans="1:13" x14ac:dyDescent="0.25">
      <c r="A1441">
        <v>2071</v>
      </c>
      <c r="C1441" t="s">
        <v>6</v>
      </c>
      <c r="D1441" t="s">
        <v>6</v>
      </c>
      <c r="E1441">
        <v>20</v>
      </c>
      <c r="F1441" t="s">
        <v>260</v>
      </c>
      <c r="G1441" t="s">
        <v>384</v>
      </c>
      <c r="H1441" t="s">
        <v>384</v>
      </c>
      <c r="I1441" t="s">
        <v>384</v>
      </c>
      <c r="J1441" s="3">
        <v>283481.53999999998</v>
      </c>
      <c r="K1441" s="3">
        <v>2216958.5299999998</v>
      </c>
      <c r="L1441" s="3">
        <v>285219.99</v>
      </c>
      <c r="M1441" s="3">
        <v>2190835.8199999998</v>
      </c>
    </row>
    <row r="1442" spans="1:13" x14ac:dyDescent="0.25">
      <c r="A1442">
        <v>2071</v>
      </c>
      <c r="C1442" t="s">
        <v>6</v>
      </c>
      <c r="D1442" t="s">
        <v>6</v>
      </c>
      <c r="E1442">
        <v>30</v>
      </c>
      <c r="F1442" t="s">
        <v>200</v>
      </c>
      <c r="G1442" t="s">
        <v>384</v>
      </c>
      <c r="H1442" t="s">
        <v>384</v>
      </c>
      <c r="I1442" t="s">
        <v>384</v>
      </c>
      <c r="J1442" s="3">
        <v>7858.2</v>
      </c>
      <c r="K1442" s="3">
        <v>67230.429999999993</v>
      </c>
      <c r="L1442" s="3">
        <v>8275.1200000000008</v>
      </c>
      <c r="M1442" s="3">
        <v>39631.300000000003</v>
      </c>
    </row>
    <row r="1443" spans="1:13" x14ac:dyDescent="0.25">
      <c r="A1443">
        <v>2071</v>
      </c>
      <c r="C1443" t="s">
        <v>6</v>
      </c>
      <c r="D1443" t="s">
        <v>6</v>
      </c>
      <c r="E1443">
        <v>33</v>
      </c>
      <c r="F1443" t="s">
        <v>202</v>
      </c>
      <c r="G1443" t="s">
        <v>384</v>
      </c>
      <c r="H1443" t="s">
        <v>384</v>
      </c>
      <c r="I1443" t="s">
        <v>384</v>
      </c>
      <c r="J1443" s="3">
        <v>72000</v>
      </c>
      <c r="K1443" s="3">
        <v>286072</v>
      </c>
      <c r="L1443" s="3">
        <v>20719.52</v>
      </c>
      <c r="M1443" s="3">
        <v>142335.84</v>
      </c>
    </row>
    <row r="1444" spans="1:13" x14ac:dyDescent="0.25">
      <c r="A1444">
        <v>2071</v>
      </c>
      <c r="C1444" t="s">
        <v>6</v>
      </c>
      <c r="D1444" t="s">
        <v>6</v>
      </c>
      <c r="E1444">
        <v>35</v>
      </c>
      <c r="F1444" t="s">
        <v>234</v>
      </c>
      <c r="G1444" t="s">
        <v>384</v>
      </c>
      <c r="H1444" t="s">
        <v>384</v>
      </c>
      <c r="I1444" t="s">
        <v>384</v>
      </c>
      <c r="J1444" s="3">
        <v>3100</v>
      </c>
      <c r="K1444" s="3">
        <v>17290</v>
      </c>
      <c r="L1444">
        <v>0</v>
      </c>
      <c r="M1444" s="3">
        <v>14190</v>
      </c>
    </row>
    <row r="1445" spans="1:13" x14ac:dyDescent="0.25">
      <c r="A1445">
        <v>2071</v>
      </c>
      <c r="C1445" t="s">
        <v>6</v>
      </c>
      <c r="D1445" t="s">
        <v>6</v>
      </c>
      <c r="E1445">
        <v>36</v>
      </c>
      <c r="F1445" t="s">
        <v>203</v>
      </c>
      <c r="G1445" t="s">
        <v>384</v>
      </c>
      <c r="H1445" t="s">
        <v>384</v>
      </c>
      <c r="I1445" t="s">
        <v>384</v>
      </c>
      <c r="J1445" s="3">
        <v>7646.63</v>
      </c>
      <c r="K1445" s="3">
        <v>124700.62</v>
      </c>
      <c r="L1445" s="3">
        <v>8191.29</v>
      </c>
      <c r="M1445" s="3">
        <v>114984.02</v>
      </c>
    </row>
    <row r="1446" spans="1:13" x14ac:dyDescent="0.25">
      <c r="A1446">
        <v>2071</v>
      </c>
      <c r="C1446" t="s">
        <v>6</v>
      </c>
      <c r="D1446" t="s">
        <v>6</v>
      </c>
      <c r="E1446">
        <v>37</v>
      </c>
      <c r="F1446" t="s">
        <v>204</v>
      </c>
      <c r="G1446" t="s">
        <v>384</v>
      </c>
      <c r="H1446" t="s">
        <v>384</v>
      </c>
      <c r="I1446" t="s">
        <v>384</v>
      </c>
      <c r="J1446" s="3">
        <v>583803.25</v>
      </c>
      <c r="K1446" s="3">
        <v>3859729.43</v>
      </c>
      <c r="L1446" s="3">
        <v>512620.76</v>
      </c>
      <c r="M1446" s="3">
        <v>3239141.5</v>
      </c>
    </row>
    <row r="1447" spans="1:13" x14ac:dyDescent="0.25">
      <c r="A1447">
        <v>2071</v>
      </c>
      <c r="C1447" t="s">
        <v>6</v>
      </c>
      <c r="D1447" t="s">
        <v>6</v>
      </c>
      <c r="E1447">
        <v>39</v>
      </c>
      <c r="F1447" t="s">
        <v>205</v>
      </c>
      <c r="G1447" t="s">
        <v>384</v>
      </c>
      <c r="H1447" t="s">
        <v>384</v>
      </c>
      <c r="I1447" t="s">
        <v>384</v>
      </c>
      <c r="J1447" s="3">
        <v>393520.45</v>
      </c>
      <c r="K1447" s="3">
        <v>2370154.91</v>
      </c>
      <c r="L1447" s="3">
        <v>368582.44</v>
      </c>
      <c r="M1447" s="3">
        <v>1581974.35</v>
      </c>
    </row>
    <row r="1448" spans="1:13" x14ac:dyDescent="0.25">
      <c r="A1448">
        <v>2071</v>
      </c>
      <c r="C1448" t="s">
        <v>6</v>
      </c>
      <c r="D1448" t="s">
        <v>6</v>
      </c>
      <c r="E1448">
        <v>40</v>
      </c>
      <c r="F1448" t="s">
        <v>206</v>
      </c>
      <c r="G1448" t="s">
        <v>384</v>
      </c>
      <c r="H1448" t="s">
        <v>384</v>
      </c>
      <c r="I1448" t="s">
        <v>384</v>
      </c>
      <c r="J1448" s="3">
        <v>1339504.24</v>
      </c>
      <c r="K1448" s="3">
        <v>4557402.99</v>
      </c>
      <c r="L1448" s="3">
        <v>883733.37</v>
      </c>
      <c r="M1448" s="3">
        <v>2965399.31</v>
      </c>
    </row>
    <row r="1449" spans="1:13" x14ac:dyDescent="0.25">
      <c r="A1449">
        <v>2071</v>
      </c>
      <c r="C1449" t="s">
        <v>6</v>
      </c>
      <c r="D1449" t="s">
        <v>6</v>
      </c>
      <c r="E1449">
        <v>46</v>
      </c>
      <c r="F1449" t="s">
        <v>208</v>
      </c>
      <c r="G1449" t="s">
        <v>384</v>
      </c>
      <c r="H1449" t="s">
        <v>384</v>
      </c>
      <c r="I1449" t="s">
        <v>384</v>
      </c>
      <c r="J1449" s="3">
        <v>76046</v>
      </c>
      <c r="K1449" s="3">
        <v>512500</v>
      </c>
      <c r="L1449" s="3">
        <v>76046</v>
      </c>
      <c r="M1449" s="3">
        <v>512500</v>
      </c>
    </row>
    <row r="1450" spans="1:13" x14ac:dyDescent="0.25">
      <c r="A1450">
        <v>2071</v>
      </c>
      <c r="C1450" t="s">
        <v>6</v>
      </c>
      <c r="D1450" t="s">
        <v>6</v>
      </c>
      <c r="E1450">
        <v>47</v>
      </c>
      <c r="F1450" t="s">
        <v>209</v>
      </c>
      <c r="G1450" t="s">
        <v>384</v>
      </c>
      <c r="H1450" t="s">
        <v>384</v>
      </c>
      <c r="I1450" t="s">
        <v>384</v>
      </c>
      <c r="J1450">
        <v>0</v>
      </c>
      <c r="K1450" s="3">
        <v>65462.3</v>
      </c>
      <c r="L1450" s="3">
        <v>5386.99</v>
      </c>
      <c r="M1450" s="3">
        <v>56678.73</v>
      </c>
    </row>
    <row r="1451" spans="1:13" x14ac:dyDescent="0.25">
      <c r="A1451">
        <v>2071</v>
      </c>
      <c r="C1451" t="s">
        <v>6</v>
      </c>
      <c r="D1451" t="s">
        <v>6</v>
      </c>
      <c r="E1451">
        <v>49</v>
      </c>
      <c r="F1451" t="s">
        <v>210</v>
      </c>
      <c r="G1451" t="s">
        <v>384</v>
      </c>
      <c r="H1451" t="s">
        <v>384</v>
      </c>
      <c r="I1451" t="s">
        <v>384</v>
      </c>
      <c r="J1451" s="3">
        <v>4000</v>
      </c>
      <c r="K1451" s="3">
        <v>108000</v>
      </c>
      <c r="L1451" s="3">
        <v>8784.44</v>
      </c>
      <c r="M1451" s="3">
        <v>47064.7</v>
      </c>
    </row>
    <row r="1452" spans="1:13" x14ac:dyDescent="0.25">
      <c r="A1452">
        <v>2071</v>
      </c>
      <c r="C1452" t="s">
        <v>6</v>
      </c>
      <c r="D1452" t="s">
        <v>6</v>
      </c>
      <c r="E1452">
        <v>92</v>
      </c>
      <c r="F1452" t="s">
        <v>193</v>
      </c>
      <c r="G1452" t="s">
        <v>384</v>
      </c>
      <c r="H1452" t="s">
        <v>384</v>
      </c>
      <c r="I1452" t="s">
        <v>384</v>
      </c>
      <c r="J1452">
        <v>0</v>
      </c>
      <c r="K1452" s="3">
        <v>12237.29</v>
      </c>
      <c r="L1452">
        <v>0</v>
      </c>
      <c r="M1452" s="3">
        <v>12237.29</v>
      </c>
    </row>
    <row r="1453" spans="1:13" x14ac:dyDescent="0.25">
      <c r="A1453">
        <v>2071</v>
      </c>
      <c r="C1453" t="s">
        <v>6</v>
      </c>
      <c r="D1453" t="s">
        <v>6</v>
      </c>
      <c r="E1453">
        <v>93</v>
      </c>
      <c r="F1453" t="s">
        <v>212</v>
      </c>
      <c r="G1453" t="s">
        <v>384</v>
      </c>
      <c r="H1453" t="s">
        <v>384</v>
      </c>
      <c r="I1453" t="s">
        <v>384</v>
      </c>
      <c r="J1453" s="3">
        <v>8075.79</v>
      </c>
      <c r="K1453" s="3">
        <v>22518.81</v>
      </c>
      <c r="L1453" s="3">
        <v>8075.79</v>
      </c>
      <c r="M1453" s="3">
        <v>22518.81</v>
      </c>
    </row>
    <row r="1454" spans="1:13" x14ac:dyDescent="0.25">
      <c r="A1454">
        <v>2071</v>
      </c>
      <c r="B1454">
        <v>3</v>
      </c>
      <c r="C1454" t="s">
        <v>6</v>
      </c>
      <c r="D1454" s="2">
        <v>3391</v>
      </c>
      <c r="E1454" s="2" t="s">
        <v>6</v>
      </c>
      <c r="F1454" t="s">
        <v>213</v>
      </c>
      <c r="G1454" s="3">
        <v>12763</v>
      </c>
      <c r="H1454" s="3">
        <v>8368</v>
      </c>
      <c r="I1454" s="3">
        <v>21131</v>
      </c>
      <c r="J1454" s="3">
        <v>3888.68</v>
      </c>
      <c r="K1454" s="3">
        <v>9082</v>
      </c>
      <c r="L1454" s="3">
        <v>1880.32</v>
      </c>
      <c r="M1454" s="3">
        <v>6231.12</v>
      </c>
    </row>
    <row r="1455" spans="1:13" x14ac:dyDescent="0.25">
      <c r="A1455">
        <v>2071</v>
      </c>
      <c r="C1455" t="s">
        <v>6</v>
      </c>
      <c r="D1455" t="s">
        <v>6</v>
      </c>
      <c r="E1455">
        <v>97</v>
      </c>
      <c r="F1455" t="s">
        <v>247</v>
      </c>
      <c r="G1455" t="s">
        <v>384</v>
      </c>
      <c r="H1455" t="s">
        <v>384</v>
      </c>
      <c r="I1455" t="s">
        <v>384</v>
      </c>
      <c r="J1455" s="3">
        <v>3888.68</v>
      </c>
      <c r="K1455" s="3">
        <v>9082</v>
      </c>
      <c r="L1455" s="3">
        <v>1880.32</v>
      </c>
      <c r="M1455" s="3">
        <v>6231.12</v>
      </c>
    </row>
    <row r="1456" spans="1:13" x14ac:dyDescent="0.25">
      <c r="A1456">
        <v>2071</v>
      </c>
      <c r="B1456">
        <v>4</v>
      </c>
      <c r="C1456" t="s">
        <v>6</v>
      </c>
      <c r="D1456" t="s">
        <v>6</v>
      </c>
      <c r="E1456" t="s">
        <v>6</v>
      </c>
      <c r="F1456" t="s">
        <v>214</v>
      </c>
      <c r="G1456" s="3">
        <v>169366637</v>
      </c>
      <c r="H1456" s="3">
        <v>135000</v>
      </c>
      <c r="I1456" s="3">
        <v>169501637</v>
      </c>
      <c r="J1456" s="3">
        <v>687370.9</v>
      </c>
      <c r="K1456" s="3">
        <v>8606024.75</v>
      </c>
      <c r="L1456" s="3">
        <v>861474.88</v>
      </c>
      <c r="M1456" s="3">
        <v>8547990.0899999999</v>
      </c>
    </row>
    <row r="1457" spans="1:13" x14ac:dyDescent="0.25">
      <c r="A1457">
        <v>2071</v>
      </c>
      <c r="B1457">
        <v>4</v>
      </c>
      <c r="C1457" s="2">
        <v>44</v>
      </c>
      <c r="D1457" t="s">
        <v>6</v>
      </c>
      <c r="E1457" t="s">
        <v>6</v>
      </c>
      <c r="F1457" t="s">
        <v>215</v>
      </c>
      <c r="G1457" s="3">
        <v>167171637</v>
      </c>
      <c r="H1457" s="3">
        <v>135000</v>
      </c>
      <c r="I1457" s="3">
        <v>167306637</v>
      </c>
      <c r="J1457" s="3">
        <v>92109.9</v>
      </c>
      <c r="K1457" s="3">
        <v>7650165.75</v>
      </c>
      <c r="L1457" s="3">
        <v>266213.88</v>
      </c>
      <c r="M1457" s="3">
        <v>7592131.0899999999</v>
      </c>
    </row>
    <row r="1458" spans="1:13" x14ac:dyDescent="0.25">
      <c r="A1458">
        <v>2071</v>
      </c>
      <c r="B1458">
        <v>4</v>
      </c>
      <c r="C1458" t="s">
        <v>6</v>
      </c>
      <c r="D1458" s="2">
        <v>4450</v>
      </c>
      <c r="E1458" s="2" t="s">
        <v>6</v>
      </c>
      <c r="F1458" t="s">
        <v>239</v>
      </c>
      <c r="G1458" s="3">
        <v>152167083</v>
      </c>
      <c r="H1458" s="3">
        <v>-6000</v>
      </c>
      <c r="I1458" s="3">
        <v>152161083</v>
      </c>
      <c r="J1458" s="3">
        <v>89709.9</v>
      </c>
      <c r="K1458" s="3">
        <v>7178688.4699999997</v>
      </c>
      <c r="L1458" s="3">
        <v>89709.9</v>
      </c>
      <c r="M1458" s="3">
        <v>7178688.4699999997</v>
      </c>
    </row>
    <row r="1459" spans="1:13" x14ac:dyDescent="0.25">
      <c r="A1459">
        <v>2071</v>
      </c>
      <c r="C1459" t="s">
        <v>6</v>
      </c>
      <c r="D1459" t="s">
        <v>6</v>
      </c>
      <c r="E1459">
        <v>42</v>
      </c>
      <c r="F1459" t="s">
        <v>240</v>
      </c>
      <c r="G1459" t="s">
        <v>384</v>
      </c>
      <c r="H1459" t="s">
        <v>384</v>
      </c>
      <c r="I1459" t="s">
        <v>384</v>
      </c>
      <c r="J1459" s="3">
        <v>89709.9</v>
      </c>
      <c r="K1459" s="3">
        <v>7178688.4699999997</v>
      </c>
      <c r="L1459" s="3">
        <v>89709.9</v>
      </c>
      <c r="M1459" s="3">
        <v>7178688.4699999997</v>
      </c>
    </row>
    <row r="1460" spans="1:13" x14ac:dyDescent="0.25">
      <c r="A1460">
        <v>2071</v>
      </c>
      <c r="B1460">
        <v>4</v>
      </c>
      <c r="C1460" t="s">
        <v>6</v>
      </c>
      <c r="D1460" s="2">
        <v>4490</v>
      </c>
      <c r="E1460" s="2" t="s">
        <v>6</v>
      </c>
      <c r="F1460" t="s">
        <v>216</v>
      </c>
      <c r="G1460" s="3">
        <v>15004554</v>
      </c>
      <c r="H1460" s="3">
        <v>141000</v>
      </c>
      <c r="I1460" s="3">
        <v>15145554</v>
      </c>
      <c r="J1460" s="3">
        <v>2400</v>
      </c>
      <c r="K1460" s="3">
        <v>471477.28</v>
      </c>
      <c r="L1460" s="3">
        <v>176503.98</v>
      </c>
      <c r="M1460" s="3">
        <v>413442.62</v>
      </c>
    </row>
    <row r="1461" spans="1:13" x14ac:dyDescent="0.25">
      <c r="A1461">
        <v>2071</v>
      </c>
      <c r="C1461" t="s">
        <v>6</v>
      </c>
      <c r="D1461" t="s">
        <v>6</v>
      </c>
      <c r="E1461">
        <v>39</v>
      </c>
      <c r="F1461" t="s">
        <v>205</v>
      </c>
      <c r="G1461" t="s">
        <v>384</v>
      </c>
      <c r="H1461" t="s">
        <v>384</v>
      </c>
      <c r="I1461" t="s">
        <v>384</v>
      </c>
      <c r="J1461">
        <v>0</v>
      </c>
      <c r="K1461" s="3">
        <v>353007.96</v>
      </c>
      <c r="L1461" s="3">
        <v>174103.98</v>
      </c>
      <c r="M1461" s="3">
        <v>294973.3</v>
      </c>
    </row>
    <row r="1462" spans="1:13" x14ac:dyDescent="0.25">
      <c r="A1462">
        <v>2071</v>
      </c>
      <c r="C1462" t="s">
        <v>6</v>
      </c>
      <c r="D1462" t="s">
        <v>6</v>
      </c>
      <c r="E1462">
        <v>52</v>
      </c>
      <c r="F1462" t="s">
        <v>218</v>
      </c>
      <c r="G1462" t="s">
        <v>384</v>
      </c>
      <c r="H1462" t="s">
        <v>384</v>
      </c>
      <c r="I1462" t="s">
        <v>384</v>
      </c>
      <c r="J1462" s="3">
        <v>2400</v>
      </c>
      <c r="K1462" s="3">
        <v>2400</v>
      </c>
      <c r="L1462" s="3">
        <v>2400</v>
      </c>
      <c r="M1462" s="3">
        <v>2400</v>
      </c>
    </row>
    <row r="1463" spans="1:13" x14ac:dyDescent="0.25">
      <c r="A1463">
        <v>2071</v>
      </c>
      <c r="C1463" t="s">
        <v>6</v>
      </c>
      <c r="D1463" t="s">
        <v>6</v>
      </c>
      <c r="E1463">
        <v>92</v>
      </c>
      <c r="F1463" t="s">
        <v>193</v>
      </c>
      <c r="G1463" t="s">
        <v>384</v>
      </c>
      <c r="H1463" t="s">
        <v>384</v>
      </c>
      <c r="I1463" t="s">
        <v>384</v>
      </c>
      <c r="J1463">
        <v>0</v>
      </c>
      <c r="K1463" s="3">
        <v>116069.32</v>
      </c>
      <c r="L1463">
        <v>0</v>
      </c>
      <c r="M1463" s="3">
        <v>116069.32</v>
      </c>
    </row>
    <row r="1464" spans="1:13" x14ac:dyDescent="0.25">
      <c r="A1464">
        <v>2071</v>
      </c>
      <c r="B1464">
        <v>4</v>
      </c>
      <c r="C1464" s="2">
        <v>45</v>
      </c>
      <c r="D1464" t="s">
        <v>6</v>
      </c>
      <c r="E1464" t="s">
        <v>6</v>
      </c>
      <c r="F1464" t="s">
        <v>220</v>
      </c>
      <c r="G1464" s="3">
        <v>2195000</v>
      </c>
      <c r="H1464">
        <v>0</v>
      </c>
      <c r="I1464" s="3">
        <v>2195000</v>
      </c>
      <c r="J1464" s="3">
        <v>595261</v>
      </c>
      <c r="K1464" s="3">
        <v>955859</v>
      </c>
      <c r="L1464" s="3">
        <v>595261</v>
      </c>
      <c r="M1464" s="3">
        <v>955859</v>
      </c>
    </row>
    <row r="1465" spans="1:13" x14ac:dyDescent="0.25">
      <c r="A1465">
        <v>2071</v>
      </c>
      <c r="B1465">
        <v>4</v>
      </c>
      <c r="C1465" t="s">
        <v>6</v>
      </c>
      <c r="D1465" s="2">
        <v>4590</v>
      </c>
      <c r="E1465" s="2" t="s">
        <v>6</v>
      </c>
      <c r="F1465" t="s">
        <v>241</v>
      </c>
      <c r="G1465" s="3">
        <v>2195000</v>
      </c>
      <c r="H1465">
        <v>0</v>
      </c>
      <c r="I1465" s="3">
        <v>2195000</v>
      </c>
      <c r="J1465" s="3">
        <v>595261</v>
      </c>
      <c r="K1465" s="3">
        <v>955859</v>
      </c>
      <c r="L1465" s="3">
        <v>595261</v>
      </c>
      <c r="M1465" s="3">
        <v>955859</v>
      </c>
    </row>
    <row r="1466" spans="1:13" x14ac:dyDescent="0.25">
      <c r="A1466">
        <v>2071</v>
      </c>
      <c r="C1466" t="s">
        <v>6</v>
      </c>
      <c r="D1466" t="s">
        <v>6</v>
      </c>
      <c r="E1466">
        <v>65</v>
      </c>
      <c r="F1466" t="s">
        <v>248</v>
      </c>
      <c r="G1466" t="s">
        <v>384</v>
      </c>
      <c r="H1466" t="s">
        <v>384</v>
      </c>
      <c r="I1466" t="s">
        <v>384</v>
      </c>
      <c r="J1466" s="3">
        <v>364042</v>
      </c>
      <c r="K1466" s="3">
        <v>724640</v>
      </c>
      <c r="L1466" s="3">
        <v>364042</v>
      </c>
      <c r="M1466" s="3">
        <v>724640</v>
      </c>
    </row>
    <row r="1467" spans="1:13" x14ac:dyDescent="0.25">
      <c r="A1467">
        <v>2071</v>
      </c>
      <c r="C1467" t="s">
        <v>6</v>
      </c>
      <c r="D1467" t="s">
        <v>6</v>
      </c>
      <c r="E1467">
        <v>92</v>
      </c>
      <c r="F1467" t="s">
        <v>193</v>
      </c>
      <c r="G1467" t="s">
        <v>384</v>
      </c>
      <c r="H1467" t="s">
        <v>384</v>
      </c>
      <c r="I1467" t="s">
        <v>384</v>
      </c>
      <c r="J1467" s="3">
        <v>231219</v>
      </c>
      <c r="K1467" s="3">
        <v>231219</v>
      </c>
      <c r="L1467" s="3">
        <v>231219</v>
      </c>
      <c r="M1467" s="3">
        <v>231219</v>
      </c>
    </row>
    <row r="1468" spans="1:13" x14ac:dyDescent="0.25">
      <c r="A1468">
        <v>2071</v>
      </c>
      <c r="C1468" t="s">
        <v>6</v>
      </c>
      <c r="D1468" t="s">
        <v>6</v>
      </c>
      <c r="E1468" t="s">
        <v>6</v>
      </c>
      <c r="G1468" t="s">
        <v>375</v>
      </c>
      <c r="H1468" t="s">
        <v>375</v>
      </c>
      <c r="I1468" t="s">
        <v>375</v>
      </c>
      <c r="J1468" t="s">
        <v>375</v>
      </c>
      <c r="K1468" t="s">
        <v>375</v>
      </c>
      <c r="L1468" t="s">
        <v>375</v>
      </c>
      <c r="M1468" t="s">
        <v>376</v>
      </c>
    </row>
    <row r="1469" spans="1:13" x14ac:dyDescent="0.25">
      <c r="A1469">
        <v>2071</v>
      </c>
      <c r="C1469" t="s">
        <v>6</v>
      </c>
      <c r="D1469" t="s">
        <v>6</v>
      </c>
      <c r="E1469" t="s">
        <v>6</v>
      </c>
    </row>
    <row r="1470" spans="1:13" x14ac:dyDescent="0.25">
      <c r="A1470">
        <v>2091</v>
      </c>
      <c r="B1470" t="s">
        <v>403</v>
      </c>
      <c r="C1470" t="s">
        <v>6</v>
      </c>
      <c r="D1470" t="s">
        <v>6</v>
      </c>
      <c r="E1470" t="s">
        <v>6</v>
      </c>
      <c r="F1470" t="s">
        <v>315</v>
      </c>
    </row>
    <row r="1471" spans="1:13" x14ac:dyDescent="0.25">
      <c r="A1471">
        <v>2091</v>
      </c>
      <c r="C1471" t="s">
        <v>6</v>
      </c>
      <c r="D1471" t="s">
        <v>6</v>
      </c>
      <c r="E1471" t="s">
        <v>6</v>
      </c>
    </row>
    <row r="1472" spans="1:13" x14ac:dyDescent="0.25">
      <c r="A1472">
        <v>2091</v>
      </c>
      <c r="B1472">
        <v>3</v>
      </c>
      <c r="C1472" t="s">
        <v>6</v>
      </c>
      <c r="D1472" t="s">
        <v>6</v>
      </c>
      <c r="E1472" t="s">
        <v>6</v>
      </c>
      <c r="F1472" t="s">
        <v>183</v>
      </c>
      <c r="G1472" s="3">
        <v>35354023</v>
      </c>
      <c r="H1472" s="3">
        <v>102140</v>
      </c>
      <c r="I1472" s="3">
        <v>35456163</v>
      </c>
      <c r="J1472" s="3">
        <v>2251114.62</v>
      </c>
      <c r="K1472" s="3">
        <v>14261688.51</v>
      </c>
      <c r="L1472" s="3">
        <v>2241720.4700000002</v>
      </c>
      <c r="M1472" s="3">
        <v>14197691.390000001</v>
      </c>
    </row>
    <row r="1473" spans="1:13" x14ac:dyDescent="0.25">
      <c r="A1473">
        <v>2091</v>
      </c>
      <c r="B1473">
        <v>3</v>
      </c>
      <c r="C1473" s="2">
        <v>31</v>
      </c>
      <c r="D1473" t="s">
        <v>6</v>
      </c>
      <c r="E1473" t="s">
        <v>6</v>
      </c>
      <c r="F1473" t="s">
        <v>184</v>
      </c>
      <c r="G1473" s="3">
        <v>16073566</v>
      </c>
      <c r="H1473">
        <v>0</v>
      </c>
      <c r="I1473" s="3">
        <v>16073566</v>
      </c>
      <c r="J1473" s="3">
        <v>1122872.54</v>
      </c>
      <c r="K1473" s="3">
        <v>8059116.3700000001</v>
      </c>
      <c r="L1473" s="3">
        <v>1122872.54</v>
      </c>
      <c r="M1473" s="3">
        <v>8059116.3700000001</v>
      </c>
    </row>
    <row r="1474" spans="1:13" x14ac:dyDescent="0.25">
      <c r="A1474">
        <v>2091</v>
      </c>
      <c r="B1474">
        <v>3</v>
      </c>
      <c r="C1474" t="s">
        <v>6</v>
      </c>
      <c r="D1474" s="2">
        <v>3190</v>
      </c>
      <c r="E1474" s="2" t="s">
        <v>6</v>
      </c>
      <c r="F1474" t="s">
        <v>185</v>
      </c>
      <c r="G1474" s="3">
        <v>13821325</v>
      </c>
      <c r="H1474">
        <v>0</v>
      </c>
      <c r="I1474" s="3">
        <v>13821325</v>
      </c>
      <c r="J1474" s="3">
        <v>964008.33</v>
      </c>
      <c r="K1474" s="3">
        <v>6924491.6900000004</v>
      </c>
      <c r="L1474" s="3">
        <v>964008.33</v>
      </c>
      <c r="M1474" s="3">
        <v>6924491.6900000004</v>
      </c>
    </row>
    <row r="1475" spans="1:13" x14ac:dyDescent="0.25">
      <c r="A1475">
        <v>2091</v>
      </c>
      <c r="C1475" t="s">
        <v>6</v>
      </c>
      <c r="D1475" t="s">
        <v>6</v>
      </c>
      <c r="E1475">
        <v>11</v>
      </c>
      <c r="F1475" t="s">
        <v>189</v>
      </c>
      <c r="G1475" t="s">
        <v>384</v>
      </c>
      <c r="H1475" t="s">
        <v>384</v>
      </c>
      <c r="I1475" t="s">
        <v>384</v>
      </c>
      <c r="J1475" s="3">
        <v>958645.77</v>
      </c>
      <c r="K1475" s="3">
        <v>6877398.0099999998</v>
      </c>
      <c r="L1475" s="3">
        <v>958645.77</v>
      </c>
      <c r="M1475" s="3">
        <v>6877398.0099999998</v>
      </c>
    </row>
    <row r="1476" spans="1:13" x14ac:dyDescent="0.25">
      <c r="A1476">
        <v>2091</v>
      </c>
      <c r="C1476" t="s">
        <v>6</v>
      </c>
      <c r="D1476" t="s">
        <v>6</v>
      </c>
      <c r="E1476">
        <v>13</v>
      </c>
      <c r="F1476" t="s">
        <v>190</v>
      </c>
      <c r="G1476" t="s">
        <v>384</v>
      </c>
      <c r="H1476" t="s">
        <v>384</v>
      </c>
      <c r="I1476" t="s">
        <v>384</v>
      </c>
      <c r="J1476" s="3">
        <v>5362.56</v>
      </c>
      <c r="K1476" s="3">
        <v>35746.980000000003</v>
      </c>
      <c r="L1476" s="3">
        <v>5362.56</v>
      </c>
      <c r="M1476" s="3">
        <v>35746.980000000003</v>
      </c>
    </row>
    <row r="1477" spans="1:13" x14ac:dyDescent="0.25">
      <c r="A1477">
        <v>2091</v>
      </c>
      <c r="C1477" t="s">
        <v>6</v>
      </c>
      <c r="D1477" t="s">
        <v>6</v>
      </c>
      <c r="E1477">
        <v>92</v>
      </c>
      <c r="F1477" t="s">
        <v>193</v>
      </c>
      <c r="G1477" t="s">
        <v>384</v>
      </c>
      <c r="H1477" t="s">
        <v>384</v>
      </c>
      <c r="I1477" t="s">
        <v>384</v>
      </c>
      <c r="J1477">
        <v>0</v>
      </c>
      <c r="K1477" s="3">
        <v>11346.7</v>
      </c>
      <c r="L1477">
        <v>0</v>
      </c>
      <c r="M1477" s="3">
        <v>11346.7</v>
      </c>
    </row>
    <row r="1478" spans="1:13" x14ac:dyDescent="0.25">
      <c r="A1478">
        <v>2091</v>
      </c>
      <c r="B1478">
        <v>3</v>
      </c>
      <c r="C1478" t="s">
        <v>6</v>
      </c>
      <c r="D1478" s="2">
        <v>3191</v>
      </c>
      <c r="E1478" s="2" t="s">
        <v>6</v>
      </c>
      <c r="F1478" t="s">
        <v>195</v>
      </c>
      <c r="G1478" s="3">
        <v>2252241</v>
      </c>
      <c r="H1478">
        <v>0</v>
      </c>
      <c r="I1478" s="3">
        <v>2252241</v>
      </c>
      <c r="J1478" s="3">
        <v>158864.21</v>
      </c>
      <c r="K1478" s="3">
        <v>1134624.68</v>
      </c>
      <c r="L1478" s="3">
        <v>158864.21</v>
      </c>
      <c r="M1478" s="3">
        <v>1134624.68</v>
      </c>
    </row>
    <row r="1479" spans="1:13" x14ac:dyDescent="0.25">
      <c r="A1479">
        <v>2091</v>
      </c>
      <c r="C1479" t="s">
        <v>6</v>
      </c>
      <c r="D1479" t="s">
        <v>6</v>
      </c>
      <c r="E1479">
        <v>13</v>
      </c>
      <c r="F1479" t="s">
        <v>190</v>
      </c>
      <c r="G1479" t="s">
        <v>384</v>
      </c>
      <c r="H1479" t="s">
        <v>384</v>
      </c>
      <c r="I1479" t="s">
        <v>384</v>
      </c>
      <c r="J1479" s="3">
        <v>158864.21</v>
      </c>
      <c r="K1479" s="3">
        <v>1134624.68</v>
      </c>
      <c r="L1479" s="3">
        <v>158864.21</v>
      </c>
      <c r="M1479" s="3">
        <v>1134624.68</v>
      </c>
    </row>
    <row r="1480" spans="1:13" x14ac:dyDescent="0.25">
      <c r="A1480">
        <v>2091</v>
      </c>
      <c r="B1480">
        <v>3</v>
      </c>
      <c r="C1480" s="2">
        <v>33</v>
      </c>
      <c r="D1480" t="s">
        <v>6</v>
      </c>
      <c r="E1480" t="s">
        <v>6</v>
      </c>
      <c r="F1480" t="s">
        <v>196</v>
      </c>
      <c r="G1480" s="3">
        <v>19280457</v>
      </c>
      <c r="H1480" s="3">
        <v>102140</v>
      </c>
      <c r="I1480" s="3">
        <v>19382597</v>
      </c>
      <c r="J1480" s="3">
        <v>1128242.08</v>
      </c>
      <c r="K1480" s="3">
        <v>6202572.1399999997</v>
      </c>
      <c r="L1480" s="3">
        <v>1118847.93</v>
      </c>
      <c r="M1480" s="3">
        <v>6138575.0199999996</v>
      </c>
    </row>
    <row r="1481" spans="1:13" x14ac:dyDescent="0.25">
      <c r="A1481">
        <v>2091</v>
      </c>
      <c r="B1481">
        <v>3</v>
      </c>
      <c r="C1481" t="s">
        <v>6</v>
      </c>
      <c r="D1481" s="2">
        <v>3350</v>
      </c>
      <c r="E1481" s="2" t="s">
        <v>6</v>
      </c>
      <c r="F1481" t="s">
        <v>222</v>
      </c>
      <c r="G1481" s="3">
        <v>3000000</v>
      </c>
      <c r="H1481">
        <v>0</v>
      </c>
      <c r="I1481" s="3">
        <v>3000000</v>
      </c>
      <c r="J1481">
        <v>0</v>
      </c>
      <c r="K1481">
        <v>0</v>
      </c>
      <c r="L1481">
        <v>0</v>
      </c>
      <c r="M1481">
        <v>0</v>
      </c>
    </row>
    <row r="1482" spans="1:13" x14ac:dyDescent="0.25">
      <c r="A1482">
        <v>2091</v>
      </c>
      <c r="B1482">
        <v>3</v>
      </c>
      <c r="C1482" t="s">
        <v>6</v>
      </c>
      <c r="D1482" s="2">
        <v>3390</v>
      </c>
      <c r="E1482" s="2" t="s">
        <v>6</v>
      </c>
      <c r="F1482" t="s">
        <v>197</v>
      </c>
      <c r="G1482" s="3">
        <v>9936127</v>
      </c>
      <c r="H1482" s="3">
        <v>101140</v>
      </c>
      <c r="I1482" s="3">
        <v>10037267</v>
      </c>
      <c r="J1482" s="3">
        <v>572188.42000000004</v>
      </c>
      <c r="K1482" s="3">
        <v>2950074.62</v>
      </c>
      <c r="L1482" s="3">
        <v>562794.27</v>
      </c>
      <c r="M1482" s="3">
        <v>2886077.5</v>
      </c>
    </row>
    <row r="1483" spans="1:13" x14ac:dyDescent="0.25">
      <c r="A1483">
        <v>2091</v>
      </c>
      <c r="C1483" t="s">
        <v>6</v>
      </c>
      <c r="D1483" t="s">
        <v>6</v>
      </c>
      <c r="E1483">
        <v>13</v>
      </c>
      <c r="F1483" t="s">
        <v>190</v>
      </c>
      <c r="G1483" t="s">
        <v>384</v>
      </c>
      <c r="H1483" t="s">
        <v>384</v>
      </c>
      <c r="I1483" t="s">
        <v>384</v>
      </c>
      <c r="J1483" s="3">
        <v>3083.75</v>
      </c>
      <c r="K1483" s="3">
        <v>26908.32</v>
      </c>
      <c r="L1483" s="3">
        <v>3083.75</v>
      </c>
      <c r="M1483" s="3">
        <v>26822.82</v>
      </c>
    </row>
    <row r="1484" spans="1:13" x14ac:dyDescent="0.25">
      <c r="A1484">
        <v>2091</v>
      </c>
      <c r="C1484" t="s">
        <v>6</v>
      </c>
      <c r="D1484" t="s">
        <v>6</v>
      </c>
      <c r="E1484">
        <v>14</v>
      </c>
      <c r="F1484" t="s">
        <v>199</v>
      </c>
      <c r="G1484" t="s">
        <v>384</v>
      </c>
      <c r="H1484" t="s">
        <v>384</v>
      </c>
      <c r="I1484" t="s">
        <v>384</v>
      </c>
      <c r="J1484" s="3">
        <v>4108.5</v>
      </c>
      <c r="K1484" s="3">
        <v>67580.08</v>
      </c>
      <c r="L1484" s="3">
        <v>2383.35</v>
      </c>
      <c r="M1484" s="3">
        <v>20494.25</v>
      </c>
    </row>
    <row r="1485" spans="1:13" x14ac:dyDescent="0.25">
      <c r="A1485">
        <v>2091</v>
      </c>
      <c r="C1485" t="s">
        <v>6</v>
      </c>
      <c r="D1485" t="s">
        <v>6</v>
      </c>
      <c r="E1485">
        <v>30</v>
      </c>
      <c r="F1485" t="s">
        <v>200</v>
      </c>
      <c r="G1485" t="s">
        <v>384</v>
      </c>
      <c r="H1485" t="s">
        <v>384</v>
      </c>
      <c r="I1485" t="s">
        <v>384</v>
      </c>
      <c r="J1485" s="3">
        <v>5568</v>
      </c>
      <c r="K1485" s="3">
        <v>5568</v>
      </c>
      <c r="L1485">
        <v>0</v>
      </c>
      <c r="M1485">
        <v>0</v>
      </c>
    </row>
    <row r="1486" spans="1:13" x14ac:dyDescent="0.25">
      <c r="A1486">
        <v>2091</v>
      </c>
      <c r="C1486" t="s">
        <v>6</v>
      </c>
      <c r="D1486" t="s">
        <v>6</v>
      </c>
      <c r="E1486">
        <v>31</v>
      </c>
      <c r="F1486" t="s">
        <v>201</v>
      </c>
      <c r="G1486" t="s">
        <v>384</v>
      </c>
      <c r="H1486" t="s">
        <v>384</v>
      </c>
      <c r="I1486" t="s">
        <v>384</v>
      </c>
      <c r="J1486">
        <v>0</v>
      </c>
      <c r="K1486" s="3">
        <v>1710</v>
      </c>
      <c r="L1486">
        <v>0</v>
      </c>
      <c r="M1486">
        <v>0</v>
      </c>
    </row>
    <row r="1487" spans="1:13" x14ac:dyDescent="0.25">
      <c r="A1487">
        <v>2091</v>
      </c>
      <c r="C1487" t="s">
        <v>6</v>
      </c>
      <c r="D1487" t="s">
        <v>6</v>
      </c>
      <c r="E1487">
        <v>33</v>
      </c>
      <c r="F1487" t="s">
        <v>202</v>
      </c>
      <c r="G1487" t="s">
        <v>384</v>
      </c>
      <c r="H1487" t="s">
        <v>384</v>
      </c>
      <c r="I1487" t="s">
        <v>384</v>
      </c>
      <c r="J1487" s="3">
        <v>2576.98</v>
      </c>
      <c r="K1487" s="3">
        <v>6715.38</v>
      </c>
      <c r="L1487">
        <v>576.98</v>
      </c>
      <c r="M1487" s="3">
        <v>4715.38</v>
      </c>
    </row>
    <row r="1488" spans="1:13" x14ac:dyDescent="0.25">
      <c r="A1488">
        <v>2091</v>
      </c>
      <c r="C1488" t="s">
        <v>6</v>
      </c>
      <c r="D1488" t="s">
        <v>6</v>
      </c>
      <c r="E1488">
        <v>36</v>
      </c>
      <c r="F1488" t="s">
        <v>203</v>
      </c>
      <c r="G1488" t="s">
        <v>384</v>
      </c>
      <c r="H1488" t="s">
        <v>384</v>
      </c>
      <c r="I1488" t="s">
        <v>384</v>
      </c>
      <c r="J1488">
        <v>0</v>
      </c>
      <c r="K1488">
        <v>229.2</v>
      </c>
      <c r="L1488">
        <v>0</v>
      </c>
      <c r="M1488">
        <v>229.2</v>
      </c>
    </row>
    <row r="1489" spans="1:13" x14ac:dyDescent="0.25">
      <c r="A1489">
        <v>2091</v>
      </c>
      <c r="C1489" t="s">
        <v>6</v>
      </c>
      <c r="D1489" t="s">
        <v>6</v>
      </c>
      <c r="E1489">
        <v>37</v>
      </c>
      <c r="F1489" t="s">
        <v>204</v>
      </c>
      <c r="G1489" t="s">
        <v>384</v>
      </c>
      <c r="H1489" t="s">
        <v>384</v>
      </c>
      <c r="I1489" t="s">
        <v>384</v>
      </c>
      <c r="J1489" s="3">
        <v>113277.34</v>
      </c>
      <c r="K1489" s="3">
        <v>718720.63</v>
      </c>
      <c r="L1489" s="3">
        <v>113277.34</v>
      </c>
      <c r="M1489" s="3">
        <v>718001.09</v>
      </c>
    </row>
    <row r="1490" spans="1:13" x14ac:dyDescent="0.25">
      <c r="A1490">
        <v>2091</v>
      </c>
      <c r="C1490" t="s">
        <v>6</v>
      </c>
      <c r="D1490" t="s">
        <v>6</v>
      </c>
      <c r="E1490">
        <v>39</v>
      </c>
      <c r="F1490" t="s">
        <v>205</v>
      </c>
      <c r="G1490" t="s">
        <v>384</v>
      </c>
      <c r="H1490" t="s">
        <v>384</v>
      </c>
      <c r="I1490" t="s">
        <v>384</v>
      </c>
      <c r="J1490" s="3">
        <v>30642.19</v>
      </c>
      <c r="K1490" s="3">
        <v>200066.78</v>
      </c>
      <c r="L1490" s="3">
        <v>30462.19</v>
      </c>
      <c r="M1490" s="3">
        <v>198786.78</v>
      </c>
    </row>
    <row r="1491" spans="1:13" x14ac:dyDescent="0.25">
      <c r="A1491">
        <v>2091</v>
      </c>
      <c r="C1491" t="s">
        <v>6</v>
      </c>
      <c r="D1491" t="s">
        <v>6</v>
      </c>
      <c r="E1491">
        <v>40</v>
      </c>
      <c r="F1491" t="s">
        <v>206</v>
      </c>
      <c r="G1491" t="s">
        <v>384</v>
      </c>
      <c r="H1491" t="s">
        <v>384</v>
      </c>
      <c r="I1491" t="s">
        <v>384</v>
      </c>
      <c r="J1491" s="3">
        <v>2195.5700000000002</v>
      </c>
      <c r="K1491" s="3">
        <v>21536.26</v>
      </c>
      <c r="L1491" s="3">
        <v>2274.5700000000002</v>
      </c>
      <c r="M1491" s="3">
        <v>15988.01</v>
      </c>
    </row>
    <row r="1492" spans="1:13" x14ac:dyDescent="0.25">
      <c r="A1492">
        <v>2091</v>
      </c>
      <c r="C1492" t="s">
        <v>6</v>
      </c>
      <c r="D1492" t="s">
        <v>6</v>
      </c>
      <c r="E1492">
        <v>46</v>
      </c>
      <c r="F1492" t="s">
        <v>208</v>
      </c>
      <c r="G1492" t="s">
        <v>384</v>
      </c>
      <c r="H1492" t="s">
        <v>384</v>
      </c>
      <c r="I1492" t="s">
        <v>384</v>
      </c>
      <c r="J1492" s="3">
        <v>233010</v>
      </c>
      <c r="K1492" s="3">
        <v>1635294.5</v>
      </c>
      <c r="L1492" s="3">
        <v>233010</v>
      </c>
      <c r="M1492" s="3">
        <v>1635294.5</v>
      </c>
    </row>
    <row r="1493" spans="1:13" x14ac:dyDescent="0.25">
      <c r="A1493">
        <v>2091</v>
      </c>
      <c r="C1493" t="s">
        <v>6</v>
      </c>
      <c r="D1493" t="s">
        <v>6</v>
      </c>
      <c r="E1493">
        <v>47</v>
      </c>
      <c r="F1493" t="s">
        <v>209</v>
      </c>
      <c r="G1493" t="s">
        <v>384</v>
      </c>
      <c r="H1493" t="s">
        <v>384</v>
      </c>
      <c r="I1493" t="s">
        <v>384</v>
      </c>
      <c r="J1493" s="3">
        <v>9419.5300000000007</v>
      </c>
      <c r="K1493" s="3">
        <v>59586.11</v>
      </c>
      <c r="L1493" s="3">
        <v>9419.5300000000007</v>
      </c>
      <c r="M1493" s="3">
        <v>59586.11</v>
      </c>
    </row>
    <row r="1494" spans="1:13" x14ac:dyDescent="0.25">
      <c r="A1494">
        <v>2091</v>
      </c>
      <c r="C1494" t="s">
        <v>6</v>
      </c>
      <c r="D1494" t="s">
        <v>6</v>
      </c>
      <c r="E1494">
        <v>49</v>
      </c>
      <c r="F1494" t="s">
        <v>210</v>
      </c>
      <c r="G1494" t="s">
        <v>384</v>
      </c>
      <c r="H1494" t="s">
        <v>384</v>
      </c>
      <c r="I1494" t="s">
        <v>384</v>
      </c>
      <c r="J1494" s="3">
        <v>8901</v>
      </c>
      <c r="K1494" s="3">
        <v>30807</v>
      </c>
      <c r="L1494" s="3">
        <v>8901</v>
      </c>
      <c r="M1494" s="3">
        <v>30807</v>
      </c>
    </row>
    <row r="1495" spans="1:13" x14ac:dyDescent="0.25">
      <c r="A1495">
        <v>2091</v>
      </c>
      <c r="C1495" t="s">
        <v>6</v>
      </c>
      <c r="D1495" t="s">
        <v>6</v>
      </c>
      <c r="E1495">
        <v>91</v>
      </c>
      <c r="F1495" t="s">
        <v>211</v>
      </c>
      <c r="G1495" t="s">
        <v>384</v>
      </c>
      <c r="H1495" t="s">
        <v>384</v>
      </c>
      <c r="I1495" t="s">
        <v>384</v>
      </c>
      <c r="J1495">
        <v>0</v>
      </c>
      <c r="K1495" s="3">
        <v>11068.15</v>
      </c>
      <c r="L1495">
        <v>0</v>
      </c>
      <c r="M1495" s="3">
        <v>11068.15</v>
      </c>
    </row>
    <row r="1496" spans="1:13" x14ac:dyDescent="0.25">
      <c r="A1496">
        <v>2091</v>
      </c>
      <c r="C1496" t="s">
        <v>6</v>
      </c>
      <c r="D1496" t="s">
        <v>6</v>
      </c>
      <c r="E1496">
        <v>92</v>
      </c>
      <c r="F1496" t="s">
        <v>193</v>
      </c>
      <c r="G1496" t="s">
        <v>384</v>
      </c>
      <c r="H1496" t="s">
        <v>384</v>
      </c>
      <c r="I1496" t="s">
        <v>384</v>
      </c>
      <c r="J1496" s="3">
        <v>159405.56</v>
      </c>
      <c r="K1496" s="3">
        <v>164284.21</v>
      </c>
      <c r="L1496" s="3">
        <v>159405.56</v>
      </c>
      <c r="M1496" s="3">
        <v>164284.21</v>
      </c>
    </row>
    <row r="1497" spans="1:13" x14ac:dyDescent="0.25">
      <c r="A1497">
        <v>2091</v>
      </c>
      <c r="B1497">
        <v>3</v>
      </c>
      <c r="C1497" t="s">
        <v>6</v>
      </c>
      <c r="D1497" s="2">
        <v>3391</v>
      </c>
      <c r="E1497" s="2" t="s">
        <v>6</v>
      </c>
      <c r="F1497" t="s">
        <v>213</v>
      </c>
      <c r="G1497" s="3">
        <v>5964330</v>
      </c>
      <c r="H1497" s="3">
        <v>1000</v>
      </c>
      <c r="I1497" s="3">
        <v>5965330</v>
      </c>
      <c r="J1497" s="3">
        <v>556053.66</v>
      </c>
      <c r="K1497" s="3">
        <v>3252497.52</v>
      </c>
      <c r="L1497" s="3">
        <v>556053.66</v>
      </c>
      <c r="M1497" s="3">
        <v>3252497.52</v>
      </c>
    </row>
    <row r="1498" spans="1:13" x14ac:dyDescent="0.25">
      <c r="A1498">
        <v>2091</v>
      </c>
      <c r="C1498" t="s">
        <v>6</v>
      </c>
      <c r="D1498" t="s">
        <v>6</v>
      </c>
      <c r="E1498">
        <v>92</v>
      </c>
      <c r="F1498" t="s">
        <v>193</v>
      </c>
      <c r="G1498" t="s">
        <v>384</v>
      </c>
      <c r="H1498" t="s">
        <v>384</v>
      </c>
      <c r="I1498" t="s">
        <v>384</v>
      </c>
      <c r="J1498">
        <v>0</v>
      </c>
      <c r="K1498" s="3">
        <v>87186.47</v>
      </c>
      <c r="L1498">
        <v>0</v>
      </c>
      <c r="M1498" s="3">
        <v>87186.47</v>
      </c>
    </row>
    <row r="1499" spans="1:13" x14ac:dyDescent="0.25">
      <c r="A1499">
        <v>2091</v>
      </c>
      <c r="C1499" t="s">
        <v>6</v>
      </c>
      <c r="D1499" t="s">
        <v>6</v>
      </c>
      <c r="E1499">
        <v>97</v>
      </c>
      <c r="F1499" t="s">
        <v>247</v>
      </c>
      <c r="G1499" t="s">
        <v>384</v>
      </c>
      <c r="H1499" t="s">
        <v>384</v>
      </c>
      <c r="I1499" t="s">
        <v>384</v>
      </c>
      <c r="J1499" s="3">
        <v>556053.66</v>
      </c>
      <c r="K1499" s="3">
        <v>3165311.05</v>
      </c>
      <c r="L1499" s="3">
        <v>556053.66</v>
      </c>
      <c r="M1499" s="3">
        <v>3165311.05</v>
      </c>
    </row>
    <row r="1500" spans="1:13" x14ac:dyDescent="0.25">
      <c r="A1500">
        <v>2091</v>
      </c>
      <c r="B1500">
        <v>3</v>
      </c>
      <c r="C1500" t="s">
        <v>6</v>
      </c>
      <c r="D1500" s="2">
        <v>3399</v>
      </c>
      <c r="E1500" s="2" t="s">
        <v>6</v>
      </c>
      <c r="F1500" t="s">
        <v>228</v>
      </c>
      <c r="G1500" s="3">
        <v>380000</v>
      </c>
      <c r="H1500">
        <v>0</v>
      </c>
      <c r="I1500" s="3">
        <v>380000</v>
      </c>
      <c r="J1500">
        <v>0</v>
      </c>
      <c r="K1500">
        <v>0</v>
      </c>
      <c r="L1500">
        <v>0</v>
      </c>
      <c r="M1500">
        <v>0</v>
      </c>
    </row>
    <row r="1501" spans="1:13" x14ac:dyDescent="0.25">
      <c r="A1501">
        <v>2091</v>
      </c>
      <c r="C1501" t="s">
        <v>6</v>
      </c>
      <c r="D1501" t="s">
        <v>6</v>
      </c>
      <c r="E1501" t="s">
        <v>6</v>
      </c>
      <c r="G1501" t="s">
        <v>375</v>
      </c>
      <c r="H1501" t="s">
        <v>375</v>
      </c>
      <c r="I1501" t="s">
        <v>375</v>
      </c>
      <c r="J1501" t="s">
        <v>375</v>
      </c>
      <c r="K1501" t="s">
        <v>375</v>
      </c>
      <c r="L1501" t="s">
        <v>375</v>
      </c>
      <c r="M1501" t="s">
        <v>376</v>
      </c>
    </row>
    <row r="1502" spans="1:13" x14ac:dyDescent="0.25">
      <c r="A1502">
        <v>2091</v>
      </c>
      <c r="C1502" t="s">
        <v>6</v>
      </c>
      <c r="D1502" t="s">
        <v>6</v>
      </c>
      <c r="E1502" t="s">
        <v>6</v>
      </c>
    </row>
    <row r="1503" spans="1:13" x14ac:dyDescent="0.25">
      <c r="A1503">
        <v>2101</v>
      </c>
      <c r="B1503" t="s">
        <v>403</v>
      </c>
      <c r="C1503" t="s">
        <v>6</v>
      </c>
      <c r="D1503" t="s">
        <v>6</v>
      </c>
      <c r="E1503" t="s">
        <v>6</v>
      </c>
      <c r="F1503" t="s">
        <v>316</v>
      </c>
    </row>
    <row r="1504" spans="1:13" x14ac:dyDescent="0.25">
      <c r="A1504">
        <v>2101</v>
      </c>
      <c r="C1504" t="s">
        <v>6</v>
      </c>
      <c r="D1504" t="s">
        <v>6</v>
      </c>
      <c r="E1504" t="s">
        <v>6</v>
      </c>
    </row>
    <row r="1505" spans="1:13" x14ac:dyDescent="0.25">
      <c r="A1505">
        <v>2101</v>
      </c>
      <c r="B1505">
        <v>3</v>
      </c>
      <c r="C1505" t="s">
        <v>6</v>
      </c>
      <c r="D1505" t="s">
        <v>6</v>
      </c>
      <c r="E1505" t="s">
        <v>6</v>
      </c>
      <c r="F1505" t="s">
        <v>183</v>
      </c>
      <c r="G1505" s="3">
        <v>170849765</v>
      </c>
      <c r="H1505" s="3">
        <v>442218.39</v>
      </c>
      <c r="I1505" s="3">
        <v>171291983.38999999</v>
      </c>
      <c r="J1505" s="3">
        <v>15001354.92</v>
      </c>
      <c r="K1505" s="3">
        <v>74168528.239999995</v>
      </c>
      <c r="L1505" s="3">
        <v>13355004.130000001</v>
      </c>
      <c r="M1505" s="3">
        <v>70289002.969999999</v>
      </c>
    </row>
    <row r="1506" spans="1:13" x14ac:dyDescent="0.25">
      <c r="A1506">
        <v>2101</v>
      </c>
      <c r="B1506">
        <v>3</v>
      </c>
      <c r="C1506" s="2">
        <v>31</v>
      </c>
      <c r="D1506" t="s">
        <v>6</v>
      </c>
      <c r="E1506" t="s">
        <v>6</v>
      </c>
      <c r="F1506" t="s">
        <v>184</v>
      </c>
      <c r="G1506" s="3">
        <v>65824842</v>
      </c>
      <c r="H1506" s="3">
        <v>-105000</v>
      </c>
      <c r="I1506" s="3">
        <v>65719842</v>
      </c>
      <c r="J1506" s="3">
        <v>5010636.46</v>
      </c>
      <c r="K1506" s="3">
        <v>35015603.240000002</v>
      </c>
      <c r="L1506" s="3">
        <v>5005760.62</v>
      </c>
      <c r="M1506" s="3">
        <v>35010727.399999999</v>
      </c>
    </row>
    <row r="1507" spans="1:13" x14ac:dyDescent="0.25">
      <c r="A1507">
        <v>2101</v>
      </c>
      <c r="B1507">
        <v>3</v>
      </c>
      <c r="C1507" t="s">
        <v>6</v>
      </c>
      <c r="D1507" s="2">
        <v>3190</v>
      </c>
      <c r="E1507" s="2" t="s">
        <v>6</v>
      </c>
      <c r="F1507" t="s">
        <v>185</v>
      </c>
      <c r="G1507" s="3">
        <v>56695396</v>
      </c>
      <c r="H1507" s="3">
        <v>-795000</v>
      </c>
      <c r="I1507" s="3">
        <v>55900396</v>
      </c>
      <c r="J1507" s="3">
        <v>4360187.16</v>
      </c>
      <c r="K1507" s="3">
        <v>30428626.379999999</v>
      </c>
      <c r="L1507" s="3">
        <v>4355311.32</v>
      </c>
      <c r="M1507" s="3">
        <v>30423750.539999999</v>
      </c>
    </row>
    <row r="1508" spans="1:13" x14ac:dyDescent="0.25">
      <c r="A1508">
        <v>2101</v>
      </c>
      <c r="C1508" t="s">
        <v>6</v>
      </c>
      <c r="D1508" t="s">
        <v>6</v>
      </c>
      <c r="E1508">
        <v>4</v>
      </c>
      <c r="F1508" t="s">
        <v>242</v>
      </c>
      <c r="G1508" t="s">
        <v>384</v>
      </c>
      <c r="H1508" t="s">
        <v>384</v>
      </c>
      <c r="I1508" t="s">
        <v>384</v>
      </c>
      <c r="J1508" s="3">
        <v>10483.620000000001</v>
      </c>
      <c r="K1508" s="3">
        <v>10483.620000000001</v>
      </c>
      <c r="L1508" s="3">
        <v>10483.620000000001</v>
      </c>
      <c r="M1508" s="3">
        <v>10483.620000000001</v>
      </c>
    </row>
    <row r="1509" spans="1:13" x14ac:dyDescent="0.25">
      <c r="A1509">
        <v>2101</v>
      </c>
      <c r="C1509" t="s">
        <v>6</v>
      </c>
      <c r="D1509" t="s">
        <v>6</v>
      </c>
      <c r="E1509">
        <v>7</v>
      </c>
      <c r="F1509" t="s">
        <v>188</v>
      </c>
      <c r="G1509" t="s">
        <v>384</v>
      </c>
      <c r="H1509" t="s">
        <v>384</v>
      </c>
      <c r="I1509" t="s">
        <v>384</v>
      </c>
      <c r="J1509">
        <v>20.93</v>
      </c>
      <c r="K1509">
        <v>62.79</v>
      </c>
      <c r="L1509">
        <v>20.93</v>
      </c>
      <c r="M1509">
        <v>62.79</v>
      </c>
    </row>
    <row r="1510" spans="1:13" x14ac:dyDescent="0.25">
      <c r="A1510">
        <v>2101</v>
      </c>
      <c r="C1510" t="s">
        <v>6</v>
      </c>
      <c r="D1510" t="s">
        <v>6</v>
      </c>
      <c r="E1510">
        <v>11</v>
      </c>
      <c r="F1510" t="s">
        <v>189</v>
      </c>
      <c r="G1510" t="s">
        <v>384</v>
      </c>
      <c r="H1510" t="s">
        <v>384</v>
      </c>
      <c r="I1510" t="s">
        <v>384</v>
      </c>
      <c r="J1510" s="3">
        <v>4242459.47</v>
      </c>
      <c r="K1510" s="3">
        <v>29667224.199999999</v>
      </c>
      <c r="L1510" s="3">
        <v>4242459.47</v>
      </c>
      <c r="M1510" s="3">
        <v>29667224.199999999</v>
      </c>
    </row>
    <row r="1511" spans="1:13" x14ac:dyDescent="0.25">
      <c r="A1511">
        <v>2101</v>
      </c>
      <c r="C1511" t="s">
        <v>6</v>
      </c>
      <c r="D1511" t="s">
        <v>6</v>
      </c>
      <c r="E1511">
        <v>13</v>
      </c>
      <c r="F1511" t="s">
        <v>190</v>
      </c>
      <c r="G1511" t="s">
        <v>384</v>
      </c>
      <c r="H1511" t="s">
        <v>384</v>
      </c>
      <c r="I1511" t="s">
        <v>384</v>
      </c>
      <c r="J1511" s="3">
        <v>49132.61</v>
      </c>
      <c r="K1511" s="3">
        <v>372823.51</v>
      </c>
      <c r="L1511" s="3">
        <v>49132.61</v>
      </c>
      <c r="M1511" s="3">
        <v>372823.51</v>
      </c>
    </row>
    <row r="1512" spans="1:13" x14ac:dyDescent="0.25">
      <c r="A1512">
        <v>2101</v>
      </c>
      <c r="C1512" t="s">
        <v>6</v>
      </c>
      <c r="D1512" t="s">
        <v>6</v>
      </c>
      <c r="E1512">
        <v>16</v>
      </c>
      <c r="F1512" t="s">
        <v>191</v>
      </c>
      <c r="G1512" t="s">
        <v>384</v>
      </c>
      <c r="H1512" t="s">
        <v>384</v>
      </c>
      <c r="I1512" t="s">
        <v>384</v>
      </c>
      <c r="J1512">
        <v>0</v>
      </c>
      <c r="K1512" s="3">
        <v>154744.68</v>
      </c>
      <c r="L1512">
        <v>0</v>
      </c>
      <c r="M1512" s="3">
        <v>154744.68</v>
      </c>
    </row>
    <row r="1513" spans="1:13" x14ac:dyDescent="0.25">
      <c r="A1513">
        <v>2101</v>
      </c>
      <c r="C1513" t="s">
        <v>6</v>
      </c>
      <c r="D1513" t="s">
        <v>6</v>
      </c>
      <c r="E1513">
        <v>34</v>
      </c>
      <c r="F1513" t="s">
        <v>235</v>
      </c>
      <c r="G1513" t="s">
        <v>384</v>
      </c>
      <c r="H1513" t="s">
        <v>384</v>
      </c>
      <c r="I1513" t="s">
        <v>384</v>
      </c>
      <c r="J1513">
        <v>0</v>
      </c>
      <c r="K1513" s="3">
        <v>101999.26</v>
      </c>
      <c r="L1513">
        <v>0</v>
      </c>
      <c r="M1513" s="3">
        <v>101999.26</v>
      </c>
    </row>
    <row r="1514" spans="1:13" x14ac:dyDescent="0.25">
      <c r="A1514">
        <v>2101</v>
      </c>
      <c r="C1514" t="s">
        <v>6</v>
      </c>
      <c r="D1514" t="s">
        <v>6</v>
      </c>
      <c r="E1514">
        <v>91</v>
      </c>
      <c r="F1514" t="s">
        <v>211</v>
      </c>
      <c r="G1514" t="s">
        <v>384</v>
      </c>
      <c r="H1514" t="s">
        <v>384</v>
      </c>
      <c r="I1514" t="s">
        <v>384</v>
      </c>
      <c r="J1514" s="3">
        <v>57343.59</v>
      </c>
      <c r="K1514" s="3">
        <v>78473.64</v>
      </c>
      <c r="L1514" s="3">
        <v>52467.75</v>
      </c>
      <c r="M1514" s="3">
        <v>73597.8</v>
      </c>
    </row>
    <row r="1515" spans="1:13" x14ac:dyDescent="0.25">
      <c r="A1515">
        <v>2101</v>
      </c>
      <c r="C1515" t="s">
        <v>6</v>
      </c>
      <c r="D1515" t="s">
        <v>6</v>
      </c>
      <c r="E1515">
        <v>92</v>
      </c>
      <c r="F1515" t="s">
        <v>193</v>
      </c>
      <c r="G1515" t="s">
        <v>384</v>
      </c>
      <c r="H1515" t="s">
        <v>384</v>
      </c>
      <c r="I1515" t="s">
        <v>384</v>
      </c>
      <c r="J1515">
        <v>746.94</v>
      </c>
      <c r="K1515" s="3">
        <v>40187.32</v>
      </c>
      <c r="L1515">
        <v>746.94</v>
      </c>
      <c r="M1515" s="3">
        <v>40187.32</v>
      </c>
    </row>
    <row r="1516" spans="1:13" x14ac:dyDescent="0.25">
      <c r="A1516">
        <v>2101</v>
      </c>
      <c r="C1516" t="s">
        <v>6</v>
      </c>
      <c r="D1516" t="s">
        <v>6</v>
      </c>
      <c r="E1516">
        <v>94</v>
      </c>
      <c r="F1516" t="s">
        <v>194</v>
      </c>
      <c r="G1516" t="s">
        <v>384</v>
      </c>
      <c r="H1516" t="s">
        <v>384</v>
      </c>
      <c r="I1516" t="s">
        <v>384</v>
      </c>
      <c r="J1516">
        <v>0</v>
      </c>
      <c r="K1516" s="3">
        <v>2627.36</v>
      </c>
      <c r="L1516">
        <v>0</v>
      </c>
      <c r="M1516" s="3">
        <v>2627.36</v>
      </c>
    </row>
    <row r="1517" spans="1:13" x14ac:dyDescent="0.25">
      <c r="A1517">
        <v>2101</v>
      </c>
      <c r="B1517">
        <v>3</v>
      </c>
      <c r="C1517" t="s">
        <v>6</v>
      </c>
      <c r="D1517" s="2">
        <v>3191</v>
      </c>
      <c r="E1517" s="2" t="s">
        <v>6</v>
      </c>
      <c r="F1517" t="s">
        <v>195</v>
      </c>
      <c r="G1517" s="3">
        <v>9129446</v>
      </c>
      <c r="H1517" s="3">
        <v>690000</v>
      </c>
      <c r="I1517" s="3">
        <v>9819446</v>
      </c>
      <c r="J1517" s="3">
        <v>650449.30000000005</v>
      </c>
      <c r="K1517" s="3">
        <v>4586976.8600000003</v>
      </c>
      <c r="L1517" s="3">
        <v>650449.30000000005</v>
      </c>
      <c r="M1517" s="3">
        <v>4586976.8600000003</v>
      </c>
    </row>
    <row r="1518" spans="1:13" x14ac:dyDescent="0.25">
      <c r="A1518">
        <v>2101</v>
      </c>
      <c r="C1518" t="s">
        <v>6</v>
      </c>
      <c r="D1518" t="s">
        <v>6</v>
      </c>
      <c r="E1518">
        <v>13</v>
      </c>
      <c r="F1518" t="s">
        <v>190</v>
      </c>
      <c r="G1518" t="s">
        <v>384</v>
      </c>
      <c r="H1518" t="s">
        <v>384</v>
      </c>
      <c r="I1518" t="s">
        <v>384</v>
      </c>
      <c r="J1518" s="3">
        <v>650449.30000000005</v>
      </c>
      <c r="K1518" s="3">
        <v>4586976.8600000003</v>
      </c>
      <c r="L1518" s="3">
        <v>650449.30000000005</v>
      </c>
      <c r="M1518" s="3">
        <v>4586976.8600000003</v>
      </c>
    </row>
    <row r="1519" spans="1:13" x14ac:dyDescent="0.25">
      <c r="A1519">
        <v>2101</v>
      </c>
      <c r="B1519">
        <v>3</v>
      </c>
      <c r="C1519" s="2">
        <v>33</v>
      </c>
      <c r="D1519" t="s">
        <v>6</v>
      </c>
      <c r="E1519" t="s">
        <v>6</v>
      </c>
      <c r="F1519" t="s">
        <v>196</v>
      </c>
      <c r="G1519" s="3">
        <v>105024923</v>
      </c>
      <c r="H1519" s="3">
        <v>547218.39</v>
      </c>
      <c r="I1519" s="3">
        <v>105572141.39</v>
      </c>
      <c r="J1519" s="3">
        <v>9990718.4600000009</v>
      </c>
      <c r="K1519" s="3">
        <v>39152925</v>
      </c>
      <c r="L1519" s="3">
        <v>8349243.5099999998</v>
      </c>
      <c r="M1519" s="3">
        <v>35278275.57</v>
      </c>
    </row>
    <row r="1520" spans="1:13" x14ac:dyDescent="0.25">
      <c r="A1520">
        <v>2101</v>
      </c>
      <c r="B1520">
        <v>3</v>
      </c>
      <c r="C1520" t="s">
        <v>6</v>
      </c>
      <c r="D1520" s="2">
        <v>3390</v>
      </c>
      <c r="E1520" s="2" t="s">
        <v>6</v>
      </c>
      <c r="F1520" t="s">
        <v>197</v>
      </c>
      <c r="G1520" s="3">
        <v>104724923</v>
      </c>
      <c r="H1520" s="3">
        <v>537218.39</v>
      </c>
      <c r="I1520" s="3">
        <v>105262141.39</v>
      </c>
      <c r="J1520" s="3">
        <v>9990718.4600000009</v>
      </c>
      <c r="K1520" s="3">
        <v>39150858.960000001</v>
      </c>
      <c r="L1520" s="3">
        <v>8349243.5099999998</v>
      </c>
      <c r="M1520" s="3">
        <v>35276209.530000001</v>
      </c>
    </row>
    <row r="1521" spans="1:13" x14ac:dyDescent="0.25">
      <c r="A1521">
        <v>2101</v>
      </c>
      <c r="C1521" t="s">
        <v>6</v>
      </c>
      <c r="D1521" t="s">
        <v>6</v>
      </c>
      <c r="E1521">
        <v>13</v>
      </c>
      <c r="F1521" t="s">
        <v>190</v>
      </c>
      <c r="G1521" t="s">
        <v>384</v>
      </c>
      <c r="H1521" t="s">
        <v>384</v>
      </c>
      <c r="I1521" t="s">
        <v>384</v>
      </c>
      <c r="J1521" s="3">
        <v>6272.7</v>
      </c>
      <c r="K1521" s="3">
        <v>50823.23</v>
      </c>
      <c r="L1521" s="3">
        <v>8073.14</v>
      </c>
      <c r="M1521" s="3">
        <v>50256.22</v>
      </c>
    </row>
    <row r="1522" spans="1:13" x14ac:dyDescent="0.25">
      <c r="A1522">
        <v>2101</v>
      </c>
      <c r="C1522" t="s">
        <v>6</v>
      </c>
      <c r="D1522" t="s">
        <v>6</v>
      </c>
      <c r="E1522">
        <v>14</v>
      </c>
      <c r="F1522" t="s">
        <v>199</v>
      </c>
      <c r="G1522" t="s">
        <v>384</v>
      </c>
      <c r="H1522" t="s">
        <v>384</v>
      </c>
      <c r="I1522" t="s">
        <v>384</v>
      </c>
      <c r="J1522" s="3">
        <v>25242.7</v>
      </c>
      <c r="K1522" s="3">
        <v>406933.34</v>
      </c>
      <c r="L1522" s="3">
        <v>30055.8</v>
      </c>
      <c r="M1522" s="3">
        <v>180527.45</v>
      </c>
    </row>
    <row r="1523" spans="1:13" x14ac:dyDescent="0.25">
      <c r="A1523">
        <v>2101</v>
      </c>
      <c r="C1523" t="s">
        <v>6</v>
      </c>
      <c r="D1523" t="s">
        <v>6</v>
      </c>
      <c r="E1523">
        <v>15</v>
      </c>
      <c r="F1523" t="s">
        <v>225</v>
      </c>
      <c r="G1523" t="s">
        <v>384</v>
      </c>
      <c r="H1523" t="s">
        <v>384</v>
      </c>
      <c r="I1523" t="s">
        <v>384</v>
      </c>
      <c r="J1523" s="3">
        <v>28449.52</v>
      </c>
      <c r="K1523" s="3">
        <v>69164.05</v>
      </c>
      <c r="L1523" s="3">
        <v>6140.22</v>
      </c>
      <c r="M1523" s="3">
        <v>21292.38</v>
      </c>
    </row>
    <row r="1524" spans="1:13" x14ac:dyDescent="0.25">
      <c r="A1524">
        <v>2101</v>
      </c>
      <c r="C1524" t="s">
        <v>6</v>
      </c>
      <c r="D1524" t="s">
        <v>6</v>
      </c>
      <c r="E1524">
        <v>30</v>
      </c>
      <c r="F1524" t="s">
        <v>200</v>
      </c>
      <c r="G1524" t="s">
        <v>384</v>
      </c>
      <c r="H1524" t="s">
        <v>384</v>
      </c>
      <c r="I1524" t="s">
        <v>384</v>
      </c>
      <c r="J1524" s="3">
        <v>710620.21</v>
      </c>
      <c r="K1524" s="3">
        <v>1018749.57</v>
      </c>
      <c r="L1524" s="3">
        <v>113528.29</v>
      </c>
      <c r="M1524" s="3">
        <v>219976.2</v>
      </c>
    </row>
    <row r="1525" spans="1:13" x14ac:dyDescent="0.25">
      <c r="A1525">
        <v>2101</v>
      </c>
      <c r="C1525" t="s">
        <v>6</v>
      </c>
      <c r="D1525" t="s">
        <v>6</v>
      </c>
      <c r="E1525">
        <v>33</v>
      </c>
      <c r="F1525" t="s">
        <v>202</v>
      </c>
      <c r="G1525" t="s">
        <v>384</v>
      </c>
      <c r="H1525" t="s">
        <v>384</v>
      </c>
      <c r="I1525" t="s">
        <v>384</v>
      </c>
      <c r="J1525" s="3">
        <v>5722.6</v>
      </c>
      <c r="K1525" s="3">
        <v>15012.56</v>
      </c>
      <c r="L1525" s="3">
        <v>6990.63</v>
      </c>
      <c r="M1525" s="3">
        <v>10110.59</v>
      </c>
    </row>
    <row r="1526" spans="1:13" x14ac:dyDescent="0.25">
      <c r="A1526">
        <v>2101</v>
      </c>
      <c r="C1526" t="s">
        <v>6</v>
      </c>
      <c r="D1526" t="s">
        <v>6</v>
      </c>
      <c r="E1526">
        <v>35</v>
      </c>
      <c r="F1526" t="s">
        <v>234</v>
      </c>
      <c r="G1526" t="s">
        <v>384</v>
      </c>
      <c r="H1526" t="s">
        <v>384</v>
      </c>
      <c r="I1526" t="s">
        <v>384</v>
      </c>
      <c r="J1526" s="3">
        <v>56330.57</v>
      </c>
      <c r="K1526" s="3">
        <v>1127851.9099999999</v>
      </c>
      <c r="L1526" s="3">
        <v>571243.87</v>
      </c>
      <c r="M1526" s="3">
        <v>1106774.31</v>
      </c>
    </row>
    <row r="1527" spans="1:13" x14ac:dyDescent="0.25">
      <c r="A1527">
        <v>2101</v>
      </c>
      <c r="C1527" t="s">
        <v>6</v>
      </c>
      <c r="D1527" t="s">
        <v>6</v>
      </c>
      <c r="E1527">
        <v>36</v>
      </c>
      <c r="F1527" t="s">
        <v>203</v>
      </c>
      <c r="G1527" t="s">
        <v>384</v>
      </c>
      <c r="H1527" t="s">
        <v>384</v>
      </c>
      <c r="I1527" t="s">
        <v>384</v>
      </c>
      <c r="J1527" s="3">
        <v>56560.36</v>
      </c>
      <c r="K1527" s="3">
        <v>364929.84</v>
      </c>
      <c r="L1527" s="3">
        <v>53651.53</v>
      </c>
      <c r="M1527" s="3">
        <v>329475.15999999997</v>
      </c>
    </row>
    <row r="1528" spans="1:13" x14ac:dyDescent="0.25">
      <c r="A1528">
        <v>2101</v>
      </c>
      <c r="C1528" t="s">
        <v>6</v>
      </c>
      <c r="D1528" t="s">
        <v>6</v>
      </c>
      <c r="E1528">
        <v>37</v>
      </c>
      <c r="F1528" t="s">
        <v>204</v>
      </c>
      <c r="G1528" t="s">
        <v>384</v>
      </c>
      <c r="H1528" t="s">
        <v>384</v>
      </c>
      <c r="I1528" t="s">
        <v>384</v>
      </c>
      <c r="J1528" s="3">
        <v>5835489.2300000004</v>
      </c>
      <c r="K1528" s="3">
        <v>19348234.07</v>
      </c>
      <c r="L1528" s="3">
        <v>4584174.83</v>
      </c>
      <c r="M1528" s="3">
        <v>17395026.73</v>
      </c>
    </row>
    <row r="1529" spans="1:13" x14ac:dyDescent="0.25">
      <c r="A1529">
        <v>2101</v>
      </c>
      <c r="C1529" t="s">
        <v>6</v>
      </c>
      <c r="D1529" t="s">
        <v>6</v>
      </c>
      <c r="E1529">
        <v>39</v>
      </c>
      <c r="F1529" t="s">
        <v>205</v>
      </c>
      <c r="G1529" t="s">
        <v>384</v>
      </c>
      <c r="H1529" t="s">
        <v>384</v>
      </c>
      <c r="I1529" t="s">
        <v>384</v>
      </c>
      <c r="J1529" s="3">
        <v>1579084.78</v>
      </c>
      <c r="K1529" s="3">
        <v>5378977.5199999996</v>
      </c>
      <c r="L1529" s="3">
        <v>1195414.69</v>
      </c>
      <c r="M1529" s="3">
        <v>4606533.3600000003</v>
      </c>
    </row>
    <row r="1530" spans="1:13" x14ac:dyDescent="0.25">
      <c r="A1530">
        <v>2101</v>
      </c>
      <c r="C1530" t="s">
        <v>6</v>
      </c>
      <c r="D1530" t="s">
        <v>6</v>
      </c>
      <c r="E1530">
        <v>40</v>
      </c>
      <c r="F1530" t="s">
        <v>206</v>
      </c>
      <c r="G1530" t="s">
        <v>384</v>
      </c>
      <c r="H1530" t="s">
        <v>384</v>
      </c>
      <c r="I1530" t="s">
        <v>384</v>
      </c>
      <c r="J1530" s="3">
        <v>122863.34</v>
      </c>
      <c r="K1530" s="3">
        <v>776170.01</v>
      </c>
      <c r="L1530" s="3">
        <v>123654.39</v>
      </c>
      <c r="M1530" s="3">
        <v>767623.28</v>
      </c>
    </row>
    <row r="1531" spans="1:13" x14ac:dyDescent="0.25">
      <c r="A1531">
        <v>2101</v>
      </c>
      <c r="C1531" t="s">
        <v>6</v>
      </c>
      <c r="D1531" t="s">
        <v>6</v>
      </c>
      <c r="E1531">
        <v>46</v>
      </c>
      <c r="F1531" t="s">
        <v>208</v>
      </c>
      <c r="G1531" t="s">
        <v>384</v>
      </c>
      <c r="H1531" t="s">
        <v>384</v>
      </c>
      <c r="I1531" t="s">
        <v>384</v>
      </c>
      <c r="J1531" s="3">
        <v>1241466.3799999999</v>
      </c>
      <c r="K1531" s="3">
        <v>8268061.3899999997</v>
      </c>
      <c r="L1531" s="3">
        <v>1241466.3799999999</v>
      </c>
      <c r="M1531" s="3">
        <v>8268061.3899999997</v>
      </c>
    </row>
    <row r="1532" spans="1:13" x14ac:dyDescent="0.25">
      <c r="A1532">
        <v>2101</v>
      </c>
      <c r="C1532" t="s">
        <v>6</v>
      </c>
      <c r="D1532" t="s">
        <v>6</v>
      </c>
      <c r="E1532">
        <v>47</v>
      </c>
      <c r="F1532" t="s">
        <v>209</v>
      </c>
      <c r="G1532" t="s">
        <v>384</v>
      </c>
      <c r="H1532" t="s">
        <v>384</v>
      </c>
      <c r="I1532" t="s">
        <v>384</v>
      </c>
      <c r="J1532" s="3">
        <v>147693.12</v>
      </c>
      <c r="K1532" s="3">
        <v>950977.31</v>
      </c>
      <c r="L1532" s="3">
        <v>147689.01</v>
      </c>
      <c r="M1532" s="3">
        <v>950366.85</v>
      </c>
    </row>
    <row r="1533" spans="1:13" x14ac:dyDescent="0.25">
      <c r="A1533">
        <v>2101</v>
      </c>
      <c r="C1533" t="s">
        <v>6</v>
      </c>
      <c r="D1533" t="s">
        <v>6</v>
      </c>
      <c r="E1533">
        <v>49</v>
      </c>
      <c r="F1533" t="s">
        <v>210</v>
      </c>
      <c r="G1533" t="s">
        <v>384</v>
      </c>
      <c r="H1533" t="s">
        <v>384</v>
      </c>
      <c r="I1533" t="s">
        <v>384</v>
      </c>
      <c r="J1533" s="3">
        <v>56754</v>
      </c>
      <c r="K1533" s="3">
        <v>296952.3</v>
      </c>
      <c r="L1533" s="3">
        <v>56754</v>
      </c>
      <c r="M1533" s="3">
        <v>296952.3</v>
      </c>
    </row>
    <row r="1534" spans="1:13" x14ac:dyDescent="0.25">
      <c r="A1534">
        <v>2101</v>
      </c>
      <c r="C1534" t="s">
        <v>6</v>
      </c>
      <c r="D1534" t="s">
        <v>6</v>
      </c>
      <c r="E1534">
        <v>91</v>
      </c>
      <c r="F1534" t="s">
        <v>211</v>
      </c>
      <c r="G1534" t="s">
        <v>384</v>
      </c>
      <c r="H1534" t="s">
        <v>384</v>
      </c>
      <c r="I1534" t="s">
        <v>384</v>
      </c>
      <c r="J1534" s="3">
        <v>27764.43</v>
      </c>
      <c r="K1534" s="3">
        <v>66234.009999999995</v>
      </c>
      <c r="L1534" s="3">
        <v>25365.65</v>
      </c>
      <c r="M1534" s="3">
        <v>63835.23</v>
      </c>
    </row>
    <row r="1535" spans="1:13" x14ac:dyDescent="0.25">
      <c r="A1535">
        <v>2101</v>
      </c>
      <c r="C1535" t="s">
        <v>6</v>
      </c>
      <c r="D1535" t="s">
        <v>6</v>
      </c>
      <c r="E1535">
        <v>92</v>
      </c>
      <c r="F1535" t="s">
        <v>193</v>
      </c>
      <c r="G1535" t="s">
        <v>384</v>
      </c>
      <c r="H1535" t="s">
        <v>384</v>
      </c>
      <c r="I1535" t="s">
        <v>384</v>
      </c>
      <c r="J1535" s="3">
        <v>89997.58</v>
      </c>
      <c r="K1535" s="3">
        <v>932558.01</v>
      </c>
      <c r="L1535" s="3">
        <v>184263.33</v>
      </c>
      <c r="M1535" s="3">
        <v>931674</v>
      </c>
    </row>
    <row r="1536" spans="1:13" x14ac:dyDescent="0.25">
      <c r="A1536">
        <v>2101</v>
      </c>
      <c r="C1536" t="s">
        <v>6</v>
      </c>
      <c r="D1536" t="s">
        <v>6</v>
      </c>
      <c r="E1536">
        <v>93</v>
      </c>
      <c r="F1536" t="s">
        <v>212</v>
      </c>
      <c r="G1536" t="s">
        <v>384</v>
      </c>
      <c r="H1536" t="s">
        <v>384</v>
      </c>
      <c r="I1536" t="s">
        <v>384</v>
      </c>
      <c r="J1536">
        <v>406.94</v>
      </c>
      <c r="K1536" s="3">
        <v>79229.84</v>
      </c>
      <c r="L1536">
        <v>777.75</v>
      </c>
      <c r="M1536" s="3">
        <v>77724.08</v>
      </c>
    </row>
    <row r="1537" spans="1:13" x14ac:dyDescent="0.25">
      <c r="A1537">
        <v>2101</v>
      </c>
      <c r="B1537">
        <v>3</v>
      </c>
      <c r="C1537" t="s">
        <v>6</v>
      </c>
      <c r="D1537" s="2">
        <v>3391</v>
      </c>
      <c r="E1537" s="2" t="s">
        <v>6</v>
      </c>
      <c r="F1537" t="s">
        <v>213</v>
      </c>
      <c r="G1537">
        <v>0</v>
      </c>
      <c r="H1537" s="3">
        <v>10000</v>
      </c>
      <c r="I1537" s="3">
        <v>10000</v>
      </c>
      <c r="J1537">
        <v>0</v>
      </c>
      <c r="K1537" s="3">
        <v>2066.04</v>
      </c>
      <c r="L1537">
        <v>0</v>
      </c>
      <c r="M1537" s="3">
        <v>2066.04</v>
      </c>
    </row>
    <row r="1538" spans="1:13" x14ac:dyDescent="0.25">
      <c r="A1538">
        <v>2101</v>
      </c>
      <c r="C1538" t="s">
        <v>6</v>
      </c>
      <c r="D1538" t="s">
        <v>6</v>
      </c>
      <c r="E1538">
        <v>39</v>
      </c>
      <c r="F1538" t="s">
        <v>205</v>
      </c>
      <c r="G1538" t="s">
        <v>384</v>
      </c>
      <c r="H1538" t="s">
        <v>384</v>
      </c>
      <c r="I1538" t="s">
        <v>384</v>
      </c>
      <c r="J1538">
        <v>0</v>
      </c>
      <c r="K1538" s="3">
        <v>2066.04</v>
      </c>
      <c r="L1538">
        <v>0</v>
      </c>
      <c r="M1538" s="3">
        <v>2066.04</v>
      </c>
    </row>
    <row r="1539" spans="1:13" x14ac:dyDescent="0.25">
      <c r="A1539">
        <v>2101</v>
      </c>
      <c r="B1539">
        <v>3</v>
      </c>
      <c r="C1539" t="s">
        <v>6</v>
      </c>
      <c r="D1539" s="2">
        <v>3399</v>
      </c>
      <c r="E1539" s="2" t="s">
        <v>6</v>
      </c>
      <c r="F1539" t="s">
        <v>228</v>
      </c>
      <c r="G1539" s="3">
        <v>300000</v>
      </c>
      <c r="H1539">
        <v>0</v>
      </c>
      <c r="I1539" s="3">
        <v>300000</v>
      </c>
      <c r="J1539">
        <v>0</v>
      </c>
      <c r="K1539">
        <v>0</v>
      </c>
      <c r="L1539">
        <v>0</v>
      </c>
      <c r="M1539">
        <v>0</v>
      </c>
    </row>
    <row r="1540" spans="1:13" x14ac:dyDescent="0.25">
      <c r="A1540">
        <v>2101</v>
      </c>
      <c r="B1540">
        <v>4</v>
      </c>
      <c r="C1540" t="s">
        <v>6</v>
      </c>
      <c r="D1540" t="s">
        <v>6</v>
      </c>
      <c r="E1540" t="s">
        <v>6</v>
      </c>
      <c r="F1540" t="s">
        <v>214</v>
      </c>
      <c r="G1540" s="3">
        <v>13800000</v>
      </c>
      <c r="H1540" s="3">
        <v>524796.07999999996</v>
      </c>
      <c r="I1540" s="3">
        <v>14324796.08</v>
      </c>
      <c r="J1540" s="3">
        <v>323489.8</v>
      </c>
      <c r="K1540" s="3">
        <v>458734.68</v>
      </c>
      <c r="L1540" s="3">
        <v>323489.8</v>
      </c>
      <c r="M1540" s="3">
        <v>323489.8</v>
      </c>
    </row>
    <row r="1541" spans="1:13" x14ac:dyDescent="0.25">
      <c r="A1541">
        <v>2101</v>
      </c>
      <c r="B1541">
        <v>4</v>
      </c>
      <c r="C1541" s="2">
        <v>44</v>
      </c>
      <c r="D1541" t="s">
        <v>6</v>
      </c>
      <c r="E1541" t="s">
        <v>6</v>
      </c>
      <c r="F1541" t="s">
        <v>215</v>
      </c>
      <c r="G1541">
        <v>0</v>
      </c>
      <c r="H1541" s="3">
        <v>524796.07999999996</v>
      </c>
      <c r="I1541" s="3">
        <v>524796.07999999996</v>
      </c>
      <c r="J1541" s="3">
        <v>323489.8</v>
      </c>
      <c r="K1541" s="3">
        <v>323489.8</v>
      </c>
      <c r="L1541" s="3">
        <v>323489.8</v>
      </c>
      <c r="M1541" s="3">
        <v>323489.8</v>
      </c>
    </row>
    <row r="1542" spans="1:13" x14ac:dyDescent="0.25">
      <c r="A1542">
        <v>2101</v>
      </c>
      <c r="B1542">
        <v>4</v>
      </c>
      <c r="C1542" t="s">
        <v>6</v>
      </c>
      <c r="D1542" s="2">
        <v>4490</v>
      </c>
      <c r="E1542" s="2" t="s">
        <v>6</v>
      </c>
      <c r="F1542" t="s">
        <v>216</v>
      </c>
      <c r="G1542">
        <v>0</v>
      </c>
      <c r="H1542" s="3">
        <v>524796.07999999996</v>
      </c>
      <c r="I1542" s="3">
        <v>524796.07999999996</v>
      </c>
      <c r="J1542" s="3">
        <v>323489.8</v>
      </c>
      <c r="K1542" s="3">
        <v>323489.8</v>
      </c>
      <c r="L1542" s="3">
        <v>323489.8</v>
      </c>
      <c r="M1542" s="3">
        <v>323489.8</v>
      </c>
    </row>
    <row r="1543" spans="1:13" x14ac:dyDescent="0.25">
      <c r="A1543">
        <v>2101</v>
      </c>
      <c r="C1543" t="s">
        <v>6</v>
      </c>
      <c r="D1543" t="s">
        <v>6</v>
      </c>
      <c r="E1543">
        <v>52</v>
      </c>
      <c r="F1543" t="s">
        <v>218</v>
      </c>
      <c r="G1543" t="s">
        <v>384</v>
      </c>
      <c r="H1543" t="s">
        <v>384</v>
      </c>
      <c r="I1543" t="s">
        <v>384</v>
      </c>
      <c r="J1543" s="3">
        <v>323489.8</v>
      </c>
      <c r="K1543" s="3">
        <v>323489.8</v>
      </c>
      <c r="L1543" s="3">
        <v>323489.8</v>
      </c>
      <c r="M1543" s="3">
        <v>323489.8</v>
      </c>
    </row>
    <row r="1544" spans="1:13" x14ac:dyDescent="0.25">
      <c r="A1544">
        <v>2101</v>
      </c>
      <c r="B1544">
        <v>4</v>
      </c>
      <c r="C1544" s="2">
        <v>45</v>
      </c>
      <c r="D1544" t="s">
        <v>6</v>
      </c>
      <c r="E1544" t="s">
        <v>6</v>
      </c>
      <c r="F1544" t="s">
        <v>220</v>
      </c>
      <c r="G1544" s="3">
        <v>13800000</v>
      </c>
      <c r="H1544">
        <v>0</v>
      </c>
      <c r="I1544" s="3">
        <v>13800000</v>
      </c>
      <c r="J1544">
        <v>0</v>
      </c>
      <c r="K1544" s="3">
        <v>135244.88</v>
      </c>
      <c r="L1544">
        <v>0</v>
      </c>
      <c r="M1544">
        <v>0</v>
      </c>
    </row>
    <row r="1545" spans="1:13" x14ac:dyDescent="0.25">
      <c r="A1545">
        <v>2101</v>
      </c>
      <c r="B1545">
        <v>4</v>
      </c>
      <c r="C1545" t="s">
        <v>6</v>
      </c>
      <c r="D1545" s="2">
        <v>4590</v>
      </c>
      <c r="E1545" s="2" t="s">
        <v>6</v>
      </c>
      <c r="F1545" t="s">
        <v>241</v>
      </c>
      <c r="G1545" s="3">
        <v>13800000</v>
      </c>
      <c r="H1545">
        <v>0</v>
      </c>
      <c r="I1545" s="3">
        <v>13800000</v>
      </c>
      <c r="J1545">
        <v>0</v>
      </c>
      <c r="K1545" s="3">
        <v>135244.88</v>
      </c>
      <c r="L1545">
        <v>0</v>
      </c>
      <c r="M1545">
        <v>0</v>
      </c>
    </row>
    <row r="1546" spans="1:13" x14ac:dyDescent="0.25">
      <c r="A1546">
        <v>2101</v>
      </c>
      <c r="C1546" t="s">
        <v>6</v>
      </c>
      <c r="D1546" t="s">
        <v>6</v>
      </c>
      <c r="E1546">
        <v>61</v>
      </c>
      <c r="F1546" t="s">
        <v>261</v>
      </c>
      <c r="G1546" t="s">
        <v>384</v>
      </c>
      <c r="H1546" t="s">
        <v>384</v>
      </c>
      <c r="I1546" t="s">
        <v>384</v>
      </c>
      <c r="J1546">
        <v>0</v>
      </c>
      <c r="K1546" s="3">
        <v>135244.88</v>
      </c>
      <c r="L1546">
        <v>0</v>
      </c>
      <c r="M1546">
        <v>0</v>
      </c>
    </row>
    <row r="1547" spans="1:13" x14ac:dyDescent="0.25">
      <c r="A1547">
        <v>2101</v>
      </c>
      <c r="C1547" t="s">
        <v>6</v>
      </c>
      <c r="D1547" t="s">
        <v>6</v>
      </c>
      <c r="E1547" t="s">
        <v>6</v>
      </c>
      <c r="G1547" t="s">
        <v>375</v>
      </c>
      <c r="H1547" t="s">
        <v>375</v>
      </c>
      <c r="I1547" t="s">
        <v>375</v>
      </c>
      <c r="J1547" t="s">
        <v>375</v>
      </c>
      <c r="K1547" t="s">
        <v>375</v>
      </c>
      <c r="L1547" t="s">
        <v>375</v>
      </c>
      <c r="M1547" t="s">
        <v>376</v>
      </c>
    </row>
    <row r="1548" spans="1:13" x14ac:dyDescent="0.25">
      <c r="A1548">
        <v>2101</v>
      </c>
      <c r="C1548" t="s">
        <v>6</v>
      </c>
      <c r="D1548" t="s">
        <v>6</v>
      </c>
      <c r="E1548" t="s">
        <v>6</v>
      </c>
    </row>
    <row r="1549" spans="1:13" x14ac:dyDescent="0.25">
      <c r="A1549">
        <v>2121</v>
      </c>
      <c r="B1549" t="s">
        <v>403</v>
      </c>
      <c r="C1549" t="s">
        <v>6</v>
      </c>
      <c r="D1549" t="s">
        <v>6</v>
      </c>
      <c r="E1549" t="s">
        <v>6</v>
      </c>
      <c r="F1549" t="s">
        <v>317</v>
      </c>
    </row>
    <row r="1550" spans="1:13" x14ac:dyDescent="0.25">
      <c r="A1550">
        <v>2121</v>
      </c>
      <c r="C1550" t="s">
        <v>6</v>
      </c>
      <c r="D1550" t="s">
        <v>6</v>
      </c>
      <c r="E1550" t="s">
        <v>6</v>
      </c>
    </row>
    <row r="1551" spans="1:13" x14ac:dyDescent="0.25">
      <c r="A1551">
        <v>2121</v>
      </c>
      <c r="B1551">
        <v>3</v>
      </c>
      <c r="C1551" t="s">
        <v>6</v>
      </c>
      <c r="D1551" t="s">
        <v>6</v>
      </c>
      <c r="E1551" t="s">
        <v>6</v>
      </c>
      <c r="F1551" t="s">
        <v>183</v>
      </c>
      <c r="G1551" s="3">
        <v>2452253227</v>
      </c>
      <c r="H1551" s="3">
        <v>-806054</v>
      </c>
      <c r="I1551" s="3">
        <v>2451447173</v>
      </c>
      <c r="J1551" s="3">
        <v>153848704.18000001</v>
      </c>
      <c r="K1551" s="3">
        <v>1078080437.75</v>
      </c>
      <c r="L1551" s="3">
        <v>168507515.28999999</v>
      </c>
      <c r="M1551" s="3">
        <v>1030937316.47</v>
      </c>
    </row>
    <row r="1552" spans="1:13" x14ac:dyDescent="0.25">
      <c r="A1552">
        <v>2121</v>
      </c>
      <c r="B1552">
        <v>3</v>
      </c>
      <c r="C1552" s="2">
        <v>31</v>
      </c>
      <c r="D1552" t="s">
        <v>6</v>
      </c>
      <c r="E1552" t="s">
        <v>6</v>
      </c>
      <c r="F1552" t="s">
        <v>184</v>
      </c>
      <c r="G1552" s="3">
        <v>1407519425</v>
      </c>
      <c r="H1552" s="3">
        <v>39000000</v>
      </c>
      <c r="I1552" s="3">
        <v>1446519425</v>
      </c>
      <c r="J1552" s="3">
        <v>108458634.5</v>
      </c>
      <c r="K1552" s="3">
        <v>757931149.77999997</v>
      </c>
      <c r="L1552" s="3">
        <v>107223169.44</v>
      </c>
      <c r="M1552" s="3">
        <v>755714005.26999998</v>
      </c>
    </row>
    <row r="1553" spans="1:13" x14ac:dyDescent="0.25">
      <c r="A1553">
        <v>2121</v>
      </c>
      <c r="B1553">
        <v>3</v>
      </c>
      <c r="C1553" t="s">
        <v>6</v>
      </c>
      <c r="D1553" s="2">
        <v>3190</v>
      </c>
      <c r="E1553" s="2" t="s">
        <v>6</v>
      </c>
      <c r="F1553" t="s">
        <v>185</v>
      </c>
      <c r="G1553" s="3">
        <v>1407482073</v>
      </c>
      <c r="H1553" s="3">
        <v>38103000</v>
      </c>
      <c r="I1553" s="3">
        <v>1445585073</v>
      </c>
      <c r="J1553" s="3">
        <v>108388707.73</v>
      </c>
      <c r="K1553" s="3">
        <v>757444080.88999999</v>
      </c>
      <c r="L1553" s="3">
        <v>107153242.67</v>
      </c>
      <c r="M1553" s="3">
        <v>755226936.38</v>
      </c>
    </row>
    <row r="1554" spans="1:13" x14ac:dyDescent="0.25">
      <c r="A1554">
        <v>2121</v>
      </c>
      <c r="C1554" t="s">
        <v>6</v>
      </c>
      <c r="D1554" t="s">
        <v>6</v>
      </c>
      <c r="E1554">
        <v>3</v>
      </c>
      <c r="F1554" t="s">
        <v>223</v>
      </c>
      <c r="G1554" t="s">
        <v>384</v>
      </c>
      <c r="H1554" t="s">
        <v>384</v>
      </c>
      <c r="I1554" t="s">
        <v>384</v>
      </c>
      <c r="J1554" s="3">
        <v>107677765.63</v>
      </c>
      <c r="K1554" s="3">
        <v>752839095.25999999</v>
      </c>
      <c r="L1554" s="3">
        <v>106442300.56999999</v>
      </c>
      <c r="M1554" s="3">
        <v>750621950.75</v>
      </c>
    </row>
    <row r="1555" spans="1:13" x14ac:dyDescent="0.25">
      <c r="A1555">
        <v>2121</v>
      </c>
      <c r="C1555" t="s">
        <v>6</v>
      </c>
      <c r="D1555" t="s">
        <v>6</v>
      </c>
      <c r="E1555">
        <v>5</v>
      </c>
      <c r="F1555" t="s">
        <v>187</v>
      </c>
      <c r="G1555" t="s">
        <v>384</v>
      </c>
      <c r="H1555" t="s">
        <v>384</v>
      </c>
      <c r="I1555" t="s">
        <v>384</v>
      </c>
      <c r="J1555">
        <v>0.24</v>
      </c>
      <c r="K1555">
        <v>0.24</v>
      </c>
      <c r="L1555">
        <v>0.24</v>
      </c>
      <c r="M1555">
        <v>0.24</v>
      </c>
    </row>
    <row r="1556" spans="1:13" x14ac:dyDescent="0.25">
      <c r="A1556">
        <v>2121</v>
      </c>
      <c r="C1556" t="s">
        <v>6</v>
      </c>
      <c r="D1556" t="s">
        <v>6</v>
      </c>
      <c r="E1556">
        <v>11</v>
      </c>
      <c r="F1556" t="s">
        <v>189</v>
      </c>
      <c r="G1556" t="s">
        <v>384</v>
      </c>
      <c r="H1556" t="s">
        <v>384</v>
      </c>
      <c r="I1556" t="s">
        <v>384</v>
      </c>
      <c r="J1556" s="3">
        <v>525597.46</v>
      </c>
      <c r="K1556" s="3">
        <v>3672512.55</v>
      </c>
      <c r="L1556" s="3">
        <v>525597.46</v>
      </c>
      <c r="M1556" s="3">
        <v>3672512.55</v>
      </c>
    </row>
    <row r="1557" spans="1:13" x14ac:dyDescent="0.25">
      <c r="A1557">
        <v>2121</v>
      </c>
      <c r="C1557" t="s">
        <v>6</v>
      </c>
      <c r="D1557" t="s">
        <v>6</v>
      </c>
      <c r="E1557">
        <v>13</v>
      </c>
      <c r="F1557" t="s">
        <v>190</v>
      </c>
      <c r="G1557" t="s">
        <v>384</v>
      </c>
      <c r="H1557" t="s">
        <v>384</v>
      </c>
      <c r="I1557" t="s">
        <v>384</v>
      </c>
      <c r="J1557" s="3">
        <v>25293.58</v>
      </c>
      <c r="K1557" s="3">
        <v>177113.81</v>
      </c>
      <c r="L1557" s="3">
        <v>25293.58</v>
      </c>
      <c r="M1557" s="3">
        <v>177113.81</v>
      </c>
    </row>
    <row r="1558" spans="1:13" x14ac:dyDescent="0.25">
      <c r="A1558">
        <v>2121</v>
      </c>
      <c r="C1558" t="s">
        <v>6</v>
      </c>
      <c r="D1558" t="s">
        <v>6</v>
      </c>
      <c r="E1558">
        <v>91</v>
      </c>
      <c r="F1558" t="s">
        <v>211</v>
      </c>
      <c r="G1558" t="s">
        <v>384</v>
      </c>
      <c r="H1558" t="s">
        <v>384</v>
      </c>
      <c r="I1558" t="s">
        <v>384</v>
      </c>
      <c r="J1558" s="3">
        <v>160050.82</v>
      </c>
      <c r="K1558" s="3">
        <v>753664.24</v>
      </c>
      <c r="L1558" s="3">
        <v>160050.82</v>
      </c>
      <c r="M1558" s="3">
        <v>753664.24</v>
      </c>
    </row>
    <row r="1559" spans="1:13" x14ac:dyDescent="0.25">
      <c r="A1559">
        <v>2121</v>
      </c>
      <c r="C1559" t="s">
        <v>6</v>
      </c>
      <c r="D1559" t="s">
        <v>6</v>
      </c>
      <c r="E1559">
        <v>92</v>
      </c>
      <c r="F1559" t="s">
        <v>193</v>
      </c>
      <c r="G1559" t="s">
        <v>384</v>
      </c>
      <c r="H1559" t="s">
        <v>384</v>
      </c>
      <c r="I1559" t="s">
        <v>384</v>
      </c>
      <c r="J1559">
        <v>0</v>
      </c>
      <c r="K1559" s="3">
        <v>1694.79</v>
      </c>
      <c r="L1559">
        <v>0</v>
      </c>
      <c r="M1559" s="3">
        <v>1694.79</v>
      </c>
    </row>
    <row r="1560" spans="1:13" x14ac:dyDescent="0.25">
      <c r="A1560">
        <v>2121</v>
      </c>
      <c r="B1560">
        <v>3</v>
      </c>
      <c r="C1560" t="s">
        <v>6</v>
      </c>
      <c r="D1560" s="2">
        <v>3191</v>
      </c>
      <c r="E1560" s="2" t="s">
        <v>6</v>
      </c>
      <c r="F1560" t="s">
        <v>195</v>
      </c>
      <c r="G1560" s="3">
        <v>37352</v>
      </c>
      <c r="H1560" s="3">
        <v>897000</v>
      </c>
      <c r="I1560" s="3">
        <v>934352</v>
      </c>
      <c r="J1560" s="3">
        <v>69926.77</v>
      </c>
      <c r="K1560" s="3">
        <v>487068.89</v>
      </c>
      <c r="L1560" s="3">
        <v>69926.77</v>
      </c>
      <c r="M1560" s="3">
        <v>487068.89</v>
      </c>
    </row>
    <row r="1561" spans="1:13" x14ac:dyDescent="0.25">
      <c r="A1561">
        <v>2121</v>
      </c>
      <c r="C1561" t="s">
        <v>6</v>
      </c>
      <c r="D1561" t="s">
        <v>6</v>
      </c>
      <c r="E1561">
        <v>13</v>
      </c>
      <c r="F1561" t="s">
        <v>190</v>
      </c>
      <c r="G1561" t="s">
        <v>384</v>
      </c>
      <c r="H1561" t="s">
        <v>384</v>
      </c>
      <c r="I1561" t="s">
        <v>384</v>
      </c>
      <c r="J1561" s="3">
        <v>69926.77</v>
      </c>
      <c r="K1561" s="3">
        <v>487068.89</v>
      </c>
      <c r="L1561" s="3">
        <v>69926.77</v>
      </c>
      <c r="M1561" s="3">
        <v>487068.89</v>
      </c>
    </row>
    <row r="1562" spans="1:13" x14ac:dyDescent="0.25">
      <c r="A1562">
        <v>2121</v>
      </c>
      <c r="B1562">
        <v>3</v>
      </c>
      <c r="C1562" s="2">
        <v>33</v>
      </c>
      <c r="D1562" t="s">
        <v>6</v>
      </c>
      <c r="E1562" t="s">
        <v>6</v>
      </c>
      <c r="F1562" t="s">
        <v>196</v>
      </c>
      <c r="G1562" s="3">
        <v>1044733802</v>
      </c>
      <c r="H1562" s="3">
        <v>-39806054</v>
      </c>
      <c r="I1562" s="3">
        <v>1004927748</v>
      </c>
      <c r="J1562" s="3">
        <v>45390069.68</v>
      </c>
      <c r="K1562" s="3">
        <v>320149287.97000003</v>
      </c>
      <c r="L1562" s="3">
        <v>61284345.850000001</v>
      </c>
      <c r="M1562" s="3">
        <v>275223311.19999999</v>
      </c>
    </row>
    <row r="1563" spans="1:13" x14ac:dyDescent="0.25">
      <c r="A1563">
        <v>2121</v>
      </c>
      <c r="B1563">
        <v>3</v>
      </c>
      <c r="C1563" t="s">
        <v>6</v>
      </c>
      <c r="D1563" s="2">
        <v>3390</v>
      </c>
      <c r="E1563" s="2" t="s">
        <v>6</v>
      </c>
      <c r="F1563" t="s">
        <v>197</v>
      </c>
      <c r="G1563" s="3">
        <v>1044065373</v>
      </c>
      <c r="H1563" s="3">
        <v>-39826893.020000003</v>
      </c>
      <c r="I1563" s="3">
        <v>1004238479.98</v>
      </c>
      <c r="J1563" s="3">
        <v>45325069.68</v>
      </c>
      <c r="K1563" s="3">
        <v>319674685.63999999</v>
      </c>
      <c r="L1563" s="3">
        <v>61206497.490000002</v>
      </c>
      <c r="M1563" s="3">
        <v>274814761.45999998</v>
      </c>
    </row>
    <row r="1564" spans="1:13" x14ac:dyDescent="0.25">
      <c r="A1564">
        <v>2121</v>
      </c>
      <c r="C1564" t="s">
        <v>6</v>
      </c>
      <c r="D1564" t="s">
        <v>6</v>
      </c>
      <c r="E1564">
        <v>5</v>
      </c>
      <c r="F1564" t="s">
        <v>187</v>
      </c>
      <c r="G1564" t="s">
        <v>384</v>
      </c>
      <c r="H1564" t="s">
        <v>384</v>
      </c>
      <c r="I1564" t="s">
        <v>384</v>
      </c>
      <c r="J1564" s="3">
        <v>1510560.16</v>
      </c>
      <c r="K1564" s="3">
        <v>10511140.060000001</v>
      </c>
      <c r="L1564" s="3">
        <v>1504996.36</v>
      </c>
      <c r="M1564" s="3">
        <v>10114682.66</v>
      </c>
    </row>
    <row r="1565" spans="1:13" x14ac:dyDescent="0.25">
      <c r="A1565">
        <v>2121</v>
      </c>
      <c r="C1565" t="s">
        <v>6</v>
      </c>
      <c r="D1565" t="s">
        <v>6</v>
      </c>
      <c r="E1565">
        <v>8</v>
      </c>
      <c r="F1565" t="s">
        <v>198</v>
      </c>
      <c r="G1565" t="s">
        <v>384</v>
      </c>
      <c r="H1565" t="s">
        <v>384</v>
      </c>
      <c r="I1565" t="s">
        <v>384</v>
      </c>
      <c r="J1565" s="3">
        <v>938143.24</v>
      </c>
      <c r="K1565" s="3">
        <v>2889804.37</v>
      </c>
      <c r="L1565" s="3">
        <v>900393.73</v>
      </c>
      <c r="M1565" s="3">
        <v>2847872.71</v>
      </c>
    </row>
    <row r="1566" spans="1:13" x14ac:dyDescent="0.25">
      <c r="A1566">
        <v>2121</v>
      </c>
      <c r="C1566" t="s">
        <v>6</v>
      </c>
      <c r="D1566" t="s">
        <v>6</v>
      </c>
      <c r="E1566">
        <v>14</v>
      </c>
      <c r="F1566" t="s">
        <v>199</v>
      </c>
      <c r="G1566" t="s">
        <v>384</v>
      </c>
      <c r="H1566" t="s">
        <v>384</v>
      </c>
      <c r="I1566" t="s">
        <v>384</v>
      </c>
      <c r="J1566">
        <v>0</v>
      </c>
      <c r="K1566" s="3">
        <v>51500</v>
      </c>
      <c r="L1566" s="3">
        <v>18684.05</v>
      </c>
      <c r="M1566" s="3">
        <v>41998.05</v>
      </c>
    </row>
    <row r="1567" spans="1:13" x14ac:dyDescent="0.25">
      <c r="A1567">
        <v>2121</v>
      </c>
      <c r="C1567" t="s">
        <v>6</v>
      </c>
      <c r="D1567" t="s">
        <v>6</v>
      </c>
      <c r="E1567">
        <v>30</v>
      </c>
      <c r="F1567" t="s">
        <v>200</v>
      </c>
      <c r="G1567" t="s">
        <v>384</v>
      </c>
      <c r="H1567" t="s">
        <v>384</v>
      </c>
      <c r="I1567" t="s">
        <v>384</v>
      </c>
      <c r="J1567" s="3">
        <v>1090285.3700000001</v>
      </c>
      <c r="K1567" s="3">
        <v>1823967.19</v>
      </c>
      <c r="L1567" s="3">
        <v>128038.13</v>
      </c>
      <c r="M1567" s="3">
        <v>577350.34</v>
      </c>
    </row>
    <row r="1568" spans="1:13" x14ac:dyDescent="0.25">
      <c r="A1568">
        <v>2121</v>
      </c>
      <c r="C1568" t="s">
        <v>6</v>
      </c>
      <c r="D1568" t="s">
        <v>6</v>
      </c>
      <c r="E1568">
        <v>33</v>
      </c>
      <c r="F1568" t="s">
        <v>202</v>
      </c>
      <c r="G1568" t="s">
        <v>384</v>
      </c>
      <c r="H1568" t="s">
        <v>384</v>
      </c>
      <c r="I1568" t="s">
        <v>384</v>
      </c>
      <c r="J1568" s="3">
        <v>477000</v>
      </c>
      <c r="K1568" s="3">
        <v>1350297.97</v>
      </c>
      <c r="L1568" s="3">
        <v>127143.2</v>
      </c>
      <c r="M1568" s="3">
        <v>469327.35999999999</v>
      </c>
    </row>
    <row r="1569" spans="1:13" x14ac:dyDescent="0.25">
      <c r="A1569">
        <v>2121</v>
      </c>
      <c r="C1569" t="s">
        <v>6</v>
      </c>
      <c r="D1569" t="s">
        <v>6</v>
      </c>
      <c r="E1569">
        <v>35</v>
      </c>
      <c r="F1569" t="s">
        <v>234</v>
      </c>
      <c r="G1569" t="s">
        <v>384</v>
      </c>
      <c r="H1569" t="s">
        <v>384</v>
      </c>
      <c r="I1569" t="s">
        <v>384</v>
      </c>
      <c r="J1569" s="3">
        <v>3999.99</v>
      </c>
      <c r="K1569" s="3">
        <v>29666.639999999999</v>
      </c>
      <c r="L1569" s="3">
        <v>1333.33</v>
      </c>
      <c r="M1569" s="3">
        <v>7999.98</v>
      </c>
    </row>
    <row r="1570" spans="1:13" x14ac:dyDescent="0.25">
      <c r="A1570">
        <v>2121</v>
      </c>
      <c r="C1570" t="s">
        <v>6</v>
      </c>
      <c r="D1570" t="s">
        <v>6</v>
      </c>
      <c r="E1570">
        <v>36</v>
      </c>
      <c r="F1570" t="s">
        <v>203</v>
      </c>
      <c r="G1570" t="s">
        <v>384</v>
      </c>
      <c r="H1570" t="s">
        <v>384</v>
      </c>
      <c r="I1570" t="s">
        <v>384</v>
      </c>
      <c r="J1570" s="3">
        <v>1719392.75</v>
      </c>
      <c r="K1570" s="3">
        <v>16181481</v>
      </c>
      <c r="L1570" s="3">
        <v>1992701.33</v>
      </c>
      <c r="M1570" s="3">
        <v>12009172.289999999</v>
      </c>
    </row>
    <row r="1571" spans="1:13" x14ac:dyDescent="0.25">
      <c r="A1571">
        <v>2121</v>
      </c>
      <c r="C1571" t="s">
        <v>6</v>
      </c>
      <c r="D1571" t="s">
        <v>6</v>
      </c>
      <c r="E1571">
        <v>37</v>
      </c>
      <c r="F1571" t="s">
        <v>204</v>
      </c>
      <c r="G1571" t="s">
        <v>384</v>
      </c>
      <c r="H1571" t="s">
        <v>384</v>
      </c>
      <c r="I1571" t="s">
        <v>384</v>
      </c>
      <c r="J1571" s="3">
        <v>3465317.47</v>
      </c>
      <c r="K1571" s="3">
        <v>20488725.82</v>
      </c>
      <c r="L1571" s="3">
        <v>3973474.63</v>
      </c>
      <c r="M1571" s="3">
        <v>15125014</v>
      </c>
    </row>
    <row r="1572" spans="1:13" x14ac:dyDescent="0.25">
      <c r="A1572">
        <v>2121</v>
      </c>
      <c r="C1572" t="s">
        <v>6</v>
      </c>
      <c r="D1572" t="s">
        <v>6</v>
      </c>
      <c r="E1572">
        <v>39</v>
      </c>
      <c r="F1572" t="s">
        <v>205</v>
      </c>
      <c r="G1572" t="s">
        <v>384</v>
      </c>
      <c r="H1572" t="s">
        <v>384</v>
      </c>
      <c r="I1572" t="s">
        <v>384</v>
      </c>
      <c r="J1572" s="3">
        <v>34317324.969999999</v>
      </c>
      <c r="K1572" s="3">
        <v>216001577.25</v>
      </c>
      <c r="L1572" s="3">
        <v>50965191.43</v>
      </c>
      <c r="M1572" s="3">
        <v>196541234.16999999</v>
      </c>
    </row>
    <row r="1573" spans="1:13" x14ac:dyDescent="0.25">
      <c r="A1573">
        <v>2121</v>
      </c>
      <c r="C1573" t="s">
        <v>6</v>
      </c>
      <c r="D1573" t="s">
        <v>6</v>
      </c>
      <c r="E1573">
        <v>40</v>
      </c>
      <c r="F1573" t="s">
        <v>206</v>
      </c>
      <c r="G1573" t="s">
        <v>384</v>
      </c>
      <c r="H1573" t="s">
        <v>384</v>
      </c>
      <c r="I1573" t="s">
        <v>384</v>
      </c>
      <c r="J1573" s="3">
        <v>500088</v>
      </c>
      <c r="K1573" s="3">
        <v>2545847.04</v>
      </c>
      <c r="L1573" s="3">
        <v>774567.05</v>
      </c>
      <c r="M1573" s="3">
        <v>1839324.33</v>
      </c>
    </row>
    <row r="1574" spans="1:13" x14ac:dyDescent="0.25">
      <c r="A1574">
        <v>2121</v>
      </c>
      <c r="C1574" t="s">
        <v>6</v>
      </c>
      <c r="D1574" t="s">
        <v>6</v>
      </c>
      <c r="E1574">
        <v>46</v>
      </c>
      <c r="F1574" t="s">
        <v>208</v>
      </c>
      <c r="G1574" t="s">
        <v>384</v>
      </c>
      <c r="H1574" t="s">
        <v>384</v>
      </c>
      <c r="I1574" t="s">
        <v>384</v>
      </c>
      <c r="J1574" s="3">
        <v>188485.67</v>
      </c>
      <c r="K1574" s="3">
        <v>1128721.03</v>
      </c>
      <c r="L1574" s="3">
        <v>188485.67</v>
      </c>
      <c r="M1574" s="3">
        <v>1128721.03</v>
      </c>
    </row>
    <row r="1575" spans="1:13" x14ac:dyDescent="0.25">
      <c r="A1575">
        <v>2121</v>
      </c>
      <c r="C1575" t="s">
        <v>6</v>
      </c>
      <c r="D1575" t="s">
        <v>6</v>
      </c>
      <c r="E1575">
        <v>47</v>
      </c>
      <c r="F1575" t="s">
        <v>209</v>
      </c>
      <c r="G1575" t="s">
        <v>384</v>
      </c>
      <c r="H1575" t="s">
        <v>384</v>
      </c>
      <c r="I1575" t="s">
        <v>384</v>
      </c>
      <c r="J1575" s="3">
        <v>1000000</v>
      </c>
      <c r="K1575" s="3">
        <v>4035604.47</v>
      </c>
      <c r="L1575" s="3">
        <v>543087.32999999996</v>
      </c>
      <c r="M1575" s="3">
        <v>3435319.92</v>
      </c>
    </row>
    <row r="1576" spans="1:13" x14ac:dyDescent="0.25">
      <c r="A1576">
        <v>2121</v>
      </c>
      <c r="C1576" t="s">
        <v>6</v>
      </c>
      <c r="D1576" t="s">
        <v>6</v>
      </c>
      <c r="E1576">
        <v>49</v>
      </c>
      <c r="F1576" t="s">
        <v>210</v>
      </c>
      <c r="G1576" t="s">
        <v>384</v>
      </c>
      <c r="H1576" t="s">
        <v>384</v>
      </c>
      <c r="I1576" t="s">
        <v>384</v>
      </c>
      <c r="J1576" s="3">
        <v>60679</v>
      </c>
      <c r="K1576" s="3">
        <v>460669.87</v>
      </c>
      <c r="L1576" s="3">
        <v>34608.160000000003</v>
      </c>
      <c r="M1576" s="3">
        <v>240274.79</v>
      </c>
    </row>
    <row r="1577" spans="1:13" x14ac:dyDescent="0.25">
      <c r="A1577">
        <v>2121</v>
      </c>
      <c r="C1577" t="s">
        <v>6</v>
      </c>
      <c r="D1577" t="s">
        <v>6</v>
      </c>
      <c r="E1577">
        <v>91</v>
      </c>
      <c r="F1577" t="s">
        <v>211</v>
      </c>
      <c r="G1577" t="s">
        <v>384</v>
      </c>
      <c r="H1577" t="s">
        <v>384</v>
      </c>
      <c r="I1577" t="s">
        <v>384</v>
      </c>
      <c r="J1577">
        <v>0</v>
      </c>
      <c r="K1577" s="3">
        <v>71047.94</v>
      </c>
      <c r="L1577">
        <v>0</v>
      </c>
      <c r="M1577" s="3">
        <v>71047.94</v>
      </c>
    </row>
    <row r="1578" spans="1:13" x14ac:dyDescent="0.25">
      <c r="A1578">
        <v>2121</v>
      </c>
      <c r="C1578" t="s">
        <v>6</v>
      </c>
      <c r="D1578" t="s">
        <v>6</v>
      </c>
      <c r="E1578">
        <v>92</v>
      </c>
      <c r="F1578" t="s">
        <v>193</v>
      </c>
      <c r="G1578" t="s">
        <v>384</v>
      </c>
      <c r="H1578" t="s">
        <v>384</v>
      </c>
      <c r="I1578" t="s">
        <v>384</v>
      </c>
      <c r="J1578">
        <v>0</v>
      </c>
      <c r="K1578" s="3">
        <v>41807033.75</v>
      </c>
      <c r="L1578">
        <v>0.03</v>
      </c>
      <c r="M1578" s="3">
        <v>30068570.649999999</v>
      </c>
    </row>
    <row r="1579" spans="1:13" x14ac:dyDescent="0.25">
      <c r="A1579">
        <v>2121</v>
      </c>
      <c r="C1579" t="s">
        <v>6</v>
      </c>
      <c r="D1579" t="s">
        <v>6</v>
      </c>
      <c r="E1579">
        <v>93</v>
      </c>
      <c r="F1579" t="s">
        <v>212</v>
      </c>
      <c r="G1579" t="s">
        <v>384</v>
      </c>
      <c r="H1579" t="s">
        <v>384</v>
      </c>
      <c r="I1579" t="s">
        <v>384</v>
      </c>
      <c r="J1579" s="3">
        <v>53793.06</v>
      </c>
      <c r="K1579" s="3">
        <v>297601.24</v>
      </c>
      <c r="L1579" s="3">
        <v>53793.06</v>
      </c>
      <c r="M1579" s="3">
        <v>296851.24</v>
      </c>
    </row>
    <row r="1580" spans="1:13" x14ac:dyDescent="0.25">
      <c r="A1580">
        <v>2121</v>
      </c>
      <c r="B1580">
        <v>3</v>
      </c>
      <c r="C1580" t="s">
        <v>6</v>
      </c>
      <c r="D1580" s="2">
        <v>3391</v>
      </c>
      <c r="E1580" s="2" t="s">
        <v>6</v>
      </c>
      <c r="F1580" t="s">
        <v>213</v>
      </c>
      <c r="G1580" s="3">
        <v>668429</v>
      </c>
      <c r="H1580" s="3">
        <v>20839.02</v>
      </c>
      <c r="I1580" s="3">
        <v>689268.02</v>
      </c>
      <c r="J1580" s="3">
        <v>65000</v>
      </c>
      <c r="K1580" s="3">
        <v>474602.33</v>
      </c>
      <c r="L1580" s="3">
        <v>77848.36</v>
      </c>
      <c r="M1580" s="3">
        <v>408549.74</v>
      </c>
    </row>
    <row r="1581" spans="1:13" x14ac:dyDescent="0.25">
      <c r="A1581">
        <v>2121</v>
      </c>
      <c r="C1581" t="s">
        <v>6</v>
      </c>
      <c r="D1581" t="s">
        <v>6</v>
      </c>
      <c r="E1581">
        <v>39</v>
      </c>
      <c r="F1581" t="s">
        <v>205</v>
      </c>
      <c r="G1581" t="s">
        <v>384</v>
      </c>
      <c r="H1581" t="s">
        <v>384</v>
      </c>
      <c r="I1581" t="s">
        <v>384</v>
      </c>
      <c r="J1581">
        <v>0</v>
      </c>
      <c r="K1581" s="3">
        <v>9602.1200000000008</v>
      </c>
      <c r="L1581" s="3">
        <v>3825.62</v>
      </c>
      <c r="M1581" s="3">
        <v>9602.1200000000008</v>
      </c>
    </row>
    <row r="1582" spans="1:13" x14ac:dyDescent="0.25">
      <c r="A1582">
        <v>2121</v>
      </c>
      <c r="C1582" t="s">
        <v>6</v>
      </c>
      <c r="D1582" t="s">
        <v>6</v>
      </c>
      <c r="E1582">
        <v>97</v>
      </c>
      <c r="F1582" t="s">
        <v>247</v>
      </c>
      <c r="G1582" t="s">
        <v>384</v>
      </c>
      <c r="H1582" t="s">
        <v>384</v>
      </c>
      <c r="I1582" t="s">
        <v>384</v>
      </c>
      <c r="J1582" s="3">
        <v>65000</v>
      </c>
      <c r="K1582" s="3">
        <v>465000.21</v>
      </c>
      <c r="L1582" s="3">
        <v>74022.740000000005</v>
      </c>
      <c r="M1582" s="3">
        <v>398947.62</v>
      </c>
    </row>
    <row r="1583" spans="1:13" x14ac:dyDescent="0.25">
      <c r="A1583">
        <v>2121</v>
      </c>
      <c r="B1583">
        <v>4</v>
      </c>
      <c r="C1583" t="s">
        <v>6</v>
      </c>
      <c r="D1583" t="s">
        <v>6</v>
      </c>
      <c r="E1583" t="s">
        <v>6</v>
      </c>
      <c r="F1583" t="s">
        <v>214</v>
      </c>
      <c r="G1583">
        <v>0</v>
      </c>
      <c r="H1583" s="3">
        <v>806054</v>
      </c>
      <c r="I1583" s="3">
        <v>806054</v>
      </c>
      <c r="J1583" s="3">
        <v>31650</v>
      </c>
      <c r="K1583" s="3">
        <v>45915</v>
      </c>
      <c r="L1583" s="3">
        <v>1065</v>
      </c>
      <c r="M1583" s="3">
        <v>10065</v>
      </c>
    </row>
    <row r="1584" spans="1:13" x14ac:dyDescent="0.25">
      <c r="A1584">
        <v>2121</v>
      </c>
      <c r="B1584">
        <v>4</v>
      </c>
      <c r="C1584" s="2">
        <v>44</v>
      </c>
      <c r="D1584" t="s">
        <v>6</v>
      </c>
      <c r="E1584" t="s">
        <v>6</v>
      </c>
      <c r="F1584" t="s">
        <v>215</v>
      </c>
      <c r="G1584">
        <v>0</v>
      </c>
      <c r="H1584" s="3">
        <v>806054</v>
      </c>
      <c r="I1584" s="3">
        <v>806054</v>
      </c>
      <c r="J1584" s="3">
        <v>31650</v>
      </c>
      <c r="K1584" s="3">
        <v>45915</v>
      </c>
      <c r="L1584" s="3">
        <v>1065</v>
      </c>
      <c r="M1584" s="3">
        <v>10065</v>
      </c>
    </row>
    <row r="1585" spans="1:13" x14ac:dyDescent="0.25">
      <c r="A1585">
        <v>2121</v>
      </c>
      <c r="B1585">
        <v>4</v>
      </c>
      <c r="C1585" t="s">
        <v>6</v>
      </c>
      <c r="D1585" s="2">
        <v>4490</v>
      </c>
      <c r="E1585" s="2" t="s">
        <v>6</v>
      </c>
      <c r="F1585" t="s">
        <v>216</v>
      </c>
      <c r="G1585">
        <v>0</v>
      </c>
      <c r="H1585" s="3">
        <v>806054</v>
      </c>
      <c r="I1585" s="3">
        <v>806054</v>
      </c>
      <c r="J1585" s="3">
        <v>31650</v>
      </c>
      <c r="K1585" s="3">
        <v>45915</v>
      </c>
      <c r="L1585" s="3">
        <v>1065</v>
      </c>
      <c r="M1585" s="3">
        <v>10065</v>
      </c>
    </row>
    <row r="1586" spans="1:13" x14ac:dyDescent="0.25">
      <c r="A1586">
        <v>2121</v>
      </c>
      <c r="C1586" t="s">
        <v>6</v>
      </c>
      <c r="D1586" t="s">
        <v>6</v>
      </c>
      <c r="E1586">
        <v>39</v>
      </c>
      <c r="F1586" t="s">
        <v>205</v>
      </c>
      <c r="G1586" t="s">
        <v>384</v>
      </c>
      <c r="H1586" t="s">
        <v>384</v>
      </c>
      <c r="I1586" t="s">
        <v>384</v>
      </c>
      <c r="J1586">
        <v>0</v>
      </c>
      <c r="K1586" s="3">
        <v>9000</v>
      </c>
      <c r="L1586">
        <v>0</v>
      </c>
      <c r="M1586" s="3">
        <v>9000</v>
      </c>
    </row>
    <row r="1587" spans="1:13" x14ac:dyDescent="0.25">
      <c r="A1587">
        <v>2121</v>
      </c>
      <c r="C1587" t="s">
        <v>6</v>
      </c>
      <c r="D1587" t="s">
        <v>6</v>
      </c>
      <c r="E1587">
        <v>52</v>
      </c>
      <c r="F1587" t="s">
        <v>218</v>
      </c>
      <c r="G1587" t="s">
        <v>384</v>
      </c>
      <c r="H1587" t="s">
        <v>384</v>
      </c>
      <c r="I1587" t="s">
        <v>384</v>
      </c>
      <c r="J1587" s="3">
        <v>31650</v>
      </c>
      <c r="K1587" s="3">
        <v>36915</v>
      </c>
      <c r="L1587" s="3">
        <v>1065</v>
      </c>
      <c r="M1587" s="3">
        <v>1065</v>
      </c>
    </row>
    <row r="1588" spans="1:13" x14ac:dyDescent="0.25">
      <c r="A1588">
        <v>2121</v>
      </c>
      <c r="C1588" t="s">
        <v>6</v>
      </c>
      <c r="D1588" t="s">
        <v>6</v>
      </c>
      <c r="E1588" t="s">
        <v>6</v>
      </c>
      <c r="G1588" t="s">
        <v>375</v>
      </c>
      <c r="H1588" t="s">
        <v>375</v>
      </c>
      <c r="I1588" t="s">
        <v>375</v>
      </c>
      <c r="J1588" t="s">
        <v>375</v>
      </c>
      <c r="K1588" t="s">
        <v>375</v>
      </c>
      <c r="L1588" t="s">
        <v>375</v>
      </c>
      <c r="M1588" t="s">
        <v>376</v>
      </c>
    </row>
    <row r="1589" spans="1:13" x14ac:dyDescent="0.25">
      <c r="A1589">
        <v>2121</v>
      </c>
      <c r="C1589" t="s">
        <v>6</v>
      </c>
      <c r="D1589" t="s">
        <v>6</v>
      </c>
      <c r="E1589" t="s">
        <v>6</v>
      </c>
    </row>
    <row r="1590" spans="1:13" x14ac:dyDescent="0.25">
      <c r="A1590">
        <v>2151</v>
      </c>
      <c r="B1590" t="s">
        <v>403</v>
      </c>
      <c r="C1590" t="s">
        <v>6</v>
      </c>
      <c r="D1590" t="s">
        <v>6</v>
      </c>
      <c r="E1590" t="s">
        <v>6</v>
      </c>
      <c r="F1590" t="s">
        <v>318</v>
      </c>
    </row>
    <row r="1591" spans="1:13" x14ac:dyDescent="0.25">
      <c r="A1591">
        <v>2151</v>
      </c>
      <c r="C1591" t="s">
        <v>6</v>
      </c>
      <c r="D1591" t="s">
        <v>6</v>
      </c>
      <c r="E1591" t="s">
        <v>6</v>
      </c>
    </row>
    <row r="1592" spans="1:13" x14ac:dyDescent="0.25">
      <c r="A1592">
        <v>2151</v>
      </c>
      <c r="B1592">
        <v>3</v>
      </c>
      <c r="C1592" t="s">
        <v>6</v>
      </c>
      <c r="D1592" t="s">
        <v>6</v>
      </c>
      <c r="E1592" t="s">
        <v>6</v>
      </c>
      <c r="F1592" t="s">
        <v>183</v>
      </c>
      <c r="G1592" s="3">
        <v>29519946</v>
      </c>
      <c r="H1592">
        <v>0</v>
      </c>
      <c r="I1592" s="3">
        <v>29519946</v>
      </c>
      <c r="J1592" s="3">
        <v>1951784.3</v>
      </c>
      <c r="K1592" s="3">
        <v>12674994.880000001</v>
      </c>
      <c r="L1592" s="3">
        <v>1860112.77</v>
      </c>
      <c r="M1592" s="3">
        <v>12110066.380000001</v>
      </c>
    </row>
    <row r="1593" spans="1:13" x14ac:dyDescent="0.25">
      <c r="A1593">
        <v>2151</v>
      </c>
      <c r="B1593">
        <v>3</v>
      </c>
      <c r="C1593" s="2">
        <v>31</v>
      </c>
      <c r="D1593" t="s">
        <v>6</v>
      </c>
      <c r="E1593" t="s">
        <v>6</v>
      </c>
      <c r="F1593" t="s">
        <v>184</v>
      </c>
      <c r="G1593" s="3">
        <v>17899231</v>
      </c>
      <c r="H1593">
        <v>0</v>
      </c>
      <c r="I1593" s="3">
        <v>17899231</v>
      </c>
      <c r="J1593" s="3">
        <v>1253330.02</v>
      </c>
      <c r="K1593" s="3">
        <v>8826882.8200000003</v>
      </c>
      <c r="L1593" s="3">
        <v>1253330.02</v>
      </c>
      <c r="M1593" s="3">
        <v>8826882.8200000003</v>
      </c>
    </row>
    <row r="1594" spans="1:13" x14ac:dyDescent="0.25">
      <c r="A1594">
        <v>2151</v>
      </c>
      <c r="B1594">
        <v>3</v>
      </c>
      <c r="C1594" t="s">
        <v>6</v>
      </c>
      <c r="D1594" s="2">
        <v>3190</v>
      </c>
      <c r="E1594" s="2" t="s">
        <v>6</v>
      </c>
      <c r="F1594" t="s">
        <v>185</v>
      </c>
      <c r="G1594" s="3">
        <v>16359431</v>
      </c>
      <c r="H1594">
        <v>0</v>
      </c>
      <c r="I1594" s="3">
        <v>16359431</v>
      </c>
      <c r="J1594" s="3">
        <v>1152838.0900000001</v>
      </c>
      <c r="K1594" s="3">
        <v>8134220.8200000003</v>
      </c>
      <c r="L1594" s="3">
        <v>1152838.0900000001</v>
      </c>
      <c r="M1594" s="3">
        <v>8134220.8200000003</v>
      </c>
    </row>
    <row r="1595" spans="1:13" x14ac:dyDescent="0.25">
      <c r="A1595">
        <v>2151</v>
      </c>
      <c r="C1595" t="s">
        <v>6</v>
      </c>
      <c r="D1595" t="s">
        <v>6</v>
      </c>
      <c r="E1595">
        <v>5</v>
      </c>
      <c r="F1595" t="s">
        <v>187</v>
      </c>
      <c r="G1595" t="s">
        <v>384</v>
      </c>
      <c r="H1595" t="s">
        <v>384</v>
      </c>
      <c r="I1595" t="s">
        <v>384</v>
      </c>
      <c r="J1595">
        <v>0</v>
      </c>
      <c r="K1595">
        <v>46.54</v>
      </c>
      <c r="L1595">
        <v>0</v>
      </c>
      <c r="M1595">
        <v>46.54</v>
      </c>
    </row>
    <row r="1596" spans="1:13" x14ac:dyDescent="0.25">
      <c r="A1596">
        <v>2151</v>
      </c>
      <c r="C1596" t="s">
        <v>6</v>
      </c>
      <c r="D1596" t="s">
        <v>6</v>
      </c>
      <c r="E1596">
        <v>11</v>
      </c>
      <c r="F1596" t="s">
        <v>189</v>
      </c>
      <c r="G1596" t="s">
        <v>384</v>
      </c>
      <c r="H1596" t="s">
        <v>384</v>
      </c>
      <c r="I1596" t="s">
        <v>384</v>
      </c>
      <c r="J1596" s="3">
        <v>1025999.3</v>
      </c>
      <c r="K1596" s="3">
        <v>7244320.7599999998</v>
      </c>
      <c r="L1596" s="3">
        <v>1025999.3</v>
      </c>
      <c r="M1596" s="3">
        <v>7244320.7599999998</v>
      </c>
    </row>
    <row r="1597" spans="1:13" x14ac:dyDescent="0.25">
      <c r="A1597">
        <v>2151</v>
      </c>
      <c r="C1597" t="s">
        <v>6</v>
      </c>
      <c r="D1597" t="s">
        <v>6</v>
      </c>
      <c r="E1597">
        <v>13</v>
      </c>
      <c r="F1597" t="s">
        <v>190</v>
      </c>
      <c r="G1597" t="s">
        <v>384</v>
      </c>
      <c r="H1597" t="s">
        <v>384</v>
      </c>
      <c r="I1597" t="s">
        <v>384</v>
      </c>
      <c r="J1597" s="3">
        <v>126838.79</v>
      </c>
      <c r="K1597" s="3">
        <v>885340.13</v>
      </c>
      <c r="L1597" s="3">
        <v>126838.79</v>
      </c>
      <c r="M1597" s="3">
        <v>885340.13</v>
      </c>
    </row>
    <row r="1598" spans="1:13" x14ac:dyDescent="0.25">
      <c r="A1598">
        <v>2151</v>
      </c>
      <c r="C1598" t="s">
        <v>6</v>
      </c>
      <c r="D1598" t="s">
        <v>6</v>
      </c>
      <c r="E1598">
        <v>92</v>
      </c>
      <c r="F1598" t="s">
        <v>193</v>
      </c>
      <c r="G1598" t="s">
        <v>384</v>
      </c>
      <c r="H1598" t="s">
        <v>384</v>
      </c>
      <c r="I1598" t="s">
        <v>384</v>
      </c>
      <c r="J1598">
        <v>0</v>
      </c>
      <c r="K1598" s="3">
        <v>4513.3900000000003</v>
      </c>
      <c r="L1598">
        <v>0</v>
      </c>
      <c r="M1598" s="3">
        <v>4513.3900000000003</v>
      </c>
    </row>
    <row r="1599" spans="1:13" x14ac:dyDescent="0.25">
      <c r="A1599">
        <v>2151</v>
      </c>
      <c r="B1599">
        <v>3</v>
      </c>
      <c r="C1599" t="s">
        <v>6</v>
      </c>
      <c r="D1599" s="2">
        <v>3191</v>
      </c>
      <c r="E1599" s="2" t="s">
        <v>6</v>
      </c>
      <c r="F1599" t="s">
        <v>195</v>
      </c>
      <c r="G1599" s="3">
        <v>1539800</v>
      </c>
      <c r="H1599">
        <v>0</v>
      </c>
      <c r="I1599" s="3">
        <v>1539800</v>
      </c>
      <c r="J1599" s="3">
        <v>100491.93</v>
      </c>
      <c r="K1599" s="3">
        <v>692662</v>
      </c>
      <c r="L1599" s="3">
        <v>100491.93</v>
      </c>
      <c r="M1599" s="3">
        <v>692662</v>
      </c>
    </row>
    <row r="1600" spans="1:13" x14ac:dyDescent="0.25">
      <c r="A1600">
        <v>2151</v>
      </c>
      <c r="C1600" t="s">
        <v>6</v>
      </c>
      <c r="D1600" t="s">
        <v>6</v>
      </c>
      <c r="E1600">
        <v>13</v>
      </c>
      <c r="F1600" t="s">
        <v>190</v>
      </c>
      <c r="G1600" t="s">
        <v>384</v>
      </c>
      <c r="H1600" t="s">
        <v>384</v>
      </c>
      <c r="I1600" t="s">
        <v>384</v>
      </c>
      <c r="J1600" s="3">
        <v>100491.93</v>
      </c>
      <c r="K1600" s="3">
        <v>692662</v>
      </c>
      <c r="L1600" s="3">
        <v>100491.93</v>
      </c>
      <c r="M1600" s="3">
        <v>692662</v>
      </c>
    </row>
    <row r="1601" spans="1:13" x14ac:dyDescent="0.25">
      <c r="A1601">
        <v>2151</v>
      </c>
      <c r="B1601">
        <v>3</v>
      </c>
      <c r="C1601" s="2">
        <v>33</v>
      </c>
      <c r="D1601" t="s">
        <v>6</v>
      </c>
      <c r="E1601" t="s">
        <v>6</v>
      </c>
      <c r="F1601" t="s">
        <v>196</v>
      </c>
      <c r="G1601" s="3">
        <v>11620715</v>
      </c>
      <c r="H1601">
        <v>0</v>
      </c>
      <c r="I1601" s="3">
        <v>11620715</v>
      </c>
      <c r="J1601" s="3">
        <v>698454.28</v>
      </c>
      <c r="K1601" s="3">
        <v>3848112.06</v>
      </c>
      <c r="L1601" s="3">
        <v>606782.75</v>
      </c>
      <c r="M1601" s="3">
        <v>3283183.56</v>
      </c>
    </row>
    <row r="1602" spans="1:13" x14ac:dyDescent="0.25">
      <c r="A1602">
        <v>2151</v>
      </c>
      <c r="B1602">
        <v>3</v>
      </c>
      <c r="C1602" t="s">
        <v>6</v>
      </c>
      <c r="D1602" s="2">
        <v>3350</v>
      </c>
      <c r="E1602" s="2" t="s">
        <v>6</v>
      </c>
      <c r="F1602" t="s">
        <v>222</v>
      </c>
      <c r="G1602" s="3">
        <v>300000</v>
      </c>
      <c r="H1602">
        <v>0</v>
      </c>
      <c r="I1602" s="3">
        <v>300000</v>
      </c>
      <c r="J1602">
        <v>0</v>
      </c>
      <c r="K1602">
        <v>0</v>
      </c>
      <c r="L1602">
        <v>0</v>
      </c>
      <c r="M1602">
        <v>0</v>
      </c>
    </row>
    <row r="1603" spans="1:13" x14ac:dyDescent="0.25">
      <c r="A1603">
        <v>2151</v>
      </c>
      <c r="B1603">
        <v>3</v>
      </c>
      <c r="C1603" t="s">
        <v>6</v>
      </c>
      <c r="D1603" s="2">
        <v>3390</v>
      </c>
      <c r="E1603" s="2" t="s">
        <v>6</v>
      </c>
      <c r="F1603" t="s">
        <v>197</v>
      </c>
      <c r="G1603" s="3">
        <v>11320715</v>
      </c>
      <c r="H1603">
        <v>0</v>
      </c>
      <c r="I1603" s="3">
        <v>11320715</v>
      </c>
      <c r="J1603" s="3">
        <v>698454.28</v>
      </c>
      <c r="K1603" s="3">
        <v>3848112.06</v>
      </c>
      <c r="L1603" s="3">
        <v>606782.75</v>
      </c>
      <c r="M1603" s="3">
        <v>3283183.56</v>
      </c>
    </row>
    <row r="1604" spans="1:13" x14ac:dyDescent="0.25">
      <c r="A1604">
        <v>2151</v>
      </c>
      <c r="C1604" t="s">
        <v>6</v>
      </c>
      <c r="D1604" t="s">
        <v>6</v>
      </c>
      <c r="E1604">
        <v>13</v>
      </c>
      <c r="F1604" t="s">
        <v>190</v>
      </c>
      <c r="G1604" t="s">
        <v>384</v>
      </c>
      <c r="H1604" t="s">
        <v>384</v>
      </c>
      <c r="I1604" t="s">
        <v>384</v>
      </c>
      <c r="J1604" s="3">
        <v>10000</v>
      </c>
      <c r="K1604" s="3">
        <v>89862.94</v>
      </c>
      <c r="L1604" s="3">
        <v>9374.43</v>
      </c>
      <c r="M1604" s="3">
        <v>85456.4</v>
      </c>
    </row>
    <row r="1605" spans="1:13" x14ac:dyDescent="0.25">
      <c r="A1605">
        <v>2151</v>
      </c>
      <c r="C1605" t="s">
        <v>6</v>
      </c>
      <c r="D1605" t="s">
        <v>6</v>
      </c>
      <c r="E1605">
        <v>14</v>
      </c>
      <c r="F1605" t="s">
        <v>199</v>
      </c>
      <c r="G1605" t="s">
        <v>384</v>
      </c>
      <c r="H1605" t="s">
        <v>384</v>
      </c>
      <c r="I1605" t="s">
        <v>384</v>
      </c>
      <c r="J1605">
        <v>0</v>
      </c>
      <c r="K1605" s="3">
        <v>5000</v>
      </c>
      <c r="L1605">
        <v>0</v>
      </c>
      <c r="M1605">
        <v>547.54999999999995</v>
      </c>
    </row>
    <row r="1606" spans="1:13" x14ac:dyDescent="0.25">
      <c r="A1606">
        <v>2151</v>
      </c>
      <c r="C1606" t="s">
        <v>6</v>
      </c>
      <c r="D1606" t="s">
        <v>6</v>
      </c>
      <c r="E1606">
        <v>30</v>
      </c>
      <c r="F1606" t="s">
        <v>200</v>
      </c>
      <c r="G1606" t="s">
        <v>384</v>
      </c>
      <c r="H1606" t="s">
        <v>384</v>
      </c>
      <c r="I1606" t="s">
        <v>384</v>
      </c>
      <c r="J1606" s="3">
        <v>93082.07</v>
      </c>
      <c r="K1606" s="3">
        <v>238332.59</v>
      </c>
      <c r="L1606" s="3">
        <v>57959.56</v>
      </c>
      <c r="M1606" s="3">
        <v>92674.41</v>
      </c>
    </row>
    <row r="1607" spans="1:13" x14ac:dyDescent="0.25">
      <c r="A1607">
        <v>2151</v>
      </c>
      <c r="C1607" t="s">
        <v>6</v>
      </c>
      <c r="D1607" t="s">
        <v>6</v>
      </c>
      <c r="E1607">
        <v>33</v>
      </c>
      <c r="F1607" t="s">
        <v>202</v>
      </c>
      <c r="G1607" t="s">
        <v>384</v>
      </c>
      <c r="H1607" t="s">
        <v>384</v>
      </c>
      <c r="I1607" t="s">
        <v>384</v>
      </c>
      <c r="J1607">
        <v>0</v>
      </c>
      <c r="K1607" s="3">
        <v>32636.14</v>
      </c>
      <c r="L1607">
        <v>0</v>
      </c>
      <c r="M1607" s="3">
        <v>2201.6799999999998</v>
      </c>
    </row>
    <row r="1608" spans="1:13" x14ac:dyDescent="0.25">
      <c r="A1608">
        <v>2151</v>
      </c>
      <c r="C1608" t="s">
        <v>6</v>
      </c>
      <c r="D1608" t="s">
        <v>6</v>
      </c>
      <c r="E1608">
        <v>36</v>
      </c>
      <c r="F1608" t="s">
        <v>203</v>
      </c>
      <c r="G1608" t="s">
        <v>384</v>
      </c>
      <c r="H1608" t="s">
        <v>384</v>
      </c>
      <c r="I1608" t="s">
        <v>384</v>
      </c>
      <c r="J1608" s="3">
        <v>46506.84</v>
      </c>
      <c r="K1608" s="3">
        <v>81013.89</v>
      </c>
      <c r="L1608" s="3">
        <v>7426.71</v>
      </c>
      <c r="M1608" s="3">
        <v>31868.36</v>
      </c>
    </row>
    <row r="1609" spans="1:13" x14ac:dyDescent="0.25">
      <c r="A1609">
        <v>2151</v>
      </c>
      <c r="C1609" t="s">
        <v>6</v>
      </c>
      <c r="D1609" t="s">
        <v>6</v>
      </c>
      <c r="E1609">
        <v>37</v>
      </c>
      <c r="F1609" t="s">
        <v>204</v>
      </c>
      <c r="G1609" t="s">
        <v>384</v>
      </c>
      <c r="H1609" t="s">
        <v>384</v>
      </c>
      <c r="I1609" t="s">
        <v>384</v>
      </c>
      <c r="J1609">
        <v>0</v>
      </c>
      <c r="K1609" s="3">
        <v>3500</v>
      </c>
      <c r="L1609">
        <v>0</v>
      </c>
      <c r="M1609" s="3">
        <v>1750</v>
      </c>
    </row>
    <row r="1610" spans="1:13" x14ac:dyDescent="0.25">
      <c r="A1610">
        <v>2151</v>
      </c>
      <c r="C1610" t="s">
        <v>6</v>
      </c>
      <c r="D1610" t="s">
        <v>6</v>
      </c>
      <c r="E1610">
        <v>39</v>
      </c>
      <c r="F1610" t="s">
        <v>205</v>
      </c>
      <c r="G1610" t="s">
        <v>384</v>
      </c>
      <c r="H1610" t="s">
        <v>384</v>
      </c>
      <c r="I1610" t="s">
        <v>384</v>
      </c>
      <c r="J1610" s="3">
        <v>212616.77</v>
      </c>
      <c r="K1610" s="3">
        <v>1281098.77</v>
      </c>
      <c r="L1610" s="3">
        <v>162904.82999999999</v>
      </c>
      <c r="M1610" s="3">
        <v>986913.24</v>
      </c>
    </row>
    <row r="1611" spans="1:13" x14ac:dyDescent="0.25">
      <c r="A1611">
        <v>2151</v>
      </c>
      <c r="C1611" t="s">
        <v>6</v>
      </c>
      <c r="D1611" t="s">
        <v>6</v>
      </c>
      <c r="E1611">
        <v>40</v>
      </c>
      <c r="F1611" t="s">
        <v>206</v>
      </c>
      <c r="G1611" t="s">
        <v>384</v>
      </c>
      <c r="H1611" t="s">
        <v>384</v>
      </c>
      <c r="I1611" t="s">
        <v>384</v>
      </c>
      <c r="J1611" s="3">
        <v>2509</v>
      </c>
      <c r="K1611" s="3">
        <v>68903.53</v>
      </c>
      <c r="L1611" s="3">
        <v>19132.810000000001</v>
      </c>
      <c r="M1611" s="3">
        <v>56824.74</v>
      </c>
    </row>
    <row r="1612" spans="1:13" x14ac:dyDescent="0.25">
      <c r="A1612">
        <v>2151</v>
      </c>
      <c r="C1612" t="s">
        <v>6</v>
      </c>
      <c r="D1612" t="s">
        <v>6</v>
      </c>
      <c r="E1612">
        <v>46</v>
      </c>
      <c r="F1612" t="s">
        <v>208</v>
      </c>
      <c r="G1612" t="s">
        <v>384</v>
      </c>
      <c r="H1612" t="s">
        <v>384</v>
      </c>
      <c r="I1612" t="s">
        <v>384</v>
      </c>
      <c r="J1612" s="3">
        <v>245593.8</v>
      </c>
      <c r="K1612" s="3">
        <v>1382976</v>
      </c>
      <c r="L1612" s="3">
        <v>245593.8</v>
      </c>
      <c r="M1612" s="3">
        <v>1382976</v>
      </c>
    </row>
    <row r="1613" spans="1:13" x14ac:dyDescent="0.25">
      <c r="A1613">
        <v>2151</v>
      </c>
      <c r="C1613" t="s">
        <v>6</v>
      </c>
      <c r="D1613" t="s">
        <v>6</v>
      </c>
      <c r="E1613">
        <v>47</v>
      </c>
      <c r="F1613" t="s">
        <v>209</v>
      </c>
      <c r="G1613" t="s">
        <v>384</v>
      </c>
      <c r="H1613" t="s">
        <v>384</v>
      </c>
      <c r="I1613" t="s">
        <v>384</v>
      </c>
      <c r="J1613">
        <v>0</v>
      </c>
      <c r="K1613" s="3">
        <v>110000</v>
      </c>
      <c r="L1613" s="3">
        <v>15050.5</v>
      </c>
      <c r="M1613" s="3">
        <v>90940.02</v>
      </c>
    </row>
    <row r="1614" spans="1:13" x14ac:dyDescent="0.25">
      <c r="A1614">
        <v>2151</v>
      </c>
      <c r="C1614" t="s">
        <v>6</v>
      </c>
      <c r="D1614" t="s">
        <v>6</v>
      </c>
      <c r="E1614">
        <v>49</v>
      </c>
      <c r="F1614" t="s">
        <v>210</v>
      </c>
      <c r="G1614" t="s">
        <v>384</v>
      </c>
      <c r="H1614" t="s">
        <v>384</v>
      </c>
      <c r="I1614" t="s">
        <v>384</v>
      </c>
      <c r="J1614" s="3">
        <v>88145.8</v>
      </c>
      <c r="K1614" s="3">
        <v>478113</v>
      </c>
      <c r="L1614" s="3">
        <v>89340.11</v>
      </c>
      <c r="M1614" s="3">
        <v>474355.96</v>
      </c>
    </row>
    <row r="1615" spans="1:13" x14ac:dyDescent="0.25">
      <c r="A1615">
        <v>2151</v>
      </c>
      <c r="C1615" t="s">
        <v>6</v>
      </c>
      <c r="D1615" t="s">
        <v>6</v>
      </c>
      <c r="E1615">
        <v>92</v>
      </c>
      <c r="F1615" t="s">
        <v>193</v>
      </c>
      <c r="G1615" t="s">
        <v>384</v>
      </c>
      <c r="H1615" t="s">
        <v>384</v>
      </c>
      <c r="I1615" t="s">
        <v>384</v>
      </c>
      <c r="J1615">
        <v>0</v>
      </c>
      <c r="K1615" s="3">
        <v>76675.199999999997</v>
      </c>
      <c r="L1615">
        <v>0</v>
      </c>
      <c r="M1615" s="3">
        <v>76675.199999999997</v>
      </c>
    </row>
    <row r="1616" spans="1:13" x14ac:dyDescent="0.25">
      <c r="A1616">
        <v>2151</v>
      </c>
      <c r="C1616" t="s">
        <v>6</v>
      </c>
      <c r="D1616" t="s">
        <v>6</v>
      </c>
      <c r="E1616" t="s">
        <v>6</v>
      </c>
      <c r="G1616" t="s">
        <v>375</v>
      </c>
      <c r="H1616" t="s">
        <v>375</v>
      </c>
      <c r="I1616" t="s">
        <v>375</v>
      </c>
      <c r="J1616" t="s">
        <v>375</v>
      </c>
      <c r="K1616" t="s">
        <v>375</v>
      </c>
      <c r="L1616" t="s">
        <v>375</v>
      </c>
      <c r="M1616" t="s">
        <v>376</v>
      </c>
    </row>
    <row r="1617" spans="1:13" x14ac:dyDescent="0.25">
      <c r="A1617">
        <v>2151</v>
      </c>
      <c r="C1617" t="s">
        <v>6</v>
      </c>
      <c r="D1617" t="s">
        <v>6</v>
      </c>
      <c r="E1617" t="s">
        <v>6</v>
      </c>
    </row>
    <row r="1618" spans="1:13" x14ac:dyDescent="0.25">
      <c r="A1618">
        <v>2161</v>
      </c>
      <c r="B1618" t="s">
        <v>403</v>
      </c>
      <c r="C1618" t="s">
        <v>6</v>
      </c>
      <c r="D1618" t="s">
        <v>6</v>
      </c>
      <c r="E1618" t="s">
        <v>6</v>
      </c>
      <c r="F1618" t="s">
        <v>319</v>
      </c>
    </row>
    <row r="1619" spans="1:13" x14ac:dyDescent="0.25">
      <c r="A1619">
        <v>2161</v>
      </c>
      <c r="C1619" t="s">
        <v>6</v>
      </c>
      <c r="D1619" t="s">
        <v>6</v>
      </c>
      <c r="E1619" t="s">
        <v>6</v>
      </c>
    </row>
    <row r="1620" spans="1:13" x14ac:dyDescent="0.25">
      <c r="A1620">
        <v>2161</v>
      </c>
      <c r="B1620">
        <v>3</v>
      </c>
      <c r="C1620" t="s">
        <v>6</v>
      </c>
      <c r="D1620" t="s">
        <v>6</v>
      </c>
      <c r="E1620" t="s">
        <v>6</v>
      </c>
      <c r="F1620" t="s">
        <v>183</v>
      </c>
      <c r="G1620" s="3">
        <v>5812359</v>
      </c>
      <c r="H1620">
        <v>0</v>
      </c>
      <c r="I1620" s="3">
        <v>5812359</v>
      </c>
      <c r="J1620" s="3">
        <v>337456.46</v>
      </c>
      <c r="K1620" s="3">
        <v>2356740.54</v>
      </c>
      <c r="L1620" s="3">
        <v>339633.66</v>
      </c>
      <c r="M1620" s="3">
        <v>2249703.5099999998</v>
      </c>
    </row>
    <row r="1621" spans="1:13" x14ac:dyDescent="0.25">
      <c r="A1621">
        <v>2161</v>
      </c>
      <c r="B1621">
        <v>3</v>
      </c>
      <c r="C1621" s="2">
        <v>31</v>
      </c>
      <c r="D1621" t="s">
        <v>6</v>
      </c>
      <c r="E1621" t="s">
        <v>6</v>
      </c>
      <c r="F1621" t="s">
        <v>184</v>
      </c>
      <c r="G1621" s="3">
        <v>2954794</v>
      </c>
      <c r="H1621">
        <v>0</v>
      </c>
      <c r="I1621" s="3">
        <v>2954794</v>
      </c>
      <c r="J1621" s="3">
        <v>204928.33</v>
      </c>
      <c r="K1621" s="3">
        <v>1539153.88</v>
      </c>
      <c r="L1621" s="3">
        <v>204928.33</v>
      </c>
      <c r="M1621" s="3">
        <v>1539153.88</v>
      </c>
    </row>
    <row r="1622" spans="1:13" x14ac:dyDescent="0.25">
      <c r="A1622">
        <v>2161</v>
      </c>
      <c r="B1622">
        <v>3</v>
      </c>
      <c r="C1622" t="s">
        <v>6</v>
      </c>
      <c r="D1622" s="2">
        <v>3190</v>
      </c>
      <c r="E1622" s="2" t="s">
        <v>6</v>
      </c>
      <c r="F1622" t="s">
        <v>185</v>
      </c>
      <c r="G1622" s="3">
        <v>2680381</v>
      </c>
      <c r="H1622" s="3">
        <v>-14251.27</v>
      </c>
      <c r="I1622" s="3">
        <v>2666129.73</v>
      </c>
      <c r="J1622" s="3">
        <v>179107.6</v>
      </c>
      <c r="K1622" s="3">
        <v>1352946.23</v>
      </c>
      <c r="L1622" s="3">
        <v>179107.6</v>
      </c>
      <c r="M1622" s="3">
        <v>1352946.23</v>
      </c>
    </row>
    <row r="1623" spans="1:13" x14ac:dyDescent="0.25">
      <c r="A1623">
        <v>2161</v>
      </c>
      <c r="C1623" t="s">
        <v>6</v>
      </c>
      <c r="D1623" t="s">
        <v>6</v>
      </c>
      <c r="E1623">
        <v>11</v>
      </c>
      <c r="F1623" t="s">
        <v>189</v>
      </c>
      <c r="G1623" t="s">
        <v>384</v>
      </c>
      <c r="H1623" t="s">
        <v>384</v>
      </c>
      <c r="I1623" t="s">
        <v>384</v>
      </c>
      <c r="J1623" s="3">
        <v>174564.6</v>
      </c>
      <c r="K1623" s="3">
        <v>1131866.6399999999</v>
      </c>
      <c r="L1623" s="3">
        <v>174564.6</v>
      </c>
      <c r="M1623" s="3">
        <v>1131866.6399999999</v>
      </c>
    </row>
    <row r="1624" spans="1:13" x14ac:dyDescent="0.25">
      <c r="A1624">
        <v>2161</v>
      </c>
      <c r="C1624" t="s">
        <v>6</v>
      </c>
      <c r="D1624" t="s">
        <v>6</v>
      </c>
      <c r="E1624">
        <v>13</v>
      </c>
      <c r="F1624" t="s">
        <v>190</v>
      </c>
      <c r="G1624" t="s">
        <v>384</v>
      </c>
      <c r="H1624" t="s">
        <v>384</v>
      </c>
      <c r="I1624" t="s">
        <v>384</v>
      </c>
      <c r="J1624" s="3">
        <v>4543</v>
      </c>
      <c r="K1624" s="3">
        <v>27320.86</v>
      </c>
      <c r="L1624" s="3">
        <v>4543</v>
      </c>
      <c r="M1624" s="3">
        <v>27320.86</v>
      </c>
    </row>
    <row r="1625" spans="1:13" x14ac:dyDescent="0.25">
      <c r="A1625">
        <v>2161</v>
      </c>
      <c r="C1625" t="s">
        <v>6</v>
      </c>
      <c r="D1625" t="s">
        <v>6</v>
      </c>
      <c r="E1625">
        <v>91</v>
      </c>
      <c r="F1625" t="s">
        <v>211</v>
      </c>
      <c r="G1625" t="s">
        <v>384</v>
      </c>
      <c r="H1625" t="s">
        <v>384</v>
      </c>
      <c r="I1625" t="s">
        <v>384</v>
      </c>
      <c r="J1625">
        <v>0</v>
      </c>
      <c r="K1625" s="3">
        <v>192900.4</v>
      </c>
      <c r="L1625">
        <v>0</v>
      </c>
      <c r="M1625" s="3">
        <v>192900.4</v>
      </c>
    </row>
    <row r="1626" spans="1:13" x14ac:dyDescent="0.25">
      <c r="A1626">
        <v>2161</v>
      </c>
      <c r="C1626" t="s">
        <v>6</v>
      </c>
      <c r="D1626" t="s">
        <v>6</v>
      </c>
      <c r="E1626">
        <v>92</v>
      </c>
      <c r="F1626" t="s">
        <v>193</v>
      </c>
      <c r="G1626" t="s">
        <v>384</v>
      </c>
      <c r="H1626" t="s">
        <v>384</v>
      </c>
      <c r="I1626" t="s">
        <v>384</v>
      </c>
      <c r="J1626">
        <v>0</v>
      </c>
      <c r="K1626">
        <v>858.33</v>
      </c>
      <c r="L1626">
        <v>0</v>
      </c>
      <c r="M1626">
        <v>858.33</v>
      </c>
    </row>
    <row r="1627" spans="1:13" x14ac:dyDescent="0.25">
      <c r="A1627">
        <v>2161</v>
      </c>
      <c r="B1627">
        <v>3</v>
      </c>
      <c r="C1627" t="s">
        <v>6</v>
      </c>
      <c r="D1627" s="2">
        <v>3191</v>
      </c>
      <c r="E1627" s="2" t="s">
        <v>6</v>
      </c>
      <c r="F1627" t="s">
        <v>195</v>
      </c>
      <c r="G1627" s="3">
        <v>274413</v>
      </c>
      <c r="H1627" s="3">
        <v>14251.27</v>
      </c>
      <c r="I1627" s="3">
        <v>288664.27</v>
      </c>
      <c r="J1627" s="3">
        <v>25820.73</v>
      </c>
      <c r="K1627" s="3">
        <v>186207.65</v>
      </c>
      <c r="L1627" s="3">
        <v>25820.73</v>
      </c>
      <c r="M1627" s="3">
        <v>186207.65</v>
      </c>
    </row>
    <row r="1628" spans="1:13" x14ac:dyDescent="0.25">
      <c r="A1628">
        <v>2161</v>
      </c>
      <c r="C1628" t="s">
        <v>6</v>
      </c>
      <c r="D1628" t="s">
        <v>6</v>
      </c>
      <c r="E1628">
        <v>13</v>
      </c>
      <c r="F1628" t="s">
        <v>190</v>
      </c>
      <c r="G1628" t="s">
        <v>384</v>
      </c>
      <c r="H1628" t="s">
        <v>384</v>
      </c>
      <c r="I1628" t="s">
        <v>384</v>
      </c>
      <c r="J1628" s="3">
        <v>25820.73</v>
      </c>
      <c r="K1628" s="3">
        <v>186207.65</v>
      </c>
      <c r="L1628" s="3">
        <v>25820.73</v>
      </c>
      <c r="M1628" s="3">
        <v>186207.65</v>
      </c>
    </row>
    <row r="1629" spans="1:13" x14ac:dyDescent="0.25">
      <c r="A1629">
        <v>2161</v>
      </c>
      <c r="B1629">
        <v>3</v>
      </c>
      <c r="C1629" s="2">
        <v>33</v>
      </c>
      <c r="D1629" t="s">
        <v>6</v>
      </c>
      <c r="E1629" t="s">
        <v>6</v>
      </c>
      <c r="F1629" t="s">
        <v>196</v>
      </c>
      <c r="G1629" s="3">
        <v>2857565</v>
      </c>
      <c r="H1629">
        <v>0</v>
      </c>
      <c r="I1629" s="3">
        <v>2857565</v>
      </c>
      <c r="J1629" s="3">
        <v>132528.13</v>
      </c>
      <c r="K1629" s="3">
        <v>817586.66</v>
      </c>
      <c r="L1629" s="3">
        <v>134705.32999999999</v>
      </c>
      <c r="M1629" s="3">
        <v>710549.63</v>
      </c>
    </row>
    <row r="1630" spans="1:13" x14ac:dyDescent="0.25">
      <c r="A1630">
        <v>2161</v>
      </c>
      <c r="B1630">
        <v>3</v>
      </c>
      <c r="C1630" t="s">
        <v>6</v>
      </c>
      <c r="D1630" s="2">
        <v>3390</v>
      </c>
      <c r="E1630" s="2" t="s">
        <v>6</v>
      </c>
      <c r="F1630" t="s">
        <v>197</v>
      </c>
      <c r="G1630" s="3">
        <v>2357565</v>
      </c>
      <c r="H1630">
        <v>0</v>
      </c>
      <c r="I1630" s="3">
        <v>2357565</v>
      </c>
      <c r="J1630" s="3">
        <v>132528.13</v>
      </c>
      <c r="K1630" s="3">
        <v>817586.66</v>
      </c>
      <c r="L1630" s="3">
        <v>134705.32999999999</v>
      </c>
      <c r="M1630" s="3">
        <v>710549.63</v>
      </c>
    </row>
    <row r="1631" spans="1:13" x14ac:dyDescent="0.25">
      <c r="A1631">
        <v>2161</v>
      </c>
      <c r="C1631" t="s">
        <v>6</v>
      </c>
      <c r="D1631" t="s">
        <v>6</v>
      </c>
      <c r="E1631">
        <v>13</v>
      </c>
      <c r="F1631" t="s">
        <v>190</v>
      </c>
      <c r="G1631" t="s">
        <v>384</v>
      </c>
      <c r="H1631" t="s">
        <v>384</v>
      </c>
      <c r="I1631" t="s">
        <v>384</v>
      </c>
      <c r="J1631" s="3">
        <v>1350</v>
      </c>
      <c r="K1631" s="3">
        <v>9328.1</v>
      </c>
      <c r="L1631" s="3">
        <v>1319.73</v>
      </c>
      <c r="M1631" s="3">
        <v>9109.66</v>
      </c>
    </row>
    <row r="1632" spans="1:13" x14ac:dyDescent="0.25">
      <c r="A1632">
        <v>2161</v>
      </c>
      <c r="C1632" t="s">
        <v>6</v>
      </c>
      <c r="D1632" t="s">
        <v>6</v>
      </c>
      <c r="E1632">
        <v>14</v>
      </c>
      <c r="F1632" t="s">
        <v>199</v>
      </c>
      <c r="G1632" t="s">
        <v>384</v>
      </c>
      <c r="H1632" t="s">
        <v>384</v>
      </c>
      <c r="I1632" t="s">
        <v>384</v>
      </c>
      <c r="J1632" s="3">
        <v>4813.95</v>
      </c>
      <c r="K1632" s="3">
        <v>16923.95</v>
      </c>
      <c r="L1632" s="3">
        <v>4813.95</v>
      </c>
      <c r="M1632" s="3">
        <v>8139.45</v>
      </c>
    </row>
    <row r="1633" spans="1:13" x14ac:dyDescent="0.25">
      <c r="A1633">
        <v>2161</v>
      </c>
      <c r="C1633" t="s">
        <v>6</v>
      </c>
      <c r="D1633" t="s">
        <v>6</v>
      </c>
      <c r="E1633">
        <v>30</v>
      </c>
      <c r="F1633" t="s">
        <v>200</v>
      </c>
      <c r="G1633" t="s">
        <v>384</v>
      </c>
      <c r="H1633" t="s">
        <v>384</v>
      </c>
      <c r="I1633" t="s">
        <v>384</v>
      </c>
      <c r="J1633" s="3">
        <v>5786.75</v>
      </c>
      <c r="K1633" s="3">
        <v>51591.65</v>
      </c>
      <c r="L1633" s="3">
        <v>15938.37</v>
      </c>
      <c r="M1633" s="3">
        <v>44229.22</v>
      </c>
    </row>
    <row r="1634" spans="1:13" x14ac:dyDescent="0.25">
      <c r="A1634">
        <v>2161</v>
      </c>
      <c r="C1634" t="s">
        <v>6</v>
      </c>
      <c r="D1634" t="s">
        <v>6</v>
      </c>
      <c r="E1634">
        <v>36</v>
      </c>
      <c r="F1634" t="s">
        <v>203</v>
      </c>
      <c r="G1634" t="s">
        <v>384</v>
      </c>
      <c r="H1634" t="s">
        <v>384</v>
      </c>
      <c r="I1634" t="s">
        <v>384</v>
      </c>
      <c r="J1634">
        <v>164.72</v>
      </c>
      <c r="K1634" s="3">
        <v>1630.12</v>
      </c>
      <c r="L1634">
        <v>164.72</v>
      </c>
      <c r="M1634" s="3">
        <v>1430.12</v>
      </c>
    </row>
    <row r="1635" spans="1:13" x14ac:dyDescent="0.25">
      <c r="A1635">
        <v>2161</v>
      </c>
      <c r="C1635" t="s">
        <v>6</v>
      </c>
      <c r="D1635" t="s">
        <v>6</v>
      </c>
      <c r="E1635">
        <v>37</v>
      </c>
      <c r="F1635" t="s">
        <v>204</v>
      </c>
      <c r="G1635" t="s">
        <v>384</v>
      </c>
      <c r="H1635" t="s">
        <v>384</v>
      </c>
      <c r="I1635" t="s">
        <v>384</v>
      </c>
      <c r="J1635" s="3">
        <v>30960.62</v>
      </c>
      <c r="K1635" s="3">
        <v>219863.79</v>
      </c>
      <c r="L1635" s="3">
        <v>30692.54</v>
      </c>
      <c r="M1635" s="3">
        <v>169864.04</v>
      </c>
    </row>
    <row r="1636" spans="1:13" x14ac:dyDescent="0.25">
      <c r="A1636">
        <v>2161</v>
      </c>
      <c r="C1636" t="s">
        <v>6</v>
      </c>
      <c r="D1636" t="s">
        <v>6</v>
      </c>
      <c r="E1636">
        <v>39</v>
      </c>
      <c r="F1636" t="s">
        <v>205</v>
      </c>
      <c r="G1636" t="s">
        <v>384</v>
      </c>
      <c r="H1636" t="s">
        <v>384</v>
      </c>
      <c r="I1636" t="s">
        <v>384</v>
      </c>
      <c r="J1636" s="3">
        <v>45049.07</v>
      </c>
      <c r="K1636" s="3">
        <v>228921.37</v>
      </c>
      <c r="L1636" s="3">
        <v>34471.85</v>
      </c>
      <c r="M1636" s="3">
        <v>200934.02</v>
      </c>
    </row>
    <row r="1637" spans="1:13" x14ac:dyDescent="0.25">
      <c r="A1637">
        <v>2161</v>
      </c>
      <c r="C1637" t="s">
        <v>6</v>
      </c>
      <c r="D1637" t="s">
        <v>6</v>
      </c>
      <c r="E1637">
        <v>40</v>
      </c>
      <c r="F1637" t="s">
        <v>206</v>
      </c>
      <c r="G1637" t="s">
        <v>384</v>
      </c>
      <c r="H1637" t="s">
        <v>384</v>
      </c>
      <c r="I1637" t="s">
        <v>384</v>
      </c>
      <c r="J1637" s="3">
        <v>9979.2000000000007</v>
      </c>
      <c r="K1637" s="3">
        <v>63257.75</v>
      </c>
      <c r="L1637" s="3">
        <v>12650.97</v>
      </c>
      <c r="M1637" s="3">
        <v>55016.76</v>
      </c>
    </row>
    <row r="1638" spans="1:13" x14ac:dyDescent="0.25">
      <c r="A1638">
        <v>2161</v>
      </c>
      <c r="C1638" t="s">
        <v>6</v>
      </c>
      <c r="D1638" t="s">
        <v>6</v>
      </c>
      <c r="E1638">
        <v>46</v>
      </c>
      <c r="F1638" t="s">
        <v>208</v>
      </c>
      <c r="G1638" t="s">
        <v>384</v>
      </c>
      <c r="H1638" t="s">
        <v>384</v>
      </c>
      <c r="I1638" t="s">
        <v>384</v>
      </c>
      <c r="J1638" s="3">
        <v>29966.82</v>
      </c>
      <c r="K1638" s="3">
        <v>186570.83</v>
      </c>
      <c r="L1638" s="3">
        <v>29966.82</v>
      </c>
      <c r="M1638" s="3">
        <v>186570.83</v>
      </c>
    </row>
    <row r="1639" spans="1:13" x14ac:dyDescent="0.25">
      <c r="A1639">
        <v>2161</v>
      </c>
      <c r="C1639" t="s">
        <v>6</v>
      </c>
      <c r="D1639" t="s">
        <v>6</v>
      </c>
      <c r="E1639">
        <v>47</v>
      </c>
      <c r="F1639" t="s">
        <v>209</v>
      </c>
      <c r="G1639" t="s">
        <v>384</v>
      </c>
      <c r="H1639" t="s">
        <v>384</v>
      </c>
      <c r="I1639" t="s">
        <v>384</v>
      </c>
      <c r="J1639" s="3">
        <v>2000</v>
      </c>
      <c r="K1639" s="3">
        <v>17423.09</v>
      </c>
      <c r="L1639" s="3">
        <v>1730.38</v>
      </c>
      <c r="M1639" s="3">
        <v>13458.62</v>
      </c>
    </row>
    <row r="1640" spans="1:13" x14ac:dyDescent="0.25">
      <c r="A1640">
        <v>2161</v>
      </c>
      <c r="C1640" t="s">
        <v>6</v>
      </c>
      <c r="D1640" t="s">
        <v>6</v>
      </c>
      <c r="E1640">
        <v>49</v>
      </c>
      <c r="F1640" t="s">
        <v>210</v>
      </c>
      <c r="G1640" t="s">
        <v>384</v>
      </c>
      <c r="H1640" t="s">
        <v>384</v>
      </c>
      <c r="I1640" t="s">
        <v>384</v>
      </c>
      <c r="J1640" s="3">
        <v>2457</v>
      </c>
      <c r="K1640" s="3">
        <v>13214.7</v>
      </c>
      <c r="L1640" s="3">
        <v>2457</v>
      </c>
      <c r="M1640" s="3">
        <v>13214.7</v>
      </c>
    </row>
    <row r="1641" spans="1:13" x14ac:dyDescent="0.25">
      <c r="A1641">
        <v>2161</v>
      </c>
      <c r="C1641" t="s">
        <v>6</v>
      </c>
      <c r="D1641" t="s">
        <v>6</v>
      </c>
      <c r="E1641">
        <v>59</v>
      </c>
      <c r="F1641" t="s">
        <v>192</v>
      </c>
      <c r="G1641" t="s">
        <v>384</v>
      </c>
      <c r="H1641" t="s">
        <v>384</v>
      </c>
      <c r="I1641" t="s">
        <v>384</v>
      </c>
      <c r="J1641">
        <v>0</v>
      </c>
      <c r="K1641" s="3">
        <v>2997</v>
      </c>
      <c r="L1641">
        <v>499</v>
      </c>
      <c r="M1641" s="3">
        <v>2994</v>
      </c>
    </row>
    <row r="1642" spans="1:13" x14ac:dyDescent="0.25">
      <c r="A1642">
        <v>2161</v>
      </c>
      <c r="C1642" t="s">
        <v>6</v>
      </c>
      <c r="D1642" t="s">
        <v>6</v>
      </c>
      <c r="E1642">
        <v>91</v>
      </c>
      <c r="F1642" t="s">
        <v>211</v>
      </c>
      <c r="G1642" t="s">
        <v>384</v>
      </c>
      <c r="H1642" t="s">
        <v>384</v>
      </c>
      <c r="I1642" t="s">
        <v>384</v>
      </c>
      <c r="J1642">
        <v>0</v>
      </c>
      <c r="K1642" s="3">
        <v>5500</v>
      </c>
      <c r="L1642">
        <v>0</v>
      </c>
      <c r="M1642" s="3">
        <v>5223.8999999999996</v>
      </c>
    </row>
    <row r="1643" spans="1:13" x14ac:dyDescent="0.25">
      <c r="A1643">
        <v>2161</v>
      </c>
      <c r="C1643" t="s">
        <v>6</v>
      </c>
      <c r="D1643" t="s">
        <v>6</v>
      </c>
      <c r="E1643">
        <v>92</v>
      </c>
      <c r="F1643" t="s">
        <v>193</v>
      </c>
      <c r="G1643" t="s">
        <v>384</v>
      </c>
      <c r="H1643" t="s">
        <v>384</v>
      </c>
      <c r="I1643" t="s">
        <v>384</v>
      </c>
      <c r="J1643">
        <v>0</v>
      </c>
      <c r="K1643">
        <v>364.31</v>
      </c>
      <c r="L1643">
        <v>0</v>
      </c>
      <c r="M1643">
        <v>364.31</v>
      </c>
    </row>
    <row r="1644" spans="1:13" x14ac:dyDescent="0.25">
      <c r="A1644">
        <v>2161</v>
      </c>
      <c r="B1644">
        <v>3</v>
      </c>
      <c r="C1644" t="s">
        <v>6</v>
      </c>
      <c r="D1644" s="2">
        <v>3399</v>
      </c>
      <c r="E1644" s="2" t="s">
        <v>6</v>
      </c>
      <c r="F1644" t="s">
        <v>228</v>
      </c>
      <c r="G1644" s="3">
        <v>500000</v>
      </c>
      <c r="H1644">
        <v>0</v>
      </c>
      <c r="I1644" s="3">
        <v>500000</v>
      </c>
      <c r="J1644">
        <v>0</v>
      </c>
      <c r="K1644">
        <v>0</v>
      </c>
      <c r="L1644">
        <v>0</v>
      </c>
      <c r="M1644">
        <v>0</v>
      </c>
    </row>
    <row r="1645" spans="1:13" x14ac:dyDescent="0.25">
      <c r="A1645">
        <v>2161</v>
      </c>
      <c r="C1645" t="s">
        <v>6</v>
      </c>
      <c r="D1645" t="s">
        <v>6</v>
      </c>
      <c r="E1645" t="s">
        <v>6</v>
      </c>
      <c r="G1645" t="s">
        <v>375</v>
      </c>
      <c r="H1645" t="s">
        <v>375</v>
      </c>
      <c r="I1645" t="s">
        <v>375</v>
      </c>
      <c r="J1645" t="s">
        <v>375</v>
      </c>
      <c r="K1645" t="s">
        <v>375</v>
      </c>
      <c r="L1645" t="s">
        <v>375</v>
      </c>
      <c r="M1645" t="s">
        <v>376</v>
      </c>
    </row>
    <row r="1646" spans="1:13" x14ac:dyDescent="0.25">
      <c r="A1646">
        <v>2161</v>
      </c>
      <c r="C1646" t="s">
        <v>6</v>
      </c>
      <c r="D1646" t="s">
        <v>6</v>
      </c>
      <c r="E1646" t="s">
        <v>6</v>
      </c>
    </row>
    <row r="1647" spans="1:13" x14ac:dyDescent="0.25">
      <c r="A1647">
        <v>2171</v>
      </c>
      <c r="B1647" t="s">
        <v>403</v>
      </c>
      <c r="C1647" t="s">
        <v>6</v>
      </c>
      <c r="D1647" t="s">
        <v>6</v>
      </c>
      <c r="E1647" t="s">
        <v>6</v>
      </c>
      <c r="F1647" t="s">
        <v>320</v>
      </c>
    </row>
    <row r="1648" spans="1:13" x14ac:dyDescent="0.25">
      <c r="A1648">
        <v>2171</v>
      </c>
      <c r="C1648" t="s">
        <v>6</v>
      </c>
      <c r="D1648" t="s">
        <v>6</v>
      </c>
      <c r="E1648" t="s">
        <v>6</v>
      </c>
    </row>
    <row r="1649" spans="1:13" x14ac:dyDescent="0.25">
      <c r="A1649">
        <v>2171</v>
      </c>
      <c r="B1649">
        <v>3</v>
      </c>
      <c r="C1649" t="s">
        <v>6</v>
      </c>
      <c r="D1649" t="s">
        <v>6</v>
      </c>
      <c r="E1649" t="s">
        <v>6</v>
      </c>
      <c r="F1649" t="s">
        <v>183</v>
      </c>
      <c r="G1649" s="3">
        <v>3896134</v>
      </c>
      <c r="H1649" s="3">
        <v>-1450</v>
      </c>
      <c r="I1649" s="3">
        <v>3894684</v>
      </c>
      <c r="J1649" s="3">
        <v>179759.52</v>
      </c>
      <c r="K1649" s="3">
        <v>1386006.67</v>
      </c>
      <c r="L1649" s="3">
        <v>179384.65</v>
      </c>
      <c r="M1649" s="3">
        <v>1304216.33</v>
      </c>
    </row>
    <row r="1650" spans="1:13" x14ac:dyDescent="0.25">
      <c r="A1650">
        <v>2171</v>
      </c>
      <c r="B1650">
        <v>3</v>
      </c>
      <c r="C1650" s="2">
        <v>31</v>
      </c>
      <c r="D1650" t="s">
        <v>6</v>
      </c>
      <c r="E1650" t="s">
        <v>6</v>
      </c>
      <c r="F1650" t="s">
        <v>184</v>
      </c>
      <c r="G1650" s="3">
        <v>2063017</v>
      </c>
      <c r="H1650">
        <v>0</v>
      </c>
      <c r="I1650" s="3">
        <v>2063017</v>
      </c>
      <c r="J1650" s="3">
        <v>130136.34</v>
      </c>
      <c r="K1650" s="3">
        <v>841316.64</v>
      </c>
      <c r="L1650" s="3">
        <v>130136.34</v>
      </c>
      <c r="M1650" s="3">
        <v>841316.64</v>
      </c>
    </row>
    <row r="1651" spans="1:13" x14ac:dyDescent="0.25">
      <c r="A1651">
        <v>2171</v>
      </c>
      <c r="B1651">
        <v>3</v>
      </c>
      <c r="C1651" t="s">
        <v>6</v>
      </c>
      <c r="D1651" s="2">
        <v>3190</v>
      </c>
      <c r="E1651" s="2" t="s">
        <v>6</v>
      </c>
      <c r="F1651" t="s">
        <v>185</v>
      </c>
      <c r="G1651" s="3">
        <v>1880914</v>
      </c>
      <c r="H1651">
        <v>0</v>
      </c>
      <c r="I1651" s="3">
        <v>1880914</v>
      </c>
      <c r="J1651" s="3">
        <v>116662.74</v>
      </c>
      <c r="K1651" s="3">
        <v>743408.48</v>
      </c>
      <c r="L1651" s="3">
        <v>116662.74</v>
      </c>
      <c r="M1651" s="3">
        <v>743408.48</v>
      </c>
    </row>
    <row r="1652" spans="1:13" x14ac:dyDescent="0.25">
      <c r="A1652">
        <v>2171</v>
      </c>
      <c r="C1652" t="s">
        <v>6</v>
      </c>
      <c r="D1652" t="s">
        <v>6</v>
      </c>
      <c r="E1652">
        <v>11</v>
      </c>
      <c r="F1652" t="s">
        <v>189</v>
      </c>
      <c r="G1652" t="s">
        <v>384</v>
      </c>
      <c r="H1652" t="s">
        <v>384</v>
      </c>
      <c r="I1652" t="s">
        <v>384</v>
      </c>
      <c r="J1652" s="3">
        <v>109932.59</v>
      </c>
      <c r="K1652" s="3">
        <v>708146.89</v>
      </c>
      <c r="L1652" s="3">
        <v>109932.59</v>
      </c>
      <c r="M1652" s="3">
        <v>708146.89</v>
      </c>
    </row>
    <row r="1653" spans="1:13" x14ac:dyDescent="0.25">
      <c r="A1653">
        <v>2171</v>
      </c>
      <c r="C1653" t="s">
        <v>6</v>
      </c>
      <c r="D1653" t="s">
        <v>6</v>
      </c>
      <c r="E1653">
        <v>13</v>
      </c>
      <c r="F1653" t="s">
        <v>190</v>
      </c>
      <c r="G1653" t="s">
        <v>384</v>
      </c>
      <c r="H1653" t="s">
        <v>384</v>
      </c>
      <c r="I1653" t="s">
        <v>384</v>
      </c>
      <c r="J1653" s="3">
        <v>6730.15</v>
      </c>
      <c r="K1653" s="3">
        <v>35261.589999999997</v>
      </c>
      <c r="L1653" s="3">
        <v>6730.15</v>
      </c>
      <c r="M1653" s="3">
        <v>35261.589999999997</v>
      </c>
    </row>
    <row r="1654" spans="1:13" x14ac:dyDescent="0.25">
      <c r="A1654">
        <v>2171</v>
      </c>
      <c r="B1654">
        <v>3</v>
      </c>
      <c r="C1654" t="s">
        <v>6</v>
      </c>
      <c r="D1654" s="2">
        <v>3191</v>
      </c>
      <c r="E1654" s="2" t="s">
        <v>6</v>
      </c>
      <c r="F1654" t="s">
        <v>195</v>
      </c>
      <c r="G1654" s="3">
        <v>182103</v>
      </c>
      <c r="H1654">
        <v>0</v>
      </c>
      <c r="I1654" s="3">
        <v>182103</v>
      </c>
      <c r="J1654" s="3">
        <v>13473.6</v>
      </c>
      <c r="K1654" s="3">
        <v>97908.160000000003</v>
      </c>
      <c r="L1654" s="3">
        <v>13473.6</v>
      </c>
      <c r="M1654" s="3">
        <v>97908.160000000003</v>
      </c>
    </row>
    <row r="1655" spans="1:13" x14ac:dyDescent="0.25">
      <c r="A1655">
        <v>2171</v>
      </c>
      <c r="C1655" t="s">
        <v>6</v>
      </c>
      <c r="D1655" t="s">
        <v>6</v>
      </c>
      <c r="E1655">
        <v>13</v>
      </c>
      <c r="F1655" t="s">
        <v>190</v>
      </c>
      <c r="G1655" t="s">
        <v>384</v>
      </c>
      <c r="H1655" t="s">
        <v>384</v>
      </c>
      <c r="I1655" t="s">
        <v>384</v>
      </c>
      <c r="J1655" s="3">
        <v>13473.6</v>
      </c>
      <c r="K1655" s="3">
        <v>97908.160000000003</v>
      </c>
      <c r="L1655" s="3">
        <v>13473.6</v>
      </c>
      <c r="M1655" s="3">
        <v>97908.160000000003</v>
      </c>
    </row>
    <row r="1656" spans="1:13" x14ac:dyDescent="0.25">
      <c r="A1656">
        <v>2171</v>
      </c>
      <c r="B1656">
        <v>3</v>
      </c>
      <c r="C1656" s="2">
        <v>33</v>
      </c>
      <c r="D1656" t="s">
        <v>6</v>
      </c>
      <c r="E1656" t="s">
        <v>6</v>
      </c>
      <c r="F1656" t="s">
        <v>196</v>
      </c>
      <c r="G1656" s="3">
        <v>1833117</v>
      </c>
      <c r="H1656" s="3">
        <v>-1450</v>
      </c>
      <c r="I1656" s="3">
        <v>1831667</v>
      </c>
      <c r="J1656" s="3">
        <v>49623.18</v>
      </c>
      <c r="K1656" s="3">
        <v>544690.03</v>
      </c>
      <c r="L1656" s="3">
        <v>49248.31</v>
      </c>
      <c r="M1656" s="3">
        <v>462899.69</v>
      </c>
    </row>
    <row r="1657" spans="1:13" x14ac:dyDescent="0.25">
      <c r="A1657">
        <v>2171</v>
      </c>
      <c r="B1657">
        <v>3</v>
      </c>
      <c r="C1657" t="s">
        <v>6</v>
      </c>
      <c r="D1657" s="2">
        <v>3390</v>
      </c>
      <c r="E1657" s="2" t="s">
        <v>6</v>
      </c>
      <c r="F1657" t="s">
        <v>197</v>
      </c>
      <c r="G1657" s="3">
        <v>1820761</v>
      </c>
      <c r="H1657" s="3">
        <v>4893.75</v>
      </c>
      <c r="I1657" s="3">
        <v>1825654.75</v>
      </c>
      <c r="J1657" s="3">
        <v>49623.18</v>
      </c>
      <c r="K1657" s="3">
        <v>544690.03</v>
      </c>
      <c r="L1657" s="3">
        <v>49248.31</v>
      </c>
      <c r="M1657" s="3">
        <v>462899.69</v>
      </c>
    </row>
    <row r="1658" spans="1:13" x14ac:dyDescent="0.25">
      <c r="A1658">
        <v>2171</v>
      </c>
      <c r="C1658" t="s">
        <v>6</v>
      </c>
      <c r="D1658" t="s">
        <v>6</v>
      </c>
      <c r="E1658">
        <v>13</v>
      </c>
      <c r="F1658" t="s">
        <v>190</v>
      </c>
      <c r="G1658" t="s">
        <v>384</v>
      </c>
      <c r="H1658" t="s">
        <v>384</v>
      </c>
      <c r="I1658" t="s">
        <v>384</v>
      </c>
      <c r="J1658">
        <v>0</v>
      </c>
      <c r="K1658" s="3">
        <v>1000</v>
      </c>
      <c r="L1658">
        <v>0</v>
      </c>
      <c r="M1658">
        <v>448</v>
      </c>
    </row>
    <row r="1659" spans="1:13" x14ac:dyDescent="0.25">
      <c r="A1659">
        <v>2171</v>
      </c>
      <c r="C1659" t="s">
        <v>6</v>
      </c>
      <c r="D1659" t="s">
        <v>6</v>
      </c>
      <c r="E1659">
        <v>14</v>
      </c>
      <c r="F1659" t="s">
        <v>199</v>
      </c>
      <c r="G1659" t="s">
        <v>384</v>
      </c>
      <c r="H1659" t="s">
        <v>384</v>
      </c>
      <c r="I1659" t="s">
        <v>384</v>
      </c>
      <c r="J1659" s="3">
        <v>2000</v>
      </c>
      <c r="K1659" s="3">
        <v>4000</v>
      </c>
      <c r="L1659">
        <v>0</v>
      </c>
      <c r="M1659">
        <v>503.65</v>
      </c>
    </row>
    <row r="1660" spans="1:13" x14ac:dyDescent="0.25">
      <c r="A1660">
        <v>2171</v>
      </c>
      <c r="C1660" t="s">
        <v>6</v>
      </c>
      <c r="D1660" t="s">
        <v>6</v>
      </c>
      <c r="E1660">
        <v>30</v>
      </c>
      <c r="F1660" t="s">
        <v>200</v>
      </c>
      <c r="G1660" t="s">
        <v>384</v>
      </c>
      <c r="H1660" t="s">
        <v>384</v>
      </c>
      <c r="I1660" t="s">
        <v>384</v>
      </c>
      <c r="J1660" s="3">
        <v>1420.3</v>
      </c>
      <c r="K1660" s="3">
        <v>9655.43</v>
      </c>
      <c r="L1660">
        <v>769.48</v>
      </c>
      <c r="M1660" s="3">
        <v>6781.73</v>
      </c>
    </row>
    <row r="1661" spans="1:13" x14ac:dyDescent="0.25">
      <c r="A1661">
        <v>2171</v>
      </c>
      <c r="C1661" t="s">
        <v>6</v>
      </c>
      <c r="D1661" t="s">
        <v>6</v>
      </c>
      <c r="E1661">
        <v>31</v>
      </c>
      <c r="F1661" t="s">
        <v>201</v>
      </c>
      <c r="G1661" t="s">
        <v>384</v>
      </c>
      <c r="H1661" t="s">
        <v>384</v>
      </c>
      <c r="I1661" t="s">
        <v>384</v>
      </c>
      <c r="J1661">
        <v>0</v>
      </c>
      <c r="K1661" s="3">
        <v>3200</v>
      </c>
      <c r="L1661">
        <v>0</v>
      </c>
      <c r="M1661" s="3">
        <v>3200</v>
      </c>
    </row>
    <row r="1662" spans="1:13" x14ac:dyDescent="0.25">
      <c r="A1662">
        <v>2171</v>
      </c>
      <c r="C1662" t="s">
        <v>6</v>
      </c>
      <c r="D1662" t="s">
        <v>6</v>
      </c>
      <c r="E1662">
        <v>33</v>
      </c>
      <c r="F1662" t="s">
        <v>202</v>
      </c>
      <c r="G1662" t="s">
        <v>384</v>
      </c>
      <c r="H1662" t="s">
        <v>384</v>
      </c>
      <c r="I1662" t="s">
        <v>384</v>
      </c>
      <c r="J1662">
        <v>250</v>
      </c>
      <c r="K1662">
        <v>435.09</v>
      </c>
      <c r="L1662">
        <v>0</v>
      </c>
      <c r="M1662">
        <v>185.09</v>
      </c>
    </row>
    <row r="1663" spans="1:13" x14ac:dyDescent="0.25">
      <c r="A1663">
        <v>2171</v>
      </c>
      <c r="C1663" t="s">
        <v>6</v>
      </c>
      <c r="D1663" t="s">
        <v>6</v>
      </c>
      <c r="E1663">
        <v>36</v>
      </c>
      <c r="F1663" t="s">
        <v>203</v>
      </c>
      <c r="G1663" t="s">
        <v>384</v>
      </c>
      <c r="H1663" t="s">
        <v>384</v>
      </c>
      <c r="I1663" t="s">
        <v>384</v>
      </c>
      <c r="J1663" s="3">
        <v>1072</v>
      </c>
      <c r="K1663" s="3">
        <v>20776.86</v>
      </c>
      <c r="L1663" s="3">
        <v>1072</v>
      </c>
      <c r="M1663" s="3">
        <v>16142.86</v>
      </c>
    </row>
    <row r="1664" spans="1:13" x14ac:dyDescent="0.25">
      <c r="A1664">
        <v>2171</v>
      </c>
      <c r="C1664" t="s">
        <v>6</v>
      </c>
      <c r="D1664" t="s">
        <v>6</v>
      </c>
      <c r="E1664">
        <v>37</v>
      </c>
      <c r="F1664" t="s">
        <v>204</v>
      </c>
      <c r="G1664" t="s">
        <v>384</v>
      </c>
      <c r="H1664" t="s">
        <v>384</v>
      </c>
      <c r="I1664" t="s">
        <v>384</v>
      </c>
      <c r="J1664">
        <v>0</v>
      </c>
      <c r="K1664" s="3">
        <v>213425.29</v>
      </c>
      <c r="L1664">
        <v>0</v>
      </c>
      <c r="M1664" s="3">
        <v>166146.85999999999</v>
      </c>
    </row>
    <row r="1665" spans="1:13" x14ac:dyDescent="0.25">
      <c r="A1665">
        <v>2171</v>
      </c>
      <c r="C1665" t="s">
        <v>6</v>
      </c>
      <c r="D1665" t="s">
        <v>6</v>
      </c>
      <c r="E1665">
        <v>39</v>
      </c>
      <c r="F1665" t="s">
        <v>205</v>
      </c>
      <c r="G1665" t="s">
        <v>384</v>
      </c>
      <c r="H1665" t="s">
        <v>384</v>
      </c>
      <c r="I1665" t="s">
        <v>384</v>
      </c>
      <c r="J1665" s="3">
        <v>13392.57</v>
      </c>
      <c r="K1665" s="3">
        <v>67594.8</v>
      </c>
      <c r="L1665" s="3">
        <v>10739</v>
      </c>
      <c r="M1665" s="3">
        <v>52830.09</v>
      </c>
    </row>
    <row r="1666" spans="1:13" x14ac:dyDescent="0.25">
      <c r="A1666">
        <v>2171</v>
      </c>
      <c r="C1666" t="s">
        <v>6</v>
      </c>
      <c r="D1666" t="s">
        <v>6</v>
      </c>
      <c r="E1666">
        <v>40</v>
      </c>
      <c r="F1666" t="s">
        <v>206</v>
      </c>
      <c r="G1666" t="s">
        <v>384</v>
      </c>
      <c r="H1666" t="s">
        <v>384</v>
      </c>
      <c r="I1666" t="s">
        <v>384</v>
      </c>
      <c r="J1666">
        <v>194.11</v>
      </c>
      <c r="K1666" s="3">
        <v>10053.31</v>
      </c>
      <c r="L1666" s="3">
        <v>1793.53</v>
      </c>
      <c r="M1666" s="3">
        <v>10053.31</v>
      </c>
    </row>
    <row r="1667" spans="1:13" x14ac:dyDescent="0.25">
      <c r="A1667">
        <v>2171</v>
      </c>
      <c r="C1667" t="s">
        <v>6</v>
      </c>
      <c r="D1667" t="s">
        <v>6</v>
      </c>
      <c r="E1667">
        <v>46</v>
      </c>
      <c r="F1667" t="s">
        <v>208</v>
      </c>
      <c r="G1667" t="s">
        <v>384</v>
      </c>
      <c r="H1667" t="s">
        <v>384</v>
      </c>
      <c r="I1667" t="s">
        <v>384</v>
      </c>
      <c r="J1667" s="3">
        <v>31631</v>
      </c>
      <c r="K1667" s="3">
        <v>197776</v>
      </c>
      <c r="L1667" s="3">
        <v>31631</v>
      </c>
      <c r="M1667" s="3">
        <v>197776</v>
      </c>
    </row>
    <row r="1668" spans="1:13" x14ac:dyDescent="0.25">
      <c r="A1668">
        <v>2171</v>
      </c>
      <c r="C1668" t="s">
        <v>6</v>
      </c>
      <c r="D1668" t="s">
        <v>6</v>
      </c>
      <c r="E1668">
        <v>47</v>
      </c>
      <c r="F1668" t="s">
        <v>209</v>
      </c>
      <c r="G1668" t="s">
        <v>384</v>
      </c>
      <c r="H1668" t="s">
        <v>384</v>
      </c>
      <c r="I1668" t="s">
        <v>384</v>
      </c>
      <c r="J1668">
        <v>-336.8</v>
      </c>
      <c r="K1668" s="3">
        <v>16773.25</v>
      </c>
      <c r="L1668" s="3">
        <v>3243.3</v>
      </c>
      <c r="M1668" s="3">
        <v>8832.1</v>
      </c>
    </row>
    <row r="1669" spans="1:13" x14ac:dyDescent="0.25">
      <c r="A1669">
        <v>2171</v>
      </c>
      <c r="B1669">
        <v>3</v>
      </c>
      <c r="C1669" t="s">
        <v>6</v>
      </c>
      <c r="D1669" s="2">
        <v>3391</v>
      </c>
      <c r="E1669" s="2" t="s">
        <v>6</v>
      </c>
      <c r="F1669" t="s">
        <v>213</v>
      </c>
      <c r="G1669" s="3">
        <v>12356</v>
      </c>
      <c r="H1669" s="3">
        <v>-6343.75</v>
      </c>
      <c r="I1669" s="3">
        <v>6012.25</v>
      </c>
      <c r="J1669">
        <v>0</v>
      </c>
      <c r="K1669">
        <v>0</v>
      </c>
      <c r="L1669">
        <v>0</v>
      </c>
      <c r="M1669">
        <v>0</v>
      </c>
    </row>
    <row r="1670" spans="1:13" x14ac:dyDescent="0.25">
      <c r="A1670">
        <v>2171</v>
      </c>
      <c r="B1670">
        <v>4</v>
      </c>
      <c r="C1670" t="s">
        <v>6</v>
      </c>
      <c r="D1670" t="s">
        <v>6</v>
      </c>
      <c r="E1670" t="s">
        <v>6</v>
      </c>
      <c r="F1670" t="s">
        <v>214</v>
      </c>
      <c r="G1670">
        <v>0</v>
      </c>
      <c r="H1670" s="3">
        <v>1450</v>
      </c>
      <c r="I1670" s="3">
        <v>1450</v>
      </c>
      <c r="J1670">
        <v>0</v>
      </c>
      <c r="K1670" s="3">
        <v>1450</v>
      </c>
      <c r="L1670" s="3">
        <v>1450</v>
      </c>
      <c r="M1670" s="3">
        <v>1450</v>
      </c>
    </row>
    <row r="1671" spans="1:13" x14ac:dyDescent="0.25">
      <c r="A1671">
        <v>2171</v>
      </c>
      <c r="B1671">
        <v>4</v>
      </c>
      <c r="C1671" s="2">
        <v>44</v>
      </c>
      <c r="D1671" t="s">
        <v>6</v>
      </c>
      <c r="E1671" t="s">
        <v>6</v>
      </c>
      <c r="F1671" t="s">
        <v>215</v>
      </c>
      <c r="G1671">
        <v>0</v>
      </c>
      <c r="H1671" s="3">
        <v>1450</v>
      </c>
      <c r="I1671" s="3">
        <v>1450</v>
      </c>
      <c r="J1671">
        <v>0</v>
      </c>
      <c r="K1671" s="3">
        <v>1450</v>
      </c>
      <c r="L1671" s="3">
        <v>1450</v>
      </c>
      <c r="M1671" s="3">
        <v>1450</v>
      </c>
    </row>
    <row r="1672" spans="1:13" x14ac:dyDescent="0.25">
      <c r="A1672">
        <v>2171</v>
      </c>
      <c r="B1672">
        <v>4</v>
      </c>
      <c r="C1672" t="s">
        <v>6</v>
      </c>
      <c r="D1672" s="2">
        <v>4490</v>
      </c>
      <c r="E1672" s="2" t="s">
        <v>6</v>
      </c>
      <c r="F1672" t="s">
        <v>216</v>
      </c>
      <c r="G1672">
        <v>0</v>
      </c>
      <c r="H1672" s="3">
        <v>1450</v>
      </c>
      <c r="I1672" s="3">
        <v>1450</v>
      </c>
      <c r="J1672">
        <v>0</v>
      </c>
      <c r="K1672" s="3">
        <v>1450</v>
      </c>
      <c r="L1672" s="3">
        <v>1450</v>
      </c>
      <c r="M1672" s="3">
        <v>1450</v>
      </c>
    </row>
    <row r="1673" spans="1:13" x14ac:dyDescent="0.25">
      <c r="A1673">
        <v>2171</v>
      </c>
      <c r="C1673" t="s">
        <v>6</v>
      </c>
      <c r="D1673" t="s">
        <v>6</v>
      </c>
      <c r="E1673">
        <v>52</v>
      </c>
      <c r="F1673" t="s">
        <v>218</v>
      </c>
      <c r="G1673" t="s">
        <v>384</v>
      </c>
      <c r="H1673" t="s">
        <v>384</v>
      </c>
      <c r="I1673" t="s">
        <v>384</v>
      </c>
      <c r="J1673">
        <v>0</v>
      </c>
      <c r="K1673" s="3">
        <v>1450</v>
      </c>
      <c r="L1673" s="3">
        <v>1450</v>
      </c>
      <c r="M1673" s="3">
        <v>1450</v>
      </c>
    </row>
    <row r="1674" spans="1:13" x14ac:dyDescent="0.25">
      <c r="A1674">
        <v>2171</v>
      </c>
      <c r="C1674" t="s">
        <v>6</v>
      </c>
      <c r="D1674" t="s">
        <v>6</v>
      </c>
      <c r="E1674" t="s">
        <v>6</v>
      </c>
      <c r="G1674" t="s">
        <v>375</v>
      </c>
      <c r="H1674" t="s">
        <v>375</v>
      </c>
      <c r="I1674" t="s">
        <v>375</v>
      </c>
      <c r="J1674" t="s">
        <v>375</v>
      </c>
      <c r="K1674" t="s">
        <v>375</v>
      </c>
      <c r="L1674" t="s">
        <v>375</v>
      </c>
      <c r="M1674" t="s">
        <v>376</v>
      </c>
    </row>
    <row r="1675" spans="1:13" x14ac:dyDescent="0.25">
      <c r="A1675">
        <v>2171</v>
      </c>
      <c r="C1675" t="s">
        <v>6</v>
      </c>
      <c r="D1675" t="s">
        <v>6</v>
      </c>
      <c r="E1675" t="s">
        <v>6</v>
      </c>
    </row>
    <row r="1676" spans="1:13" x14ac:dyDescent="0.25">
      <c r="A1676">
        <v>2181</v>
      </c>
      <c r="B1676" t="s">
        <v>403</v>
      </c>
      <c r="C1676" t="s">
        <v>6</v>
      </c>
      <c r="D1676" t="s">
        <v>6</v>
      </c>
      <c r="E1676" t="s">
        <v>6</v>
      </c>
      <c r="F1676" t="s">
        <v>321</v>
      </c>
    </row>
    <row r="1677" spans="1:13" x14ac:dyDescent="0.25">
      <c r="A1677">
        <v>2181</v>
      </c>
      <c r="C1677" t="s">
        <v>6</v>
      </c>
      <c r="D1677" t="s">
        <v>6</v>
      </c>
      <c r="E1677" t="s">
        <v>6</v>
      </c>
    </row>
    <row r="1678" spans="1:13" x14ac:dyDescent="0.25">
      <c r="A1678">
        <v>2181</v>
      </c>
      <c r="B1678">
        <v>3</v>
      </c>
      <c r="C1678" t="s">
        <v>6</v>
      </c>
      <c r="D1678" t="s">
        <v>6</v>
      </c>
      <c r="E1678" t="s">
        <v>6</v>
      </c>
      <c r="F1678" t="s">
        <v>183</v>
      </c>
      <c r="G1678" s="3">
        <v>41396327</v>
      </c>
      <c r="H1678" s="3">
        <v>-424618</v>
      </c>
      <c r="I1678" s="3">
        <v>40971709</v>
      </c>
      <c r="J1678" s="3">
        <v>2409603.52</v>
      </c>
      <c r="K1678" s="3">
        <v>19047830.859999999</v>
      </c>
      <c r="L1678" s="3">
        <v>3466397.15</v>
      </c>
      <c r="M1678" s="3">
        <v>16571459.75</v>
      </c>
    </row>
    <row r="1679" spans="1:13" x14ac:dyDescent="0.25">
      <c r="A1679">
        <v>2181</v>
      </c>
      <c r="B1679">
        <v>3</v>
      </c>
      <c r="C1679" s="2">
        <v>31</v>
      </c>
      <c r="D1679" t="s">
        <v>6</v>
      </c>
      <c r="E1679" t="s">
        <v>6</v>
      </c>
      <c r="F1679" t="s">
        <v>184</v>
      </c>
      <c r="G1679" s="3">
        <v>19111843</v>
      </c>
      <c r="H1679" s="3">
        <v>-14500</v>
      </c>
      <c r="I1679" s="3">
        <v>19097343</v>
      </c>
      <c r="J1679" s="3">
        <v>1310862.8400000001</v>
      </c>
      <c r="K1679" s="3">
        <v>8936983.8100000005</v>
      </c>
      <c r="L1679" s="3">
        <v>1310862.8400000001</v>
      </c>
      <c r="M1679" s="3">
        <v>8936983.8100000005</v>
      </c>
    </row>
    <row r="1680" spans="1:13" x14ac:dyDescent="0.25">
      <c r="A1680">
        <v>2181</v>
      </c>
      <c r="B1680">
        <v>3</v>
      </c>
      <c r="C1680" t="s">
        <v>6</v>
      </c>
      <c r="D1680" s="2">
        <v>3190</v>
      </c>
      <c r="E1680" s="2" t="s">
        <v>6</v>
      </c>
      <c r="F1680" t="s">
        <v>185</v>
      </c>
      <c r="G1680" s="3">
        <v>16820714</v>
      </c>
      <c r="H1680" s="3">
        <v>-14500</v>
      </c>
      <c r="I1680" s="3">
        <v>16806214</v>
      </c>
      <c r="J1680" s="3">
        <v>1150654.6499999999</v>
      </c>
      <c r="K1680" s="3">
        <v>7859056.1900000004</v>
      </c>
      <c r="L1680" s="3">
        <v>1150654.6499999999</v>
      </c>
      <c r="M1680" s="3">
        <v>7859056.1900000004</v>
      </c>
    </row>
    <row r="1681" spans="1:13" x14ac:dyDescent="0.25">
      <c r="A1681">
        <v>2181</v>
      </c>
      <c r="C1681" t="s">
        <v>6</v>
      </c>
      <c r="D1681" t="s">
        <v>6</v>
      </c>
      <c r="E1681">
        <v>5</v>
      </c>
      <c r="F1681" t="s">
        <v>187</v>
      </c>
      <c r="G1681" t="s">
        <v>384</v>
      </c>
      <c r="H1681" t="s">
        <v>384</v>
      </c>
      <c r="I1681" t="s">
        <v>384</v>
      </c>
      <c r="J1681">
        <v>33.04</v>
      </c>
      <c r="K1681">
        <v>67.28</v>
      </c>
      <c r="L1681">
        <v>33.04</v>
      </c>
      <c r="M1681">
        <v>67.28</v>
      </c>
    </row>
    <row r="1682" spans="1:13" x14ac:dyDescent="0.25">
      <c r="A1682">
        <v>2181</v>
      </c>
      <c r="C1682" t="s">
        <v>6</v>
      </c>
      <c r="D1682" t="s">
        <v>6</v>
      </c>
      <c r="E1682">
        <v>11</v>
      </c>
      <c r="F1682" t="s">
        <v>189</v>
      </c>
      <c r="G1682" t="s">
        <v>384</v>
      </c>
      <c r="H1682" t="s">
        <v>384</v>
      </c>
      <c r="I1682" t="s">
        <v>384</v>
      </c>
      <c r="J1682" s="3">
        <v>1077570.22</v>
      </c>
      <c r="K1682" s="3">
        <v>7494299.8899999997</v>
      </c>
      <c r="L1682" s="3">
        <v>1077570.22</v>
      </c>
      <c r="M1682" s="3">
        <v>7494299.8899999997</v>
      </c>
    </row>
    <row r="1683" spans="1:13" x14ac:dyDescent="0.25">
      <c r="A1683">
        <v>2181</v>
      </c>
      <c r="C1683" t="s">
        <v>6</v>
      </c>
      <c r="D1683" t="s">
        <v>6</v>
      </c>
      <c r="E1683">
        <v>13</v>
      </c>
      <c r="F1683" t="s">
        <v>190</v>
      </c>
      <c r="G1683" t="s">
        <v>384</v>
      </c>
      <c r="H1683" t="s">
        <v>384</v>
      </c>
      <c r="I1683" t="s">
        <v>384</v>
      </c>
      <c r="J1683" s="3">
        <v>39351.57</v>
      </c>
      <c r="K1683" s="3">
        <v>237706.69</v>
      </c>
      <c r="L1683" s="3">
        <v>39351.57</v>
      </c>
      <c r="M1683" s="3">
        <v>237706.69</v>
      </c>
    </row>
    <row r="1684" spans="1:13" x14ac:dyDescent="0.25">
      <c r="A1684">
        <v>2181</v>
      </c>
      <c r="C1684" t="s">
        <v>6</v>
      </c>
      <c r="D1684" t="s">
        <v>6</v>
      </c>
      <c r="E1684">
        <v>16</v>
      </c>
      <c r="F1684" t="s">
        <v>191</v>
      </c>
      <c r="G1684" t="s">
        <v>384</v>
      </c>
      <c r="H1684" t="s">
        <v>384</v>
      </c>
      <c r="I1684" t="s">
        <v>384</v>
      </c>
      <c r="J1684" s="3">
        <v>18101.22</v>
      </c>
      <c r="K1684" s="3">
        <v>27151.83</v>
      </c>
      <c r="L1684" s="3">
        <v>18101.22</v>
      </c>
      <c r="M1684" s="3">
        <v>27151.83</v>
      </c>
    </row>
    <row r="1685" spans="1:13" x14ac:dyDescent="0.25">
      <c r="A1685">
        <v>2181</v>
      </c>
      <c r="C1685" t="s">
        <v>6</v>
      </c>
      <c r="D1685" t="s">
        <v>6</v>
      </c>
      <c r="E1685">
        <v>59</v>
      </c>
      <c r="F1685" t="s">
        <v>192</v>
      </c>
      <c r="G1685" t="s">
        <v>384</v>
      </c>
      <c r="H1685" t="s">
        <v>384</v>
      </c>
      <c r="I1685" t="s">
        <v>384</v>
      </c>
      <c r="J1685">
        <v>998</v>
      </c>
      <c r="K1685" s="3">
        <v>6986</v>
      </c>
      <c r="L1685">
        <v>998</v>
      </c>
      <c r="M1685" s="3">
        <v>6986</v>
      </c>
    </row>
    <row r="1686" spans="1:13" x14ac:dyDescent="0.25">
      <c r="A1686">
        <v>2181</v>
      </c>
      <c r="C1686" t="s">
        <v>6</v>
      </c>
      <c r="D1686" t="s">
        <v>6</v>
      </c>
      <c r="E1686">
        <v>91</v>
      </c>
      <c r="F1686" t="s">
        <v>211</v>
      </c>
      <c r="G1686" t="s">
        <v>384</v>
      </c>
      <c r="H1686" t="s">
        <v>384</v>
      </c>
      <c r="I1686" t="s">
        <v>384</v>
      </c>
      <c r="J1686" s="3">
        <v>14600.6</v>
      </c>
      <c r="K1686" s="3">
        <v>14600.6</v>
      </c>
      <c r="L1686" s="3">
        <v>14600.6</v>
      </c>
      <c r="M1686" s="3">
        <v>14600.6</v>
      </c>
    </row>
    <row r="1687" spans="1:13" x14ac:dyDescent="0.25">
      <c r="A1687">
        <v>2181</v>
      </c>
      <c r="C1687" t="s">
        <v>6</v>
      </c>
      <c r="D1687" t="s">
        <v>6</v>
      </c>
      <c r="E1687">
        <v>92</v>
      </c>
      <c r="F1687" t="s">
        <v>193</v>
      </c>
      <c r="G1687" t="s">
        <v>384</v>
      </c>
      <c r="H1687" t="s">
        <v>384</v>
      </c>
      <c r="I1687" t="s">
        <v>384</v>
      </c>
      <c r="J1687">
        <v>0</v>
      </c>
      <c r="K1687" s="3">
        <v>78243.899999999994</v>
      </c>
      <c r="L1687">
        <v>0</v>
      </c>
      <c r="M1687" s="3">
        <v>78243.899999999994</v>
      </c>
    </row>
    <row r="1688" spans="1:13" x14ac:dyDescent="0.25">
      <c r="A1688">
        <v>2181</v>
      </c>
      <c r="B1688">
        <v>3</v>
      </c>
      <c r="C1688" t="s">
        <v>6</v>
      </c>
      <c r="D1688" s="2">
        <v>3191</v>
      </c>
      <c r="E1688" s="2" t="s">
        <v>6</v>
      </c>
      <c r="F1688" t="s">
        <v>195</v>
      </c>
      <c r="G1688" s="3">
        <v>2291129</v>
      </c>
      <c r="H1688">
        <v>0</v>
      </c>
      <c r="I1688" s="3">
        <v>2291129</v>
      </c>
      <c r="J1688" s="3">
        <v>160208.19</v>
      </c>
      <c r="K1688" s="3">
        <v>1077927.6200000001</v>
      </c>
      <c r="L1688" s="3">
        <v>160208.19</v>
      </c>
      <c r="M1688" s="3">
        <v>1077927.6200000001</v>
      </c>
    </row>
    <row r="1689" spans="1:13" x14ac:dyDescent="0.25">
      <c r="A1689">
        <v>2181</v>
      </c>
      <c r="C1689" t="s">
        <v>6</v>
      </c>
      <c r="D1689" t="s">
        <v>6</v>
      </c>
      <c r="E1689">
        <v>13</v>
      </c>
      <c r="F1689" t="s">
        <v>190</v>
      </c>
      <c r="G1689" t="s">
        <v>384</v>
      </c>
      <c r="H1689" t="s">
        <v>384</v>
      </c>
      <c r="I1689" t="s">
        <v>384</v>
      </c>
      <c r="J1689" s="3">
        <v>160208.19</v>
      </c>
      <c r="K1689" s="3">
        <v>1077927.6200000001</v>
      </c>
      <c r="L1689" s="3">
        <v>160208.19</v>
      </c>
      <c r="M1689" s="3">
        <v>1077927.6200000001</v>
      </c>
    </row>
    <row r="1690" spans="1:13" x14ac:dyDescent="0.25">
      <c r="A1690">
        <v>2181</v>
      </c>
      <c r="B1690">
        <v>3</v>
      </c>
      <c r="C1690" s="2">
        <v>33</v>
      </c>
      <c r="D1690" t="s">
        <v>6</v>
      </c>
      <c r="E1690" t="s">
        <v>6</v>
      </c>
      <c r="F1690" t="s">
        <v>196</v>
      </c>
      <c r="G1690" s="3">
        <v>22284484</v>
      </c>
      <c r="H1690" s="3">
        <v>-410118</v>
      </c>
      <c r="I1690" s="3">
        <v>21874366</v>
      </c>
      <c r="J1690" s="3">
        <v>1098740.68</v>
      </c>
      <c r="K1690" s="3">
        <v>10110847.050000001</v>
      </c>
      <c r="L1690" s="3">
        <v>2155534.31</v>
      </c>
      <c r="M1690" s="3">
        <v>7634475.9400000004</v>
      </c>
    </row>
    <row r="1691" spans="1:13" x14ac:dyDescent="0.25">
      <c r="A1691">
        <v>2181</v>
      </c>
      <c r="B1691">
        <v>3</v>
      </c>
      <c r="C1691" t="s">
        <v>6</v>
      </c>
      <c r="D1691" s="2">
        <v>3350</v>
      </c>
      <c r="E1691" s="2" t="s">
        <v>6</v>
      </c>
      <c r="F1691" t="s">
        <v>222</v>
      </c>
      <c r="G1691">
        <v>0</v>
      </c>
      <c r="H1691" s="3">
        <v>6372409</v>
      </c>
      <c r="I1691" s="3">
        <v>6372409</v>
      </c>
      <c r="J1691">
        <v>0</v>
      </c>
      <c r="K1691" s="3">
        <v>2590590.44</v>
      </c>
      <c r="L1691" s="3">
        <v>409111.66</v>
      </c>
      <c r="M1691" s="3">
        <v>1636691.67</v>
      </c>
    </row>
    <row r="1692" spans="1:13" x14ac:dyDescent="0.25">
      <c r="A1692">
        <v>2181</v>
      </c>
      <c r="C1692" t="s">
        <v>6</v>
      </c>
      <c r="D1692" t="s">
        <v>6</v>
      </c>
      <c r="E1692">
        <v>39</v>
      </c>
      <c r="F1692" t="s">
        <v>205</v>
      </c>
      <c r="G1692" t="s">
        <v>384</v>
      </c>
      <c r="H1692" t="s">
        <v>384</v>
      </c>
      <c r="I1692" t="s">
        <v>384</v>
      </c>
      <c r="J1692">
        <v>0</v>
      </c>
      <c r="K1692" s="3">
        <v>2590590.44</v>
      </c>
      <c r="L1692" s="3">
        <v>409111.66</v>
      </c>
      <c r="M1692" s="3">
        <v>1636691.67</v>
      </c>
    </row>
    <row r="1693" spans="1:13" x14ac:dyDescent="0.25">
      <c r="A1693">
        <v>2181</v>
      </c>
      <c r="B1693">
        <v>3</v>
      </c>
      <c r="C1693" t="s">
        <v>6</v>
      </c>
      <c r="D1693" s="2">
        <v>3390</v>
      </c>
      <c r="E1693" s="2" t="s">
        <v>6</v>
      </c>
      <c r="F1693" t="s">
        <v>197</v>
      </c>
      <c r="G1693" s="3">
        <v>22284484</v>
      </c>
      <c r="H1693" s="3">
        <v>-6783027</v>
      </c>
      <c r="I1693" s="3">
        <v>15501457</v>
      </c>
      <c r="J1693" s="3">
        <v>1098740.68</v>
      </c>
      <c r="K1693" s="3">
        <v>7519756.6100000003</v>
      </c>
      <c r="L1693" s="3">
        <v>1746422.65</v>
      </c>
      <c r="M1693" s="3">
        <v>5997370.7800000003</v>
      </c>
    </row>
    <row r="1694" spans="1:13" x14ac:dyDescent="0.25">
      <c r="A1694">
        <v>2181</v>
      </c>
      <c r="C1694" t="s">
        <v>6</v>
      </c>
      <c r="D1694" t="s">
        <v>6</v>
      </c>
      <c r="E1694">
        <v>13</v>
      </c>
      <c r="F1694" t="s">
        <v>190</v>
      </c>
      <c r="G1694" t="s">
        <v>384</v>
      </c>
      <c r="H1694" t="s">
        <v>384</v>
      </c>
      <c r="I1694" t="s">
        <v>384</v>
      </c>
      <c r="J1694" s="3">
        <v>12500</v>
      </c>
      <c r="K1694" s="3">
        <v>12500</v>
      </c>
      <c r="L1694" s="3">
        <v>4389.55</v>
      </c>
      <c r="M1694" s="3">
        <v>4389.55</v>
      </c>
    </row>
    <row r="1695" spans="1:13" x14ac:dyDescent="0.25">
      <c r="A1695">
        <v>2181</v>
      </c>
      <c r="C1695" t="s">
        <v>6</v>
      </c>
      <c r="D1695" t="s">
        <v>6</v>
      </c>
      <c r="E1695">
        <v>14</v>
      </c>
      <c r="F1695" t="s">
        <v>199</v>
      </c>
      <c r="G1695" t="s">
        <v>384</v>
      </c>
      <c r="H1695" t="s">
        <v>384</v>
      </c>
      <c r="I1695" t="s">
        <v>384</v>
      </c>
      <c r="J1695" s="3">
        <v>2000</v>
      </c>
      <c r="K1695" s="3">
        <v>5000</v>
      </c>
      <c r="L1695" s="3">
        <v>4511.95</v>
      </c>
      <c r="M1695" s="3">
        <v>4511.95</v>
      </c>
    </row>
    <row r="1696" spans="1:13" x14ac:dyDescent="0.25">
      <c r="A1696">
        <v>2181</v>
      </c>
      <c r="C1696" t="s">
        <v>6</v>
      </c>
      <c r="D1696" t="s">
        <v>6</v>
      </c>
      <c r="E1696">
        <v>30</v>
      </c>
      <c r="F1696" t="s">
        <v>200</v>
      </c>
      <c r="G1696" t="s">
        <v>384</v>
      </c>
      <c r="H1696" t="s">
        <v>384</v>
      </c>
      <c r="I1696" t="s">
        <v>384</v>
      </c>
      <c r="J1696" s="3">
        <v>18499.25</v>
      </c>
      <c r="K1696" s="3">
        <v>57230.34</v>
      </c>
      <c r="L1696" s="3">
        <v>6033.2</v>
      </c>
      <c r="M1696" s="3">
        <v>43811.79</v>
      </c>
    </row>
    <row r="1697" spans="1:13" x14ac:dyDescent="0.25">
      <c r="A1697">
        <v>2181</v>
      </c>
      <c r="C1697" t="s">
        <v>6</v>
      </c>
      <c r="D1697" t="s">
        <v>6</v>
      </c>
      <c r="E1697">
        <v>33</v>
      </c>
      <c r="F1697" t="s">
        <v>202</v>
      </c>
      <c r="G1697" t="s">
        <v>384</v>
      </c>
      <c r="H1697" t="s">
        <v>384</v>
      </c>
      <c r="I1697" t="s">
        <v>384</v>
      </c>
      <c r="J1697" s="3">
        <v>7000</v>
      </c>
      <c r="K1697" s="3">
        <v>10000</v>
      </c>
      <c r="L1697">
        <v>0</v>
      </c>
      <c r="M1697">
        <v>0</v>
      </c>
    </row>
    <row r="1698" spans="1:13" x14ac:dyDescent="0.25">
      <c r="A1698">
        <v>2181</v>
      </c>
      <c r="C1698" t="s">
        <v>6</v>
      </c>
      <c r="D1698" t="s">
        <v>6</v>
      </c>
      <c r="E1698">
        <v>36</v>
      </c>
      <c r="F1698" t="s">
        <v>203</v>
      </c>
      <c r="G1698" t="s">
        <v>384</v>
      </c>
      <c r="H1698" t="s">
        <v>384</v>
      </c>
      <c r="I1698" t="s">
        <v>384</v>
      </c>
      <c r="J1698">
        <v>600</v>
      </c>
      <c r="K1698" s="3">
        <v>1800</v>
      </c>
      <c r="L1698">
        <v>600</v>
      </c>
      <c r="M1698" s="3">
        <v>1800</v>
      </c>
    </row>
    <row r="1699" spans="1:13" x14ac:dyDescent="0.25">
      <c r="A1699">
        <v>2181</v>
      </c>
      <c r="C1699" t="s">
        <v>6</v>
      </c>
      <c r="D1699" t="s">
        <v>6</v>
      </c>
      <c r="E1699">
        <v>37</v>
      </c>
      <c r="F1699" t="s">
        <v>204</v>
      </c>
      <c r="G1699" t="s">
        <v>384</v>
      </c>
      <c r="H1699" t="s">
        <v>384</v>
      </c>
      <c r="I1699" t="s">
        <v>384</v>
      </c>
      <c r="J1699" s="3">
        <v>482391.42</v>
      </c>
      <c r="K1699" s="3">
        <v>3053074.86</v>
      </c>
      <c r="L1699" s="3">
        <v>923173.56</v>
      </c>
      <c r="M1699" s="3">
        <v>2582024.7400000002</v>
      </c>
    </row>
    <row r="1700" spans="1:13" x14ac:dyDescent="0.25">
      <c r="A1700">
        <v>2181</v>
      </c>
      <c r="C1700" t="s">
        <v>6</v>
      </c>
      <c r="D1700" t="s">
        <v>6</v>
      </c>
      <c r="E1700">
        <v>39</v>
      </c>
      <c r="F1700" t="s">
        <v>205</v>
      </c>
      <c r="G1700" t="s">
        <v>384</v>
      </c>
      <c r="H1700" t="s">
        <v>384</v>
      </c>
      <c r="I1700" t="s">
        <v>384</v>
      </c>
      <c r="J1700" s="3">
        <v>191589.78</v>
      </c>
      <c r="K1700" s="3">
        <v>2191603.7200000002</v>
      </c>
      <c r="L1700" s="3">
        <v>395772.33</v>
      </c>
      <c r="M1700" s="3">
        <v>1254358.23</v>
      </c>
    </row>
    <row r="1701" spans="1:13" x14ac:dyDescent="0.25">
      <c r="A1701">
        <v>2181</v>
      </c>
      <c r="C1701" t="s">
        <v>6</v>
      </c>
      <c r="D1701" t="s">
        <v>6</v>
      </c>
      <c r="E1701">
        <v>40</v>
      </c>
      <c r="F1701" t="s">
        <v>206</v>
      </c>
      <c r="G1701" t="s">
        <v>384</v>
      </c>
      <c r="H1701" t="s">
        <v>384</v>
      </c>
      <c r="I1701" t="s">
        <v>384</v>
      </c>
      <c r="J1701" s="3">
        <v>7142.79</v>
      </c>
      <c r="K1701" s="3">
        <v>134661.25</v>
      </c>
      <c r="L1701" s="3">
        <v>41965.25</v>
      </c>
      <c r="M1701" s="3">
        <v>72568.240000000005</v>
      </c>
    </row>
    <row r="1702" spans="1:13" x14ac:dyDescent="0.25">
      <c r="A1702">
        <v>2181</v>
      </c>
      <c r="C1702" t="s">
        <v>6</v>
      </c>
      <c r="D1702" t="s">
        <v>6</v>
      </c>
      <c r="E1702">
        <v>46</v>
      </c>
      <c r="F1702" t="s">
        <v>208</v>
      </c>
      <c r="G1702" t="s">
        <v>384</v>
      </c>
      <c r="H1702" t="s">
        <v>384</v>
      </c>
      <c r="I1702" t="s">
        <v>384</v>
      </c>
      <c r="J1702" s="3">
        <v>299861.46999999997</v>
      </c>
      <c r="K1702" s="3">
        <v>1732413.87</v>
      </c>
      <c r="L1702" s="3">
        <v>299861.46999999997</v>
      </c>
      <c r="M1702" s="3">
        <v>1732413.87</v>
      </c>
    </row>
    <row r="1703" spans="1:13" x14ac:dyDescent="0.25">
      <c r="A1703">
        <v>2181</v>
      </c>
      <c r="C1703" t="s">
        <v>6</v>
      </c>
      <c r="D1703" t="s">
        <v>6</v>
      </c>
      <c r="E1703">
        <v>47</v>
      </c>
      <c r="F1703" t="s">
        <v>209</v>
      </c>
      <c r="G1703" t="s">
        <v>384</v>
      </c>
      <c r="H1703" t="s">
        <v>384</v>
      </c>
      <c r="I1703" t="s">
        <v>384</v>
      </c>
      <c r="J1703" s="3">
        <v>22000</v>
      </c>
      <c r="K1703" s="3">
        <v>97500</v>
      </c>
      <c r="L1703" s="3">
        <v>14959.37</v>
      </c>
      <c r="M1703" s="3">
        <v>77519.839999999997</v>
      </c>
    </row>
    <row r="1704" spans="1:13" x14ac:dyDescent="0.25">
      <c r="A1704">
        <v>2181</v>
      </c>
      <c r="C1704" t="s">
        <v>6</v>
      </c>
      <c r="D1704" t="s">
        <v>6</v>
      </c>
      <c r="E1704">
        <v>49</v>
      </c>
      <c r="F1704" t="s">
        <v>210</v>
      </c>
      <c r="G1704" t="s">
        <v>384</v>
      </c>
      <c r="H1704" t="s">
        <v>384</v>
      </c>
      <c r="I1704" t="s">
        <v>384</v>
      </c>
      <c r="J1704" s="3">
        <v>40977</v>
      </c>
      <c r="K1704" s="3">
        <v>209793.6</v>
      </c>
      <c r="L1704" s="3">
        <v>40977</v>
      </c>
      <c r="M1704" s="3">
        <v>209793.6</v>
      </c>
    </row>
    <row r="1705" spans="1:13" x14ac:dyDescent="0.25">
      <c r="A1705">
        <v>2181</v>
      </c>
      <c r="C1705" t="s">
        <v>6</v>
      </c>
      <c r="D1705" t="s">
        <v>6</v>
      </c>
      <c r="E1705">
        <v>91</v>
      </c>
      <c r="F1705" t="s">
        <v>211</v>
      </c>
      <c r="G1705" t="s">
        <v>384</v>
      </c>
      <c r="H1705" t="s">
        <v>384</v>
      </c>
      <c r="I1705" t="s">
        <v>384</v>
      </c>
      <c r="J1705" s="3">
        <v>14178.97</v>
      </c>
      <c r="K1705" s="3">
        <v>14178.97</v>
      </c>
      <c r="L1705" s="3">
        <v>14178.97</v>
      </c>
      <c r="M1705" s="3">
        <v>14178.97</v>
      </c>
    </row>
    <row r="1706" spans="1:13" x14ac:dyDescent="0.25">
      <c r="A1706">
        <v>2181</v>
      </c>
      <c r="B1706">
        <v>3</v>
      </c>
      <c r="C1706" t="s">
        <v>6</v>
      </c>
      <c r="D1706" s="2">
        <v>3391</v>
      </c>
      <c r="E1706" s="2" t="s">
        <v>6</v>
      </c>
      <c r="F1706" t="s">
        <v>213</v>
      </c>
      <c r="G1706">
        <v>0</v>
      </c>
      <c r="H1706">
        <v>500</v>
      </c>
      <c r="I1706">
        <v>500</v>
      </c>
      <c r="J1706">
        <v>0</v>
      </c>
      <c r="K1706">
        <v>500</v>
      </c>
      <c r="L1706">
        <v>0</v>
      </c>
      <c r="M1706">
        <v>413.49</v>
      </c>
    </row>
    <row r="1707" spans="1:13" x14ac:dyDescent="0.25">
      <c r="A1707">
        <v>2181</v>
      </c>
      <c r="C1707" t="s">
        <v>6</v>
      </c>
      <c r="D1707" t="s">
        <v>6</v>
      </c>
      <c r="E1707">
        <v>47</v>
      </c>
      <c r="F1707" t="s">
        <v>209</v>
      </c>
      <c r="G1707" t="s">
        <v>384</v>
      </c>
      <c r="H1707" t="s">
        <v>384</v>
      </c>
      <c r="I1707" t="s">
        <v>384</v>
      </c>
      <c r="J1707">
        <v>0</v>
      </c>
      <c r="K1707">
        <v>500</v>
      </c>
      <c r="L1707">
        <v>0</v>
      </c>
      <c r="M1707">
        <v>413.49</v>
      </c>
    </row>
    <row r="1708" spans="1:13" x14ac:dyDescent="0.25">
      <c r="A1708">
        <v>2181</v>
      </c>
      <c r="B1708">
        <v>4</v>
      </c>
      <c r="C1708" t="s">
        <v>6</v>
      </c>
      <c r="D1708" t="s">
        <v>6</v>
      </c>
      <c r="E1708" t="s">
        <v>6</v>
      </c>
      <c r="F1708" t="s">
        <v>214</v>
      </c>
      <c r="G1708">
        <v>0</v>
      </c>
      <c r="H1708" s="3">
        <v>6100</v>
      </c>
      <c r="I1708" s="3">
        <v>6100</v>
      </c>
      <c r="J1708">
        <v>0</v>
      </c>
      <c r="K1708">
        <v>0</v>
      </c>
      <c r="L1708">
        <v>0</v>
      </c>
      <c r="M1708">
        <v>0</v>
      </c>
    </row>
    <row r="1709" spans="1:13" x14ac:dyDescent="0.25">
      <c r="A1709">
        <v>2181</v>
      </c>
      <c r="B1709">
        <v>4</v>
      </c>
      <c r="C1709" s="2">
        <v>44</v>
      </c>
      <c r="D1709" t="s">
        <v>6</v>
      </c>
      <c r="E1709" t="s">
        <v>6</v>
      </c>
      <c r="F1709" t="s">
        <v>215</v>
      </c>
      <c r="G1709">
        <v>0</v>
      </c>
      <c r="H1709" s="3">
        <v>6100</v>
      </c>
      <c r="I1709" s="3">
        <v>6100</v>
      </c>
      <c r="J1709">
        <v>0</v>
      </c>
      <c r="K1709">
        <v>0</v>
      </c>
      <c r="L1709">
        <v>0</v>
      </c>
      <c r="M1709">
        <v>0</v>
      </c>
    </row>
    <row r="1710" spans="1:13" x14ac:dyDescent="0.25">
      <c r="A1710">
        <v>2181</v>
      </c>
      <c r="B1710">
        <v>4</v>
      </c>
      <c r="C1710" t="s">
        <v>6</v>
      </c>
      <c r="D1710" s="2">
        <v>4490</v>
      </c>
      <c r="E1710" s="2" t="s">
        <v>6</v>
      </c>
      <c r="F1710" t="s">
        <v>216</v>
      </c>
      <c r="G1710">
        <v>0</v>
      </c>
      <c r="H1710" s="3">
        <v>6100</v>
      </c>
      <c r="I1710" s="3">
        <v>6100</v>
      </c>
      <c r="J1710">
        <v>0</v>
      </c>
      <c r="K1710">
        <v>0</v>
      </c>
      <c r="L1710">
        <v>0</v>
      </c>
      <c r="M1710">
        <v>0</v>
      </c>
    </row>
    <row r="1711" spans="1:13" x14ac:dyDescent="0.25">
      <c r="A1711">
        <v>2181</v>
      </c>
      <c r="C1711" t="s">
        <v>6</v>
      </c>
      <c r="D1711" t="s">
        <v>6</v>
      </c>
      <c r="E1711" t="s">
        <v>6</v>
      </c>
      <c r="G1711" t="s">
        <v>375</v>
      </c>
      <c r="H1711" t="s">
        <v>375</v>
      </c>
      <c r="I1711" t="s">
        <v>375</v>
      </c>
      <c r="J1711" t="s">
        <v>375</v>
      </c>
      <c r="K1711" t="s">
        <v>375</v>
      </c>
      <c r="L1711" t="s">
        <v>375</v>
      </c>
      <c r="M1711" t="s">
        <v>376</v>
      </c>
    </row>
    <row r="1712" spans="1:13" x14ac:dyDescent="0.25">
      <c r="A1712">
        <v>2181</v>
      </c>
      <c r="C1712" t="s">
        <v>6</v>
      </c>
      <c r="D1712" t="s">
        <v>6</v>
      </c>
      <c r="E1712" t="s">
        <v>6</v>
      </c>
    </row>
    <row r="1713" spans="1:13" x14ac:dyDescent="0.25">
      <c r="A1713">
        <v>2201</v>
      </c>
      <c r="B1713" t="s">
        <v>403</v>
      </c>
      <c r="C1713" t="s">
        <v>6</v>
      </c>
      <c r="D1713" t="s">
        <v>6</v>
      </c>
      <c r="E1713" t="s">
        <v>6</v>
      </c>
      <c r="F1713" t="s">
        <v>322</v>
      </c>
    </row>
    <row r="1714" spans="1:13" x14ac:dyDescent="0.25">
      <c r="A1714">
        <v>2201</v>
      </c>
      <c r="C1714" t="s">
        <v>6</v>
      </c>
      <c r="D1714" t="s">
        <v>6</v>
      </c>
      <c r="E1714" t="s">
        <v>6</v>
      </c>
    </row>
    <row r="1715" spans="1:13" x14ac:dyDescent="0.25">
      <c r="A1715">
        <v>2201</v>
      </c>
      <c r="B1715">
        <v>3</v>
      </c>
      <c r="C1715" t="s">
        <v>6</v>
      </c>
      <c r="D1715" t="s">
        <v>6</v>
      </c>
      <c r="E1715" t="s">
        <v>6</v>
      </c>
      <c r="F1715" t="s">
        <v>183</v>
      </c>
      <c r="G1715" s="3">
        <v>17468952</v>
      </c>
      <c r="H1715" s="3">
        <v>1517713</v>
      </c>
      <c r="I1715" s="3">
        <v>18986665</v>
      </c>
      <c r="J1715" s="3">
        <v>1071459.46</v>
      </c>
      <c r="K1715" s="3">
        <v>7559813.0999999996</v>
      </c>
      <c r="L1715" s="3">
        <v>1138739.83</v>
      </c>
      <c r="M1715" s="3">
        <v>6229968.0199999996</v>
      </c>
    </row>
    <row r="1716" spans="1:13" x14ac:dyDescent="0.25">
      <c r="A1716">
        <v>2201</v>
      </c>
      <c r="B1716">
        <v>3</v>
      </c>
      <c r="C1716" s="2">
        <v>31</v>
      </c>
      <c r="D1716" t="s">
        <v>6</v>
      </c>
      <c r="E1716" t="s">
        <v>6</v>
      </c>
      <c r="F1716" t="s">
        <v>184</v>
      </c>
      <c r="G1716" s="3">
        <v>7200289</v>
      </c>
      <c r="H1716">
        <v>0</v>
      </c>
      <c r="I1716" s="3">
        <v>7200289</v>
      </c>
      <c r="J1716" s="3">
        <v>493984.54</v>
      </c>
      <c r="K1716" s="3">
        <v>3302704.53</v>
      </c>
      <c r="L1716" s="3">
        <v>493984.54</v>
      </c>
      <c r="M1716" s="3">
        <v>3302704.53</v>
      </c>
    </row>
    <row r="1717" spans="1:13" x14ac:dyDescent="0.25">
      <c r="A1717">
        <v>2201</v>
      </c>
      <c r="B1717">
        <v>3</v>
      </c>
      <c r="C1717" t="s">
        <v>6</v>
      </c>
      <c r="D1717" s="2">
        <v>3190</v>
      </c>
      <c r="E1717" s="2" t="s">
        <v>6</v>
      </c>
      <c r="F1717" t="s">
        <v>185</v>
      </c>
      <c r="G1717" s="3">
        <v>6621262</v>
      </c>
      <c r="H1717">
        <v>0</v>
      </c>
      <c r="I1717" s="3">
        <v>6621262</v>
      </c>
      <c r="J1717" s="3">
        <v>458590.73</v>
      </c>
      <c r="K1717" s="3">
        <v>3037308.08</v>
      </c>
      <c r="L1717" s="3">
        <v>458590.73</v>
      </c>
      <c r="M1717" s="3">
        <v>3037308.08</v>
      </c>
    </row>
    <row r="1718" spans="1:13" x14ac:dyDescent="0.25">
      <c r="A1718">
        <v>2201</v>
      </c>
      <c r="C1718" t="s">
        <v>6</v>
      </c>
      <c r="D1718" t="s">
        <v>6</v>
      </c>
      <c r="E1718">
        <v>5</v>
      </c>
      <c r="F1718" t="s">
        <v>187</v>
      </c>
      <c r="G1718" t="s">
        <v>384</v>
      </c>
      <c r="H1718" t="s">
        <v>384</v>
      </c>
      <c r="I1718" t="s">
        <v>384</v>
      </c>
      <c r="J1718">
        <v>32.799999999999997</v>
      </c>
      <c r="K1718">
        <v>98.4</v>
      </c>
      <c r="L1718">
        <v>32.799999999999997</v>
      </c>
      <c r="M1718">
        <v>98.4</v>
      </c>
    </row>
    <row r="1719" spans="1:13" x14ac:dyDescent="0.25">
      <c r="A1719">
        <v>2201</v>
      </c>
      <c r="C1719" t="s">
        <v>6</v>
      </c>
      <c r="D1719" t="s">
        <v>6</v>
      </c>
      <c r="E1719">
        <v>11</v>
      </c>
      <c r="F1719" t="s">
        <v>189</v>
      </c>
      <c r="G1719" t="s">
        <v>384</v>
      </c>
      <c r="H1719" t="s">
        <v>384</v>
      </c>
      <c r="I1719" t="s">
        <v>384</v>
      </c>
      <c r="J1719" s="3">
        <v>428835.77</v>
      </c>
      <c r="K1719" s="3">
        <v>2849674.66</v>
      </c>
      <c r="L1719" s="3">
        <v>428835.77</v>
      </c>
      <c r="M1719" s="3">
        <v>2849674.66</v>
      </c>
    </row>
    <row r="1720" spans="1:13" x14ac:dyDescent="0.25">
      <c r="A1720">
        <v>2201</v>
      </c>
      <c r="C1720" t="s">
        <v>6</v>
      </c>
      <c r="D1720" t="s">
        <v>6</v>
      </c>
      <c r="E1720">
        <v>13</v>
      </c>
      <c r="F1720" t="s">
        <v>190</v>
      </c>
      <c r="G1720" t="s">
        <v>384</v>
      </c>
      <c r="H1720" t="s">
        <v>384</v>
      </c>
      <c r="I1720" t="s">
        <v>384</v>
      </c>
      <c r="J1720" s="3">
        <v>29722.16</v>
      </c>
      <c r="K1720" s="3">
        <v>162410.98000000001</v>
      </c>
      <c r="L1720" s="3">
        <v>29722.16</v>
      </c>
      <c r="M1720" s="3">
        <v>162410.98000000001</v>
      </c>
    </row>
    <row r="1721" spans="1:13" x14ac:dyDescent="0.25">
      <c r="A1721">
        <v>2201</v>
      </c>
      <c r="C1721" t="s">
        <v>6</v>
      </c>
      <c r="D1721" t="s">
        <v>6</v>
      </c>
      <c r="E1721">
        <v>16</v>
      </c>
      <c r="F1721" t="s">
        <v>191</v>
      </c>
      <c r="G1721" t="s">
        <v>384</v>
      </c>
      <c r="H1721" t="s">
        <v>384</v>
      </c>
      <c r="I1721" t="s">
        <v>384</v>
      </c>
      <c r="J1721">
        <v>0</v>
      </c>
      <c r="K1721" s="3">
        <v>25124.04</v>
      </c>
      <c r="L1721">
        <v>0</v>
      </c>
      <c r="M1721" s="3">
        <v>25124.04</v>
      </c>
    </row>
    <row r="1722" spans="1:13" x14ac:dyDescent="0.25">
      <c r="A1722">
        <v>2201</v>
      </c>
      <c r="B1722">
        <v>3</v>
      </c>
      <c r="C1722" t="s">
        <v>6</v>
      </c>
      <c r="D1722" s="2">
        <v>3191</v>
      </c>
      <c r="E1722" s="2" t="s">
        <v>6</v>
      </c>
      <c r="F1722" t="s">
        <v>195</v>
      </c>
      <c r="G1722" s="3">
        <v>579027</v>
      </c>
      <c r="H1722">
        <v>0</v>
      </c>
      <c r="I1722" s="3">
        <v>579027</v>
      </c>
      <c r="J1722" s="3">
        <v>35393.81</v>
      </c>
      <c r="K1722" s="3">
        <v>265396.45</v>
      </c>
      <c r="L1722" s="3">
        <v>35393.81</v>
      </c>
      <c r="M1722" s="3">
        <v>265396.45</v>
      </c>
    </row>
    <row r="1723" spans="1:13" x14ac:dyDescent="0.25">
      <c r="A1723">
        <v>2201</v>
      </c>
      <c r="C1723" t="s">
        <v>6</v>
      </c>
      <c r="D1723" t="s">
        <v>6</v>
      </c>
      <c r="E1723">
        <v>13</v>
      </c>
      <c r="F1723" t="s">
        <v>190</v>
      </c>
      <c r="G1723" t="s">
        <v>384</v>
      </c>
      <c r="H1723" t="s">
        <v>384</v>
      </c>
      <c r="I1723" t="s">
        <v>384</v>
      </c>
      <c r="J1723" s="3">
        <v>35393.81</v>
      </c>
      <c r="K1723" s="3">
        <v>265396.45</v>
      </c>
      <c r="L1723" s="3">
        <v>35393.81</v>
      </c>
      <c r="M1723" s="3">
        <v>265396.45</v>
      </c>
    </row>
    <row r="1724" spans="1:13" x14ac:dyDescent="0.25">
      <c r="A1724">
        <v>2201</v>
      </c>
      <c r="B1724">
        <v>3</v>
      </c>
      <c r="C1724" s="2">
        <v>33</v>
      </c>
      <c r="D1724" t="s">
        <v>6</v>
      </c>
      <c r="E1724" t="s">
        <v>6</v>
      </c>
      <c r="F1724" t="s">
        <v>196</v>
      </c>
      <c r="G1724" s="3">
        <v>10268663</v>
      </c>
      <c r="H1724" s="3">
        <v>1517713</v>
      </c>
      <c r="I1724" s="3">
        <v>11786376</v>
      </c>
      <c r="J1724" s="3">
        <v>577474.92000000004</v>
      </c>
      <c r="K1724" s="3">
        <v>4257108.57</v>
      </c>
      <c r="L1724" s="3">
        <v>644755.29</v>
      </c>
      <c r="M1724" s="3">
        <v>2927263.49</v>
      </c>
    </row>
    <row r="1725" spans="1:13" x14ac:dyDescent="0.25">
      <c r="A1725">
        <v>2201</v>
      </c>
      <c r="B1725">
        <v>3</v>
      </c>
      <c r="C1725" t="s">
        <v>6</v>
      </c>
      <c r="D1725" s="2">
        <v>3390</v>
      </c>
      <c r="E1725" s="2" t="s">
        <v>6</v>
      </c>
      <c r="F1725" t="s">
        <v>197</v>
      </c>
      <c r="G1725" s="3">
        <v>10268663</v>
      </c>
      <c r="H1725" s="3">
        <v>1517502.68</v>
      </c>
      <c r="I1725" s="3">
        <v>11786165.68</v>
      </c>
      <c r="J1725" s="3">
        <v>577474.92000000004</v>
      </c>
      <c r="K1725" s="3">
        <v>4257108.57</v>
      </c>
      <c r="L1725" s="3">
        <v>644755.29</v>
      </c>
      <c r="M1725" s="3">
        <v>2927263.49</v>
      </c>
    </row>
    <row r="1726" spans="1:13" x14ac:dyDescent="0.25">
      <c r="A1726">
        <v>2201</v>
      </c>
      <c r="C1726" t="s">
        <v>6</v>
      </c>
      <c r="D1726" t="s">
        <v>6</v>
      </c>
      <c r="E1726">
        <v>13</v>
      </c>
      <c r="F1726" t="s">
        <v>190</v>
      </c>
      <c r="G1726" t="s">
        <v>384</v>
      </c>
      <c r="H1726" t="s">
        <v>384</v>
      </c>
      <c r="I1726" t="s">
        <v>384</v>
      </c>
      <c r="J1726" s="3">
        <v>9462.9699999999993</v>
      </c>
      <c r="K1726" s="3">
        <v>71446.64</v>
      </c>
      <c r="L1726" s="3">
        <v>9562.5</v>
      </c>
      <c r="M1726" s="3">
        <v>71446.64</v>
      </c>
    </row>
    <row r="1727" spans="1:13" x14ac:dyDescent="0.25">
      <c r="A1727">
        <v>2201</v>
      </c>
      <c r="C1727" t="s">
        <v>6</v>
      </c>
      <c r="D1727" t="s">
        <v>6</v>
      </c>
      <c r="E1727">
        <v>14</v>
      </c>
      <c r="F1727" t="s">
        <v>199</v>
      </c>
      <c r="G1727" t="s">
        <v>384</v>
      </c>
      <c r="H1727" t="s">
        <v>384</v>
      </c>
      <c r="I1727" t="s">
        <v>384</v>
      </c>
      <c r="J1727" s="3">
        <v>2500</v>
      </c>
      <c r="K1727" s="3">
        <v>29397</v>
      </c>
      <c r="L1727" s="3">
        <v>5446.15</v>
      </c>
      <c r="M1727" s="3">
        <v>14957.85</v>
      </c>
    </row>
    <row r="1728" spans="1:13" x14ac:dyDescent="0.25">
      <c r="A1728">
        <v>2201</v>
      </c>
      <c r="C1728" t="s">
        <v>6</v>
      </c>
      <c r="D1728" t="s">
        <v>6</v>
      </c>
      <c r="E1728">
        <v>30</v>
      </c>
      <c r="F1728" t="s">
        <v>200</v>
      </c>
      <c r="G1728" t="s">
        <v>384</v>
      </c>
      <c r="H1728" t="s">
        <v>384</v>
      </c>
      <c r="I1728" t="s">
        <v>384</v>
      </c>
      <c r="J1728" s="3">
        <v>1007.4</v>
      </c>
      <c r="K1728" s="3">
        <v>54050.41</v>
      </c>
      <c r="L1728" s="3">
        <v>1359.36</v>
      </c>
      <c r="M1728" s="3">
        <v>43848.84</v>
      </c>
    </row>
    <row r="1729" spans="1:13" x14ac:dyDescent="0.25">
      <c r="A1729">
        <v>2201</v>
      </c>
      <c r="C1729" t="s">
        <v>6</v>
      </c>
      <c r="D1729" t="s">
        <v>6</v>
      </c>
      <c r="E1729">
        <v>33</v>
      </c>
      <c r="F1729" t="s">
        <v>202</v>
      </c>
      <c r="G1729" t="s">
        <v>384</v>
      </c>
      <c r="H1729" t="s">
        <v>384</v>
      </c>
      <c r="I1729" t="s">
        <v>384</v>
      </c>
      <c r="J1729">
        <v>0</v>
      </c>
      <c r="K1729" s="3">
        <v>5100</v>
      </c>
      <c r="L1729" s="3">
        <v>1077.3599999999999</v>
      </c>
      <c r="M1729" s="3">
        <v>2250.2800000000002</v>
      </c>
    </row>
    <row r="1730" spans="1:13" x14ac:dyDescent="0.25">
      <c r="A1730">
        <v>2201</v>
      </c>
      <c r="C1730" t="s">
        <v>6</v>
      </c>
      <c r="D1730" t="s">
        <v>6</v>
      </c>
      <c r="E1730">
        <v>36</v>
      </c>
      <c r="F1730" t="s">
        <v>203</v>
      </c>
      <c r="G1730" t="s">
        <v>384</v>
      </c>
      <c r="H1730" t="s">
        <v>384</v>
      </c>
      <c r="I1730" t="s">
        <v>384</v>
      </c>
      <c r="J1730">
        <v>0</v>
      </c>
      <c r="K1730" s="3">
        <v>1298.49</v>
      </c>
      <c r="L1730">
        <v>0</v>
      </c>
      <c r="M1730" s="3">
        <v>1298.49</v>
      </c>
    </row>
    <row r="1731" spans="1:13" x14ac:dyDescent="0.25">
      <c r="A1731">
        <v>2201</v>
      </c>
      <c r="C1731" t="s">
        <v>6</v>
      </c>
      <c r="D1731" t="s">
        <v>6</v>
      </c>
      <c r="E1731">
        <v>37</v>
      </c>
      <c r="F1731" t="s">
        <v>204</v>
      </c>
      <c r="G1731" t="s">
        <v>384</v>
      </c>
      <c r="H1731" t="s">
        <v>384</v>
      </c>
      <c r="I1731" t="s">
        <v>384</v>
      </c>
      <c r="J1731" s="3">
        <v>195545.13</v>
      </c>
      <c r="K1731" s="3">
        <v>1223126.73</v>
      </c>
      <c r="L1731" s="3">
        <v>216939.88</v>
      </c>
      <c r="M1731" s="3">
        <v>1201568.8400000001</v>
      </c>
    </row>
    <row r="1732" spans="1:13" x14ac:dyDescent="0.25">
      <c r="A1732">
        <v>2201</v>
      </c>
      <c r="C1732" t="s">
        <v>6</v>
      </c>
      <c r="D1732" t="s">
        <v>6</v>
      </c>
      <c r="E1732">
        <v>39</v>
      </c>
      <c r="F1732" t="s">
        <v>205</v>
      </c>
      <c r="G1732" t="s">
        <v>384</v>
      </c>
      <c r="H1732" t="s">
        <v>384</v>
      </c>
      <c r="I1732" t="s">
        <v>384</v>
      </c>
      <c r="J1732" s="3">
        <v>206854.14</v>
      </c>
      <c r="K1732" s="3">
        <v>2114225.41</v>
      </c>
      <c r="L1732" s="3">
        <v>275589.40999999997</v>
      </c>
      <c r="M1732" s="3">
        <v>885405.34</v>
      </c>
    </row>
    <row r="1733" spans="1:13" x14ac:dyDescent="0.25">
      <c r="A1733">
        <v>2201</v>
      </c>
      <c r="C1733" t="s">
        <v>6</v>
      </c>
      <c r="D1733" t="s">
        <v>6</v>
      </c>
      <c r="E1733">
        <v>40</v>
      </c>
      <c r="F1733" t="s">
        <v>206</v>
      </c>
      <c r="G1733" t="s">
        <v>384</v>
      </c>
      <c r="H1733" t="s">
        <v>384</v>
      </c>
      <c r="I1733" t="s">
        <v>384</v>
      </c>
      <c r="J1733" s="3">
        <v>69242.28</v>
      </c>
      <c r="K1733" s="3">
        <v>215415.43</v>
      </c>
      <c r="L1733" s="3">
        <v>42711.39</v>
      </c>
      <c r="M1733" s="3">
        <v>176137.59</v>
      </c>
    </row>
    <row r="1734" spans="1:13" x14ac:dyDescent="0.25">
      <c r="A1734">
        <v>2201</v>
      </c>
      <c r="C1734" t="s">
        <v>6</v>
      </c>
      <c r="D1734" t="s">
        <v>6</v>
      </c>
      <c r="E1734">
        <v>46</v>
      </c>
      <c r="F1734" t="s">
        <v>208</v>
      </c>
      <c r="G1734" t="s">
        <v>384</v>
      </c>
      <c r="H1734" t="s">
        <v>384</v>
      </c>
      <c r="I1734" t="s">
        <v>384</v>
      </c>
      <c r="J1734" s="3">
        <v>79430</v>
      </c>
      <c r="K1734" s="3">
        <v>456220.81</v>
      </c>
      <c r="L1734" s="3">
        <v>79430</v>
      </c>
      <c r="M1734" s="3">
        <v>456220.81</v>
      </c>
    </row>
    <row r="1735" spans="1:13" x14ac:dyDescent="0.25">
      <c r="A1735">
        <v>2201</v>
      </c>
      <c r="C1735" t="s">
        <v>6</v>
      </c>
      <c r="D1735" t="s">
        <v>6</v>
      </c>
      <c r="E1735">
        <v>47</v>
      </c>
      <c r="F1735" t="s">
        <v>209</v>
      </c>
      <c r="G1735" t="s">
        <v>384</v>
      </c>
      <c r="H1735" t="s">
        <v>384</v>
      </c>
      <c r="I1735" t="s">
        <v>384</v>
      </c>
      <c r="J1735" s="3">
        <v>5000</v>
      </c>
      <c r="K1735" s="3">
        <v>34232.410000000003</v>
      </c>
      <c r="L1735" s="3">
        <v>4206.24</v>
      </c>
      <c r="M1735" s="3">
        <v>24440.92</v>
      </c>
    </row>
    <row r="1736" spans="1:13" x14ac:dyDescent="0.25">
      <c r="A1736">
        <v>2201</v>
      </c>
      <c r="C1736" t="s">
        <v>6</v>
      </c>
      <c r="D1736" t="s">
        <v>6</v>
      </c>
      <c r="E1736">
        <v>49</v>
      </c>
      <c r="F1736" t="s">
        <v>210</v>
      </c>
      <c r="G1736" t="s">
        <v>384</v>
      </c>
      <c r="H1736" t="s">
        <v>384</v>
      </c>
      <c r="I1736" t="s">
        <v>384</v>
      </c>
      <c r="J1736" s="3">
        <v>8433</v>
      </c>
      <c r="K1736" s="3">
        <v>45690.31</v>
      </c>
      <c r="L1736" s="3">
        <v>8433</v>
      </c>
      <c r="M1736" s="3">
        <v>44250.31</v>
      </c>
    </row>
    <row r="1737" spans="1:13" x14ac:dyDescent="0.25">
      <c r="A1737">
        <v>2201</v>
      </c>
      <c r="C1737" t="s">
        <v>6</v>
      </c>
      <c r="D1737" t="s">
        <v>6</v>
      </c>
      <c r="E1737">
        <v>92</v>
      </c>
      <c r="F1737" t="s">
        <v>193</v>
      </c>
      <c r="G1737" t="s">
        <v>384</v>
      </c>
      <c r="H1737" t="s">
        <v>384</v>
      </c>
      <c r="I1737" t="s">
        <v>384</v>
      </c>
      <c r="J1737">
        <v>0</v>
      </c>
      <c r="K1737" s="3">
        <v>6904.93</v>
      </c>
      <c r="L1737">
        <v>0</v>
      </c>
      <c r="M1737" s="3">
        <v>5437.58</v>
      </c>
    </row>
    <row r="1738" spans="1:13" x14ac:dyDescent="0.25">
      <c r="A1738">
        <v>2201</v>
      </c>
      <c r="B1738">
        <v>3</v>
      </c>
      <c r="C1738" t="s">
        <v>6</v>
      </c>
      <c r="D1738" s="2">
        <v>3391</v>
      </c>
      <c r="E1738" s="2" t="s">
        <v>6</v>
      </c>
      <c r="F1738" t="s">
        <v>213</v>
      </c>
      <c r="G1738">
        <v>0</v>
      </c>
      <c r="H1738">
        <v>210.32</v>
      </c>
      <c r="I1738">
        <v>210.32</v>
      </c>
      <c r="J1738">
        <v>0</v>
      </c>
      <c r="K1738">
        <v>0</v>
      </c>
      <c r="L1738">
        <v>0</v>
      </c>
      <c r="M1738">
        <v>0</v>
      </c>
    </row>
    <row r="1739" spans="1:13" x14ac:dyDescent="0.25">
      <c r="A1739">
        <v>2201</v>
      </c>
      <c r="B1739">
        <v>4</v>
      </c>
      <c r="C1739" t="s">
        <v>6</v>
      </c>
      <c r="D1739" t="s">
        <v>6</v>
      </c>
      <c r="E1739" t="s">
        <v>6</v>
      </c>
      <c r="F1739" t="s">
        <v>214</v>
      </c>
      <c r="G1739" s="3">
        <v>77580</v>
      </c>
      <c r="H1739" s="3">
        <v>3944641</v>
      </c>
      <c r="I1739" s="3">
        <v>4022221</v>
      </c>
      <c r="J1739">
        <v>0</v>
      </c>
      <c r="K1739" s="3">
        <v>636761.52</v>
      </c>
      <c r="L1739" s="3">
        <v>55660.09</v>
      </c>
      <c r="M1739" s="3">
        <v>55660.09</v>
      </c>
    </row>
    <row r="1740" spans="1:13" x14ac:dyDescent="0.25">
      <c r="A1740">
        <v>2201</v>
      </c>
      <c r="B1740">
        <v>4</v>
      </c>
      <c r="C1740" s="2">
        <v>44</v>
      </c>
      <c r="D1740" t="s">
        <v>6</v>
      </c>
      <c r="E1740" t="s">
        <v>6</v>
      </c>
      <c r="F1740" t="s">
        <v>215</v>
      </c>
      <c r="G1740" s="3">
        <v>77580</v>
      </c>
      <c r="H1740" s="3">
        <v>3944641</v>
      </c>
      <c r="I1740" s="3">
        <v>4022221</v>
      </c>
      <c r="J1740">
        <v>0</v>
      </c>
      <c r="K1740" s="3">
        <v>636761.52</v>
      </c>
      <c r="L1740" s="3">
        <v>55660.09</v>
      </c>
      <c r="M1740" s="3">
        <v>55660.09</v>
      </c>
    </row>
    <row r="1741" spans="1:13" x14ac:dyDescent="0.25">
      <c r="A1741">
        <v>2201</v>
      </c>
      <c r="B1741">
        <v>4</v>
      </c>
      <c r="C1741" t="s">
        <v>6</v>
      </c>
      <c r="D1741" s="2">
        <v>4490</v>
      </c>
      <c r="E1741" s="2" t="s">
        <v>6</v>
      </c>
      <c r="F1741" t="s">
        <v>216</v>
      </c>
      <c r="G1741" s="3">
        <v>77580</v>
      </c>
      <c r="H1741" s="3">
        <v>3944641</v>
      </c>
      <c r="I1741" s="3">
        <v>4022221</v>
      </c>
      <c r="J1741">
        <v>0</v>
      </c>
      <c r="K1741" s="3">
        <v>636761.52</v>
      </c>
      <c r="L1741" s="3">
        <v>55660.09</v>
      </c>
      <c r="M1741" s="3">
        <v>55660.09</v>
      </c>
    </row>
    <row r="1742" spans="1:13" x14ac:dyDescent="0.25">
      <c r="A1742">
        <v>2201</v>
      </c>
      <c r="C1742" t="s">
        <v>6</v>
      </c>
      <c r="D1742" t="s">
        <v>6</v>
      </c>
      <c r="E1742">
        <v>51</v>
      </c>
      <c r="F1742" t="s">
        <v>217</v>
      </c>
      <c r="G1742" t="s">
        <v>384</v>
      </c>
      <c r="H1742" t="s">
        <v>384</v>
      </c>
      <c r="I1742" t="s">
        <v>384</v>
      </c>
      <c r="J1742">
        <v>0</v>
      </c>
      <c r="K1742" s="3">
        <v>636761.52</v>
      </c>
      <c r="L1742" s="3">
        <v>55660.09</v>
      </c>
      <c r="M1742" s="3">
        <v>55660.09</v>
      </c>
    </row>
    <row r="1743" spans="1:13" x14ac:dyDescent="0.25">
      <c r="A1743">
        <v>2201</v>
      </c>
      <c r="C1743" t="s">
        <v>6</v>
      </c>
      <c r="D1743" t="s">
        <v>6</v>
      </c>
      <c r="E1743" t="s">
        <v>6</v>
      </c>
      <c r="G1743" t="s">
        <v>375</v>
      </c>
      <c r="H1743" t="s">
        <v>375</v>
      </c>
      <c r="I1743" t="s">
        <v>375</v>
      </c>
      <c r="J1743" t="s">
        <v>375</v>
      </c>
      <c r="K1743" t="s">
        <v>375</v>
      </c>
      <c r="L1743" t="s">
        <v>375</v>
      </c>
      <c r="M1743" t="s">
        <v>376</v>
      </c>
    </row>
    <row r="1744" spans="1:13" x14ac:dyDescent="0.25">
      <c r="A1744">
        <v>2201</v>
      </c>
      <c r="C1744" t="s">
        <v>6</v>
      </c>
      <c r="D1744" t="s">
        <v>6</v>
      </c>
      <c r="E1744" t="s">
        <v>6</v>
      </c>
    </row>
    <row r="1745" spans="1:13" x14ac:dyDescent="0.25">
      <c r="A1745">
        <v>2211</v>
      </c>
      <c r="B1745" t="s">
        <v>403</v>
      </c>
      <c r="C1745" t="s">
        <v>6</v>
      </c>
      <c r="D1745" t="s">
        <v>6</v>
      </c>
      <c r="E1745" t="s">
        <v>6</v>
      </c>
      <c r="F1745" t="s">
        <v>323</v>
      </c>
    </row>
    <row r="1746" spans="1:13" x14ac:dyDescent="0.25">
      <c r="A1746">
        <v>2211</v>
      </c>
      <c r="C1746" t="s">
        <v>6</v>
      </c>
      <c r="D1746" t="s">
        <v>6</v>
      </c>
      <c r="E1746" t="s">
        <v>6</v>
      </c>
    </row>
    <row r="1747" spans="1:13" x14ac:dyDescent="0.25">
      <c r="A1747">
        <v>2211</v>
      </c>
      <c r="B1747">
        <v>3</v>
      </c>
      <c r="C1747" t="s">
        <v>6</v>
      </c>
      <c r="D1747" t="s">
        <v>6</v>
      </c>
      <c r="E1747" t="s">
        <v>6</v>
      </c>
      <c r="F1747" t="s">
        <v>183</v>
      </c>
      <c r="G1747" s="3">
        <v>20644895</v>
      </c>
      <c r="H1747" s="3">
        <v>2306244.62</v>
      </c>
      <c r="I1747" s="3">
        <v>22951139.620000001</v>
      </c>
      <c r="J1747" s="3">
        <v>1747096.4</v>
      </c>
      <c r="K1747" s="3">
        <v>9626815.4399999995</v>
      </c>
      <c r="L1747" s="3">
        <v>1385464.22</v>
      </c>
      <c r="M1747" s="3">
        <v>8898536.1999999993</v>
      </c>
    </row>
    <row r="1748" spans="1:13" x14ac:dyDescent="0.25">
      <c r="A1748">
        <v>2211</v>
      </c>
      <c r="B1748">
        <v>3</v>
      </c>
      <c r="C1748" s="2">
        <v>31</v>
      </c>
      <c r="D1748" t="s">
        <v>6</v>
      </c>
      <c r="E1748" t="s">
        <v>6</v>
      </c>
      <c r="F1748" t="s">
        <v>184</v>
      </c>
      <c r="G1748" s="3">
        <v>11228339</v>
      </c>
      <c r="H1748">
        <v>0</v>
      </c>
      <c r="I1748" s="3">
        <v>11228339</v>
      </c>
      <c r="J1748" s="3">
        <v>765770.82</v>
      </c>
      <c r="K1748" s="3">
        <v>5412759.2699999996</v>
      </c>
      <c r="L1748" s="3">
        <v>765770.82</v>
      </c>
      <c r="M1748" s="3">
        <v>5412759.2699999996</v>
      </c>
    </row>
    <row r="1749" spans="1:13" x14ac:dyDescent="0.25">
      <c r="A1749">
        <v>2211</v>
      </c>
      <c r="B1749">
        <v>3</v>
      </c>
      <c r="C1749" t="s">
        <v>6</v>
      </c>
      <c r="D1749" s="2">
        <v>3190</v>
      </c>
      <c r="E1749" s="2" t="s">
        <v>6</v>
      </c>
      <c r="F1749" t="s">
        <v>185</v>
      </c>
      <c r="G1749" s="3">
        <v>10310217</v>
      </c>
      <c r="H1749">
        <v>0</v>
      </c>
      <c r="I1749" s="3">
        <v>10310217</v>
      </c>
      <c r="J1749" s="3">
        <v>690117.33</v>
      </c>
      <c r="K1749" s="3">
        <v>4846187.34</v>
      </c>
      <c r="L1749" s="3">
        <v>690117.33</v>
      </c>
      <c r="M1749" s="3">
        <v>4846187.34</v>
      </c>
    </row>
    <row r="1750" spans="1:13" x14ac:dyDescent="0.25">
      <c r="A1750">
        <v>2211</v>
      </c>
      <c r="C1750" t="s">
        <v>6</v>
      </c>
      <c r="D1750" t="s">
        <v>6</v>
      </c>
      <c r="E1750">
        <v>11</v>
      </c>
      <c r="F1750" t="s">
        <v>189</v>
      </c>
      <c r="G1750" t="s">
        <v>384</v>
      </c>
      <c r="H1750" t="s">
        <v>384</v>
      </c>
      <c r="I1750" t="s">
        <v>384</v>
      </c>
      <c r="J1750" s="3">
        <v>642902.44999999995</v>
      </c>
      <c r="K1750" s="3">
        <v>4541292.82</v>
      </c>
      <c r="L1750" s="3">
        <v>642902.44999999995</v>
      </c>
      <c r="M1750" s="3">
        <v>4541292.82</v>
      </c>
    </row>
    <row r="1751" spans="1:13" x14ac:dyDescent="0.25">
      <c r="A1751">
        <v>2211</v>
      </c>
      <c r="C1751" t="s">
        <v>6</v>
      </c>
      <c r="D1751" t="s">
        <v>6</v>
      </c>
      <c r="E1751">
        <v>13</v>
      </c>
      <c r="F1751" t="s">
        <v>190</v>
      </c>
      <c r="G1751" t="s">
        <v>384</v>
      </c>
      <c r="H1751" t="s">
        <v>384</v>
      </c>
      <c r="I1751" t="s">
        <v>384</v>
      </c>
      <c r="J1751" s="3">
        <v>47214.879999999997</v>
      </c>
      <c r="K1751" s="3">
        <v>294972.82</v>
      </c>
      <c r="L1751" s="3">
        <v>47214.879999999997</v>
      </c>
      <c r="M1751" s="3">
        <v>294972.82</v>
      </c>
    </row>
    <row r="1752" spans="1:13" x14ac:dyDescent="0.25">
      <c r="A1752">
        <v>2211</v>
      </c>
      <c r="C1752" t="s">
        <v>6</v>
      </c>
      <c r="D1752" t="s">
        <v>6</v>
      </c>
      <c r="E1752">
        <v>92</v>
      </c>
      <c r="F1752" t="s">
        <v>193</v>
      </c>
      <c r="G1752" t="s">
        <v>384</v>
      </c>
      <c r="H1752" t="s">
        <v>384</v>
      </c>
      <c r="I1752" t="s">
        <v>384</v>
      </c>
      <c r="J1752">
        <v>0</v>
      </c>
      <c r="K1752" s="3">
        <v>9921.7000000000007</v>
      </c>
      <c r="L1752">
        <v>0</v>
      </c>
      <c r="M1752" s="3">
        <v>9921.7000000000007</v>
      </c>
    </row>
    <row r="1753" spans="1:13" x14ac:dyDescent="0.25">
      <c r="A1753">
        <v>2211</v>
      </c>
      <c r="B1753">
        <v>3</v>
      </c>
      <c r="C1753" t="s">
        <v>6</v>
      </c>
      <c r="D1753" s="2">
        <v>3191</v>
      </c>
      <c r="E1753" s="2" t="s">
        <v>6</v>
      </c>
      <c r="F1753" t="s">
        <v>195</v>
      </c>
      <c r="G1753" s="3">
        <v>918122</v>
      </c>
      <c r="H1753">
        <v>0</v>
      </c>
      <c r="I1753" s="3">
        <v>918122</v>
      </c>
      <c r="J1753" s="3">
        <v>75653.490000000005</v>
      </c>
      <c r="K1753" s="3">
        <v>566571.93000000005</v>
      </c>
      <c r="L1753" s="3">
        <v>75653.490000000005</v>
      </c>
      <c r="M1753" s="3">
        <v>566571.93000000005</v>
      </c>
    </row>
    <row r="1754" spans="1:13" x14ac:dyDescent="0.25">
      <c r="A1754">
        <v>2211</v>
      </c>
      <c r="C1754" t="s">
        <v>6</v>
      </c>
      <c r="D1754" t="s">
        <v>6</v>
      </c>
      <c r="E1754">
        <v>13</v>
      </c>
      <c r="F1754" t="s">
        <v>190</v>
      </c>
      <c r="G1754" t="s">
        <v>384</v>
      </c>
      <c r="H1754" t="s">
        <v>384</v>
      </c>
      <c r="I1754" t="s">
        <v>384</v>
      </c>
      <c r="J1754" s="3">
        <v>75653.490000000005</v>
      </c>
      <c r="K1754" s="3">
        <v>566571.93000000005</v>
      </c>
      <c r="L1754" s="3">
        <v>75653.490000000005</v>
      </c>
      <c r="M1754" s="3">
        <v>566571.93000000005</v>
      </c>
    </row>
    <row r="1755" spans="1:13" x14ac:dyDescent="0.25">
      <c r="A1755">
        <v>2211</v>
      </c>
      <c r="B1755">
        <v>3</v>
      </c>
      <c r="C1755" s="2">
        <v>33</v>
      </c>
      <c r="D1755" t="s">
        <v>6</v>
      </c>
      <c r="E1755" t="s">
        <v>6</v>
      </c>
      <c r="F1755" t="s">
        <v>196</v>
      </c>
      <c r="G1755" s="3">
        <v>9416556</v>
      </c>
      <c r="H1755" s="3">
        <v>2306244.62</v>
      </c>
      <c r="I1755" s="3">
        <v>11722800.619999999</v>
      </c>
      <c r="J1755" s="3">
        <v>981325.58</v>
      </c>
      <c r="K1755" s="3">
        <v>4214056.17</v>
      </c>
      <c r="L1755" s="3">
        <v>619693.4</v>
      </c>
      <c r="M1755" s="3">
        <v>3485776.93</v>
      </c>
    </row>
    <row r="1756" spans="1:13" x14ac:dyDescent="0.25">
      <c r="A1756">
        <v>2211</v>
      </c>
      <c r="B1756">
        <v>3</v>
      </c>
      <c r="C1756" t="s">
        <v>6</v>
      </c>
      <c r="D1756" s="2">
        <v>3390</v>
      </c>
      <c r="E1756" s="2" t="s">
        <v>6</v>
      </c>
      <c r="F1756" t="s">
        <v>197</v>
      </c>
      <c r="G1756" s="3">
        <v>9416556</v>
      </c>
      <c r="H1756" s="3">
        <v>2306244.62</v>
      </c>
      <c r="I1756" s="3">
        <v>11722800.619999999</v>
      </c>
      <c r="J1756" s="3">
        <v>981325.58</v>
      </c>
      <c r="K1756" s="3">
        <v>4214056.17</v>
      </c>
      <c r="L1756" s="3">
        <v>619693.4</v>
      </c>
      <c r="M1756" s="3">
        <v>3485776.93</v>
      </c>
    </row>
    <row r="1757" spans="1:13" x14ac:dyDescent="0.25">
      <c r="A1757">
        <v>2211</v>
      </c>
      <c r="C1757" t="s">
        <v>6</v>
      </c>
      <c r="D1757" t="s">
        <v>6</v>
      </c>
      <c r="E1757">
        <v>13</v>
      </c>
      <c r="F1757" t="s">
        <v>190</v>
      </c>
      <c r="G1757" t="s">
        <v>384</v>
      </c>
      <c r="H1757" t="s">
        <v>384</v>
      </c>
      <c r="I1757" t="s">
        <v>384</v>
      </c>
      <c r="J1757" s="3">
        <v>8508.15</v>
      </c>
      <c r="K1757" s="3">
        <v>70153.89</v>
      </c>
      <c r="L1757" s="3">
        <v>8508.15</v>
      </c>
      <c r="M1757" s="3">
        <v>70153.89</v>
      </c>
    </row>
    <row r="1758" spans="1:13" x14ac:dyDescent="0.25">
      <c r="A1758">
        <v>2211</v>
      </c>
      <c r="C1758" t="s">
        <v>6</v>
      </c>
      <c r="D1758" t="s">
        <v>6</v>
      </c>
      <c r="E1758">
        <v>14</v>
      </c>
      <c r="F1758" t="s">
        <v>199</v>
      </c>
      <c r="G1758" t="s">
        <v>384</v>
      </c>
      <c r="H1758" t="s">
        <v>384</v>
      </c>
      <c r="I1758" t="s">
        <v>384</v>
      </c>
      <c r="J1758" s="3">
        <v>2000</v>
      </c>
      <c r="K1758" s="3">
        <v>18500</v>
      </c>
      <c r="L1758" s="3">
        <v>4438</v>
      </c>
      <c r="M1758" s="3">
        <v>12667.1</v>
      </c>
    </row>
    <row r="1759" spans="1:13" x14ac:dyDescent="0.25">
      <c r="A1759">
        <v>2211</v>
      </c>
      <c r="C1759" t="s">
        <v>6</v>
      </c>
      <c r="D1759" t="s">
        <v>6</v>
      </c>
      <c r="E1759">
        <v>30</v>
      </c>
      <c r="F1759" t="s">
        <v>200</v>
      </c>
      <c r="G1759" t="s">
        <v>384</v>
      </c>
      <c r="H1759" t="s">
        <v>384</v>
      </c>
      <c r="I1759" t="s">
        <v>384</v>
      </c>
      <c r="J1759" s="3">
        <v>16795</v>
      </c>
      <c r="K1759" s="3">
        <v>122781.79</v>
      </c>
      <c r="L1759">
        <v>0</v>
      </c>
      <c r="M1759" s="3">
        <v>67970.06</v>
      </c>
    </row>
    <row r="1760" spans="1:13" x14ac:dyDescent="0.25">
      <c r="A1760">
        <v>2211</v>
      </c>
      <c r="C1760" t="s">
        <v>6</v>
      </c>
      <c r="D1760" t="s">
        <v>6</v>
      </c>
      <c r="E1760">
        <v>33</v>
      </c>
      <c r="F1760" t="s">
        <v>202</v>
      </c>
      <c r="G1760" t="s">
        <v>384</v>
      </c>
      <c r="H1760" t="s">
        <v>384</v>
      </c>
      <c r="I1760" t="s">
        <v>384</v>
      </c>
      <c r="J1760">
        <v>0</v>
      </c>
      <c r="K1760" s="3">
        <v>5431.8</v>
      </c>
      <c r="L1760">
        <v>0</v>
      </c>
      <c r="M1760" s="3">
        <v>1721.49</v>
      </c>
    </row>
    <row r="1761" spans="1:13" x14ac:dyDescent="0.25">
      <c r="A1761">
        <v>2211</v>
      </c>
      <c r="C1761" t="s">
        <v>6</v>
      </c>
      <c r="D1761" t="s">
        <v>6</v>
      </c>
      <c r="E1761">
        <v>36</v>
      </c>
      <c r="F1761" t="s">
        <v>203</v>
      </c>
      <c r="G1761" t="s">
        <v>384</v>
      </c>
      <c r="H1761" t="s">
        <v>384</v>
      </c>
      <c r="I1761" t="s">
        <v>384</v>
      </c>
      <c r="J1761">
        <v>97.7</v>
      </c>
      <c r="K1761" s="3">
        <v>4934.78</v>
      </c>
      <c r="L1761">
        <v>97.7</v>
      </c>
      <c r="M1761" s="3">
        <v>4934.78</v>
      </c>
    </row>
    <row r="1762" spans="1:13" x14ac:dyDescent="0.25">
      <c r="A1762">
        <v>2211</v>
      </c>
      <c r="C1762" t="s">
        <v>6</v>
      </c>
      <c r="D1762" t="s">
        <v>6</v>
      </c>
      <c r="E1762">
        <v>37</v>
      </c>
      <c r="F1762" t="s">
        <v>204</v>
      </c>
      <c r="G1762" t="s">
        <v>384</v>
      </c>
      <c r="H1762" t="s">
        <v>384</v>
      </c>
      <c r="I1762" t="s">
        <v>384</v>
      </c>
      <c r="J1762" s="3">
        <v>362088.65</v>
      </c>
      <c r="K1762" s="3">
        <v>1128196.3799999999</v>
      </c>
      <c r="L1762" s="3">
        <v>202380.11</v>
      </c>
      <c r="M1762" s="3">
        <v>958898.92</v>
      </c>
    </row>
    <row r="1763" spans="1:13" x14ac:dyDescent="0.25">
      <c r="A1763">
        <v>2211</v>
      </c>
      <c r="C1763" t="s">
        <v>6</v>
      </c>
      <c r="D1763" t="s">
        <v>6</v>
      </c>
      <c r="E1763">
        <v>39</v>
      </c>
      <c r="F1763" t="s">
        <v>205</v>
      </c>
      <c r="G1763" t="s">
        <v>384</v>
      </c>
      <c r="H1763" t="s">
        <v>384</v>
      </c>
      <c r="I1763" t="s">
        <v>384</v>
      </c>
      <c r="J1763" s="3">
        <v>145931.72</v>
      </c>
      <c r="K1763" s="3">
        <v>881156.6</v>
      </c>
      <c r="L1763" s="3">
        <v>136363.37</v>
      </c>
      <c r="M1763" s="3">
        <v>662514.06000000006</v>
      </c>
    </row>
    <row r="1764" spans="1:13" x14ac:dyDescent="0.25">
      <c r="A1764">
        <v>2211</v>
      </c>
      <c r="C1764" t="s">
        <v>6</v>
      </c>
      <c r="D1764" t="s">
        <v>6</v>
      </c>
      <c r="E1764">
        <v>40</v>
      </c>
      <c r="F1764" t="s">
        <v>206</v>
      </c>
      <c r="G1764" t="s">
        <v>384</v>
      </c>
      <c r="H1764" t="s">
        <v>384</v>
      </c>
      <c r="I1764" t="s">
        <v>384</v>
      </c>
      <c r="J1764" s="3">
        <v>217150.15</v>
      </c>
      <c r="K1764" s="3">
        <v>515843.7</v>
      </c>
      <c r="L1764" s="3">
        <v>41128.36</v>
      </c>
      <c r="M1764" s="3">
        <v>252248.47</v>
      </c>
    </row>
    <row r="1765" spans="1:13" x14ac:dyDescent="0.25">
      <c r="A1765">
        <v>2211</v>
      </c>
      <c r="C1765" t="s">
        <v>6</v>
      </c>
      <c r="D1765" t="s">
        <v>6</v>
      </c>
      <c r="E1765">
        <v>46</v>
      </c>
      <c r="F1765" t="s">
        <v>208</v>
      </c>
      <c r="G1765" t="s">
        <v>384</v>
      </c>
      <c r="H1765" t="s">
        <v>384</v>
      </c>
      <c r="I1765" t="s">
        <v>384</v>
      </c>
      <c r="J1765" s="3">
        <v>186205</v>
      </c>
      <c r="K1765" s="3">
        <v>1143269.9099999999</v>
      </c>
      <c r="L1765" s="3">
        <v>186205</v>
      </c>
      <c r="M1765" s="3">
        <v>1143269.9099999999</v>
      </c>
    </row>
    <row r="1766" spans="1:13" x14ac:dyDescent="0.25">
      <c r="A1766">
        <v>2211</v>
      </c>
      <c r="C1766" t="s">
        <v>6</v>
      </c>
      <c r="D1766" t="s">
        <v>6</v>
      </c>
      <c r="E1766">
        <v>47</v>
      </c>
      <c r="F1766" t="s">
        <v>209</v>
      </c>
      <c r="G1766" t="s">
        <v>384</v>
      </c>
      <c r="H1766" t="s">
        <v>384</v>
      </c>
      <c r="I1766" t="s">
        <v>384</v>
      </c>
      <c r="J1766" s="3">
        <v>10000</v>
      </c>
      <c r="K1766" s="3">
        <v>61429.45</v>
      </c>
      <c r="L1766" s="3">
        <v>8023.5</v>
      </c>
      <c r="M1766" s="3">
        <v>50082.59</v>
      </c>
    </row>
    <row r="1767" spans="1:13" x14ac:dyDescent="0.25">
      <c r="A1767">
        <v>2211</v>
      </c>
      <c r="C1767" t="s">
        <v>6</v>
      </c>
      <c r="D1767" t="s">
        <v>6</v>
      </c>
      <c r="E1767">
        <v>49</v>
      </c>
      <c r="F1767" t="s">
        <v>210</v>
      </c>
      <c r="G1767" t="s">
        <v>384</v>
      </c>
      <c r="H1767" t="s">
        <v>384</v>
      </c>
      <c r="I1767" t="s">
        <v>384</v>
      </c>
      <c r="J1767" s="3">
        <v>29412</v>
      </c>
      <c r="K1767" s="3">
        <v>173914.04</v>
      </c>
      <c r="L1767" s="3">
        <v>29412</v>
      </c>
      <c r="M1767" s="3">
        <v>173914.04</v>
      </c>
    </row>
    <row r="1768" spans="1:13" x14ac:dyDescent="0.25">
      <c r="A1768">
        <v>2211</v>
      </c>
      <c r="C1768" t="s">
        <v>6</v>
      </c>
      <c r="D1768" t="s">
        <v>6</v>
      </c>
      <c r="E1768">
        <v>92</v>
      </c>
      <c r="F1768" t="s">
        <v>193</v>
      </c>
      <c r="G1768" t="s">
        <v>384</v>
      </c>
      <c r="H1768" t="s">
        <v>384</v>
      </c>
      <c r="I1768" t="s">
        <v>384</v>
      </c>
      <c r="J1768" s="3">
        <v>3137.21</v>
      </c>
      <c r="K1768" s="3">
        <v>88443.83</v>
      </c>
      <c r="L1768" s="3">
        <v>3137.21</v>
      </c>
      <c r="M1768" s="3">
        <v>87401.62</v>
      </c>
    </row>
    <row r="1769" spans="1:13" x14ac:dyDescent="0.25">
      <c r="A1769">
        <v>2211</v>
      </c>
      <c r="C1769" t="s">
        <v>6</v>
      </c>
      <c r="D1769" t="s">
        <v>6</v>
      </c>
      <c r="E1769" t="s">
        <v>6</v>
      </c>
      <c r="G1769" t="s">
        <v>375</v>
      </c>
      <c r="H1769" t="s">
        <v>375</v>
      </c>
      <c r="I1769" t="s">
        <v>375</v>
      </c>
      <c r="J1769" t="s">
        <v>375</v>
      </c>
      <c r="K1769" t="s">
        <v>375</v>
      </c>
      <c r="L1769" t="s">
        <v>375</v>
      </c>
      <c r="M1769" t="s">
        <v>376</v>
      </c>
    </row>
    <row r="1770" spans="1:13" x14ac:dyDescent="0.25">
      <c r="A1770">
        <v>2211</v>
      </c>
      <c r="C1770" t="s">
        <v>6</v>
      </c>
      <c r="D1770" t="s">
        <v>6</v>
      </c>
      <c r="E1770" t="s">
        <v>6</v>
      </c>
    </row>
    <row r="1771" spans="1:13" x14ac:dyDescent="0.25">
      <c r="A1771">
        <v>2241</v>
      </c>
      <c r="B1771" t="s">
        <v>403</v>
      </c>
      <c r="C1771" t="s">
        <v>6</v>
      </c>
      <c r="D1771" t="s">
        <v>6</v>
      </c>
      <c r="E1771" t="s">
        <v>6</v>
      </c>
      <c r="F1771" t="s">
        <v>324</v>
      </c>
    </row>
    <row r="1772" spans="1:13" x14ac:dyDescent="0.25">
      <c r="A1772">
        <v>2241</v>
      </c>
      <c r="C1772" t="s">
        <v>6</v>
      </c>
      <c r="D1772" t="s">
        <v>6</v>
      </c>
      <c r="E1772" t="s">
        <v>6</v>
      </c>
    </row>
    <row r="1773" spans="1:13" x14ac:dyDescent="0.25">
      <c r="A1773">
        <v>2241</v>
      </c>
      <c r="B1773">
        <v>3</v>
      </c>
      <c r="C1773" t="s">
        <v>6</v>
      </c>
      <c r="D1773" t="s">
        <v>6</v>
      </c>
      <c r="E1773" t="s">
        <v>6</v>
      </c>
      <c r="F1773" t="s">
        <v>183</v>
      </c>
      <c r="G1773" s="3">
        <v>59990934</v>
      </c>
      <c r="H1773" s="3">
        <v>7523030.9199999999</v>
      </c>
      <c r="I1773" s="3">
        <v>67513964.920000002</v>
      </c>
      <c r="J1773" s="3">
        <v>2471827.9500000002</v>
      </c>
      <c r="K1773" s="3">
        <v>30119170.57</v>
      </c>
      <c r="L1773" s="3">
        <v>1588427.22</v>
      </c>
      <c r="M1773" s="3">
        <v>28900572.699999999</v>
      </c>
    </row>
    <row r="1774" spans="1:13" x14ac:dyDescent="0.25">
      <c r="A1774">
        <v>2241</v>
      </c>
      <c r="B1774">
        <v>3</v>
      </c>
      <c r="C1774" s="2">
        <v>31</v>
      </c>
      <c r="D1774" t="s">
        <v>6</v>
      </c>
      <c r="E1774" t="s">
        <v>6</v>
      </c>
      <c r="F1774" t="s">
        <v>184</v>
      </c>
      <c r="G1774" s="3">
        <v>12303901</v>
      </c>
      <c r="H1774" s="3">
        <v>12733.12</v>
      </c>
      <c r="I1774" s="3">
        <v>12316634.119999999</v>
      </c>
      <c r="J1774" s="3">
        <v>735220.18</v>
      </c>
      <c r="K1774" s="3">
        <v>6065983.0599999996</v>
      </c>
      <c r="L1774" s="3">
        <v>735220.18</v>
      </c>
      <c r="M1774" s="3">
        <v>6065983.0599999996</v>
      </c>
    </row>
    <row r="1775" spans="1:13" x14ac:dyDescent="0.25">
      <c r="A1775">
        <v>2241</v>
      </c>
      <c r="B1775">
        <v>3</v>
      </c>
      <c r="C1775" t="s">
        <v>6</v>
      </c>
      <c r="D1775" s="2">
        <v>3190</v>
      </c>
      <c r="E1775" s="2" t="s">
        <v>6</v>
      </c>
      <c r="F1775" t="s">
        <v>185</v>
      </c>
      <c r="G1775" s="3">
        <v>10639356</v>
      </c>
      <c r="H1775">
        <v>-747.88</v>
      </c>
      <c r="I1775" s="3">
        <v>10638608.119999999</v>
      </c>
      <c r="J1775" s="3">
        <v>611739.43000000005</v>
      </c>
      <c r="K1775" s="3">
        <v>5215328.03</v>
      </c>
      <c r="L1775" s="3">
        <v>611739.43000000005</v>
      </c>
      <c r="M1775" s="3">
        <v>5215328.03</v>
      </c>
    </row>
    <row r="1776" spans="1:13" x14ac:dyDescent="0.25">
      <c r="A1776">
        <v>2241</v>
      </c>
      <c r="C1776" t="s">
        <v>6</v>
      </c>
      <c r="D1776" t="s">
        <v>6</v>
      </c>
      <c r="E1776">
        <v>11</v>
      </c>
      <c r="F1776" t="s">
        <v>189</v>
      </c>
      <c r="G1776" t="s">
        <v>384</v>
      </c>
      <c r="H1776" t="s">
        <v>384</v>
      </c>
      <c r="I1776" t="s">
        <v>384</v>
      </c>
      <c r="J1776" s="3">
        <v>598738.35</v>
      </c>
      <c r="K1776" s="3">
        <v>5144993.63</v>
      </c>
      <c r="L1776" s="3">
        <v>598738.35</v>
      </c>
      <c r="M1776" s="3">
        <v>5144993.63</v>
      </c>
    </row>
    <row r="1777" spans="1:13" x14ac:dyDescent="0.25">
      <c r="A1777">
        <v>2241</v>
      </c>
      <c r="C1777" t="s">
        <v>6</v>
      </c>
      <c r="D1777" t="s">
        <v>6</v>
      </c>
      <c r="E1777">
        <v>13</v>
      </c>
      <c r="F1777" t="s">
        <v>190</v>
      </c>
      <c r="G1777" t="s">
        <v>384</v>
      </c>
      <c r="H1777" t="s">
        <v>384</v>
      </c>
      <c r="I1777" t="s">
        <v>384</v>
      </c>
      <c r="J1777" s="3">
        <v>8562.9699999999993</v>
      </c>
      <c r="K1777" s="3">
        <v>54823.65</v>
      </c>
      <c r="L1777" s="3">
        <v>8562.9699999999993</v>
      </c>
      <c r="M1777" s="3">
        <v>54823.65</v>
      </c>
    </row>
    <row r="1778" spans="1:13" x14ac:dyDescent="0.25">
      <c r="A1778">
        <v>2241</v>
      </c>
      <c r="C1778" t="s">
        <v>6</v>
      </c>
      <c r="D1778" t="s">
        <v>6</v>
      </c>
      <c r="E1778">
        <v>91</v>
      </c>
      <c r="F1778" t="s">
        <v>211</v>
      </c>
      <c r="G1778" t="s">
        <v>384</v>
      </c>
      <c r="H1778" t="s">
        <v>384</v>
      </c>
      <c r="I1778" t="s">
        <v>384</v>
      </c>
      <c r="J1778" s="3">
        <v>4438.1099999999997</v>
      </c>
      <c r="K1778" s="3">
        <v>10579.31</v>
      </c>
      <c r="L1778" s="3">
        <v>4438.1099999999997</v>
      </c>
      <c r="M1778" s="3">
        <v>10579.31</v>
      </c>
    </row>
    <row r="1779" spans="1:13" x14ac:dyDescent="0.25">
      <c r="A1779">
        <v>2241</v>
      </c>
      <c r="C1779" t="s">
        <v>6</v>
      </c>
      <c r="D1779" t="s">
        <v>6</v>
      </c>
      <c r="E1779">
        <v>92</v>
      </c>
      <c r="F1779" t="s">
        <v>193</v>
      </c>
      <c r="G1779" t="s">
        <v>384</v>
      </c>
      <c r="H1779" t="s">
        <v>384</v>
      </c>
      <c r="I1779" t="s">
        <v>384</v>
      </c>
      <c r="J1779">
        <v>0</v>
      </c>
      <c r="K1779" s="3">
        <v>4931.4399999999996</v>
      </c>
      <c r="L1779">
        <v>0</v>
      </c>
      <c r="M1779" s="3">
        <v>4931.4399999999996</v>
      </c>
    </row>
    <row r="1780" spans="1:13" x14ac:dyDescent="0.25">
      <c r="A1780">
        <v>2241</v>
      </c>
      <c r="B1780">
        <v>3</v>
      </c>
      <c r="C1780" t="s">
        <v>6</v>
      </c>
      <c r="D1780" s="2">
        <v>3191</v>
      </c>
      <c r="E1780" s="2" t="s">
        <v>6</v>
      </c>
      <c r="F1780" t="s">
        <v>195</v>
      </c>
      <c r="G1780" s="3">
        <v>1664545</v>
      </c>
      <c r="H1780" s="3">
        <v>13481</v>
      </c>
      <c r="I1780" s="3">
        <v>1678026</v>
      </c>
      <c r="J1780" s="3">
        <v>123480.75</v>
      </c>
      <c r="K1780" s="3">
        <v>850655.03</v>
      </c>
      <c r="L1780" s="3">
        <v>123480.75</v>
      </c>
      <c r="M1780" s="3">
        <v>850655.03</v>
      </c>
    </row>
    <row r="1781" spans="1:13" x14ac:dyDescent="0.25">
      <c r="A1781">
        <v>2241</v>
      </c>
      <c r="C1781" t="s">
        <v>6</v>
      </c>
      <c r="D1781" t="s">
        <v>6</v>
      </c>
      <c r="E1781">
        <v>13</v>
      </c>
      <c r="F1781" t="s">
        <v>190</v>
      </c>
      <c r="G1781" t="s">
        <v>384</v>
      </c>
      <c r="H1781" t="s">
        <v>384</v>
      </c>
      <c r="I1781" t="s">
        <v>384</v>
      </c>
      <c r="J1781" s="3">
        <v>123480.75</v>
      </c>
      <c r="K1781" s="3">
        <v>850655.03</v>
      </c>
      <c r="L1781" s="3">
        <v>123480.75</v>
      </c>
      <c r="M1781" s="3">
        <v>850655.03</v>
      </c>
    </row>
    <row r="1782" spans="1:13" x14ac:dyDescent="0.25">
      <c r="A1782">
        <v>2241</v>
      </c>
      <c r="B1782">
        <v>3</v>
      </c>
      <c r="C1782" s="2">
        <v>33</v>
      </c>
      <c r="D1782" t="s">
        <v>6</v>
      </c>
      <c r="E1782" t="s">
        <v>6</v>
      </c>
      <c r="F1782" t="s">
        <v>196</v>
      </c>
      <c r="G1782" s="3">
        <v>47687033</v>
      </c>
      <c r="H1782" s="3">
        <v>7510297.7999999998</v>
      </c>
      <c r="I1782" s="3">
        <v>55197330.799999997</v>
      </c>
      <c r="J1782" s="3">
        <v>1736607.77</v>
      </c>
      <c r="K1782" s="3">
        <v>24053187.510000002</v>
      </c>
      <c r="L1782" s="3">
        <v>853207.04000000004</v>
      </c>
      <c r="M1782" s="3">
        <v>22834589.640000001</v>
      </c>
    </row>
    <row r="1783" spans="1:13" x14ac:dyDescent="0.25">
      <c r="A1783">
        <v>2241</v>
      </c>
      <c r="B1783">
        <v>3</v>
      </c>
      <c r="C1783" t="s">
        <v>6</v>
      </c>
      <c r="D1783" s="2">
        <v>3350</v>
      </c>
      <c r="E1783" s="2" t="s">
        <v>6</v>
      </c>
      <c r="F1783" t="s">
        <v>222</v>
      </c>
      <c r="G1783" s="3">
        <v>40602477</v>
      </c>
      <c r="H1783">
        <v>0</v>
      </c>
      <c r="I1783" s="3">
        <v>40602477</v>
      </c>
      <c r="J1783">
        <v>0</v>
      </c>
      <c r="K1783" s="3">
        <v>17679032.329999998</v>
      </c>
      <c r="L1783">
        <v>0</v>
      </c>
      <c r="M1783" s="3">
        <v>17679032.329999998</v>
      </c>
    </row>
    <row r="1784" spans="1:13" x14ac:dyDescent="0.25">
      <c r="A1784">
        <v>2241</v>
      </c>
      <c r="C1784" t="s">
        <v>6</v>
      </c>
      <c r="D1784" t="s">
        <v>6</v>
      </c>
      <c r="E1784">
        <v>41</v>
      </c>
      <c r="F1784" t="s">
        <v>207</v>
      </c>
      <c r="G1784" t="s">
        <v>384</v>
      </c>
      <c r="H1784" t="s">
        <v>384</v>
      </c>
      <c r="I1784" t="s">
        <v>384</v>
      </c>
      <c r="J1784">
        <v>0</v>
      </c>
      <c r="K1784" s="3">
        <v>17679032.329999998</v>
      </c>
      <c r="L1784">
        <v>0</v>
      </c>
      <c r="M1784" s="3">
        <v>17679032.329999998</v>
      </c>
    </row>
    <row r="1785" spans="1:13" x14ac:dyDescent="0.25">
      <c r="A1785">
        <v>2241</v>
      </c>
      <c r="B1785">
        <v>3</v>
      </c>
      <c r="C1785" t="s">
        <v>6</v>
      </c>
      <c r="D1785" s="2">
        <v>3390</v>
      </c>
      <c r="E1785" s="2" t="s">
        <v>6</v>
      </c>
      <c r="F1785" t="s">
        <v>197</v>
      </c>
      <c r="G1785" s="3">
        <v>7084556</v>
      </c>
      <c r="H1785" s="3">
        <v>7509340.0999999996</v>
      </c>
      <c r="I1785" s="3">
        <v>14593896.1</v>
      </c>
      <c r="J1785" s="3">
        <v>1736607.77</v>
      </c>
      <c r="K1785" s="3">
        <v>6373197.4800000004</v>
      </c>
      <c r="L1785" s="3">
        <v>853207.04000000004</v>
      </c>
      <c r="M1785" s="3">
        <v>5154599.6100000003</v>
      </c>
    </row>
    <row r="1786" spans="1:13" x14ac:dyDescent="0.25">
      <c r="A1786">
        <v>2241</v>
      </c>
      <c r="C1786" t="s">
        <v>6</v>
      </c>
      <c r="D1786" t="s">
        <v>6</v>
      </c>
      <c r="E1786">
        <v>13</v>
      </c>
      <c r="F1786" t="s">
        <v>190</v>
      </c>
      <c r="G1786" t="s">
        <v>384</v>
      </c>
      <c r="H1786" t="s">
        <v>384</v>
      </c>
      <c r="I1786" t="s">
        <v>384</v>
      </c>
      <c r="J1786">
        <v>633.6</v>
      </c>
      <c r="K1786" s="3">
        <v>26416.78</v>
      </c>
      <c r="L1786" s="3">
        <v>19394.37</v>
      </c>
      <c r="M1786" s="3">
        <v>26416.78</v>
      </c>
    </row>
    <row r="1787" spans="1:13" x14ac:dyDescent="0.25">
      <c r="A1787">
        <v>2241</v>
      </c>
      <c r="C1787" t="s">
        <v>6</v>
      </c>
      <c r="D1787" t="s">
        <v>6</v>
      </c>
      <c r="E1787">
        <v>14</v>
      </c>
      <c r="F1787" t="s">
        <v>199</v>
      </c>
      <c r="G1787" t="s">
        <v>384</v>
      </c>
      <c r="H1787" t="s">
        <v>384</v>
      </c>
      <c r="I1787" t="s">
        <v>384</v>
      </c>
      <c r="J1787" s="3">
        <v>40113.949999999997</v>
      </c>
      <c r="K1787" s="3">
        <v>222810.58</v>
      </c>
      <c r="L1787" s="3">
        <v>20395.7</v>
      </c>
      <c r="M1787" s="3">
        <v>118977.4</v>
      </c>
    </row>
    <row r="1788" spans="1:13" x14ac:dyDescent="0.25">
      <c r="A1788">
        <v>2241</v>
      </c>
      <c r="C1788" t="s">
        <v>6</v>
      </c>
      <c r="D1788" t="s">
        <v>6</v>
      </c>
      <c r="E1788">
        <v>30</v>
      </c>
      <c r="F1788" t="s">
        <v>200</v>
      </c>
      <c r="G1788" t="s">
        <v>384</v>
      </c>
      <c r="H1788" t="s">
        <v>384</v>
      </c>
      <c r="I1788" t="s">
        <v>384</v>
      </c>
      <c r="J1788">
        <v>529.11</v>
      </c>
      <c r="K1788" s="3">
        <v>6903.2</v>
      </c>
      <c r="L1788">
        <v>522.71</v>
      </c>
      <c r="M1788">
        <v>971.7</v>
      </c>
    </row>
    <row r="1789" spans="1:13" x14ac:dyDescent="0.25">
      <c r="A1789">
        <v>2241</v>
      </c>
      <c r="C1789" t="s">
        <v>6</v>
      </c>
      <c r="D1789" t="s">
        <v>6</v>
      </c>
      <c r="E1789">
        <v>33</v>
      </c>
      <c r="F1789" t="s">
        <v>202</v>
      </c>
      <c r="G1789" t="s">
        <v>384</v>
      </c>
      <c r="H1789" t="s">
        <v>384</v>
      </c>
      <c r="I1789" t="s">
        <v>384</v>
      </c>
      <c r="J1789" s="3">
        <v>23175.05</v>
      </c>
      <c r="K1789" s="3">
        <v>53510.21</v>
      </c>
      <c r="L1789" s="3">
        <v>22331.41</v>
      </c>
      <c r="M1789" s="3">
        <v>48528.3</v>
      </c>
    </row>
    <row r="1790" spans="1:13" x14ac:dyDescent="0.25">
      <c r="A1790">
        <v>2241</v>
      </c>
      <c r="C1790" t="s">
        <v>6</v>
      </c>
      <c r="D1790" t="s">
        <v>6</v>
      </c>
      <c r="E1790">
        <v>36</v>
      </c>
      <c r="F1790" t="s">
        <v>203</v>
      </c>
      <c r="G1790" t="s">
        <v>384</v>
      </c>
      <c r="H1790" t="s">
        <v>384</v>
      </c>
      <c r="I1790" t="s">
        <v>384</v>
      </c>
      <c r="J1790" s="3">
        <v>60525.9</v>
      </c>
      <c r="K1790" s="3">
        <v>156283.07</v>
      </c>
      <c r="L1790" s="3">
        <v>83845.06</v>
      </c>
      <c r="M1790" s="3">
        <v>94521.73</v>
      </c>
    </row>
    <row r="1791" spans="1:13" x14ac:dyDescent="0.25">
      <c r="A1791">
        <v>2241</v>
      </c>
      <c r="C1791" t="s">
        <v>6</v>
      </c>
      <c r="D1791" t="s">
        <v>6</v>
      </c>
      <c r="E1791">
        <v>37</v>
      </c>
      <c r="F1791" t="s">
        <v>204</v>
      </c>
      <c r="G1791" t="s">
        <v>384</v>
      </c>
      <c r="H1791" t="s">
        <v>384</v>
      </c>
      <c r="I1791" t="s">
        <v>384</v>
      </c>
      <c r="J1791" s="3">
        <v>117870.78</v>
      </c>
      <c r="K1791" s="3">
        <v>614064.18999999994</v>
      </c>
      <c r="L1791" s="3">
        <v>206993.66</v>
      </c>
      <c r="M1791" s="3">
        <v>614061.18999999994</v>
      </c>
    </row>
    <row r="1792" spans="1:13" x14ac:dyDescent="0.25">
      <c r="A1792">
        <v>2241</v>
      </c>
      <c r="C1792" t="s">
        <v>6</v>
      </c>
      <c r="D1792" t="s">
        <v>6</v>
      </c>
      <c r="E1792">
        <v>39</v>
      </c>
      <c r="F1792" t="s">
        <v>205</v>
      </c>
      <c r="G1792" t="s">
        <v>384</v>
      </c>
      <c r="H1792" t="s">
        <v>384</v>
      </c>
      <c r="I1792" t="s">
        <v>384</v>
      </c>
      <c r="J1792" s="3">
        <v>1060650.0900000001</v>
      </c>
      <c r="K1792" s="3">
        <v>2719399.51</v>
      </c>
      <c r="L1792" s="3">
        <v>51193.94</v>
      </c>
      <c r="M1792" s="3">
        <v>1678653.13</v>
      </c>
    </row>
    <row r="1793" spans="1:13" x14ac:dyDescent="0.25">
      <c r="A1793">
        <v>2241</v>
      </c>
      <c r="C1793" t="s">
        <v>6</v>
      </c>
      <c r="D1793" t="s">
        <v>6</v>
      </c>
      <c r="E1793">
        <v>40</v>
      </c>
      <c r="F1793" t="s">
        <v>206</v>
      </c>
      <c r="G1793" t="s">
        <v>384</v>
      </c>
      <c r="H1793" t="s">
        <v>384</v>
      </c>
      <c r="I1793" t="s">
        <v>384</v>
      </c>
      <c r="J1793" s="3">
        <v>116146.85</v>
      </c>
      <c r="K1793" s="3">
        <v>578435.6</v>
      </c>
      <c r="L1793" s="3">
        <v>115441.85</v>
      </c>
      <c r="M1793" s="3">
        <v>577354.93000000005</v>
      </c>
    </row>
    <row r="1794" spans="1:13" x14ac:dyDescent="0.25">
      <c r="A1794">
        <v>2241</v>
      </c>
      <c r="C1794" t="s">
        <v>6</v>
      </c>
      <c r="D1794" t="s">
        <v>6</v>
      </c>
      <c r="E1794">
        <v>46</v>
      </c>
      <c r="F1794" t="s">
        <v>208</v>
      </c>
      <c r="G1794" t="s">
        <v>384</v>
      </c>
      <c r="H1794" t="s">
        <v>384</v>
      </c>
      <c r="I1794" t="s">
        <v>384</v>
      </c>
      <c r="J1794" s="3">
        <v>243396.83</v>
      </c>
      <c r="K1794" s="3">
        <v>1613926.91</v>
      </c>
      <c r="L1794" s="3">
        <v>243396.83</v>
      </c>
      <c r="M1794" s="3">
        <v>1613926.91</v>
      </c>
    </row>
    <row r="1795" spans="1:13" x14ac:dyDescent="0.25">
      <c r="A1795">
        <v>2241</v>
      </c>
      <c r="C1795" t="s">
        <v>6</v>
      </c>
      <c r="D1795" t="s">
        <v>6</v>
      </c>
      <c r="E1795">
        <v>47</v>
      </c>
      <c r="F1795" t="s">
        <v>209</v>
      </c>
      <c r="G1795" t="s">
        <v>384</v>
      </c>
      <c r="H1795" t="s">
        <v>384</v>
      </c>
      <c r="I1795" t="s">
        <v>384</v>
      </c>
      <c r="J1795" s="3">
        <v>26349.1</v>
      </c>
      <c r="K1795" s="3">
        <v>275217.06</v>
      </c>
      <c r="L1795" s="3">
        <v>26349.1</v>
      </c>
      <c r="M1795" s="3">
        <v>275217.06</v>
      </c>
    </row>
    <row r="1796" spans="1:13" x14ac:dyDescent="0.25">
      <c r="A1796">
        <v>2241</v>
      </c>
      <c r="C1796" t="s">
        <v>6</v>
      </c>
      <c r="D1796" t="s">
        <v>6</v>
      </c>
      <c r="E1796">
        <v>49</v>
      </c>
      <c r="F1796" t="s">
        <v>210</v>
      </c>
      <c r="G1796" t="s">
        <v>384</v>
      </c>
      <c r="H1796" t="s">
        <v>384</v>
      </c>
      <c r="I1796" t="s">
        <v>384</v>
      </c>
      <c r="J1796" s="3">
        <v>10737</v>
      </c>
      <c r="K1796" s="3">
        <v>47223</v>
      </c>
      <c r="L1796" s="3">
        <v>10737</v>
      </c>
      <c r="M1796" s="3">
        <v>47223</v>
      </c>
    </row>
    <row r="1797" spans="1:13" x14ac:dyDescent="0.25">
      <c r="A1797">
        <v>2241</v>
      </c>
      <c r="C1797" t="s">
        <v>6</v>
      </c>
      <c r="D1797" t="s">
        <v>6</v>
      </c>
      <c r="E1797">
        <v>92</v>
      </c>
      <c r="F1797" t="s">
        <v>193</v>
      </c>
      <c r="G1797" t="s">
        <v>384</v>
      </c>
      <c r="H1797" t="s">
        <v>384</v>
      </c>
      <c r="I1797" t="s">
        <v>384</v>
      </c>
      <c r="J1797" s="3">
        <v>36479.51</v>
      </c>
      <c r="K1797" s="3">
        <v>59007.37</v>
      </c>
      <c r="L1797" s="3">
        <v>52605.41</v>
      </c>
      <c r="M1797" s="3">
        <v>58747.48</v>
      </c>
    </row>
    <row r="1798" spans="1:13" x14ac:dyDescent="0.25">
      <c r="A1798">
        <v>2241</v>
      </c>
      <c r="B1798">
        <v>3</v>
      </c>
      <c r="C1798" t="s">
        <v>6</v>
      </c>
      <c r="D1798" s="2">
        <v>3391</v>
      </c>
      <c r="E1798" s="2" t="s">
        <v>6</v>
      </c>
      <c r="F1798" t="s">
        <v>213</v>
      </c>
      <c r="G1798">
        <v>0</v>
      </c>
      <c r="H1798">
        <v>957.7</v>
      </c>
      <c r="I1798">
        <v>957.7</v>
      </c>
      <c r="J1798">
        <v>0</v>
      </c>
      <c r="K1798">
        <v>957.7</v>
      </c>
      <c r="L1798">
        <v>0</v>
      </c>
      <c r="M1798">
        <v>957.7</v>
      </c>
    </row>
    <row r="1799" spans="1:13" x14ac:dyDescent="0.25">
      <c r="A1799">
        <v>2241</v>
      </c>
      <c r="C1799" t="s">
        <v>6</v>
      </c>
      <c r="D1799" t="s">
        <v>6</v>
      </c>
      <c r="E1799">
        <v>39</v>
      </c>
      <c r="F1799" t="s">
        <v>205</v>
      </c>
      <c r="G1799" t="s">
        <v>384</v>
      </c>
      <c r="H1799" t="s">
        <v>384</v>
      </c>
      <c r="I1799" t="s">
        <v>384</v>
      </c>
      <c r="J1799">
        <v>0</v>
      </c>
      <c r="K1799">
        <v>957.7</v>
      </c>
      <c r="L1799">
        <v>0</v>
      </c>
      <c r="M1799">
        <v>957.7</v>
      </c>
    </row>
    <row r="1800" spans="1:13" x14ac:dyDescent="0.25">
      <c r="A1800">
        <v>2241</v>
      </c>
      <c r="B1800">
        <v>4</v>
      </c>
      <c r="C1800" t="s">
        <v>6</v>
      </c>
      <c r="D1800" t="s">
        <v>6</v>
      </c>
      <c r="E1800" t="s">
        <v>6</v>
      </c>
      <c r="F1800" t="s">
        <v>214</v>
      </c>
      <c r="G1800" s="3">
        <v>1808254</v>
      </c>
      <c r="H1800" s="3">
        <v>103633.54</v>
      </c>
      <c r="I1800" s="3">
        <v>1911887.54</v>
      </c>
      <c r="J1800">
        <v>0</v>
      </c>
      <c r="K1800">
        <v>0</v>
      </c>
      <c r="L1800">
        <v>0</v>
      </c>
      <c r="M1800">
        <v>0</v>
      </c>
    </row>
    <row r="1801" spans="1:13" x14ac:dyDescent="0.25">
      <c r="A1801">
        <v>2241</v>
      </c>
      <c r="B1801">
        <v>4</v>
      </c>
      <c r="C1801" s="2">
        <v>44</v>
      </c>
      <c r="D1801" t="s">
        <v>6</v>
      </c>
      <c r="E1801" t="s">
        <v>6</v>
      </c>
      <c r="F1801" t="s">
        <v>215</v>
      </c>
      <c r="G1801" s="3">
        <v>1808254</v>
      </c>
      <c r="H1801" s="3">
        <v>103633.54</v>
      </c>
      <c r="I1801" s="3">
        <v>1911887.54</v>
      </c>
      <c r="J1801">
        <v>0</v>
      </c>
      <c r="K1801">
        <v>0</v>
      </c>
      <c r="L1801">
        <v>0</v>
      </c>
      <c r="M1801">
        <v>0</v>
      </c>
    </row>
    <row r="1802" spans="1:13" x14ac:dyDescent="0.25">
      <c r="A1802">
        <v>2241</v>
      </c>
      <c r="B1802">
        <v>4</v>
      </c>
      <c r="C1802" t="s">
        <v>6</v>
      </c>
      <c r="D1802" s="2">
        <v>4450</v>
      </c>
      <c r="E1802" s="2" t="s">
        <v>6</v>
      </c>
      <c r="F1802" t="s">
        <v>239</v>
      </c>
      <c r="G1802" s="3">
        <v>550000</v>
      </c>
      <c r="H1802">
        <v>0</v>
      </c>
      <c r="I1802" s="3">
        <v>550000</v>
      </c>
      <c r="J1802">
        <v>0</v>
      </c>
      <c r="K1802">
        <v>0</v>
      </c>
      <c r="L1802">
        <v>0</v>
      </c>
      <c r="M1802">
        <v>0</v>
      </c>
    </row>
    <row r="1803" spans="1:13" x14ac:dyDescent="0.25">
      <c r="A1803">
        <v>2241</v>
      </c>
      <c r="B1803">
        <v>4</v>
      </c>
      <c r="C1803" t="s">
        <v>6</v>
      </c>
      <c r="D1803" s="2">
        <v>4490</v>
      </c>
      <c r="E1803" s="2" t="s">
        <v>6</v>
      </c>
      <c r="F1803" t="s">
        <v>216</v>
      </c>
      <c r="G1803">
        <v>0</v>
      </c>
      <c r="H1803" s="3">
        <v>103633.54</v>
      </c>
      <c r="I1803" s="3">
        <v>103633.54</v>
      </c>
      <c r="J1803">
        <v>0</v>
      </c>
      <c r="K1803">
        <v>0</v>
      </c>
      <c r="L1803">
        <v>0</v>
      </c>
      <c r="M1803">
        <v>0</v>
      </c>
    </row>
    <row r="1804" spans="1:13" x14ac:dyDescent="0.25">
      <c r="A1804">
        <v>2241</v>
      </c>
      <c r="B1804">
        <v>4</v>
      </c>
      <c r="C1804" t="s">
        <v>6</v>
      </c>
      <c r="D1804" s="2">
        <v>4499</v>
      </c>
      <c r="E1804" s="2" t="s">
        <v>6</v>
      </c>
      <c r="F1804" t="s">
        <v>219</v>
      </c>
      <c r="G1804" s="3">
        <v>1258254</v>
      </c>
      <c r="H1804">
        <v>0</v>
      </c>
      <c r="I1804" s="3">
        <v>1258254</v>
      </c>
      <c r="J1804">
        <v>0</v>
      </c>
      <c r="K1804">
        <v>0</v>
      </c>
      <c r="L1804">
        <v>0</v>
      </c>
      <c r="M1804">
        <v>0</v>
      </c>
    </row>
    <row r="1805" spans="1:13" x14ac:dyDescent="0.25">
      <c r="A1805">
        <v>2241</v>
      </c>
      <c r="C1805" t="s">
        <v>6</v>
      </c>
      <c r="D1805" t="s">
        <v>6</v>
      </c>
      <c r="E1805" t="s">
        <v>6</v>
      </c>
      <c r="G1805" t="s">
        <v>375</v>
      </c>
      <c r="H1805" t="s">
        <v>375</v>
      </c>
      <c r="I1805" t="s">
        <v>375</v>
      </c>
      <c r="J1805" t="s">
        <v>375</v>
      </c>
      <c r="K1805" t="s">
        <v>375</v>
      </c>
      <c r="L1805" t="s">
        <v>375</v>
      </c>
      <c r="M1805" t="s">
        <v>376</v>
      </c>
    </row>
    <row r="1806" spans="1:13" x14ac:dyDescent="0.25">
      <c r="A1806">
        <v>2241</v>
      </c>
      <c r="C1806" t="s">
        <v>6</v>
      </c>
      <c r="D1806" t="s">
        <v>6</v>
      </c>
      <c r="E1806" t="s">
        <v>6</v>
      </c>
    </row>
    <row r="1807" spans="1:13" x14ac:dyDescent="0.25">
      <c r="A1807">
        <v>2251</v>
      </c>
      <c r="B1807" t="s">
        <v>403</v>
      </c>
      <c r="C1807" t="s">
        <v>6</v>
      </c>
      <c r="D1807" t="s">
        <v>6</v>
      </c>
      <c r="E1807" t="s">
        <v>6</v>
      </c>
      <c r="F1807" t="s">
        <v>325</v>
      </c>
    </row>
    <row r="1808" spans="1:13" x14ac:dyDescent="0.25">
      <c r="A1808">
        <v>2251</v>
      </c>
      <c r="C1808" t="s">
        <v>6</v>
      </c>
      <c r="D1808" t="s">
        <v>6</v>
      </c>
      <c r="E1808" t="s">
        <v>6</v>
      </c>
    </row>
    <row r="1809" spans="1:13" x14ac:dyDescent="0.25">
      <c r="A1809">
        <v>2251</v>
      </c>
      <c r="B1809">
        <v>3</v>
      </c>
      <c r="C1809" t="s">
        <v>6</v>
      </c>
      <c r="D1809" t="s">
        <v>6</v>
      </c>
      <c r="E1809" t="s">
        <v>6</v>
      </c>
      <c r="F1809" t="s">
        <v>183</v>
      </c>
      <c r="G1809" s="3">
        <v>40572047</v>
      </c>
      <c r="H1809" s="3">
        <v>1958168.52</v>
      </c>
      <c r="I1809" s="3">
        <v>42530215.520000003</v>
      </c>
      <c r="J1809" s="3">
        <v>4766401.49</v>
      </c>
      <c r="K1809" s="3">
        <v>20261136.510000002</v>
      </c>
      <c r="L1809" s="3">
        <v>4115850.85</v>
      </c>
      <c r="M1809" s="3">
        <v>18363584.640000001</v>
      </c>
    </row>
    <row r="1810" spans="1:13" x14ac:dyDescent="0.25">
      <c r="A1810">
        <v>2251</v>
      </c>
      <c r="B1810">
        <v>3</v>
      </c>
      <c r="C1810" s="2">
        <v>31</v>
      </c>
      <c r="D1810" t="s">
        <v>6</v>
      </c>
      <c r="E1810" t="s">
        <v>6</v>
      </c>
      <c r="F1810" t="s">
        <v>184</v>
      </c>
      <c r="G1810" s="3">
        <v>12920161</v>
      </c>
      <c r="H1810">
        <v>0</v>
      </c>
      <c r="I1810" s="3">
        <v>12920161</v>
      </c>
      <c r="J1810" s="3">
        <v>954071.34</v>
      </c>
      <c r="K1810" s="3">
        <v>6343009.7300000004</v>
      </c>
      <c r="L1810" s="3">
        <v>954071.34</v>
      </c>
      <c r="M1810" s="3">
        <v>6343009.7300000004</v>
      </c>
    </row>
    <row r="1811" spans="1:13" x14ac:dyDescent="0.25">
      <c r="A1811">
        <v>2251</v>
      </c>
      <c r="B1811">
        <v>3</v>
      </c>
      <c r="C1811" t="s">
        <v>6</v>
      </c>
      <c r="D1811" s="2">
        <v>3190</v>
      </c>
      <c r="E1811" s="2" t="s">
        <v>6</v>
      </c>
      <c r="F1811" t="s">
        <v>185</v>
      </c>
      <c r="G1811" s="3">
        <v>11899478</v>
      </c>
      <c r="H1811">
        <v>0</v>
      </c>
      <c r="I1811" s="3">
        <v>11899478</v>
      </c>
      <c r="J1811" s="3">
        <v>861487.96</v>
      </c>
      <c r="K1811" s="3">
        <v>5737824.9100000001</v>
      </c>
      <c r="L1811" s="3">
        <v>861487.96</v>
      </c>
      <c r="M1811" s="3">
        <v>5737824.9100000001</v>
      </c>
    </row>
    <row r="1812" spans="1:13" x14ac:dyDescent="0.25">
      <c r="A1812">
        <v>2251</v>
      </c>
      <c r="C1812" t="s">
        <v>6</v>
      </c>
      <c r="D1812" t="s">
        <v>6</v>
      </c>
      <c r="E1812">
        <v>5</v>
      </c>
      <c r="F1812" t="s">
        <v>187</v>
      </c>
      <c r="G1812" t="s">
        <v>384</v>
      </c>
      <c r="H1812" t="s">
        <v>384</v>
      </c>
      <c r="I1812" t="s">
        <v>384</v>
      </c>
      <c r="J1812">
        <v>0</v>
      </c>
      <c r="K1812">
        <v>0.24</v>
      </c>
      <c r="L1812">
        <v>0</v>
      </c>
      <c r="M1812">
        <v>0.24</v>
      </c>
    </row>
    <row r="1813" spans="1:13" x14ac:dyDescent="0.25">
      <c r="A1813">
        <v>2251</v>
      </c>
      <c r="C1813" t="s">
        <v>6</v>
      </c>
      <c r="D1813" t="s">
        <v>6</v>
      </c>
      <c r="E1813">
        <v>11</v>
      </c>
      <c r="F1813" t="s">
        <v>189</v>
      </c>
      <c r="G1813" t="s">
        <v>384</v>
      </c>
      <c r="H1813" t="s">
        <v>384</v>
      </c>
      <c r="I1813" t="s">
        <v>384</v>
      </c>
      <c r="J1813" s="3">
        <v>825201.43</v>
      </c>
      <c r="K1813" s="3">
        <v>5503664.4000000004</v>
      </c>
      <c r="L1813" s="3">
        <v>825201.43</v>
      </c>
      <c r="M1813" s="3">
        <v>5503664.4000000004</v>
      </c>
    </row>
    <row r="1814" spans="1:13" x14ac:dyDescent="0.25">
      <c r="A1814">
        <v>2251</v>
      </c>
      <c r="C1814" t="s">
        <v>6</v>
      </c>
      <c r="D1814" t="s">
        <v>6</v>
      </c>
      <c r="E1814">
        <v>13</v>
      </c>
      <c r="F1814" t="s">
        <v>190</v>
      </c>
      <c r="G1814" t="s">
        <v>384</v>
      </c>
      <c r="H1814" t="s">
        <v>384</v>
      </c>
      <c r="I1814" t="s">
        <v>384</v>
      </c>
      <c r="J1814" s="3">
        <v>36286.53</v>
      </c>
      <c r="K1814" s="3">
        <v>234160.27</v>
      </c>
      <c r="L1814" s="3">
        <v>36286.53</v>
      </c>
      <c r="M1814" s="3">
        <v>234160.27</v>
      </c>
    </row>
    <row r="1815" spans="1:13" x14ac:dyDescent="0.25">
      <c r="A1815">
        <v>2251</v>
      </c>
      <c r="B1815">
        <v>3</v>
      </c>
      <c r="C1815" t="s">
        <v>6</v>
      </c>
      <c r="D1815" s="2">
        <v>3191</v>
      </c>
      <c r="E1815" s="2" t="s">
        <v>6</v>
      </c>
      <c r="F1815" t="s">
        <v>195</v>
      </c>
      <c r="G1815" s="3">
        <v>1020683</v>
      </c>
      <c r="H1815">
        <v>0</v>
      </c>
      <c r="I1815" s="3">
        <v>1020683</v>
      </c>
      <c r="J1815" s="3">
        <v>92583.38</v>
      </c>
      <c r="K1815" s="3">
        <v>605184.81999999995</v>
      </c>
      <c r="L1815" s="3">
        <v>92583.38</v>
      </c>
      <c r="M1815" s="3">
        <v>605184.81999999995</v>
      </c>
    </row>
    <row r="1816" spans="1:13" x14ac:dyDescent="0.25">
      <c r="A1816">
        <v>2251</v>
      </c>
      <c r="C1816" t="s">
        <v>6</v>
      </c>
      <c r="D1816" t="s">
        <v>6</v>
      </c>
      <c r="E1816">
        <v>13</v>
      </c>
      <c r="F1816" t="s">
        <v>190</v>
      </c>
      <c r="G1816" t="s">
        <v>384</v>
      </c>
      <c r="H1816" t="s">
        <v>384</v>
      </c>
      <c r="I1816" t="s">
        <v>384</v>
      </c>
      <c r="J1816" s="3">
        <v>92583.38</v>
      </c>
      <c r="K1816" s="3">
        <v>605184.81999999995</v>
      </c>
      <c r="L1816" s="3">
        <v>92583.38</v>
      </c>
      <c r="M1816" s="3">
        <v>605184.81999999995</v>
      </c>
    </row>
    <row r="1817" spans="1:13" x14ac:dyDescent="0.25">
      <c r="A1817">
        <v>2251</v>
      </c>
      <c r="B1817">
        <v>3</v>
      </c>
      <c r="C1817" s="2">
        <v>33</v>
      </c>
      <c r="D1817" t="s">
        <v>6</v>
      </c>
      <c r="E1817" t="s">
        <v>6</v>
      </c>
      <c r="F1817" t="s">
        <v>196</v>
      </c>
      <c r="G1817" s="3">
        <v>27651886</v>
      </c>
      <c r="H1817" s="3">
        <v>1958168.52</v>
      </c>
      <c r="I1817" s="3">
        <v>29610054.52</v>
      </c>
      <c r="J1817" s="3">
        <v>3812330.15</v>
      </c>
      <c r="K1817" s="3">
        <v>13918126.779999999</v>
      </c>
      <c r="L1817" s="3">
        <v>3161779.51</v>
      </c>
      <c r="M1817" s="3">
        <v>12020574.91</v>
      </c>
    </row>
    <row r="1818" spans="1:13" x14ac:dyDescent="0.25">
      <c r="A1818">
        <v>2251</v>
      </c>
      <c r="B1818">
        <v>3</v>
      </c>
      <c r="C1818" t="s">
        <v>6</v>
      </c>
      <c r="D1818" s="2">
        <v>3390</v>
      </c>
      <c r="E1818" s="2" t="s">
        <v>6</v>
      </c>
      <c r="F1818" t="s">
        <v>197</v>
      </c>
      <c r="G1818" s="3">
        <v>23197655</v>
      </c>
      <c r="H1818" s="3">
        <v>1958168.52</v>
      </c>
      <c r="I1818" s="3">
        <v>25155823.52</v>
      </c>
      <c r="J1818" s="3">
        <v>3457330.15</v>
      </c>
      <c r="K1818" s="3">
        <v>11497126.779999999</v>
      </c>
      <c r="L1818" s="3">
        <v>2821404.69</v>
      </c>
      <c r="M1818" s="3">
        <v>9625937.6600000001</v>
      </c>
    </row>
    <row r="1819" spans="1:13" x14ac:dyDescent="0.25">
      <c r="A1819">
        <v>2251</v>
      </c>
      <c r="C1819" t="s">
        <v>6</v>
      </c>
      <c r="D1819" t="s">
        <v>6</v>
      </c>
      <c r="E1819">
        <v>14</v>
      </c>
      <c r="F1819" t="s">
        <v>199</v>
      </c>
      <c r="G1819" t="s">
        <v>384</v>
      </c>
      <c r="H1819" t="s">
        <v>384</v>
      </c>
      <c r="I1819" t="s">
        <v>384</v>
      </c>
      <c r="J1819" s="3">
        <v>9490</v>
      </c>
      <c r="K1819" s="3">
        <v>12240</v>
      </c>
      <c r="L1819">
        <v>713.45</v>
      </c>
      <c r="M1819">
        <v>813.95</v>
      </c>
    </row>
    <row r="1820" spans="1:13" x14ac:dyDescent="0.25">
      <c r="A1820">
        <v>2251</v>
      </c>
      <c r="C1820" t="s">
        <v>6</v>
      </c>
      <c r="D1820" t="s">
        <v>6</v>
      </c>
      <c r="E1820">
        <v>30</v>
      </c>
      <c r="F1820" t="s">
        <v>200</v>
      </c>
      <c r="G1820" t="s">
        <v>384</v>
      </c>
      <c r="H1820" t="s">
        <v>384</v>
      </c>
      <c r="I1820" t="s">
        <v>384</v>
      </c>
      <c r="J1820">
        <v>727.9</v>
      </c>
      <c r="K1820" s="3">
        <v>13429.4</v>
      </c>
      <c r="L1820" s="3">
        <v>6161.4</v>
      </c>
      <c r="M1820" s="3">
        <v>13429.4</v>
      </c>
    </row>
    <row r="1821" spans="1:13" x14ac:dyDescent="0.25">
      <c r="A1821">
        <v>2251</v>
      </c>
      <c r="C1821" t="s">
        <v>6</v>
      </c>
      <c r="D1821" t="s">
        <v>6</v>
      </c>
      <c r="E1821">
        <v>33</v>
      </c>
      <c r="F1821" t="s">
        <v>202</v>
      </c>
      <c r="G1821" t="s">
        <v>384</v>
      </c>
      <c r="H1821" t="s">
        <v>384</v>
      </c>
      <c r="I1821" t="s">
        <v>384</v>
      </c>
      <c r="J1821" s="3">
        <v>18034.02</v>
      </c>
      <c r="K1821" s="3">
        <v>43430.43</v>
      </c>
      <c r="L1821" s="3">
        <v>6716.54</v>
      </c>
      <c r="M1821" s="3">
        <v>10464.790000000001</v>
      </c>
    </row>
    <row r="1822" spans="1:13" x14ac:dyDescent="0.25">
      <c r="A1822">
        <v>2251</v>
      </c>
      <c r="C1822" t="s">
        <v>6</v>
      </c>
      <c r="D1822" t="s">
        <v>6</v>
      </c>
      <c r="E1822">
        <v>36</v>
      </c>
      <c r="F1822" t="s">
        <v>203</v>
      </c>
      <c r="G1822" t="s">
        <v>384</v>
      </c>
      <c r="H1822" t="s">
        <v>384</v>
      </c>
      <c r="I1822" t="s">
        <v>384</v>
      </c>
      <c r="J1822">
        <v>25</v>
      </c>
      <c r="K1822" s="3">
        <v>1226.8</v>
      </c>
      <c r="L1822">
        <v>25</v>
      </c>
      <c r="M1822">
        <v>526.79999999999995</v>
      </c>
    </row>
    <row r="1823" spans="1:13" x14ac:dyDescent="0.25">
      <c r="A1823">
        <v>2251</v>
      </c>
      <c r="C1823" t="s">
        <v>6</v>
      </c>
      <c r="D1823" t="s">
        <v>6</v>
      </c>
      <c r="E1823">
        <v>37</v>
      </c>
      <c r="F1823" t="s">
        <v>204</v>
      </c>
      <c r="G1823" t="s">
        <v>384</v>
      </c>
      <c r="H1823" t="s">
        <v>384</v>
      </c>
      <c r="I1823" t="s">
        <v>384</v>
      </c>
      <c r="J1823" s="3">
        <v>219258.87</v>
      </c>
      <c r="K1823" s="3">
        <v>1972715.25</v>
      </c>
      <c r="L1823" s="3">
        <v>190937.62</v>
      </c>
      <c r="M1823" s="3">
        <v>1467277.94</v>
      </c>
    </row>
    <row r="1824" spans="1:13" x14ac:dyDescent="0.25">
      <c r="A1824">
        <v>2251</v>
      </c>
      <c r="C1824" t="s">
        <v>6</v>
      </c>
      <c r="D1824" t="s">
        <v>6</v>
      </c>
      <c r="E1824">
        <v>39</v>
      </c>
      <c r="F1824" t="s">
        <v>205</v>
      </c>
      <c r="G1824" t="s">
        <v>384</v>
      </c>
      <c r="H1824" t="s">
        <v>384</v>
      </c>
      <c r="I1824" t="s">
        <v>384</v>
      </c>
      <c r="J1824" s="3">
        <v>398088.6</v>
      </c>
      <c r="K1824" s="3">
        <v>2723205.78</v>
      </c>
      <c r="L1824" s="3">
        <v>447598.92</v>
      </c>
      <c r="M1824" s="3">
        <v>2393015.7200000002</v>
      </c>
    </row>
    <row r="1825" spans="1:13" x14ac:dyDescent="0.25">
      <c r="A1825">
        <v>2251</v>
      </c>
      <c r="C1825" t="s">
        <v>6</v>
      </c>
      <c r="D1825" t="s">
        <v>6</v>
      </c>
      <c r="E1825">
        <v>40</v>
      </c>
      <c r="F1825" t="s">
        <v>206</v>
      </c>
      <c r="G1825" t="s">
        <v>384</v>
      </c>
      <c r="H1825" t="s">
        <v>384</v>
      </c>
      <c r="I1825" t="s">
        <v>384</v>
      </c>
      <c r="J1825" s="3">
        <v>1869462.49</v>
      </c>
      <c r="K1825" s="3">
        <v>3192010.87</v>
      </c>
      <c r="L1825" s="3">
        <v>1246422.0900000001</v>
      </c>
      <c r="M1825" s="3">
        <v>2337035.7200000002</v>
      </c>
    </row>
    <row r="1826" spans="1:13" x14ac:dyDescent="0.25">
      <c r="A1826">
        <v>2251</v>
      </c>
      <c r="C1826" t="s">
        <v>6</v>
      </c>
      <c r="D1826" t="s">
        <v>6</v>
      </c>
      <c r="E1826">
        <v>46</v>
      </c>
      <c r="F1826" t="s">
        <v>208</v>
      </c>
      <c r="G1826" t="s">
        <v>384</v>
      </c>
      <c r="H1826" t="s">
        <v>384</v>
      </c>
      <c r="I1826" t="s">
        <v>384</v>
      </c>
      <c r="J1826" s="3">
        <v>311268.76</v>
      </c>
      <c r="K1826" s="3">
        <v>2203221.25</v>
      </c>
      <c r="L1826" s="3">
        <v>311268.76</v>
      </c>
      <c r="M1826" s="3">
        <v>2203221.25</v>
      </c>
    </row>
    <row r="1827" spans="1:13" x14ac:dyDescent="0.25">
      <c r="A1827">
        <v>2251</v>
      </c>
      <c r="C1827" t="s">
        <v>6</v>
      </c>
      <c r="D1827" t="s">
        <v>6</v>
      </c>
      <c r="E1827">
        <v>47</v>
      </c>
      <c r="F1827" t="s">
        <v>209</v>
      </c>
      <c r="G1827" t="s">
        <v>384</v>
      </c>
      <c r="H1827" t="s">
        <v>384</v>
      </c>
      <c r="I1827" t="s">
        <v>384</v>
      </c>
      <c r="J1827" s="3">
        <v>109560</v>
      </c>
      <c r="K1827" s="3">
        <v>485851.51</v>
      </c>
      <c r="L1827" s="3">
        <v>78048.7</v>
      </c>
      <c r="M1827" s="3">
        <v>409631.33</v>
      </c>
    </row>
    <row r="1828" spans="1:13" x14ac:dyDescent="0.25">
      <c r="A1828">
        <v>2251</v>
      </c>
      <c r="C1828" t="s">
        <v>6</v>
      </c>
      <c r="D1828" t="s">
        <v>6</v>
      </c>
      <c r="E1828">
        <v>49</v>
      </c>
      <c r="F1828" t="s">
        <v>210</v>
      </c>
      <c r="G1828" t="s">
        <v>384</v>
      </c>
      <c r="H1828" t="s">
        <v>384</v>
      </c>
      <c r="I1828" t="s">
        <v>384</v>
      </c>
      <c r="J1828" s="3">
        <v>32100</v>
      </c>
      <c r="K1828" s="3">
        <v>209844.35</v>
      </c>
      <c r="L1828" s="3">
        <v>25384.7</v>
      </c>
      <c r="M1828" s="3">
        <v>150569.62</v>
      </c>
    </row>
    <row r="1829" spans="1:13" x14ac:dyDescent="0.25">
      <c r="A1829">
        <v>2251</v>
      </c>
      <c r="C1829" t="s">
        <v>6</v>
      </c>
      <c r="D1829" t="s">
        <v>6</v>
      </c>
      <c r="E1829">
        <v>91</v>
      </c>
      <c r="F1829" t="s">
        <v>211</v>
      </c>
      <c r="G1829" t="s">
        <v>384</v>
      </c>
      <c r="H1829" t="s">
        <v>384</v>
      </c>
      <c r="I1829" t="s">
        <v>384</v>
      </c>
      <c r="J1829">
        <v>0</v>
      </c>
      <c r="K1829" s="3">
        <v>37281.99</v>
      </c>
      <c r="L1829">
        <v>0</v>
      </c>
      <c r="M1829" s="3">
        <v>37281.99</v>
      </c>
    </row>
    <row r="1830" spans="1:13" x14ac:dyDescent="0.25">
      <c r="A1830">
        <v>2251</v>
      </c>
      <c r="C1830" t="s">
        <v>6</v>
      </c>
      <c r="D1830" t="s">
        <v>6</v>
      </c>
      <c r="E1830">
        <v>92</v>
      </c>
      <c r="F1830" t="s">
        <v>193</v>
      </c>
      <c r="G1830" t="s">
        <v>384</v>
      </c>
      <c r="H1830" t="s">
        <v>384</v>
      </c>
      <c r="I1830" t="s">
        <v>384</v>
      </c>
      <c r="J1830" s="3">
        <v>489314.51</v>
      </c>
      <c r="K1830" s="3">
        <v>602577.6</v>
      </c>
      <c r="L1830" s="3">
        <v>508127.51</v>
      </c>
      <c r="M1830" s="3">
        <v>602577.6</v>
      </c>
    </row>
    <row r="1831" spans="1:13" x14ac:dyDescent="0.25">
      <c r="A1831">
        <v>2251</v>
      </c>
      <c r="C1831" t="s">
        <v>6</v>
      </c>
      <c r="D1831" t="s">
        <v>6</v>
      </c>
      <c r="E1831">
        <v>93</v>
      </c>
      <c r="F1831" t="s">
        <v>212</v>
      </c>
      <c r="G1831" t="s">
        <v>384</v>
      </c>
      <c r="H1831" t="s">
        <v>384</v>
      </c>
      <c r="I1831" t="s">
        <v>384</v>
      </c>
      <c r="J1831">
        <v>0</v>
      </c>
      <c r="K1831">
        <v>91.55</v>
      </c>
      <c r="L1831">
        <v>0</v>
      </c>
      <c r="M1831">
        <v>91.55</v>
      </c>
    </row>
    <row r="1832" spans="1:13" x14ac:dyDescent="0.25">
      <c r="A1832">
        <v>2251</v>
      </c>
      <c r="B1832">
        <v>3</v>
      </c>
      <c r="C1832" t="s">
        <v>6</v>
      </c>
      <c r="D1832" s="2">
        <v>3391</v>
      </c>
      <c r="E1832" s="2" t="s">
        <v>6</v>
      </c>
      <c r="F1832" t="s">
        <v>213</v>
      </c>
      <c r="G1832" s="3">
        <v>4454231</v>
      </c>
      <c r="H1832">
        <v>0</v>
      </c>
      <c r="I1832" s="3">
        <v>4454231</v>
      </c>
      <c r="J1832" s="3">
        <v>355000</v>
      </c>
      <c r="K1832" s="3">
        <v>2421000</v>
      </c>
      <c r="L1832" s="3">
        <v>340374.82</v>
      </c>
      <c r="M1832" s="3">
        <v>2394637.25</v>
      </c>
    </row>
    <row r="1833" spans="1:13" x14ac:dyDescent="0.25">
      <c r="A1833">
        <v>2251</v>
      </c>
      <c r="C1833" t="s">
        <v>6</v>
      </c>
      <c r="D1833" t="s">
        <v>6</v>
      </c>
      <c r="E1833">
        <v>97</v>
      </c>
      <c r="F1833" t="s">
        <v>247</v>
      </c>
      <c r="G1833" t="s">
        <v>384</v>
      </c>
      <c r="H1833" t="s">
        <v>384</v>
      </c>
      <c r="I1833" t="s">
        <v>384</v>
      </c>
      <c r="J1833" s="3">
        <v>355000</v>
      </c>
      <c r="K1833" s="3">
        <v>2421000</v>
      </c>
      <c r="L1833" s="3">
        <v>340374.82</v>
      </c>
      <c r="M1833" s="3">
        <v>2394637.25</v>
      </c>
    </row>
    <row r="1834" spans="1:13" x14ac:dyDescent="0.25">
      <c r="A1834">
        <v>2251</v>
      </c>
      <c r="C1834" t="s">
        <v>6</v>
      </c>
      <c r="D1834" t="s">
        <v>6</v>
      </c>
      <c r="E1834" t="s">
        <v>6</v>
      </c>
      <c r="G1834" t="s">
        <v>375</v>
      </c>
      <c r="H1834" t="s">
        <v>375</v>
      </c>
      <c r="I1834" t="s">
        <v>375</v>
      </c>
      <c r="J1834" t="s">
        <v>375</v>
      </c>
      <c r="K1834" t="s">
        <v>375</v>
      </c>
      <c r="L1834" t="s">
        <v>375</v>
      </c>
      <c r="M1834" t="s">
        <v>376</v>
      </c>
    </row>
    <row r="1835" spans="1:13" x14ac:dyDescent="0.25">
      <c r="A1835">
        <v>2251</v>
      </c>
      <c r="C1835" t="s">
        <v>6</v>
      </c>
      <c r="D1835" t="s">
        <v>6</v>
      </c>
      <c r="E1835" t="s">
        <v>6</v>
      </c>
    </row>
    <row r="1836" spans="1:13" x14ac:dyDescent="0.25">
      <c r="A1836">
        <v>2261</v>
      </c>
      <c r="B1836" t="s">
        <v>403</v>
      </c>
      <c r="C1836" t="s">
        <v>6</v>
      </c>
      <c r="D1836" t="s">
        <v>6</v>
      </c>
      <c r="E1836" t="s">
        <v>6</v>
      </c>
      <c r="F1836" t="s">
        <v>326</v>
      </c>
    </row>
    <row r="1837" spans="1:13" x14ac:dyDescent="0.25">
      <c r="A1837">
        <v>2261</v>
      </c>
      <c r="C1837" t="s">
        <v>6</v>
      </c>
      <c r="D1837" t="s">
        <v>6</v>
      </c>
      <c r="E1837" t="s">
        <v>6</v>
      </c>
    </row>
    <row r="1838" spans="1:13" x14ac:dyDescent="0.25">
      <c r="A1838">
        <v>2261</v>
      </c>
      <c r="B1838">
        <v>3</v>
      </c>
      <c r="C1838" t="s">
        <v>6</v>
      </c>
      <c r="D1838" t="s">
        <v>6</v>
      </c>
      <c r="E1838" t="s">
        <v>6</v>
      </c>
      <c r="F1838" t="s">
        <v>183</v>
      </c>
      <c r="G1838" s="3">
        <v>567518309</v>
      </c>
      <c r="H1838" s="3">
        <v>3162316</v>
      </c>
      <c r="I1838" s="3">
        <v>570680625</v>
      </c>
      <c r="J1838" s="3">
        <v>11963101.51</v>
      </c>
      <c r="K1838" s="3">
        <v>171770817.31</v>
      </c>
      <c r="L1838" s="3">
        <v>27826013.93</v>
      </c>
      <c r="M1838" s="3">
        <v>87335803.709999993</v>
      </c>
    </row>
    <row r="1839" spans="1:13" x14ac:dyDescent="0.25">
      <c r="A1839">
        <v>2261</v>
      </c>
      <c r="B1839">
        <v>3</v>
      </c>
      <c r="C1839" s="2">
        <v>31</v>
      </c>
      <c r="D1839" t="s">
        <v>6</v>
      </c>
      <c r="E1839" t="s">
        <v>6</v>
      </c>
      <c r="F1839" t="s">
        <v>184</v>
      </c>
      <c r="G1839" s="3">
        <v>62021012</v>
      </c>
      <c r="H1839">
        <v>0</v>
      </c>
      <c r="I1839" s="3">
        <v>62021012</v>
      </c>
      <c r="J1839" s="3">
        <v>4853418.92</v>
      </c>
      <c r="K1839" s="3">
        <v>33755809.950000003</v>
      </c>
      <c r="L1839" s="3">
        <v>4853418.92</v>
      </c>
      <c r="M1839" s="3">
        <v>33755809.950000003</v>
      </c>
    </row>
    <row r="1840" spans="1:13" x14ac:dyDescent="0.25">
      <c r="A1840">
        <v>2261</v>
      </c>
      <c r="B1840">
        <v>3</v>
      </c>
      <c r="C1840" t="s">
        <v>6</v>
      </c>
      <c r="D1840" s="2">
        <v>3190</v>
      </c>
      <c r="E1840" s="2" t="s">
        <v>6</v>
      </c>
      <c r="F1840" t="s">
        <v>185</v>
      </c>
      <c r="G1840" s="3">
        <v>54117282</v>
      </c>
      <c r="H1840" s="3">
        <v>-36286421.68</v>
      </c>
      <c r="I1840" s="3">
        <v>17830860.32</v>
      </c>
      <c r="J1840" s="3">
        <v>46378.75</v>
      </c>
      <c r="K1840" s="3">
        <v>17197741.780000001</v>
      </c>
      <c r="L1840" s="3">
        <v>46378.75</v>
      </c>
      <c r="M1840" s="3">
        <v>17197741.780000001</v>
      </c>
    </row>
    <row r="1841" spans="1:13" x14ac:dyDescent="0.25">
      <c r="A1841">
        <v>2261</v>
      </c>
      <c r="C1841" t="s">
        <v>6</v>
      </c>
      <c r="D1841" t="s">
        <v>6</v>
      </c>
      <c r="E1841">
        <v>7</v>
      </c>
      <c r="F1841" t="s">
        <v>188</v>
      </c>
      <c r="G1841" t="s">
        <v>384</v>
      </c>
      <c r="H1841" t="s">
        <v>384</v>
      </c>
      <c r="I1841" t="s">
        <v>384</v>
      </c>
      <c r="J1841">
        <v>0</v>
      </c>
      <c r="K1841">
        <v>103.44</v>
      </c>
      <c r="L1841">
        <v>0</v>
      </c>
      <c r="M1841">
        <v>103.44</v>
      </c>
    </row>
    <row r="1842" spans="1:13" x14ac:dyDescent="0.25">
      <c r="A1842">
        <v>2261</v>
      </c>
      <c r="C1842" t="s">
        <v>6</v>
      </c>
      <c r="D1842" t="s">
        <v>6</v>
      </c>
      <c r="E1842">
        <v>11</v>
      </c>
      <c r="F1842" t="s">
        <v>189</v>
      </c>
      <c r="G1842" t="s">
        <v>384</v>
      </c>
      <c r="H1842" t="s">
        <v>384</v>
      </c>
      <c r="I1842" t="s">
        <v>384</v>
      </c>
      <c r="J1842" s="3">
        <v>-1150.18</v>
      </c>
      <c r="K1842" s="3">
        <v>16703966.800000001</v>
      </c>
      <c r="L1842" s="3">
        <v>-1150.18</v>
      </c>
      <c r="M1842" s="3">
        <v>16703966.800000001</v>
      </c>
    </row>
    <row r="1843" spans="1:13" x14ac:dyDescent="0.25">
      <c r="A1843">
        <v>2261</v>
      </c>
      <c r="C1843" t="s">
        <v>6</v>
      </c>
      <c r="D1843" t="s">
        <v>6</v>
      </c>
      <c r="E1843">
        <v>13</v>
      </c>
      <c r="F1843" t="s">
        <v>190</v>
      </c>
      <c r="G1843" t="s">
        <v>384</v>
      </c>
      <c r="H1843" t="s">
        <v>384</v>
      </c>
      <c r="I1843" t="s">
        <v>384</v>
      </c>
      <c r="J1843">
        <v>-935.48</v>
      </c>
      <c r="K1843" s="3">
        <v>71552.83</v>
      </c>
      <c r="L1843">
        <v>-935.48</v>
      </c>
      <c r="M1843" s="3">
        <v>71552.83</v>
      </c>
    </row>
    <row r="1844" spans="1:13" x14ac:dyDescent="0.25">
      <c r="A1844">
        <v>2261</v>
      </c>
      <c r="C1844" t="s">
        <v>6</v>
      </c>
      <c r="D1844" t="s">
        <v>6</v>
      </c>
      <c r="E1844">
        <v>91</v>
      </c>
      <c r="F1844" t="s">
        <v>211</v>
      </c>
      <c r="G1844" t="s">
        <v>384</v>
      </c>
      <c r="H1844" t="s">
        <v>384</v>
      </c>
      <c r="I1844" t="s">
        <v>384</v>
      </c>
      <c r="J1844" s="3">
        <v>48464.41</v>
      </c>
      <c r="K1844" s="3">
        <v>233903.35</v>
      </c>
      <c r="L1844" s="3">
        <v>48464.41</v>
      </c>
      <c r="M1844" s="3">
        <v>233903.35</v>
      </c>
    </row>
    <row r="1845" spans="1:13" x14ac:dyDescent="0.25">
      <c r="A1845">
        <v>2261</v>
      </c>
      <c r="C1845" t="s">
        <v>6</v>
      </c>
      <c r="D1845" t="s">
        <v>6</v>
      </c>
      <c r="E1845">
        <v>92</v>
      </c>
      <c r="F1845" t="s">
        <v>193</v>
      </c>
      <c r="G1845" t="s">
        <v>384</v>
      </c>
      <c r="H1845" t="s">
        <v>384</v>
      </c>
      <c r="I1845" t="s">
        <v>384</v>
      </c>
      <c r="J1845">
        <v>0</v>
      </c>
      <c r="K1845" s="3">
        <v>188215.36</v>
      </c>
      <c r="L1845">
        <v>0</v>
      </c>
      <c r="M1845" s="3">
        <v>188215.36</v>
      </c>
    </row>
    <row r="1846" spans="1:13" x14ac:dyDescent="0.25">
      <c r="A1846">
        <v>2261</v>
      </c>
      <c r="B1846">
        <v>3</v>
      </c>
      <c r="C1846" t="s">
        <v>6</v>
      </c>
      <c r="D1846" s="2">
        <v>3191</v>
      </c>
      <c r="E1846" s="2" t="s">
        <v>6</v>
      </c>
      <c r="F1846" t="s">
        <v>195</v>
      </c>
      <c r="G1846" s="3">
        <v>7903730</v>
      </c>
      <c r="H1846" s="3">
        <v>28562.77</v>
      </c>
      <c r="I1846" s="3">
        <v>7932292.7699999996</v>
      </c>
      <c r="J1846" s="3">
        <v>589218.09</v>
      </c>
      <c r="K1846" s="3">
        <v>4165427</v>
      </c>
      <c r="L1846" s="3">
        <v>589218.09</v>
      </c>
      <c r="M1846" s="3">
        <v>4165427</v>
      </c>
    </row>
    <row r="1847" spans="1:13" x14ac:dyDescent="0.25">
      <c r="A1847">
        <v>2261</v>
      </c>
      <c r="C1847" t="s">
        <v>6</v>
      </c>
      <c r="D1847" t="s">
        <v>6</v>
      </c>
      <c r="E1847">
        <v>13</v>
      </c>
      <c r="F1847" t="s">
        <v>190</v>
      </c>
      <c r="G1847" t="s">
        <v>384</v>
      </c>
      <c r="H1847" t="s">
        <v>384</v>
      </c>
      <c r="I1847" t="s">
        <v>384</v>
      </c>
      <c r="J1847" s="3">
        <v>589218.09</v>
      </c>
      <c r="K1847" s="3">
        <v>4165427</v>
      </c>
      <c r="L1847" s="3">
        <v>589218.09</v>
      </c>
      <c r="M1847" s="3">
        <v>4165427</v>
      </c>
    </row>
    <row r="1848" spans="1:13" x14ac:dyDescent="0.25">
      <c r="A1848">
        <v>2261</v>
      </c>
      <c r="B1848">
        <v>3</v>
      </c>
      <c r="C1848" t="s">
        <v>6</v>
      </c>
      <c r="D1848" s="2">
        <v>3196</v>
      </c>
      <c r="E1848" s="2" t="s">
        <v>6</v>
      </c>
      <c r="F1848" t="s">
        <v>243</v>
      </c>
      <c r="G1848">
        <v>0</v>
      </c>
      <c r="H1848" s="3">
        <v>36257858.909999996</v>
      </c>
      <c r="I1848" s="3">
        <v>36257858.909999996</v>
      </c>
      <c r="J1848" s="3">
        <v>4217822.08</v>
      </c>
      <c r="K1848" s="3">
        <v>12392641.17</v>
      </c>
      <c r="L1848" s="3">
        <v>4217822.08</v>
      </c>
      <c r="M1848" s="3">
        <v>12392641.17</v>
      </c>
    </row>
    <row r="1849" spans="1:13" x14ac:dyDescent="0.25">
      <c r="A1849">
        <v>2261</v>
      </c>
      <c r="C1849" t="s">
        <v>6</v>
      </c>
      <c r="D1849" t="s">
        <v>6</v>
      </c>
      <c r="E1849">
        <v>11</v>
      </c>
      <c r="F1849" t="s">
        <v>189</v>
      </c>
      <c r="G1849" t="s">
        <v>384</v>
      </c>
      <c r="H1849" t="s">
        <v>384</v>
      </c>
      <c r="I1849" t="s">
        <v>384</v>
      </c>
      <c r="J1849" s="3">
        <v>4199928.1500000004</v>
      </c>
      <c r="K1849" s="3">
        <v>12338765.23</v>
      </c>
      <c r="L1849" s="3">
        <v>4199928.1500000004</v>
      </c>
      <c r="M1849" s="3">
        <v>12338765.23</v>
      </c>
    </row>
    <row r="1850" spans="1:13" x14ac:dyDescent="0.25">
      <c r="A1850">
        <v>2261</v>
      </c>
      <c r="C1850" t="s">
        <v>6</v>
      </c>
      <c r="D1850" t="s">
        <v>6</v>
      </c>
      <c r="E1850">
        <v>13</v>
      </c>
      <c r="F1850" t="s">
        <v>190</v>
      </c>
      <c r="G1850" t="s">
        <v>384</v>
      </c>
      <c r="H1850" t="s">
        <v>384</v>
      </c>
      <c r="I1850" t="s">
        <v>384</v>
      </c>
      <c r="J1850" s="3">
        <v>17893.93</v>
      </c>
      <c r="K1850" s="3">
        <v>53563.27</v>
      </c>
      <c r="L1850" s="3">
        <v>17893.93</v>
      </c>
      <c r="M1850" s="3">
        <v>53563.27</v>
      </c>
    </row>
    <row r="1851" spans="1:13" x14ac:dyDescent="0.25">
      <c r="A1851">
        <v>2261</v>
      </c>
      <c r="C1851" t="s">
        <v>6</v>
      </c>
      <c r="D1851" t="s">
        <v>6</v>
      </c>
      <c r="E1851">
        <v>92</v>
      </c>
      <c r="F1851" t="s">
        <v>193</v>
      </c>
      <c r="G1851" t="s">
        <v>384</v>
      </c>
      <c r="H1851" t="s">
        <v>384</v>
      </c>
      <c r="I1851" t="s">
        <v>384</v>
      </c>
      <c r="J1851">
        <v>0</v>
      </c>
      <c r="K1851">
        <v>312.67</v>
      </c>
      <c r="L1851">
        <v>0</v>
      </c>
      <c r="M1851">
        <v>312.67</v>
      </c>
    </row>
    <row r="1852" spans="1:13" x14ac:dyDescent="0.25">
      <c r="A1852">
        <v>2261</v>
      </c>
      <c r="B1852">
        <v>3</v>
      </c>
      <c r="C1852" s="2">
        <v>33</v>
      </c>
      <c r="D1852" t="s">
        <v>6</v>
      </c>
      <c r="E1852" t="s">
        <v>6</v>
      </c>
      <c r="F1852" t="s">
        <v>196</v>
      </c>
      <c r="G1852" s="3">
        <v>505497297</v>
      </c>
      <c r="H1852" s="3">
        <v>3162316</v>
      </c>
      <c r="I1852" s="3">
        <v>508659613</v>
      </c>
      <c r="J1852" s="3">
        <v>7109682.5899999999</v>
      </c>
      <c r="K1852" s="3">
        <v>138015007.36000001</v>
      </c>
      <c r="L1852" s="3">
        <v>22972595.010000002</v>
      </c>
      <c r="M1852" s="3">
        <v>53579993.759999998</v>
      </c>
    </row>
    <row r="1853" spans="1:13" x14ac:dyDescent="0.25">
      <c r="A1853">
        <v>2261</v>
      </c>
      <c r="B1853">
        <v>3</v>
      </c>
      <c r="C1853" t="s">
        <v>6</v>
      </c>
      <c r="D1853" s="2">
        <v>3350</v>
      </c>
      <c r="E1853" s="2" t="s">
        <v>6</v>
      </c>
      <c r="F1853" t="s">
        <v>222</v>
      </c>
      <c r="G1853" s="3">
        <v>34544</v>
      </c>
      <c r="H1853">
        <v>0</v>
      </c>
      <c r="I1853" s="3">
        <v>34544</v>
      </c>
      <c r="J1853">
        <v>0</v>
      </c>
      <c r="K1853">
        <v>0</v>
      </c>
      <c r="L1853">
        <v>0</v>
      </c>
      <c r="M1853">
        <v>0</v>
      </c>
    </row>
    <row r="1854" spans="1:13" x14ac:dyDescent="0.25">
      <c r="A1854">
        <v>2261</v>
      </c>
      <c r="B1854">
        <v>3</v>
      </c>
      <c r="C1854" t="s">
        <v>6</v>
      </c>
      <c r="D1854" s="2">
        <v>3390</v>
      </c>
      <c r="E1854" s="2" t="s">
        <v>6</v>
      </c>
      <c r="F1854" t="s">
        <v>197</v>
      </c>
      <c r="G1854" s="3">
        <v>482798206</v>
      </c>
      <c r="H1854" s="3">
        <v>3162790.71</v>
      </c>
      <c r="I1854" s="3">
        <v>485960996.70999998</v>
      </c>
      <c r="J1854" s="3">
        <v>5381349.3799999999</v>
      </c>
      <c r="K1854" s="3">
        <v>125892209.2</v>
      </c>
      <c r="L1854" s="3">
        <v>21244261.800000001</v>
      </c>
      <c r="M1854" s="3">
        <v>41457195.600000001</v>
      </c>
    </row>
    <row r="1855" spans="1:13" x14ac:dyDescent="0.25">
      <c r="A1855">
        <v>2261</v>
      </c>
      <c r="C1855" t="s">
        <v>6</v>
      </c>
      <c r="D1855" t="s">
        <v>6</v>
      </c>
      <c r="E1855">
        <v>8</v>
      </c>
      <c r="F1855" t="s">
        <v>198</v>
      </c>
      <c r="G1855" t="s">
        <v>384</v>
      </c>
      <c r="H1855" t="s">
        <v>384</v>
      </c>
      <c r="I1855" t="s">
        <v>384</v>
      </c>
      <c r="J1855" s="3">
        <v>92458.8</v>
      </c>
      <c r="K1855" s="3">
        <v>379908.8</v>
      </c>
      <c r="L1855" s="3">
        <v>93592.5</v>
      </c>
      <c r="M1855" s="3">
        <v>333639.40000000002</v>
      </c>
    </row>
    <row r="1856" spans="1:13" x14ac:dyDescent="0.25">
      <c r="A1856">
        <v>2261</v>
      </c>
      <c r="C1856" t="s">
        <v>6</v>
      </c>
      <c r="D1856" t="s">
        <v>6</v>
      </c>
      <c r="E1856">
        <v>13</v>
      </c>
      <c r="F1856" t="s">
        <v>190</v>
      </c>
      <c r="G1856" t="s">
        <v>384</v>
      </c>
      <c r="H1856" t="s">
        <v>384</v>
      </c>
      <c r="I1856" t="s">
        <v>384</v>
      </c>
      <c r="J1856" s="3">
        <v>2504.8000000000002</v>
      </c>
      <c r="K1856" s="3">
        <v>3074.39</v>
      </c>
      <c r="L1856">
        <v>0</v>
      </c>
      <c r="M1856">
        <v>569.59</v>
      </c>
    </row>
    <row r="1857" spans="1:13" x14ac:dyDescent="0.25">
      <c r="A1857">
        <v>2261</v>
      </c>
      <c r="C1857" t="s">
        <v>6</v>
      </c>
      <c r="D1857" t="s">
        <v>6</v>
      </c>
      <c r="E1857">
        <v>14</v>
      </c>
      <c r="F1857" t="s">
        <v>199</v>
      </c>
      <c r="G1857" t="s">
        <v>384</v>
      </c>
      <c r="H1857" t="s">
        <v>384</v>
      </c>
      <c r="I1857" t="s">
        <v>384</v>
      </c>
      <c r="J1857" s="3">
        <v>62851.25</v>
      </c>
      <c r="K1857" s="3">
        <v>161061.35</v>
      </c>
      <c r="L1857" s="3">
        <v>6427.4</v>
      </c>
      <c r="M1857" s="3">
        <v>101670.45</v>
      </c>
    </row>
    <row r="1858" spans="1:13" x14ac:dyDescent="0.25">
      <c r="A1858">
        <v>2261</v>
      </c>
      <c r="C1858" t="s">
        <v>6</v>
      </c>
      <c r="D1858" t="s">
        <v>6</v>
      </c>
      <c r="E1858">
        <v>30</v>
      </c>
      <c r="F1858" t="s">
        <v>200</v>
      </c>
      <c r="G1858" t="s">
        <v>384</v>
      </c>
      <c r="H1858" t="s">
        <v>384</v>
      </c>
      <c r="I1858" t="s">
        <v>384</v>
      </c>
      <c r="J1858" s="3">
        <v>596315.14</v>
      </c>
      <c r="K1858" s="3">
        <v>5300474.79</v>
      </c>
      <c r="L1858" s="3">
        <v>593886.80000000005</v>
      </c>
      <c r="M1858" s="3">
        <v>4356877.43</v>
      </c>
    </row>
    <row r="1859" spans="1:13" x14ac:dyDescent="0.25">
      <c r="A1859">
        <v>2261</v>
      </c>
      <c r="C1859" t="s">
        <v>6</v>
      </c>
      <c r="D1859" t="s">
        <v>6</v>
      </c>
      <c r="E1859">
        <v>33</v>
      </c>
      <c r="F1859" t="s">
        <v>202</v>
      </c>
      <c r="G1859" t="s">
        <v>384</v>
      </c>
      <c r="H1859" t="s">
        <v>384</v>
      </c>
      <c r="I1859" t="s">
        <v>384</v>
      </c>
      <c r="J1859" s="3">
        <v>61138.23</v>
      </c>
      <c r="K1859" s="3">
        <v>161177.62</v>
      </c>
      <c r="L1859" s="3">
        <v>24596.86</v>
      </c>
      <c r="M1859" s="3">
        <v>58357.49</v>
      </c>
    </row>
    <row r="1860" spans="1:13" x14ac:dyDescent="0.25">
      <c r="A1860">
        <v>2261</v>
      </c>
      <c r="C1860" t="s">
        <v>6</v>
      </c>
      <c r="D1860" t="s">
        <v>6</v>
      </c>
      <c r="E1860">
        <v>35</v>
      </c>
      <c r="F1860" t="s">
        <v>234</v>
      </c>
      <c r="G1860" t="s">
        <v>384</v>
      </c>
      <c r="H1860" t="s">
        <v>384</v>
      </c>
      <c r="I1860" t="s">
        <v>384</v>
      </c>
      <c r="J1860">
        <v>0</v>
      </c>
      <c r="K1860" s="3">
        <v>6000</v>
      </c>
      <c r="L1860">
        <v>0</v>
      </c>
      <c r="M1860" s="3">
        <v>2551.64</v>
      </c>
    </row>
    <row r="1861" spans="1:13" x14ac:dyDescent="0.25">
      <c r="A1861">
        <v>2261</v>
      </c>
      <c r="C1861" t="s">
        <v>6</v>
      </c>
      <c r="D1861" t="s">
        <v>6</v>
      </c>
      <c r="E1861">
        <v>36</v>
      </c>
      <c r="F1861" t="s">
        <v>203</v>
      </c>
      <c r="G1861" t="s">
        <v>384</v>
      </c>
      <c r="H1861" t="s">
        <v>384</v>
      </c>
      <c r="I1861" t="s">
        <v>384</v>
      </c>
      <c r="J1861" s="3">
        <v>86451.46</v>
      </c>
      <c r="K1861" s="3">
        <v>499771.9</v>
      </c>
      <c r="L1861" s="3">
        <v>70146.23</v>
      </c>
      <c r="M1861" s="3">
        <v>472562.58</v>
      </c>
    </row>
    <row r="1862" spans="1:13" x14ac:dyDescent="0.25">
      <c r="A1862">
        <v>2261</v>
      </c>
      <c r="C1862" t="s">
        <v>6</v>
      </c>
      <c r="D1862" t="s">
        <v>6</v>
      </c>
      <c r="E1862">
        <v>37</v>
      </c>
      <c r="F1862" t="s">
        <v>204</v>
      </c>
      <c r="G1862" t="s">
        <v>384</v>
      </c>
      <c r="H1862" t="s">
        <v>384</v>
      </c>
      <c r="I1862" t="s">
        <v>384</v>
      </c>
      <c r="J1862" s="3">
        <v>593655.35</v>
      </c>
      <c r="K1862" s="3">
        <v>4199315.9800000004</v>
      </c>
      <c r="L1862" s="3">
        <v>1204365.22</v>
      </c>
      <c r="M1862" s="3">
        <v>3100810.2</v>
      </c>
    </row>
    <row r="1863" spans="1:13" x14ac:dyDescent="0.25">
      <c r="A1863">
        <v>2261</v>
      </c>
      <c r="C1863" t="s">
        <v>6</v>
      </c>
      <c r="D1863" t="s">
        <v>6</v>
      </c>
      <c r="E1863">
        <v>39</v>
      </c>
      <c r="F1863" t="s">
        <v>205</v>
      </c>
      <c r="G1863" t="s">
        <v>384</v>
      </c>
      <c r="H1863" t="s">
        <v>384</v>
      </c>
      <c r="I1863" t="s">
        <v>384</v>
      </c>
      <c r="J1863" s="3">
        <v>2860320.23</v>
      </c>
      <c r="K1863" s="3">
        <v>108707368.5</v>
      </c>
      <c r="L1863" s="3">
        <v>18257481.300000001</v>
      </c>
      <c r="M1863" s="3">
        <v>26728789.66</v>
      </c>
    </row>
    <row r="1864" spans="1:13" x14ac:dyDescent="0.25">
      <c r="A1864">
        <v>2261</v>
      </c>
      <c r="C1864" t="s">
        <v>6</v>
      </c>
      <c r="D1864" t="s">
        <v>6</v>
      </c>
      <c r="E1864">
        <v>40</v>
      </c>
      <c r="F1864" t="s">
        <v>206</v>
      </c>
      <c r="G1864" t="s">
        <v>384</v>
      </c>
      <c r="H1864" t="s">
        <v>384</v>
      </c>
      <c r="I1864" t="s">
        <v>384</v>
      </c>
      <c r="J1864" s="3">
        <v>30504</v>
      </c>
      <c r="K1864" s="3">
        <v>363740.86</v>
      </c>
      <c r="L1864" s="3">
        <v>66706.03</v>
      </c>
      <c r="M1864" s="3">
        <v>297333.65999999997</v>
      </c>
    </row>
    <row r="1865" spans="1:13" x14ac:dyDescent="0.25">
      <c r="A1865">
        <v>2261</v>
      </c>
      <c r="C1865" t="s">
        <v>6</v>
      </c>
      <c r="D1865" t="s">
        <v>6</v>
      </c>
      <c r="E1865">
        <v>46</v>
      </c>
      <c r="F1865" t="s">
        <v>208</v>
      </c>
      <c r="G1865" t="s">
        <v>384</v>
      </c>
      <c r="H1865" t="s">
        <v>384</v>
      </c>
      <c r="I1865" t="s">
        <v>384</v>
      </c>
      <c r="J1865" s="3">
        <v>709873.71</v>
      </c>
      <c r="K1865" s="3">
        <v>4991523.6900000004</v>
      </c>
      <c r="L1865" s="3">
        <v>709873.71</v>
      </c>
      <c r="M1865" s="3">
        <v>4991523.6900000004</v>
      </c>
    </row>
    <row r="1866" spans="1:13" x14ac:dyDescent="0.25">
      <c r="A1866">
        <v>2261</v>
      </c>
      <c r="C1866" t="s">
        <v>6</v>
      </c>
      <c r="D1866" t="s">
        <v>6</v>
      </c>
      <c r="E1866">
        <v>47</v>
      </c>
      <c r="F1866" t="s">
        <v>209</v>
      </c>
      <c r="G1866" t="s">
        <v>384</v>
      </c>
      <c r="H1866" t="s">
        <v>384</v>
      </c>
      <c r="I1866" t="s">
        <v>384</v>
      </c>
      <c r="J1866" s="3">
        <v>47374.62</v>
      </c>
      <c r="K1866" s="3">
        <v>298661.8</v>
      </c>
      <c r="L1866" s="3">
        <v>47374.62</v>
      </c>
      <c r="M1866" s="3">
        <v>298661.8</v>
      </c>
    </row>
    <row r="1867" spans="1:13" x14ac:dyDescent="0.25">
      <c r="A1867">
        <v>2261</v>
      </c>
      <c r="C1867" t="s">
        <v>6</v>
      </c>
      <c r="D1867" t="s">
        <v>6</v>
      </c>
      <c r="E1867">
        <v>49</v>
      </c>
      <c r="F1867" t="s">
        <v>210</v>
      </c>
      <c r="G1867" t="s">
        <v>384</v>
      </c>
      <c r="H1867" t="s">
        <v>384</v>
      </c>
      <c r="I1867" t="s">
        <v>384</v>
      </c>
      <c r="J1867" s="3">
        <v>150093.6</v>
      </c>
      <c r="K1867" s="3">
        <v>668116.39</v>
      </c>
      <c r="L1867" s="3">
        <v>82002.94</v>
      </c>
      <c r="M1867" s="3">
        <v>561834.88</v>
      </c>
    </row>
    <row r="1868" spans="1:13" x14ac:dyDescent="0.25">
      <c r="A1868">
        <v>2261</v>
      </c>
      <c r="C1868" t="s">
        <v>6</v>
      </c>
      <c r="D1868" t="s">
        <v>6</v>
      </c>
      <c r="E1868">
        <v>92</v>
      </c>
      <c r="F1868" t="s">
        <v>193</v>
      </c>
      <c r="G1868" t="s">
        <v>384</v>
      </c>
      <c r="H1868" t="s">
        <v>384</v>
      </c>
      <c r="I1868" t="s">
        <v>384</v>
      </c>
      <c r="J1868" s="3">
        <v>87808.19</v>
      </c>
      <c r="K1868" s="3">
        <v>87808.19</v>
      </c>
      <c r="L1868" s="3">
        <v>87808.19</v>
      </c>
      <c r="M1868" s="3">
        <v>87808.19</v>
      </c>
    </row>
    <row r="1869" spans="1:13" x14ac:dyDescent="0.25">
      <c r="A1869">
        <v>2261</v>
      </c>
      <c r="C1869" t="s">
        <v>6</v>
      </c>
      <c r="D1869" t="s">
        <v>6</v>
      </c>
      <c r="E1869">
        <v>93</v>
      </c>
      <c r="F1869" t="s">
        <v>212</v>
      </c>
      <c r="G1869" t="s">
        <v>384</v>
      </c>
      <c r="H1869" t="s">
        <v>384</v>
      </c>
      <c r="I1869" t="s">
        <v>384</v>
      </c>
      <c r="J1869">
        <v>0</v>
      </c>
      <c r="K1869" s="3">
        <v>64204.94</v>
      </c>
      <c r="L1869">
        <v>0</v>
      </c>
      <c r="M1869" s="3">
        <v>64204.94</v>
      </c>
    </row>
    <row r="1870" spans="1:13" x14ac:dyDescent="0.25">
      <c r="A1870">
        <v>2261</v>
      </c>
      <c r="B1870">
        <v>3</v>
      </c>
      <c r="C1870" t="s">
        <v>6</v>
      </c>
      <c r="D1870" s="2">
        <v>3391</v>
      </c>
      <c r="E1870" s="2" t="s">
        <v>6</v>
      </c>
      <c r="F1870" t="s">
        <v>213</v>
      </c>
      <c r="G1870" s="3">
        <v>22664547</v>
      </c>
      <c r="H1870">
        <v>-474.71</v>
      </c>
      <c r="I1870" s="3">
        <v>22664072.289999999</v>
      </c>
      <c r="J1870" s="3">
        <v>1728333.21</v>
      </c>
      <c r="K1870" s="3">
        <v>12122798.16</v>
      </c>
      <c r="L1870" s="3">
        <v>1728333.21</v>
      </c>
      <c r="M1870" s="3">
        <v>12122798.16</v>
      </c>
    </row>
    <row r="1871" spans="1:13" x14ac:dyDescent="0.25">
      <c r="A1871">
        <v>2261</v>
      </c>
      <c r="C1871" t="s">
        <v>6</v>
      </c>
      <c r="D1871" t="s">
        <v>6</v>
      </c>
      <c r="E1871">
        <v>92</v>
      </c>
      <c r="F1871" t="s">
        <v>193</v>
      </c>
      <c r="G1871" t="s">
        <v>384</v>
      </c>
      <c r="H1871" t="s">
        <v>384</v>
      </c>
      <c r="I1871" t="s">
        <v>384</v>
      </c>
      <c r="J1871">
        <v>0</v>
      </c>
      <c r="K1871" s="3">
        <v>14525.29</v>
      </c>
      <c r="L1871">
        <v>0</v>
      </c>
      <c r="M1871" s="3">
        <v>14525.29</v>
      </c>
    </row>
    <row r="1872" spans="1:13" x14ac:dyDescent="0.25">
      <c r="A1872">
        <v>2261</v>
      </c>
      <c r="C1872" t="s">
        <v>6</v>
      </c>
      <c r="D1872" t="s">
        <v>6</v>
      </c>
      <c r="E1872">
        <v>97</v>
      </c>
      <c r="F1872" t="s">
        <v>247</v>
      </c>
      <c r="G1872" t="s">
        <v>384</v>
      </c>
      <c r="H1872" t="s">
        <v>384</v>
      </c>
      <c r="I1872" t="s">
        <v>384</v>
      </c>
      <c r="J1872" s="3">
        <v>1728333.21</v>
      </c>
      <c r="K1872" s="3">
        <v>12108272.869999999</v>
      </c>
      <c r="L1872" s="3">
        <v>1728333.21</v>
      </c>
      <c r="M1872" s="3">
        <v>12108272.869999999</v>
      </c>
    </row>
    <row r="1873" spans="1:13" x14ac:dyDescent="0.25">
      <c r="A1873">
        <v>2261</v>
      </c>
      <c r="B1873">
        <v>4</v>
      </c>
      <c r="C1873" t="s">
        <v>6</v>
      </c>
      <c r="D1873" t="s">
        <v>6</v>
      </c>
      <c r="E1873" t="s">
        <v>6</v>
      </c>
      <c r="F1873" t="s">
        <v>214</v>
      </c>
      <c r="G1873" s="3">
        <v>61109600</v>
      </c>
      <c r="H1873" s="3">
        <v>90081</v>
      </c>
      <c r="I1873" s="3">
        <v>61199681</v>
      </c>
      <c r="J1873" s="3">
        <v>61076</v>
      </c>
      <c r="K1873" s="3">
        <v>2452144.2400000002</v>
      </c>
      <c r="L1873" s="3">
        <v>231799</v>
      </c>
      <c r="M1873" s="3">
        <v>675118.97</v>
      </c>
    </row>
    <row r="1874" spans="1:13" x14ac:dyDescent="0.25">
      <c r="A1874">
        <v>2261</v>
      </c>
      <c r="B1874">
        <v>4</v>
      </c>
      <c r="C1874" s="2">
        <v>44</v>
      </c>
      <c r="D1874" t="s">
        <v>6</v>
      </c>
      <c r="E1874" t="s">
        <v>6</v>
      </c>
      <c r="F1874" t="s">
        <v>215</v>
      </c>
      <c r="G1874" s="3">
        <v>61109600</v>
      </c>
      <c r="H1874" s="3">
        <v>90081</v>
      </c>
      <c r="I1874" s="3">
        <v>61199681</v>
      </c>
      <c r="J1874" s="3">
        <v>61076</v>
      </c>
      <c r="K1874" s="3">
        <v>2452144.2400000002</v>
      </c>
      <c r="L1874" s="3">
        <v>231799</v>
      </c>
      <c r="M1874" s="3">
        <v>675118.97</v>
      </c>
    </row>
    <row r="1875" spans="1:13" x14ac:dyDescent="0.25">
      <c r="A1875">
        <v>2261</v>
      </c>
      <c r="B1875">
        <v>4</v>
      </c>
      <c r="C1875" t="s">
        <v>6</v>
      </c>
      <c r="D1875" s="2">
        <v>4490</v>
      </c>
      <c r="E1875" s="2" t="s">
        <v>6</v>
      </c>
      <c r="F1875" t="s">
        <v>216</v>
      </c>
      <c r="G1875" s="3">
        <v>61109600</v>
      </c>
      <c r="H1875" s="3">
        <v>90081</v>
      </c>
      <c r="I1875" s="3">
        <v>61199681</v>
      </c>
      <c r="J1875" s="3">
        <v>61076</v>
      </c>
      <c r="K1875" s="3">
        <v>2452144.2400000002</v>
      </c>
      <c r="L1875" s="3">
        <v>231799</v>
      </c>
      <c r="M1875" s="3">
        <v>675118.97</v>
      </c>
    </row>
    <row r="1876" spans="1:13" x14ac:dyDescent="0.25">
      <c r="A1876">
        <v>2261</v>
      </c>
      <c r="C1876" t="s">
        <v>6</v>
      </c>
      <c r="D1876" t="s">
        <v>6</v>
      </c>
      <c r="E1876">
        <v>52</v>
      </c>
      <c r="F1876" t="s">
        <v>218</v>
      </c>
      <c r="G1876" t="s">
        <v>384</v>
      </c>
      <c r="H1876" t="s">
        <v>384</v>
      </c>
      <c r="I1876" t="s">
        <v>384</v>
      </c>
      <c r="J1876" s="3">
        <v>61076</v>
      </c>
      <c r="K1876" s="3">
        <v>2452144.2400000002</v>
      </c>
      <c r="L1876" s="3">
        <v>231799</v>
      </c>
      <c r="M1876" s="3">
        <v>675118.97</v>
      </c>
    </row>
    <row r="1877" spans="1:13" x14ac:dyDescent="0.25">
      <c r="A1877">
        <v>2261</v>
      </c>
      <c r="C1877" t="s">
        <v>6</v>
      </c>
      <c r="D1877" t="s">
        <v>6</v>
      </c>
      <c r="E1877" t="s">
        <v>6</v>
      </c>
      <c r="G1877" t="s">
        <v>375</v>
      </c>
      <c r="H1877" t="s">
        <v>375</v>
      </c>
      <c r="I1877" t="s">
        <v>375</v>
      </c>
      <c r="J1877" t="s">
        <v>375</v>
      </c>
      <c r="K1877" t="s">
        <v>375</v>
      </c>
      <c r="L1877" t="s">
        <v>375</v>
      </c>
      <c r="M1877" t="s">
        <v>376</v>
      </c>
    </row>
    <row r="1878" spans="1:13" x14ac:dyDescent="0.25">
      <c r="A1878">
        <v>2261</v>
      </c>
      <c r="C1878" t="s">
        <v>6</v>
      </c>
      <c r="D1878" t="s">
        <v>6</v>
      </c>
      <c r="E1878" t="s">
        <v>6</v>
      </c>
    </row>
    <row r="1879" spans="1:13" x14ac:dyDescent="0.25">
      <c r="A1879">
        <v>2271</v>
      </c>
      <c r="B1879" t="s">
        <v>403</v>
      </c>
      <c r="C1879" t="s">
        <v>6</v>
      </c>
      <c r="D1879" t="s">
        <v>6</v>
      </c>
      <c r="E1879" t="s">
        <v>6</v>
      </c>
      <c r="F1879" t="s">
        <v>327</v>
      </c>
    </row>
    <row r="1880" spans="1:13" x14ac:dyDescent="0.25">
      <c r="A1880">
        <v>2271</v>
      </c>
      <c r="C1880" t="s">
        <v>6</v>
      </c>
      <c r="D1880" t="s">
        <v>6</v>
      </c>
      <c r="E1880" t="s">
        <v>6</v>
      </c>
    </row>
    <row r="1881" spans="1:13" x14ac:dyDescent="0.25">
      <c r="A1881">
        <v>2271</v>
      </c>
      <c r="B1881">
        <v>3</v>
      </c>
      <c r="C1881" t="s">
        <v>6</v>
      </c>
      <c r="D1881" t="s">
        <v>6</v>
      </c>
      <c r="E1881" t="s">
        <v>6</v>
      </c>
      <c r="F1881" t="s">
        <v>183</v>
      </c>
      <c r="G1881" s="3">
        <v>1380997221</v>
      </c>
      <c r="H1881" s="3">
        <v>133344323.37</v>
      </c>
      <c r="I1881" s="3">
        <v>1514341544.3699999</v>
      </c>
      <c r="J1881" s="3">
        <v>103240943.95</v>
      </c>
      <c r="K1881" s="3">
        <v>881685170.51999998</v>
      </c>
      <c r="L1881" s="3">
        <v>124237986.08</v>
      </c>
      <c r="M1881" s="3">
        <v>832973861.69000006</v>
      </c>
    </row>
    <row r="1882" spans="1:13" x14ac:dyDescent="0.25">
      <c r="A1882">
        <v>2271</v>
      </c>
      <c r="B1882">
        <v>3</v>
      </c>
      <c r="C1882" s="2">
        <v>31</v>
      </c>
      <c r="D1882" t="s">
        <v>6</v>
      </c>
      <c r="E1882" t="s">
        <v>6</v>
      </c>
      <c r="F1882" t="s">
        <v>184</v>
      </c>
      <c r="G1882" s="3">
        <v>882468950</v>
      </c>
      <c r="H1882" s="3">
        <v>-396571.56</v>
      </c>
      <c r="I1882" s="3">
        <v>882072378.44000006</v>
      </c>
      <c r="J1882" s="3">
        <v>72197926.450000003</v>
      </c>
      <c r="K1882" s="3">
        <v>498825150.30000001</v>
      </c>
      <c r="L1882" s="3">
        <v>72202237.980000004</v>
      </c>
      <c r="M1882" s="3">
        <v>498805966.94</v>
      </c>
    </row>
    <row r="1883" spans="1:13" x14ac:dyDescent="0.25">
      <c r="A1883">
        <v>2271</v>
      </c>
      <c r="B1883">
        <v>3</v>
      </c>
      <c r="C1883" t="s">
        <v>6</v>
      </c>
      <c r="D1883" s="2">
        <v>3190</v>
      </c>
      <c r="E1883" s="2" t="s">
        <v>6</v>
      </c>
      <c r="F1883" t="s">
        <v>185</v>
      </c>
      <c r="G1883" s="3">
        <v>773899884</v>
      </c>
      <c r="H1883" s="3">
        <v>-516874279.70999998</v>
      </c>
      <c r="I1883" s="3">
        <v>257025604.28999999</v>
      </c>
      <c r="J1883" s="3">
        <v>667403.51</v>
      </c>
      <c r="K1883" s="3">
        <v>254899496.53</v>
      </c>
      <c r="L1883" s="3">
        <v>671715.04</v>
      </c>
      <c r="M1883" s="3">
        <v>254880417.5</v>
      </c>
    </row>
    <row r="1884" spans="1:13" x14ac:dyDescent="0.25">
      <c r="A1884">
        <v>2271</v>
      </c>
      <c r="C1884" t="s">
        <v>6</v>
      </c>
      <c r="D1884" t="s">
        <v>6</v>
      </c>
      <c r="E1884">
        <v>4</v>
      </c>
      <c r="F1884" t="s">
        <v>242</v>
      </c>
      <c r="G1884" t="s">
        <v>384</v>
      </c>
      <c r="H1884" t="s">
        <v>384</v>
      </c>
      <c r="I1884" t="s">
        <v>384</v>
      </c>
      <c r="J1884" s="3">
        <v>20775.009999999998</v>
      </c>
      <c r="K1884" s="3">
        <v>88272.33</v>
      </c>
      <c r="L1884" s="3">
        <v>20775.009999999998</v>
      </c>
      <c r="M1884" s="3">
        <v>88272.33</v>
      </c>
    </row>
    <row r="1885" spans="1:13" x14ac:dyDescent="0.25">
      <c r="A1885">
        <v>2271</v>
      </c>
      <c r="C1885" t="s">
        <v>6</v>
      </c>
      <c r="D1885" t="s">
        <v>6</v>
      </c>
      <c r="E1885">
        <v>7</v>
      </c>
      <c r="F1885" t="s">
        <v>188</v>
      </c>
      <c r="G1885" t="s">
        <v>384</v>
      </c>
      <c r="H1885" t="s">
        <v>384</v>
      </c>
      <c r="I1885" t="s">
        <v>384</v>
      </c>
      <c r="J1885">
        <v>0</v>
      </c>
      <c r="K1885" s="3">
        <v>14901.91</v>
      </c>
      <c r="L1885">
        <v>0</v>
      </c>
      <c r="M1885" s="3">
        <v>14901.91</v>
      </c>
    </row>
    <row r="1886" spans="1:13" x14ac:dyDescent="0.25">
      <c r="A1886">
        <v>2271</v>
      </c>
      <c r="C1886" t="s">
        <v>6</v>
      </c>
      <c r="D1886" t="s">
        <v>6</v>
      </c>
      <c r="E1886">
        <v>11</v>
      </c>
      <c r="F1886" t="s">
        <v>189</v>
      </c>
      <c r="G1886" t="s">
        <v>384</v>
      </c>
      <c r="H1886" t="s">
        <v>384</v>
      </c>
      <c r="I1886" t="s">
        <v>384</v>
      </c>
      <c r="J1886" s="3">
        <v>8722.1200000000008</v>
      </c>
      <c r="K1886" s="3">
        <v>190581201.53999999</v>
      </c>
      <c r="L1886" s="3">
        <v>8722.1200000000008</v>
      </c>
      <c r="M1886" s="3">
        <v>190581201.53999999</v>
      </c>
    </row>
    <row r="1887" spans="1:13" x14ac:dyDescent="0.25">
      <c r="A1887">
        <v>2271</v>
      </c>
      <c r="C1887" t="s">
        <v>6</v>
      </c>
      <c r="D1887" t="s">
        <v>6</v>
      </c>
      <c r="E1887">
        <v>13</v>
      </c>
      <c r="F1887" t="s">
        <v>190</v>
      </c>
      <c r="G1887" t="s">
        <v>384</v>
      </c>
      <c r="H1887" t="s">
        <v>384</v>
      </c>
      <c r="I1887" t="s">
        <v>384</v>
      </c>
      <c r="J1887" s="3">
        <v>20975.35</v>
      </c>
      <c r="K1887" s="3">
        <v>10207263.119999999</v>
      </c>
      <c r="L1887" s="3">
        <v>20975.35</v>
      </c>
      <c r="M1887" s="3">
        <v>10207263.119999999</v>
      </c>
    </row>
    <row r="1888" spans="1:13" x14ac:dyDescent="0.25">
      <c r="A1888">
        <v>2271</v>
      </c>
      <c r="C1888" t="s">
        <v>6</v>
      </c>
      <c r="D1888" t="s">
        <v>6</v>
      </c>
      <c r="E1888">
        <v>16</v>
      </c>
      <c r="F1888" t="s">
        <v>191</v>
      </c>
      <c r="G1888" t="s">
        <v>384</v>
      </c>
      <c r="H1888" t="s">
        <v>384</v>
      </c>
      <c r="I1888" t="s">
        <v>384</v>
      </c>
      <c r="J1888" s="3">
        <v>3201.64</v>
      </c>
      <c r="K1888" s="3">
        <v>2858578.06</v>
      </c>
      <c r="L1888" s="3">
        <v>3201.64</v>
      </c>
      <c r="M1888" s="3">
        <v>2858578.06</v>
      </c>
    </row>
    <row r="1889" spans="1:13" x14ac:dyDescent="0.25">
      <c r="A1889">
        <v>2271</v>
      </c>
      <c r="C1889" t="s">
        <v>6</v>
      </c>
      <c r="D1889" t="s">
        <v>6</v>
      </c>
      <c r="E1889">
        <v>34</v>
      </c>
      <c r="F1889" t="s">
        <v>235</v>
      </c>
      <c r="G1889" t="s">
        <v>384</v>
      </c>
      <c r="H1889" t="s">
        <v>384</v>
      </c>
      <c r="I1889" t="s">
        <v>384</v>
      </c>
      <c r="J1889">
        <v>0</v>
      </c>
      <c r="K1889" s="3">
        <v>45957832.869999997</v>
      </c>
      <c r="L1889">
        <v>0</v>
      </c>
      <c r="M1889" s="3">
        <v>45957832.869999997</v>
      </c>
    </row>
    <row r="1890" spans="1:13" x14ac:dyDescent="0.25">
      <c r="A1890">
        <v>2271</v>
      </c>
      <c r="C1890" t="s">
        <v>6</v>
      </c>
      <c r="D1890" t="s">
        <v>6</v>
      </c>
      <c r="E1890">
        <v>59</v>
      </c>
      <c r="F1890" t="s">
        <v>192</v>
      </c>
      <c r="G1890" t="s">
        <v>384</v>
      </c>
      <c r="H1890" t="s">
        <v>384</v>
      </c>
      <c r="I1890" t="s">
        <v>384</v>
      </c>
      <c r="J1890">
        <v>0</v>
      </c>
      <c r="K1890" s="3">
        <v>226575.1</v>
      </c>
      <c r="L1890">
        <v>0</v>
      </c>
      <c r="M1890" s="3">
        <v>226575.1</v>
      </c>
    </row>
    <row r="1891" spans="1:13" x14ac:dyDescent="0.25">
      <c r="A1891">
        <v>2271</v>
      </c>
      <c r="C1891" t="s">
        <v>6</v>
      </c>
      <c r="D1891" t="s">
        <v>6</v>
      </c>
      <c r="E1891">
        <v>91</v>
      </c>
      <c r="F1891" t="s">
        <v>211</v>
      </c>
      <c r="G1891" t="s">
        <v>384</v>
      </c>
      <c r="H1891" t="s">
        <v>384</v>
      </c>
      <c r="I1891" t="s">
        <v>384</v>
      </c>
      <c r="J1891" s="3">
        <v>613729.39</v>
      </c>
      <c r="K1891" s="3">
        <v>2029454.91</v>
      </c>
      <c r="L1891" s="3">
        <v>608584.23</v>
      </c>
      <c r="M1891" s="3">
        <v>2024309.75</v>
      </c>
    </row>
    <row r="1892" spans="1:13" x14ac:dyDescent="0.25">
      <c r="A1892">
        <v>2271</v>
      </c>
      <c r="C1892" t="s">
        <v>6</v>
      </c>
      <c r="D1892" t="s">
        <v>6</v>
      </c>
      <c r="E1892">
        <v>92</v>
      </c>
      <c r="F1892" t="s">
        <v>193</v>
      </c>
      <c r="G1892" t="s">
        <v>384</v>
      </c>
      <c r="H1892" t="s">
        <v>384</v>
      </c>
      <c r="I1892" t="s">
        <v>384</v>
      </c>
      <c r="J1892">
        <v>0</v>
      </c>
      <c r="K1892" s="3">
        <v>2870416.69</v>
      </c>
      <c r="L1892">
        <v>0</v>
      </c>
      <c r="M1892" s="3">
        <v>2870416.69</v>
      </c>
    </row>
    <row r="1893" spans="1:13" x14ac:dyDescent="0.25">
      <c r="A1893">
        <v>2271</v>
      </c>
      <c r="C1893" t="s">
        <v>6</v>
      </c>
      <c r="D1893" t="s">
        <v>6</v>
      </c>
      <c r="E1893">
        <v>96</v>
      </c>
      <c r="F1893" t="s">
        <v>229</v>
      </c>
      <c r="G1893" t="s">
        <v>384</v>
      </c>
      <c r="H1893" t="s">
        <v>384</v>
      </c>
      <c r="I1893" t="s">
        <v>384</v>
      </c>
      <c r="J1893">
        <v>0</v>
      </c>
      <c r="K1893" s="3">
        <v>65000</v>
      </c>
      <c r="L1893" s="3">
        <v>9456.69</v>
      </c>
      <c r="M1893" s="3">
        <v>51066.13</v>
      </c>
    </row>
    <row r="1894" spans="1:13" x14ac:dyDescent="0.25">
      <c r="A1894">
        <v>2271</v>
      </c>
      <c r="B1894">
        <v>3</v>
      </c>
      <c r="C1894" t="s">
        <v>6</v>
      </c>
      <c r="D1894" s="2">
        <v>3191</v>
      </c>
      <c r="E1894" s="2" t="s">
        <v>6</v>
      </c>
      <c r="F1894" t="s">
        <v>195</v>
      </c>
      <c r="G1894" s="3">
        <v>108569066</v>
      </c>
      <c r="H1894" s="3">
        <v>235000</v>
      </c>
      <c r="I1894" s="3">
        <v>108804066</v>
      </c>
      <c r="J1894" s="3">
        <v>8256307.5999999996</v>
      </c>
      <c r="K1894" s="3">
        <v>57256701.25</v>
      </c>
      <c r="L1894" s="3">
        <v>8256307.5999999996</v>
      </c>
      <c r="M1894" s="3">
        <v>57256596.920000002</v>
      </c>
    </row>
    <row r="1895" spans="1:13" x14ac:dyDescent="0.25">
      <c r="A1895">
        <v>2271</v>
      </c>
      <c r="C1895" t="s">
        <v>6</v>
      </c>
      <c r="D1895" t="s">
        <v>6</v>
      </c>
      <c r="E1895">
        <v>4</v>
      </c>
      <c r="F1895" t="s">
        <v>242</v>
      </c>
      <c r="G1895" t="s">
        <v>384</v>
      </c>
      <c r="H1895" t="s">
        <v>384</v>
      </c>
      <c r="I1895" t="s">
        <v>384</v>
      </c>
      <c r="J1895">
        <v>0</v>
      </c>
      <c r="K1895">
        <v>91.07</v>
      </c>
      <c r="L1895">
        <v>0</v>
      </c>
      <c r="M1895">
        <v>91.07</v>
      </c>
    </row>
    <row r="1896" spans="1:13" x14ac:dyDescent="0.25">
      <c r="A1896">
        <v>2271</v>
      </c>
      <c r="C1896" t="s">
        <v>6</v>
      </c>
      <c r="D1896" t="s">
        <v>6</v>
      </c>
      <c r="E1896">
        <v>13</v>
      </c>
      <c r="F1896" t="s">
        <v>190</v>
      </c>
      <c r="G1896" t="s">
        <v>384</v>
      </c>
      <c r="H1896" t="s">
        <v>384</v>
      </c>
      <c r="I1896" t="s">
        <v>384</v>
      </c>
      <c r="J1896" s="3">
        <v>8256307.5999999996</v>
      </c>
      <c r="K1896" s="3">
        <v>57256610.18</v>
      </c>
      <c r="L1896" s="3">
        <v>8256307.5999999996</v>
      </c>
      <c r="M1896" s="3">
        <v>57256505.850000001</v>
      </c>
    </row>
    <row r="1897" spans="1:13" x14ac:dyDescent="0.25">
      <c r="A1897">
        <v>2271</v>
      </c>
      <c r="B1897">
        <v>3</v>
      </c>
      <c r="C1897" t="s">
        <v>6</v>
      </c>
      <c r="D1897" s="2">
        <v>3196</v>
      </c>
      <c r="E1897" s="2" t="s">
        <v>6</v>
      </c>
      <c r="F1897" t="s">
        <v>243</v>
      </c>
      <c r="G1897">
        <v>0</v>
      </c>
      <c r="H1897" s="3">
        <v>516242708.14999998</v>
      </c>
      <c r="I1897" s="3">
        <v>516242708.14999998</v>
      </c>
      <c r="J1897" s="3">
        <v>63274215.340000004</v>
      </c>
      <c r="K1897" s="3">
        <v>186668952.52000001</v>
      </c>
      <c r="L1897" s="3">
        <v>63274215.340000004</v>
      </c>
      <c r="M1897" s="3">
        <v>186668952.52000001</v>
      </c>
    </row>
    <row r="1898" spans="1:13" x14ac:dyDescent="0.25">
      <c r="A1898">
        <v>2271</v>
      </c>
      <c r="C1898" t="s">
        <v>6</v>
      </c>
      <c r="D1898" t="s">
        <v>6</v>
      </c>
      <c r="E1898">
        <v>4</v>
      </c>
      <c r="F1898" t="s">
        <v>242</v>
      </c>
      <c r="G1898" t="s">
        <v>384</v>
      </c>
      <c r="H1898" t="s">
        <v>384</v>
      </c>
      <c r="I1898" t="s">
        <v>384</v>
      </c>
      <c r="J1898" s="3">
        <v>93344.68</v>
      </c>
      <c r="K1898" s="3">
        <v>194683.98</v>
      </c>
      <c r="L1898" s="3">
        <v>93344.68</v>
      </c>
      <c r="M1898" s="3">
        <v>194683.98</v>
      </c>
    </row>
    <row r="1899" spans="1:13" x14ac:dyDescent="0.25">
      <c r="A1899">
        <v>2271</v>
      </c>
      <c r="C1899" t="s">
        <v>6</v>
      </c>
      <c r="D1899" t="s">
        <v>6</v>
      </c>
      <c r="E1899">
        <v>7</v>
      </c>
      <c r="F1899" t="s">
        <v>188</v>
      </c>
      <c r="G1899" t="s">
        <v>384</v>
      </c>
      <c r="H1899" t="s">
        <v>384</v>
      </c>
      <c r="I1899" t="s">
        <v>384</v>
      </c>
      <c r="J1899" s="3">
        <v>3926.84</v>
      </c>
      <c r="K1899" s="3">
        <v>11255.11</v>
      </c>
      <c r="L1899" s="3">
        <v>3926.84</v>
      </c>
      <c r="M1899" s="3">
        <v>11255.11</v>
      </c>
    </row>
    <row r="1900" spans="1:13" x14ac:dyDescent="0.25">
      <c r="A1900">
        <v>2271</v>
      </c>
      <c r="C1900" t="s">
        <v>6</v>
      </c>
      <c r="D1900" t="s">
        <v>6</v>
      </c>
      <c r="E1900">
        <v>11</v>
      </c>
      <c r="F1900" t="s">
        <v>189</v>
      </c>
      <c r="G1900" t="s">
        <v>384</v>
      </c>
      <c r="H1900" t="s">
        <v>384</v>
      </c>
      <c r="I1900" t="s">
        <v>384</v>
      </c>
      <c r="J1900" s="3">
        <v>47727253.640000001</v>
      </c>
      <c r="K1900" s="3">
        <v>141661571.25999999</v>
      </c>
      <c r="L1900" s="3">
        <v>47727253.640000001</v>
      </c>
      <c r="M1900" s="3">
        <v>141661571.25999999</v>
      </c>
    </row>
    <row r="1901" spans="1:13" x14ac:dyDescent="0.25">
      <c r="A1901">
        <v>2271</v>
      </c>
      <c r="C1901" t="s">
        <v>6</v>
      </c>
      <c r="D1901" t="s">
        <v>6</v>
      </c>
      <c r="E1901">
        <v>13</v>
      </c>
      <c r="F1901" t="s">
        <v>190</v>
      </c>
      <c r="G1901" t="s">
        <v>384</v>
      </c>
      <c r="H1901" t="s">
        <v>384</v>
      </c>
      <c r="I1901" t="s">
        <v>384</v>
      </c>
      <c r="J1901" s="3">
        <v>2705681.55</v>
      </c>
      <c r="K1901" s="3">
        <v>7777991.8499999996</v>
      </c>
      <c r="L1901" s="3">
        <v>2705681.55</v>
      </c>
      <c r="M1901" s="3">
        <v>7777991.8499999996</v>
      </c>
    </row>
    <row r="1902" spans="1:13" x14ac:dyDescent="0.25">
      <c r="A1902">
        <v>2271</v>
      </c>
      <c r="C1902" t="s">
        <v>6</v>
      </c>
      <c r="D1902" t="s">
        <v>6</v>
      </c>
      <c r="E1902">
        <v>16</v>
      </c>
      <c r="F1902" t="s">
        <v>191</v>
      </c>
      <c r="G1902" t="s">
        <v>384</v>
      </c>
      <c r="H1902" t="s">
        <v>384</v>
      </c>
      <c r="I1902" t="s">
        <v>384</v>
      </c>
      <c r="J1902" s="3">
        <v>604876</v>
      </c>
      <c r="K1902" s="3">
        <v>1979863.06</v>
      </c>
      <c r="L1902" s="3">
        <v>604876</v>
      </c>
      <c r="M1902" s="3">
        <v>1979863.06</v>
      </c>
    </row>
    <row r="1903" spans="1:13" x14ac:dyDescent="0.25">
      <c r="A1903">
        <v>2271</v>
      </c>
      <c r="C1903" t="s">
        <v>6</v>
      </c>
      <c r="D1903" t="s">
        <v>6</v>
      </c>
      <c r="E1903">
        <v>34</v>
      </c>
      <c r="F1903" t="s">
        <v>235</v>
      </c>
      <c r="G1903" t="s">
        <v>384</v>
      </c>
      <c r="H1903" t="s">
        <v>384</v>
      </c>
      <c r="I1903" t="s">
        <v>384</v>
      </c>
      <c r="J1903" s="3">
        <v>12074417.24</v>
      </c>
      <c r="K1903" s="3">
        <v>34769182.490000002</v>
      </c>
      <c r="L1903" s="3">
        <v>12074417.24</v>
      </c>
      <c r="M1903" s="3">
        <v>34769182.490000002</v>
      </c>
    </row>
    <row r="1904" spans="1:13" x14ac:dyDescent="0.25">
      <c r="A1904">
        <v>2271</v>
      </c>
      <c r="C1904" t="s">
        <v>6</v>
      </c>
      <c r="D1904" t="s">
        <v>6</v>
      </c>
      <c r="E1904">
        <v>59</v>
      </c>
      <c r="F1904" t="s">
        <v>192</v>
      </c>
      <c r="G1904" t="s">
        <v>384</v>
      </c>
      <c r="H1904" t="s">
        <v>384</v>
      </c>
      <c r="I1904" t="s">
        <v>384</v>
      </c>
      <c r="J1904" s="3">
        <v>54865.85</v>
      </c>
      <c r="K1904" s="3">
        <v>167040.95000000001</v>
      </c>
      <c r="L1904" s="3">
        <v>54865.85</v>
      </c>
      <c r="M1904" s="3">
        <v>167040.95000000001</v>
      </c>
    </row>
    <row r="1905" spans="1:13" x14ac:dyDescent="0.25">
      <c r="A1905">
        <v>2271</v>
      </c>
      <c r="C1905" t="s">
        <v>6</v>
      </c>
      <c r="D1905" t="s">
        <v>6</v>
      </c>
      <c r="E1905">
        <v>92</v>
      </c>
      <c r="F1905" t="s">
        <v>193</v>
      </c>
      <c r="G1905" t="s">
        <v>384</v>
      </c>
      <c r="H1905" t="s">
        <v>384</v>
      </c>
      <c r="I1905" t="s">
        <v>384</v>
      </c>
      <c r="J1905" s="3">
        <v>9849.5400000000009</v>
      </c>
      <c r="K1905" s="3">
        <v>107363.82</v>
      </c>
      <c r="L1905" s="3">
        <v>9849.5400000000009</v>
      </c>
      <c r="M1905" s="3">
        <v>107363.82</v>
      </c>
    </row>
    <row r="1906" spans="1:13" x14ac:dyDescent="0.25">
      <c r="A1906">
        <v>2271</v>
      </c>
      <c r="B1906">
        <v>3</v>
      </c>
      <c r="C1906" s="2">
        <v>33</v>
      </c>
      <c r="D1906" t="s">
        <v>6</v>
      </c>
      <c r="E1906" t="s">
        <v>6</v>
      </c>
      <c r="F1906" t="s">
        <v>196</v>
      </c>
      <c r="G1906" s="3">
        <v>498528271</v>
      </c>
      <c r="H1906" s="3">
        <v>133740894.93000001</v>
      </c>
      <c r="I1906" s="3">
        <v>632269165.92999995</v>
      </c>
      <c r="J1906" s="3">
        <v>31043017.5</v>
      </c>
      <c r="K1906" s="3">
        <v>382860020.22000003</v>
      </c>
      <c r="L1906" s="3">
        <v>52035748.100000001</v>
      </c>
      <c r="M1906" s="3">
        <v>334167894.75</v>
      </c>
    </row>
    <row r="1907" spans="1:13" x14ac:dyDescent="0.25">
      <c r="A1907">
        <v>2271</v>
      </c>
      <c r="B1907">
        <v>3</v>
      </c>
      <c r="C1907" t="s">
        <v>6</v>
      </c>
      <c r="D1907" s="2">
        <v>3390</v>
      </c>
      <c r="E1907" s="2" t="s">
        <v>6</v>
      </c>
      <c r="F1907" t="s">
        <v>197</v>
      </c>
      <c r="G1907" s="3">
        <v>442629593</v>
      </c>
      <c r="H1907" s="3">
        <v>5091815.9400000004</v>
      </c>
      <c r="I1907" s="3">
        <v>447721408.94</v>
      </c>
      <c r="J1907" s="3">
        <v>31043017.5</v>
      </c>
      <c r="K1907" s="3">
        <v>278996215.37</v>
      </c>
      <c r="L1907" s="3">
        <v>34112735.770000003</v>
      </c>
      <c r="M1907" s="3">
        <v>230304089.90000001</v>
      </c>
    </row>
    <row r="1908" spans="1:13" x14ac:dyDescent="0.25">
      <c r="A1908">
        <v>2271</v>
      </c>
      <c r="C1908" t="s">
        <v>6</v>
      </c>
      <c r="D1908" t="s">
        <v>6</v>
      </c>
      <c r="E1908">
        <v>13</v>
      </c>
      <c r="F1908" t="s">
        <v>190</v>
      </c>
      <c r="G1908" t="s">
        <v>384</v>
      </c>
      <c r="H1908" t="s">
        <v>384</v>
      </c>
      <c r="I1908" t="s">
        <v>384</v>
      </c>
      <c r="J1908" s="3">
        <v>498940.55</v>
      </c>
      <c r="K1908" s="3">
        <v>3396337.57</v>
      </c>
      <c r="L1908" s="3">
        <v>499553.54</v>
      </c>
      <c r="M1908" s="3">
        <v>3391036.6</v>
      </c>
    </row>
    <row r="1909" spans="1:13" x14ac:dyDescent="0.25">
      <c r="A1909">
        <v>2271</v>
      </c>
      <c r="C1909" t="s">
        <v>6</v>
      </c>
      <c r="D1909" t="s">
        <v>6</v>
      </c>
      <c r="E1909">
        <v>14</v>
      </c>
      <c r="F1909" t="s">
        <v>199</v>
      </c>
      <c r="G1909" t="s">
        <v>384</v>
      </c>
      <c r="H1909" t="s">
        <v>384</v>
      </c>
      <c r="I1909" t="s">
        <v>384</v>
      </c>
      <c r="J1909" s="3">
        <v>25799.85</v>
      </c>
      <c r="K1909" s="3">
        <v>161687.13</v>
      </c>
      <c r="L1909" s="3">
        <v>20920.3</v>
      </c>
      <c r="M1909" s="3">
        <v>131179.5</v>
      </c>
    </row>
    <row r="1910" spans="1:13" x14ac:dyDescent="0.25">
      <c r="A1910">
        <v>2271</v>
      </c>
      <c r="C1910" t="s">
        <v>6</v>
      </c>
      <c r="D1910" t="s">
        <v>6</v>
      </c>
      <c r="E1910">
        <v>30</v>
      </c>
      <c r="F1910" t="s">
        <v>200</v>
      </c>
      <c r="G1910" t="s">
        <v>384</v>
      </c>
      <c r="H1910" t="s">
        <v>384</v>
      </c>
      <c r="I1910" t="s">
        <v>384</v>
      </c>
      <c r="J1910" s="3">
        <v>10271555.869999999</v>
      </c>
      <c r="K1910" s="3">
        <v>52826464.299999997</v>
      </c>
      <c r="L1910" s="3">
        <v>10337923.43</v>
      </c>
      <c r="M1910" s="3">
        <v>37582081.009999998</v>
      </c>
    </row>
    <row r="1911" spans="1:13" x14ac:dyDescent="0.25">
      <c r="A1911">
        <v>2271</v>
      </c>
      <c r="C1911" t="s">
        <v>6</v>
      </c>
      <c r="D1911" t="s">
        <v>6</v>
      </c>
      <c r="E1911">
        <v>32</v>
      </c>
      <c r="F1911" t="s">
        <v>227</v>
      </c>
      <c r="G1911" t="s">
        <v>384</v>
      </c>
      <c r="H1911" t="s">
        <v>384</v>
      </c>
      <c r="I1911" t="s">
        <v>384</v>
      </c>
      <c r="J1911" s="3">
        <v>24696</v>
      </c>
      <c r="K1911" s="3">
        <v>142334</v>
      </c>
      <c r="L1911" s="3">
        <v>23544</v>
      </c>
      <c r="M1911" s="3">
        <v>140966</v>
      </c>
    </row>
    <row r="1912" spans="1:13" x14ac:dyDescent="0.25">
      <c r="A1912">
        <v>2271</v>
      </c>
      <c r="C1912" t="s">
        <v>6</v>
      </c>
      <c r="D1912" t="s">
        <v>6</v>
      </c>
      <c r="E1912">
        <v>33</v>
      </c>
      <c r="F1912" t="s">
        <v>202</v>
      </c>
      <c r="G1912" t="s">
        <v>384</v>
      </c>
      <c r="H1912" t="s">
        <v>384</v>
      </c>
      <c r="I1912" t="s">
        <v>384</v>
      </c>
      <c r="J1912" s="3">
        <v>14440.88</v>
      </c>
      <c r="K1912" s="3">
        <v>210902.51</v>
      </c>
      <c r="L1912" s="3">
        <v>6526.54</v>
      </c>
      <c r="M1912" s="3">
        <v>53421.68</v>
      </c>
    </row>
    <row r="1913" spans="1:13" x14ac:dyDescent="0.25">
      <c r="A1913">
        <v>2271</v>
      </c>
      <c r="C1913" t="s">
        <v>6</v>
      </c>
      <c r="D1913" t="s">
        <v>6</v>
      </c>
      <c r="E1913">
        <v>35</v>
      </c>
      <c r="F1913" t="s">
        <v>234</v>
      </c>
      <c r="G1913" t="s">
        <v>384</v>
      </c>
      <c r="H1913" t="s">
        <v>384</v>
      </c>
      <c r="I1913" t="s">
        <v>384</v>
      </c>
      <c r="J1913" s="3">
        <v>7142.86</v>
      </c>
      <c r="K1913" s="3">
        <v>110714.3</v>
      </c>
      <c r="L1913">
        <v>0</v>
      </c>
      <c r="M1913">
        <v>0</v>
      </c>
    </row>
    <row r="1914" spans="1:13" x14ac:dyDescent="0.25">
      <c r="A1914">
        <v>2271</v>
      </c>
      <c r="C1914" t="s">
        <v>6</v>
      </c>
      <c r="D1914" t="s">
        <v>6</v>
      </c>
      <c r="E1914">
        <v>36</v>
      </c>
      <c r="F1914" t="s">
        <v>203</v>
      </c>
      <c r="G1914" t="s">
        <v>384</v>
      </c>
      <c r="H1914" t="s">
        <v>384</v>
      </c>
      <c r="I1914" t="s">
        <v>384</v>
      </c>
      <c r="J1914" s="3">
        <v>1482281.93</v>
      </c>
      <c r="K1914" s="3">
        <v>10463558.859999999</v>
      </c>
      <c r="L1914" s="3">
        <v>1487805.73</v>
      </c>
      <c r="M1914" s="3">
        <v>10457583.859999999</v>
      </c>
    </row>
    <row r="1915" spans="1:13" x14ac:dyDescent="0.25">
      <c r="A1915">
        <v>2271</v>
      </c>
      <c r="C1915" t="s">
        <v>6</v>
      </c>
      <c r="D1915" t="s">
        <v>6</v>
      </c>
      <c r="E1915">
        <v>37</v>
      </c>
      <c r="F1915" t="s">
        <v>204</v>
      </c>
      <c r="G1915" t="s">
        <v>384</v>
      </c>
      <c r="H1915" t="s">
        <v>384</v>
      </c>
      <c r="I1915" t="s">
        <v>384</v>
      </c>
      <c r="J1915" s="3">
        <v>6109013.5499999998</v>
      </c>
      <c r="K1915" s="3">
        <v>48977189.369999997</v>
      </c>
      <c r="L1915" s="3">
        <v>6867213.5300000003</v>
      </c>
      <c r="M1915" s="3">
        <v>41167662.850000001</v>
      </c>
    </row>
    <row r="1916" spans="1:13" x14ac:dyDescent="0.25">
      <c r="A1916">
        <v>2271</v>
      </c>
      <c r="C1916" t="s">
        <v>6</v>
      </c>
      <c r="D1916" t="s">
        <v>6</v>
      </c>
      <c r="E1916">
        <v>39</v>
      </c>
      <c r="F1916" t="s">
        <v>205</v>
      </c>
      <c r="G1916" t="s">
        <v>384</v>
      </c>
      <c r="H1916" t="s">
        <v>384</v>
      </c>
      <c r="I1916" t="s">
        <v>384</v>
      </c>
      <c r="J1916" s="3">
        <v>10639392.48</v>
      </c>
      <c r="K1916" s="3">
        <v>85679812.599999994</v>
      </c>
      <c r="L1916" s="3">
        <v>12433031.869999999</v>
      </c>
      <c r="M1916" s="3">
        <v>63654657.920000002</v>
      </c>
    </row>
    <row r="1917" spans="1:13" x14ac:dyDescent="0.25">
      <c r="A1917">
        <v>2271</v>
      </c>
      <c r="C1917" t="s">
        <v>6</v>
      </c>
      <c r="D1917" t="s">
        <v>6</v>
      </c>
      <c r="E1917">
        <v>40</v>
      </c>
      <c r="F1917" t="s">
        <v>206</v>
      </c>
      <c r="G1917" t="s">
        <v>384</v>
      </c>
      <c r="H1917" t="s">
        <v>384</v>
      </c>
      <c r="I1917" t="s">
        <v>384</v>
      </c>
      <c r="J1917" s="3">
        <v>210888.69</v>
      </c>
      <c r="K1917" s="3">
        <v>4524826.95</v>
      </c>
      <c r="L1917" s="3">
        <v>387988.75</v>
      </c>
      <c r="M1917" s="3">
        <v>1995804.08</v>
      </c>
    </row>
    <row r="1918" spans="1:13" x14ac:dyDescent="0.25">
      <c r="A1918">
        <v>2271</v>
      </c>
      <c r="C1918" t="s">
        <v>6</v>
      </c>
      <c r="D1918" t="s">
        <v>6</v>
      </c>
      <c r="E1918">
        <v>41</v>
      </c>
      <c r="F1918" t="s">
        <v>207</v>
      </c>
      <c r="G1918" t="s">
        <v>384</v>
      </c>
      <c r="H1918" t="s">
        <v>384</v>
      </c>
      <c r="I1918" t="s">
        <v>384</v>
      </c>
      <c r="J1918">
        <v>180.72</v>
      </c>
      <c r="K1918">
        <v>654.52</v>
      </c>
      <c r="L1918">
        <v>180.72</v>
      </c>
      <c r="M1918">
        <v>654.52</v>
      </c>
    </row>
    <row r="1919" spans="1:13" x14ac:dyDescent="0.25">
      <c r="A1919">
        <v>2271</v>
      </c>
      <c r="C1919" t="s">
        <v>6</v>
      </c>
      <c r="D1919" t="s">
        <v>6</v>
      </c>
      <c r="E1919">
        <v>46</v>
      </c>
      <c r="F1919" t="s">
        <v>208</v>
      </c>
      <c r="G1919" t="s">
        <v>384</v>
      </c>
      <c r="H1919" t="s">
        <v>384</v>
      </c>
      <c r="I1919" t="s">
        <v>384</v>
      </c>
      <c r="J1919">
        <v>0</v>
      </c>
      <c r="K1919" s="3">
        <v>60172675.140000001</v>
      </c>
      <c r="L1919">
        <v>0</v>
      </c>
      <c r="M1919" s="3">
        <v>60172675.140000001</v>
      </c>
    </row>
    <row r="1920" spans="1:13" x14ac:dyDescent="0.25">
      <c r="A1920">
        <v>2271</v>
      </c>
      <c r="C1920" t="s">
        <v>6</v>
      </c>
      <c r="D1920" t="s">
        <v>6</v>
      </c>
      <c r="E1920">
        <v>47</v>
      </c>
      <c r="F1920" t="s">
        <v>209</v>
      </c>
      <c r="G1920" t="s">
        <v>384</v>
      </c>
      <c r="H1920" t="s">
        <v>384</v>
      </c>
      <c r="I1920" t="s">
        <v>384</v>
      </c>
      <c r="J1920" s="3">
        <v>551457.91</v>
      </c>
      <c r="K1920" s="3">
        <v>4040679.83</v>
      </c>
      <c r="L1920" s="3">
        <v>626200.11</v>
      </c>
      <c r="M1920" s="3">
        <v>3952404.03</v>
      </c>
    </row>
    <row r="1921" spans="1:13" x14ac:dyDescent="0.25">
      <c r="A1921">
        <v>2271</v>
      </c>
      <c r="C1921" t="s">
        <v>6</v>
      </c>
      <c r="D1921" t="s">
        <v>6</v>
      </c>
      <c r="E1921">
        <v>49</v>
      </c>
      <c r="F1921" t="s">
        <v>210</v>
      </c>
      <c r="G1921" t="s">
        <v>384</v>
      </c>
      <c r="H1921" t="s">
        <v>384</v>
      </c>
      <c r="I1921" t="s">
        <v>384</v>
      </c>
      <c r="J1921" s="3">
        <v>954587.6</v>
      </c>
      <c r="K1921" s="3">
        <v>7558631.7699999996</v>
      </c>
      <c r="L1921" s="3">
        <v>1165691.76</v>
      </c>
      <c r="M1921" s="3">
        <v>6880147.9800000004</v>
      </c>
    </row>
    <row r="1922" spans="1:13" x14ac:dyDescent="0.25">
      <c r="A1922">
        <v>2271</v>
      </c>
      <c r="C1922" t="s">
        <v>6</v>
      </c>
      <c r="D1922" t="s">
        <v>6</v>
      </c>
      <c r="E1922">
        <v>59</v>
      </c>
      <c r="F1922" t="s">
        <v>192</v>
      </c>
      <c r="G1922" t="s">
        <v>384</v>
      </c>
      <c r="H1922" t="s">
        <v>384</v>
      </c>
      <c r="I1922" t="s">
        <v>384</v>
      </c>
      <c r="J1922">
        <v>0</v>
      </c>
      <c r="K1922" s="3">
        <v>88696</v>
      </c>
      <c r="L1922" s="3">
        <v>4324.67</v>
      </c>
      <c r="M1922" s="3">
        <v>83572</v>
      </c>
    </row>
    <row r="1923" spans="1:13" x14ac:dyDescent="0.25">
      <c r="A1923">
        <v>2271</v>
      </c>
      <c r="C1923" t="s">
        <v>6</v>
      </c>
      <c r="D1923" t="s">
        <v>6</v>
      </c>
      <c r="E1923">
        <v>91</v>
      </c>
      <c r="F1923" t="s">
        <v>211</v>
      </c>
      <c r="G1923" t="s">
        <v>384</v>
      </c>
      <c r="H1923" t="s">
        <v>384</v>
      </c>
      <c r="I1923" t="s">
        <v>384</v>
      </c>
      <c r="J1923" s="3">
        <v>122507.5</v>
      </c>
      <c r="K1923" s="3">
        <v>384601.54</v>
      </c>
      <c r="L1923" s="3">
        <v>121699.71</v>
      </c>
      <c r="M1923" s="3">
        <v>383793.75</v>
      </c>
    </row>
    <row r="1924" spans="1:13" x14ac:dyDescent="0.25">
      <c r="A1924">
        <v>2271</v>
      </c>
      <c r="C1924" t="s">
        <v>6</v>
      </c>
      <c r="D1924" t="s">
        <v>6</v>
      </c>
      <c r="E1924">
        <v>92</v>
      </c>
      <c r="F1924" t="s">
        <v>193</v>
      </c>
      <c r="G1924" t="s">
        <v>384</v>
      </c>
      <c r="H1924" t="s">
        <v>384</v>
      </c>
      <c r="I1924" t="s">
        <v>384</v>
      </c>
      <c r="J1924" s="3">
        <v>130035.29</v>
      </c>
      <c r="K1924" s="3">
        <v>256283.56</v>
      </c>
      <c r="L1924" s="3">
        <v>130035.29</v>
      </c>
      <c r="M1924" s="3">
        <v>256283.56</v>
      </c>
    </row>
    <row r="1925" spans="1:13" x14ac:dyDescent="0.25">
      <c r="A1925">
        <v>2271</v>
      </c>
      <c r="C1925" t="s">
        <v>6</v>
      </c>
      <c r="D1925" t="s">
        <v>6</v>
      </c>
      <c r="E1925">
        <v>93</v>
      </c>
      <c r="F1925" t="s">
        <v>212</v>
      </c>
      <c r="G1925" t="s">
        <v>384</v>
      </c>
      <c r="H1925" t="s">
        <v>384</v>
      </c>
      <c r="I1925" t="s">
        <v>384</v>
      </c>
      <c r="J1925">
        <v>95.82</v>
      </c>
      <c r="K1925">
        <v>165.42</v>
      </c>
      <c r="L1925">
        <v>95.82</v>
      </c>
      <c r="M1925">
        <v>165.42</v>
      </c>
    </row>
    <row r="1926" spans="1:13" x14ac:dyDescent="0.25">
      <c r="A1926">
        <v>2271</v>
      </c>
      <c r="B1926">
        <v>3</v>
      </c>
      <c r="C1926" t="s">
        <v>6</v>
      </c>
      <c r="D1926" s="2">
        <v>3391</v>
      </c>
      <c r="E1926" s="2" t="s">
        <v>6</v>
      </c>
      <c r="F1926" t="s">
        <v>213</v>
      </c>
      <c r="G1926" s="3">
        <v>54498678</v>
      </c>
      <c r="H1926" s="3">
        <v>128649078.98999999</v>
      </c>
      <c r="I1926" s="3">
        <v>183147756.99000001</v>
      </c>
      <c r="J1926">
        <v>0</v>
      </c>
      <c r="K1926" s="3">
        <v>103863804.84999999</v>
      </c>
      <c r="L1926" s="3">
        <v>17923012.329999998</v>
      </c>
      <c r="M1926" s="3">
        <v>103863804.84999999</v>
      </c>
    </row>
    <row r="1927" spans="1:13" x14ac:dyDescent="0.25">
      <c r="A1927">
        <v>2271</v>
      </c>
      <c r="C1927" t="s">
        <v>6</v>
      </c>
      <c r="D1927" t="s">
        <v>6</v>
      </c>
      <c r="E1927">
        <v>97</v>
      </c>
      <c r="F1927" t="s">
        <v>247</v>
      </c>
      <c r="G1927" t="s">
        <v>384</v>
      </c>
      <c r="H1927" t="s">
        <v>384</v>
      </c>
      <c r="I1927" t="s">
        <v>384</v>
      </c>
      <c r="J1927">
        <v>0</v>
      </c>
      <c r="K1927" s="3">
        <v>103863804.84999999</v>
      </c>
      <c r="L1927" s="3">
        <v>17923012.329999998</v>
      </c>
      <c r="M1927" s="3">
        <v>103863804.84999999</v>
      </c>
    </row>
    <row r="1928" spans="1:13" x14ac:dyDescent="0.25">
      <c r="A1928">
        <v>2271</v>
      </c>
      <c r="B1928">
        <v>3</v>
      </c>
      <c r="C1928" t="s">
        <v>6</v>
      </c>
      <c r="D1928" s="2">
        <v>3399</v>
      </c>
      <c r="E1928" s="2" t="s">
        <v>6</v>
      </c>
      <c r="F1928" t="s">
        <v>228</v>
      </c>
      <c r="G1928" s="3">
        <v>1400000</v>
      </c>
      <c r="H1928">
        <v>0</v>
      </c>
      <c r="I1928" s="3">
        <v>1400000</v>
      </c>
      <c r="J1928">
        <v>0</v>
      </c>
      <c r="K1928">
        <v>0</v>
      </c>
      <c r="L1928">
        <v>0</v>
      </c>
      <c r="M1928">
        <v>0</v>
      </c>
    </row>
    <row r="1929" spans="1:13" x14ac:dyDescent="0.25">
      <c r="A1929">
        <v>2271</v>
      </c>
      <c r="B1929">
        <v>4</v>
      </c>
      <c r="C1929" t="s">
        <v>6</v>
      </c>
      <c r="D1929" t="s">
        <v>6</v>
      </c>
      <c r="E1929" t="s">
        <v>6</v>
      </c>
      <c r="F1929" t="s">
        <v>214</v>
      </c>
      <c r="G1929" s="3">
        <v>30692797</v>
      </c>
      <c r="H1929" s="3">
        <v>6236335.2300000004</v>
      </c>
      <c r="I1929" s="3">
        <v>36929132.229999997</v>
      </c>
      <c r="J1929" s="3">
        <v>104166.54</v>
      </c>
      <c r="K1929" s="3">
        <v>2258838.36</v>
      </c>
      <c r="L1929" s="3">
        <v>301326.49</v>
      </c>
      <c r="M1929" s="3">
        <v>921453.95</v>
      </c>
    </row>
    <row r="1930" spans="1:13" x14ac:dyDescent="0.25">
      <c r="A1930">
        <v>2271</v>
      </c>
      <c r="B1930">
        <v>4</v>
      </c>
      <c r="C1930" s="2">
        <v>44</v>
      </c>
      <c r="D1930" t="s">
        <v>6</v>
      </c>
      <c r="E1930" t="s">
        <v>6</v>
      </c>
      <c r="F1930" t="s">
        <v>215</v>
      </c>
      <c r="G1930" s="3">
        <v>30692797</v>
      </c>
      <c r="H1930" s="3">
        <v>6236335.2300000004</v>
      </c>
      <c r="I1930" s="3">
        <v>36929132.229999997</v>
      </c>
      <c r="J1930" s="3">
        <v>104166.54</v>
      </c>
      <c r="K1930" s="3">
        <v>2258838.36</v>
      </c>
      <c r="L1930" s="3">
        <v>301326.49</v>
      </c>
      <c r="M1930" s="3">
        <v>921453.95</v>
      </c>
    </row>
    <row r="1931" spans="1:13" x14ac:dyDescent="0.25">
      <c r="A1931">
        <v>2271</v>
      </c>
      <c r="B1931">
        <v>4</v>
      </c>
      <c r="C1931" t="s">
        <v>6</v>
      </c>
      <c r="D1931" s="2">
        <v>4490</v>
      </c>
      <c r="E1931" s="2" t="s">
        <v>6</v>
      </c>
      <c r="F1931" t="s">
        <v>216</v>
      </c>
      <c r="G1931" s="3">
        <v>30692797</v>
      </c>
      <c r="H1931" s="3">
        <v>6236335.2300000004</v>
      </c>
      <c r="I1931" s="3">
        <v>36929132.229999997</v>
      </c>
      <c r="J1931" s="3">
        <v>104166.54</v>
      </c>
      <c r="K1931" s="3">
        <v>2258838.36</v>
      </c>
      <c r="L1931" s="3">
        <v>301326.49</v>
      </c>
      <c r="M1931" s="3">
        <v>921453.95</v>
      </c>
    </row>
    <row r="1932" spans="1:13" x14ac:dyDescent="0.25">
      <c r="A1932">
        <v>2271</v>
      </c>
      <c r="C1932" t="s">
        <v>6</v>
      </c>
      <c r="D1932" t="s">
        <v>6</v>
      </c>
      <c r="E1932">
        <v>39</v>
      </c>
      <c r="F1932" t="s">
        <v>205</v>
      </c>
      <c r="G1932" t="s">
        <v>384</v>
      </c>
      <c r="H1932" t="s">
        <v>384</v>
      </c>
      <c r="I1932" t="s">
        <v>384</v>
      </c>
      <c r="J1932" s="3">
        <v>17310.04</v>
      </c>
      <c r="K1932" s="3">
        <v>17310.04</v>
      </c>
      <c r="L1932">
        <v>0</v>
      </c>
      <c r="M1932">
        <v>0</v>
      </c>
    </row>
    <row r="1933" spans="1:13" x14ac:dyDescent="0.25">
      <c r="A1933">
        <v>2271</v>
      </c>
      <c r="C1933" t="s">
        <v>6</v>
      </c>
      <c r="D1933" t="s">
        <v>6</v>
      </c>
      <c r="E1933">
        <v>52</v>
      </c>
      <c r="F1933" t="s">
        <v>218</v>
      </c>
      <c r="G1933" t="s">
        <v>384</v>
      </c>
      <c r="H1933" t="s">
        <v>384</v>
      </c>
      <c r="I1933" t="s">
        <v>384</v>
      </c>
      <c r="J1933" s="3">
        <v>86856.5</v>
      </c>
      <c r="K1933" s="3">
        <v>2241528.3199999998</v>
      </c>
      <c r="L1933" s="3">
        <v>301326.49</v>
      </c>
      <c r="M1933" s="3">
        <v>921453.95</v>
      </c>
    </row>
    <row r="1934" spans="1:13" x14ac:dyDescent="0.25">
      <c r="A1934">
        <v>2271</v>
      </c>
      <c r="C1934" t="s">
        <v>6</v>
      </c>
      <c r="D1934" t="s">
        <v>6</v>
      </c>
      <c r="E1934" t="s">
        <v>6</v>
      </c>
      <c r="G1934" t="s">
        <v>375</v>
      </c>
      <c r="H1934" t="s">
        <v>375</v>
      </c>
      <c r="I1934" t="s">
        <v>375</v>
      </c>
      <c r="J1934" t="s">
        <v>375</v>
      </c>
      <c r="K1934" t="s">
        <v>375</v>
      </c>
      <c r="L1934" t="s">
        <v>375</v>
      </c>
      <c r="M1934" t="s">
        <v>376</v>
      </c>
    </row>
    <row r="1935" spans="1:13" x14ac:dyDescent="0.25">
      <c r="A1935">
        <v>2271</v>
      </c>
      <c r="C1935" t="s">
        <v>6</v>
      </c>
      <c r="D1935" t="s">
        <v>6</v>
      </c>
      <c r="E1935" t="s">
        <v>6</v>
      </c>
    </row>
    <row r="1936" spans="1:13" x14ac:dyDescent="0.25">
      <c r="A1936">
        <v>2281</v>
      </c>
      <c r="B1936" t="s">
        <v>403</v>
      </c>
      <c r="C1936" t="s">
        <v>6</v>
      </c>
      <c r="D1936" t="s">
        <v>6</v>
      </c>
      <c r="E1936" t="s">
        <v>6</v>
      </c>
      <c r="F1936" t="s">
        <v>328</v>
      </c>
    </row>
    <row r="1937" spans="1:13" x14ac:dyDescent="0.25">
      <c r="A1937">
        <v>2281</v>
      </c>
      <c r="C1937" t="s">
        <v>6</v>
      </c>
      <c r="D1937" t="s">
        <v>6</v>
      </c>
      <c r="E1937" t="s">
        <v>6</v>
      </c>
    </row>
    <row r="1938" spans="1:13" x14ac:dyDescent="0.25">
      <c r="A1938">
        <v>2281</v>
      </c>
      <c r="B1938">
        <v>3</v>
      </c>
      <c r="C1938" t="s">
        <v>6</v>
      </c>
      <c r="D1938" t="s">
        <v>6</v>
      </c>
      <c r="E1938" t="s">
        <v>6</v>
      </c>
      <c r="F1938" t="s">
        <v>183</v>
      </c>
      <c r="G1938" s="3">
        <v>12276085</v>
      </c>
      <c r="H1938" s="3">
        <v>5860000</v>
      </c>
      <c r="I1938" s="3">
        <v>18136085</v>
      </c>
      <c r="J1938" s="3">
        <v>672501.94</v>
      </c>
      <c r="K1938" s="3">
        <v>5731411.8099999996</v>
      </c>
      <c r="L1938" s="3">
        <v>723443.58</v>
      </c>
      <c r="M1938" s="3">
        <v>4109776.71</v>
      </c>
    </row>
    <row r="1939" spans="1:13" x14ac:dyDescent="0.25">
      <c r="A1939">
        <v>2281</v>
      </c>
      <c r="B1939">
        <v>3</v>
      </c>
      <c r="C1939" s="2">
        <v>31</v>
      </c>
      <c r="D1939" t="s">
        <v>6</v>
      </c>
      <c r="E1939" t="s">
        <v>6</v>
      </c>
      <c r="F1939" t="s">
        <v>184</v>
      </c>
      <c r="G1939" s="3">
        <v>5311212</v>
      </c>
      <c r="H1939">
        <v>0</v>
      </c>
      <c r="I1939" s="3">
        <v>5311212</v>
      </c>
      <c r="J1939" s="3">
        <v>187070.32</v>
      </c>
      <c r="K1939" s="3">
        <v>1485979.19</v>
      </c>
      <c r="L1939" s="3">
        <v>187070.32</v>
      </c>
      <c r="M1939" s="3">
        <v>1485979.19</v>
      </c>
    </row>
    <row r="1940" spans="1:13" x14ac:dyDescent="0.25">
      <c r="A1940">
        <v>2281</v>
      </c>
      <c r="B1940">
        <v>3</v>
      </c>
      <c r="C1940" t="s">
        <v>6</v>
      </c>
      <c r="D1940" s="2">
        <v>3190</v>
      </c>
      <c r="E1940" s="2" t="s">
        <v>6</v>
      </c>
      <c r="F1940" t="s">
        <v>185</v>
      </c>
      <c r="G1940" s="3">
        <v>5105722</v>
      </c>
      <c r="H1940">
        <v>0</v>
      </c>
      <c r="I1940" s="3">
        <v>5105722</v>
      </c>
      <c r="J1940" s="3">
        <v>164619.01999999999</v>
      </c>
      <c r="K1940" s="3">
        <v>1344112.08</v>
      </c>
      <c r="L1940" s="3">
        <v>164619.01999999999</v>
      </c>
      <c r="M1940" s="3">
        <v>1344112.08</v>
      </c>
    </row>
    <row r="1941" spans="1:13" x14ac:dyDescent="0.25">
      <c r="A1941">
        <v>2281</v>
      </c>
      <c r="C1941" t="s">
        <v>6</v>
      </c>
      <c r="D1941" t="s">
        <v>6</v>
      </c>
      <c r="E1941">
        <v>11</v>
      </c>
      <c r="F1941" t="s">
        <v>189</v>
      </c>
      <c r="G1941" t="s">
        <v>384</v>
      </c>
      <c r="H1941" t="s">
        <v>384</v>
      </c>
      <c r="I1941" t="s">
        <v>384</v>
      </c>
      <c r="J1941" s="3">
        <v>162174.76999999999</v>
      </c>
      <c r="K1941" s="3">
        <v>1276646.47</v>
      </c>
      <c r="L1941" s="3">
        <v>162174.76999999999</v>
      </c>
      <c r="M1941" s="3">
        <v>1276646.47</v>
      </c>
    </row>
    <row r="1942" spans="1:13" x14ac:dyDescent="0.25">
      <c r="A1942">
        <v>2281</v>
      </c>
      <c r="C1942" t="s">
        <v>6</v>
      </c>
      <c r="D1942" t="s">
        <v>6</v>
      </c>
      <c r="E1942">
        <v>13</v>
      </c>
      <c r="F1942" t="s">
        <v>190</v>
      </c>
      <c r="G1942" t="s">
        <v>384</v>
      </c>
      <c r="H1942" t="s">
        <v>384</v>
      </c>
      <c r="I1942" t="s">
        <v>384</v>
      </c>
      <c r="J1942" s="3">
        <v>3044.25</v>
      </c>
      <c r="K1942" s="3">
        <v>66342.59</v>
      </c>
      <c r="L1942" s="3">
        <v>3044.25</v>
      </c>
      <c r="M1942" s="3">
        <v>66342.59</v>
      </c>
    </row>
    <row r="1943" spans="1:13" x14ac:dyDescent="0.25">
      <c r="A1943">
        <v>2281</v>
      </c>
      <c r="C1943" t="s">
        <v>6</v>
      </c>
      <c r="D1943" t="s">
        <v>6</v>
      </c>
      <c r="E1943">
        <v>34</v>
      </c>
      <c r="F1943" t="s">
        <v>235</v>
      </c>
      <c r="G1943" t="s">
        <v>384</v>
      </c>
      <c r="H1943" t="s">
        <v>384</v>
      </c>
      <c r="I1943" t="s">
        <v>384</v>
      </c>
      <c r="J1943">
        <v>0</v>
      </c>
      <c r="K1943">
        <v>573.02</v>
      </c>
      <c r="L1943">
        <v>0</v>
      </c>
      <c r="M1943">
        <v>573.02</v>
      </c>
    </row>
    <row r="1944" spans="1:13" x14ac:dyDescent="0.25">
      <c r="A1944">
        <v>2281</v>
      </c>
      <c r="C1944" t="s">
        <v>6</v>
      </c>
      <c r="D1944" t="s">
        <v>6</v>
      </c>
      <c r="E1944">
        <v>92</v>
      </c>
      <c r="F1944" t="s">
        <v>193</v>
      </c>
      <c r="G1944" t="s">
        <v>384</v>
      </c>
      <c r="H1944" t="s">
        <v>384</v>
      </c>
      <c r="I1944" t="s">
        <v>384</v>
      </c>
      <c r="J1944">
        <v>-600</v>
      </c>
      <c r="K1944">
        <v>550</v>
      </c>
      <c r="L1944">
        <v>-600</v>
      </c>
      <c r="M1944">
        <v>550</v>
      </c>
    </row>
    <row r="1945" spans="1:13" x14ac:dyDescent="0.25">
      <c r="A1945">
        <v>2281</v>
      </c>
      <c r="B1945">
        <v>3</v>
      </c>
      <c r="C1945" t="s">
        <v>6</v>
      </c>
      <c r="D1945" s="2">
        <v>3191</v>
      </c>
      <c r="E1945" s="2" t="s">
        <v>6</v>
      </c>
      <c r="F1945" t="s">
        <v>195</v>
      </c>
      <c r="G1945" s="3">
        <v>205490</v>
      </c>
      <c r="H1945">
        <v>0</v>
      </c>
      <c r="I1945" s="3">
        <v>205490</v>
      </c>
      <c r="J1945" s="3">
        <v>22451.3</v>
      </c>
      <c r="K1945" s="3">
        <v>141867.10999999999</v>
      </c>
      <c r="L1945" s="3">
        <v>22451.3</v>
      </c>
      <c r="M1945" s="3">
        <v>141867.10999999999</v>
      </c>
    </row>
    <row r="1946" spans="1:13" x14ac:dyDescent="0.25">
      <c r="A1946">
        <v>2281</v>
      </c>
      <c r="C1946" t="s">
        <v>6</v>
      </c>
      <c r="D1946" t="s">
        <v>6</v>
      </c>
      <c r="E1946">
        <v>13</v>
      </c>
      <c r="F1946" t="s">
        <v>190</v>
      </c>
      <c r="G1946" t="s">
        <v>384</v>
      </c>
      <c r="H1946" t="s">
        <v>384</v>
      </c>
      <c r="I1946" t="s">
        <v>384</v>
      </c>
      <c r="J1946" s="3">
        <v>22451.3</v>
      </c>
      <c r="K1946" s="3">
        <v>141867.10999999999</v>
      </c>
      <c r="L1946" s="3">
        <v>22451.3</v>
      </c>
      <c r="M1946" s="3">
        <v>141867.10999999999</v>
      </c>
    </row>
    <row r="1947" spans="1:13" x14ac:dyDescent="0.25">
      <c r="A1947">
        <v>2281</v>
      </c>
      <c r="B1947">
        <v>3</v>
      </c>
      <c r="C1947" s="2">
        <v>33</v>
      </c>
      <c r="D1947" t="s">
        <v>6</v>
      </c>
      <c r="E1947" t="s">
        <v>6</v>
      </c>
      <c r="F1947" t="s">
        <v>196</v>
      </c>
      <c r="G1947" s="3">
        <v>6964873</v>
      </c>
      <c r="H1947" s="3">
        <v>5860000</v>
      </c>
      <c r="I1947" s="3">
        <v>12824873</v>
      </c>
      <c r="J1947" s="3">
        <v>485431.62</v>
      </c>
      <c r="K1947" s="3">
        <v>4245432.62</v>
      </c>
      <c r="L1947" s="3">
        <v>536373.26</v>
      </c>
      <c r="M1947" s="3">
        <v>2623797.52</v>
      </c>
    </row>
    <row r="1948" spans="1:13" x14ac:dyDescent="0.25">
      <c r="A1948">
        <v>2281</v>
      </c>
      <c r="B1948">
        <v>3</v>
      </c>
      <c r="C1948" t="s">
        <v>6</v>
      </c>
      <c r="D1948" s="2">
        <v>3390</v>
      </c>
      <c r="E1948" s="2" t="s">
        <v>6</v>
      </c>
      <c r="F1948" t="s">
        <v>197</v>
      </c>
      <c r="G1948" s="3">
        <v>6964873</v>
      </c>
      <c r="H1948" s="3">
        <v>5860000</v>
      </c>
      <c r="I1948" s="3">
        <v>12824873</v>
      </c>
      <c r="J1948" s="3">
        <v>485431.62</v>
      </c>
      <c r="K1948" s="3">
        <v>4245432.62</v>
      </c>
      <c r="L1948" s="3">
        <v>536373.26</v>
      </c>
      <c r="M1948" s="3">
        <v>2623797.52</v>
      </c>
    </row>
    <row r="1949" spans="1:13" x14ac:dyDescent="0.25">
      <c r="A1949">
        <v>2281</v>
      </c>
      <c r="C1949" t="s">
        <v>6</v>
      </c>
      <c r="D1949" t="s">
        <v>6</v>
      </c>
      <c r="E1949">
        <v>13</v>
      </c>
      <c r="F1949" t="s">
        <v>190</v>
      </c>
      <c r="G1949" t="s">
        <v>384</v>
      </c>
      <c r="H1949" t="s">
        <v>384</v>
      </c>
      <c r="I1949" t="s">
        <v>384</v>
      </c>
      <c r="J1949">
        <v>181.79</v>
      </c>
      <c r="K1949" s="3">
        <v>51117.91</v>
      </c>
      <c r="L1949" s="3">
        <v>12218.52</v>
      </c>
      <c r="M1949" s="3">
        <v>50921.23</v>
      </c>
    </row>
    <row r="1950" spans="1:13" x14ac:dyDescent="0.25">
      <c r="A1950">
        <v>2281</v>
      </c>
      <c r="C1950" t="s">
        <v>6</v>
      </c>
      <c r="D1950" t="s">
        <v>6</v>
      </c>
      <c r="E1950">
        <v>14</v>
      </c>
      <c r="F1950" t="s">
        <v>199</v>
      </c>
      <c r="G1950" t="s">
        <v>384</v>
      </c>
      <c r="H1950" t="s">
        <v>384</v>
      </c>
      <c r="I1950" t="s">
        <v>384</v>
      </c>
      <c r="J1950">
        <v>0</v>
      </c>
      <c r="K1950" s="3">
        <v>2000</v>
      </c>
      <c r="L1950">
        <v>662.5</v>
      </c>
      <c r="M1950">
        <v>662.5</v>
      </c>
    </row>
    <row r="1951" spans="1:13" x14ac:dyDescent="0.25">
      <c r="A1951">
        <v>2281</v>
      </c>
      <c r="C1951" t="s">
        <v>6</v>
      </c>
      <c r="D1951" t="s">
        <v>6</v>
      </c>
      <c r="E1951">
        <v>30</v>
      </c>
      <c r="F1951" t="s">
        <v>200</v>
      </c>
      <c r="G1951" t="s">
        <v>384</v>
      </c>
      <c r="H1951" t="s">
        <v>384</v>
      </c>
      <c r="I1951" t="s">
        <v>384</v>
      </c>
      <c r="J1951" s="3">
        <v>2178.85</v>
      </c>
      <c r="K1951" s="3">
        <v>33050.69</v>
      </c>
      <c r="L1951" s="3">
        <v>1815.35</v>
      </c>
      <c r="M1951" s="3">
        <v>22138.19</v>
      </c>
    </row>
    <row r="1952" spans="1:13" x14ac:dyDescent="0.25">
      <c r="A1952">
        <v>2281</v>
      </c>
      <c r="C1952" t="s">
        <v>6</v>
      </c>
      <c r="D1952" t="s">
        <v>6</v>
      </c>
      <c r="E1952">
        <v>33</v>
      </c>
      <c r="F1952" t="s">
        <v>202</v>
      </c>
      <c r="G1952" t="s">
        <v>384</v>
      </c>
      <c r="H1952" t="s">
        <v>384</v>
      </c>
      <c r="I1952" t="s">
        <v>384</v>
      </c>
      <c r="J1952" s="3">
        <v>3600</v>
      </c>
      <c r="K1952" s="3">
        <v>3600</v>
      </c>
      <c r="L1952" s="3">
        <v>3135.26</v>
      </c>
      <c r="M1952" s="3">
        <v>3135.26</v>
      </c>
    </row>
    <row r="1953" spans="1:13" x14ac:dyDescent="0.25">
      <c r="A1953">
        <v>2281</v>
      </c>
      <c r="C1953" t="s">
        <v>6</v>
      </c>
      <c r="D1953" t="s">
        <v>6</v>
      </c>
      <c r="E1953">
        <v>36</v>
      </c>
      <c r="F1953" t="s">
        <v>203</v>
      </c>
      <c r="G1953" t="s">
        <v>384</v>
      </c>
      <c r="H1953" t="s">
        <v>384</v>
      </c>
      <c r="I1953" t="s">
        <v>384</v>
      </c>
      <c r="J1953">
        <v>-3</v>
      </c>
      <c r="K1953">
        <v>86.9</v>
      </c>
      <c r="L1953">
        <v>-3</v>
      </c>
      <c r="M1953">
        <v>86.9</v>
      </c>
    </row>
    <row r="1954" spans="1:13" x14ac:dyDescent="0.25">
      <c r="A1954">
        <v>2281</v>
      </c>
      <c r="C1954" t="s">
        <v>6</v>
      </c>
      <c r="D1954" t="s">
        <v>6</v>
      </c>
      <c r="E1954">
        <v>37</v>
      </c>
      <c r="F1954" t="s">
        <v>204</v>
      </c>
      <c r="G1954" t="s">
        <v>384</v>
      </c>
      <c r="H1954" t="s">
        <v>384</v>
      </c>
      <c r="I1954" t="s">
        <v>384</v>
      </c>
      <c r="J1954" s="3">
        <v>276979.76</v>
      </c>
      <c r="K1954" s="3">
        <v>1014382.74</v>
      </c>
      <c r="L1954" s="3">
        <v>168279.96</v>
      </c>
      <c r="M1954" s="3">
        <v>894205</v>
      </c>
    </row>
    <row r="1955" spans="1:13" x14ac:dyDescent="0.25">
      <c r="A1955">
        <v>2281</v>
      </c>
      <c r="C1955" t="s">
        <v>6</v>
      </c>
      <c r="D1955" t="s">
        <v>6</v>
      </c>
      <c r="E1955">
        <v>39</v>
      </c>
      <c r="F1955" t="s">
        <v>205</v>
      </c>
      <c r="G1955" t="s">
        <v>384</v>
      </c>
      <c r="H1955" t="s">
        <v>384</v>
      </c>
      <c r="I1955" t="s">
        <v>384</v>
      </c>
      <c r="J1955" s="3">
        <v>8860.01</v>
      </c>
      <c r="K1955" s="3">
        <v>558657.89</v>
      </c>
      <c r="L1955" s="3">
        <v>84310.14</v>
      </c>
      <c r="M1955" s="3">
        <v>437232.24</v>
      </c>
    </row>
    <row r="1956" spans="1:13" x14ac:dyDescent="0.25">
      <c r="A1956">
        <v>2281</v>
      </c>
      <c r="C1956" t="s">
        <v>6</v>
      </c>
      <c r="D1956" t="s">
        <v>6</v>
      </c>
      <c r="E1956">
        <v>40</v>
      </c>
      <c r="F1956" t="s">
        <v>206</v>
      </c>
      <c r="G1956" t="s">
        <v>384</v>
      </c>
      <c r="H1956" t="s">
        <v>384</v>
      </c>
      <c r="I1956" t="s">
        <v>384</v>
      </c>
      <c r="J1956" s="3">
        <v>31630</v>
      </c>
      <c r="K1956" s="3">
        <v>110235.23</v>
      </c>
      <c r="L1956" s="3">
        <v>10282.69</v>
      </c>
      <c r="M1956" s="3">
        <v>42270.33</v>
      </c>
    </row>
    <row r="1957" spans="1:13" x14ac:dyDescent="0.25">
      <c r="A1957">
        <v>2281</v>
      </c>
      <c r="C1957" t="s">
        <v>6</v>
      </c>
      <c r="D1957" t="s">
        <v>6</v>
      </c>
      <c r="E1957">
        <v>46</v>
      </c>
      <c r="F1957" t="s">
        <v>208</v>
      </c>
      <c r="G1957" t="s">
        <v>384</v>
      </c>
      <c r="H1957" t="s">
        <v>384</v>
      </c>
      <c r="I1957" t="s">
        <v>384</v>
      </c>
      <c r="J1957" s="3">
        <v>30033</v>
      </c>
      <c r="K1957" s="3">
        <v>171203.20000000001</v>
      </c>
      <c r="L1957" s="3">
        <v>30033</v>
      </c>
      <c r="M1957" s="3">
        <v>171203.20000000001</v>
      </c>
    </row>
    <row r="1958" spans="1:13" x14ac:dyDescent="0.25">
      <c r="A1958">
        <v>2281</v>
      </c>
      <c r="C1958" t="s">
        <v>6</v>
      </c>
      <c r="D1958" t="s">
        <v>6</v>
      </c>
      <c r="E1958">
        <v>47</v>
      </c>
      <c r="F1958" t="s">
        <v>209</v>
      </c>
      <c r="G1958" t="s">
        <v>384</v>
      </c>
      <c r="H1958" t="s">
        <v>384</v>
      </c>
      <c r="I1958" t="s">
        <v>384</v>
      </c>
      <c r="J1958">
        <v>0</v>
      </c>
      <c r="K1958" s="3">
        <v>14454.5</v>
      </c>
      <c r="L1958" s="3">
        <v>1632.94</v>
      </c>
      <c r="M1958" s="3">
        <v>13368.32</v>
      </c>
    </row>
    <row r="1959" spans="1:13" x14ac:dyDescent="0.25">
      <c r="A1959">
        <v>2281</v>
      </c>
      <c r="C1959" t="s">
        <v>6</v>
      </c>
      <c r="D1959" t="s">
        <v>6</v>
      </c>
      <c r="E1959">
        <v>48</v>
      </c>
      <c r="F1959" t="s">
        <v>230</v>
      </c>
      <c r="G1959" t="s">
        <v>384</v>
      </c>
      <c r="H1959" t="s">
        <v>384</v>
      </c>
      <c r="I1959" t="s">
        <v>384</v>
      </c>
      <c r="J1959" s="3">
        <v>127327.21</v>
      </c>
      <c r="K1959" s="3">
        <v>2263039.2200000002</v>
      </c>
      <c r="L1959" s="3">
        <v>219361.9</v>
      </c>
      <c r="M1959" s="3">
        <v>964970.01</v>
      </c>
    </row>
    <row r="1960" spans="1:13" x14ac:dyDescent="0.25">
      <c r="A1960">
        <v>2281</v>
      </c>
      <c r="C1960" t="s">
        <v>6</v>
      </c>
      <c r="D1960" t="s">
        <v>6</v>
      </c>
      <c r="E1960">
        <v>49</v>
      </c>
      <c r="F1960" t="s">
        <v>210</v>
      </c>
      <c r="G1960" t="s">
        <v>384</v>
      </c>
      <c r="H1960" t="s">
        <v>384</v>
      </c>
      <c r="I1960" t="s">
        <v>384</v>
      </c>
      <c r="J1960" s="3">
        <v>4644</v>
      </c>
      <c r="K1960" s="3">
        <v>23604.34</v>
      </c>
      <c r="L1960" s="3">
        <v>4644</v>
      </c>
      <c r="M1960" s="3">
        <v>23604.34</v>
      </c>
    </row>
    <row r="1961" spans="1:13" x14ac:dyDescent="0.25">
      <c r="A1961">
        <v>2281</v>
      </c>
      <c r="C1961" t="s">
        <v>6</v>
      </c>
      <c r="D1961" t="s">
        <v>6</v>
      </c>
      <c r="E1961" t="s">
        <v>6</v>
      </c>
      <c r="G1961" t="s">
        <v>375</v>
      </c>
      <c r="H1961" t="s">
        <v>375</v>
      </c>
      <c r="I1961" t="s">
        <v>375</v>
      </c>
      <c r="J1961" t="s">
        <v>375</v>
      </c>
      <c r="K1961" t="s">
        <v>375</v>
      </c>
      <c r="L1961" t="s">
        <v>375</v>
      </c>
      <c r="M1961" t="s">
        <v>376</v>
      </c>
    </row>
    <row r="1962" spans="1:13" x14ac:dyDescent="0.25">
      <c r="A1962">
        <v>2281</v>
      </c>
      <c r="C1962" t="s">
        <v>6</v>
      </c>
      <c r="D1962" t="s">
        <v>6</v>
      </c>
      <c r="E1962" t="s">
        <v>6</v>
      </c>
    </row>
    <row r="1963" spans="1:13" x14ac:dyDescent="0.25">
      <c r="A1963">
        <v>2301</v>
      </c>
      <c r="B1963" t="s">
        <v>403</v>
      </c>
      <c r="C1963" t="s">
        <v>6</v>
      </c>
      <c r="D1963" t="s">
        <v>6</v>
      </c>
      <c r="E1963" t="s">
        <v>6</v>
      </c>
      <c r="F1963" t="s">
        <v>329</v>
      </c>
    </row>
    <row r="1964" spans="1:13" x14ac:dyDescent="0.25">
      <c r="A1964">
        <v>2301</v>
      </c>
      <c r="C1964" t="s">
        <v>6</v>
      </c>
      <c r="D1964" t="s">
        <v>6</v>
      </c>
      <c r="E1964" t="s">
        <v>6</v>
      </c>
    </row>
    <row r="1965" spans="1:13" x14ac:dyDescent="0.25">
      <c r="A1965">
        <v>2301</v>
      </c>
      <c r="B1965">
        <v>3</v>
      </c>
      <c r="C1965" t="s">
        <v>6</v>
      </c>
      <c r="D1965" t="s">
        <v>6</v>
      </c>
      <c r="E1965" t="s">
        <v>6</v>
      </c>
      <c r="F1965" t="s">
        <v>183</v>
      </c>
      <c r="G1965" s="3">
        <v>224572859</v>
      </c>
      <c r="H1965" s="3">
        <v>75228823.780000001</v>
      </c>
      <c r="I1965" s="3">
        <v>299801682.77999997</v>
      </c>
      <c r="J1965" s="3">
        <v>16002223.25</v>
      </c>
      <c r="K1965" s="3">
        <v>99034300</v>
      </c>
      <c r="L1965" s="3">
        <v>15092793.529999999</v>
      </c>
      <c r="M1965" s="3">
        <v>94774754.049999997</v>
      </c>
    </row>
    <row r="1966" spans="1:13" x14ac:dyDescent="0.25">
      <c r="A1966">
        <v>2301</v>
      </c>
      <c r="B1966">
        <v>3</v>
      </c>
      <c r="C1966" s="2">
        <v>31</v>
      </c>
      <c r="D1966" t="s">
        <v>6</v>
      </c>
      <c r="E1966" t="s">
        <v>6</v>
      </c>
      <c r="F1966" t="s">
        <v>184</v>
      </c>
      <c r="G1966" s="3">
        <v>115883284</v>
      </c>
      <c r="H1966" s="3">
        <v>72000000</v>
      </c>
      <c r="I1966" s="3">
        <v>187883284</v>
      </c>
      <c r="J1966" s="3">
        <v>8724310.5500000007</v>
      </c>
      <c r="K1966" s="3">
        <v>58404608.810000002</v>
      </c>
      <c r="L1966" s="3">
        <v>8724310.5500000007</v>
      </c>
      <c r="M1966" s="3">
        <v>58404608.810000002</v>
      </c>
    </row>
    <row r="1967" spans="1:13" x14ac:dyDescent="0.25">
      <c r="A1967">
        <v>2301</v>
      </c>
      <c r="B1967">
        <v>3</v>
      </c>
      <c r="C1967" t="s">
        <v>6</v>
      </c>
      <c r="D1967" s="2">
        <v>3190</v>
      </c>
      <c r="E1967" s="2" t="s">
        <v>6</v>
      </c>
      <c r="F1967" t="s">
        <v>185</v>
      </c>
      <c r="G1967" s="3">
        <v>107488192</v>
      </c>
      <c r="H1967" s="3">
        <v>67000000</v>
      </c>
      <c r="I1967" s="3">
        <v>174488192</v>
      </c>
      <c r="J1967" s="3">
        <v>8192012.6299999999</v>
      </c>
      <c r="K1967" s="3">
        <v>54593319.240000002</v>
      </c>
      <c r="L1967" s="3">
        <v>8192012.6299999999</v>
      </c>
      <c r="M1967" s="3">
        <v>54593319.240000002</v>
      </c>
    </row>
    <row r="1968" spans="1:13" x14ac:dyDescent="0.25">
      <c r="A1968">
        <v>2301</v>
      </c>
      <c r="C1968" t="s">
        <v>6</v>
      </c>
      <c r="D1968" t="s">
        <v>6</v>
      </c>
      <c r="E1968">
        <v>11</v>
      </c>
      <c r="F1968" t="s">
        <v>189</v>
      </c>
      <c r="G1968" t="s">
        <v>384</v>
      </c>
      <c r="H1968" t="s">
        <v>384</v>
      </c>
      <c r="I1968" t="s">
        <v>384</v>
      </c>
      <c r="J1968" s="3">
        <v>7090891.7999999998</v>
      </c>
      <c r="K1968" s="3">
        <v>48986581.799999997</v>
      </c>
      <c r="L1968" s="3">
        <v>7090891.7999999998</v>
      </c>
      <c r="M1968" s="3">
        <v>48986581.799999997</v>
      </c>
    </row>
    <row r="1969" spans="1:13" x14ac:dyDescent="0.25">
      <c r="A1969">
        <v>2301</v>
      </c>
      <c r="C1969" t="s">
        <v>6</v>
      </c>
      <c r="D1969" t="s">
        <v>6</v>
      </c>
      <c r="E1969">
        <v>13</v>
      </c>
      <c r="F1969" t="s">
        <v>190</v>
      </c>
      <c r="G1969" t="s">
        <v>384</v>
      </c>
      <c r="H1969" t="s">
        <v>384</v>
      </c>
      <c r="I1969" t="s">
        <v>384</v>
      </c>
      <c r="J1969" s="3">
        <v>127823.15</v>
      </c>
      <c r="K1969" s="3">
        <v>815614.65</v>
      </c>
      <c r="L1969" s="3">
        <v>127823.15</v>
      </c>
      <c r="M1969" s="3">
        <v>815614.65</v>
      </c>
    </row>
    <row r="1970" spans="1:13" x14ac:dyDescent="0.25">
      <c r="A1970">
        <v>2301</v>
      </c>
      <c r="C1970" t="s">
        <v>6</v>
      </c>
      <c r="D1970" t="s">
        <v>6</v>
      </c>
      <c r="E1970">
        <v>16</v>
      </c>
      <c r="F1970" t="s">
        <v>191</v>
      </c>
      <c r="G1970" t="s">
        <v>384</v>
      </c>
      <c r="H1970" t="s">
        <v>384</v>
      </c>
      <c r="I1970" t="s">
        <v>384</v>
      </c>
      <c r="J1970">
        <v>0</v>
      </c>
      <c r="K1970" s="3">
        <v>111877.5</v>
      </c>
      <c r="L1970">
        <v>0</v>
      </c>
      <c r="M1970" s="3">
        <v>111877.5</v>
      </c>
    </row>
    <row r="1971" spans="1:13" x14ac:dyDescent="0.25">
      <c r="A1971">
        <v>2301</v>
      </c>
      <c r="C1971" t="s">
        <v>6</v>
      </c>
      <c r="D1971" t="s">
        <v>6</v>
      </c>
      <c r="E1971">
        <v>59</v>
      </c>
      <c r="F1971" t="s">
        <v>192</v>
      </c>
      <c r="G1971" t="s">
        <v>384</v>
      </c>
      <c r="H1971" t="s">
        <v>384</v>
      </c>
      <c r="I1971" t="s">
        <v>384</v>
      </c>
      <c r="J1971" s="3">
        <v>226425.99</v>
      </c>
      <c r="K1971" s="3">
        <v>1644323.19</v>
      </c>
      <c r="L1971" s="3">
        <v>226425.99</v>
      </c>
      <c r="M1971" s="3">
        <v>1644323.19</v>
      </c>
    </row>
    <row r="1972" spans="1:13" x14ac:dyDescent="0.25">
      <c r="A1972">
        <v>2301</v>
      </c>
      <c r="C1972" t="s">
        <v>6</v>
      </c>
      <c r="D1972" t="s">
        <v>6</v>
      </c>
      <c r="E1972">
        <v>91</v>
      </c>
      <c r="F1972" t="s">
        <v>211</v>
      </c>
      <c r="G1972" t="s">
        <v>384</v>
      </c>
      <c r="H1972" t="s">
        <v>384</v>
      </c>
      <c r="I1972" t="s">
        <v>384</v>
      </c>
      <c r="J1972" s="3">
        <v>746145.81</v>
      </c>
      <c r="K1972" s="3">
        <v>2001996.44</v>
      </c>
      <c r="L1972" s="3">
        <v>746145.81</v>
      </c>
      <c r="M1972" s="3">
        <v>2001996.44</v>
      </c>
    </row>
    <row r="1973" spans="1:13" x14ac:dyDescent="0.25">
      <c r="A1973">
        <v>2301</v>
      </c>
      <c r="C1973" t="s">
        <v>6</v>
      </c>
      <c r="D1973" t="s">
        <v>6</v>
      </c>
      <c r="E1973">
        <v>92</v>
      </c>
      <c r="F1973" t="s">
        <v>193</v>
      </c>
      <c r="G1973" t="s">
        <v>384</v>
      </c>
      <c r="H1973" t="s">
        <v>384</v>
      </c>
      <c r="I1973" t="s">
        <v>384</v>
      </c>
      <c r="J1973">
        <v>0</v>
      </c>
      <c r="K1973" s="3">
        <v>1021046.83</v>
      </c>
      <c r="L1973">
        <v>0</v>
      </c>
      <c r="M1973" s="3">
        <v>1021046.83</v>
      </c>
    </row>
    <row r="1974" spans="1:13" x14ac:dyDescent="0.25">
      <c r="A1974">
        <v>2301</v>
      </c>
      <c r="C1974" t="s">
        <v>6</v>
      </c>
      <c r="D1974" t="s">
        <v>6</v>
      </c>
      <c r="E1974">
        <v>94</v>
      </c>
      <c r="F1974" t="s">
        <v>194</v>
      </c>
      <c r="G1974" t="s">
        <v>384</v>
      </c>
      <c r="H1974" t="s">
        <v>384</v>
      </c>
      <c r="I1974" t="s">
        <v>384</v>
      </c>
      <c r="J1974">
        <v>725.88</v>
      </c>
      <c r="K1974" s="3">
        <v>11878.83</v>
      </c>
      <c r="L1974">
        <v>725.88</v>
      </c>
      <c r="M1974" s="3">
        <v>11878.83</v>
      </c>
    </row>
    <row r="1975" spans="1:13" x14ac:dyDescent="0.25">
      <c r="A1975">
        <v>2301</v>
      </c>
      <c r="B1975">
        <v>3</v>
      </c>
      <c r="C1975" t="s">
        <v>6</v>
      </c>
      <c r="D1975" s="2">
        <v>3191</v>
      </c>
      <c r="E1975" s="2" t="s">
        <v>6</v>
      </c>
      <c r="F1975" t="s">
        <v>195</v>
      </c>
      <c r="G1975" s="3">
        <v>8395092</v>
      </c>
      <c r="H1975" s="3">
        <v>5000000</v>
      </c>
      <c r="I1975" s="3">
        <v>13395092</v>
      </c>
      <c r="J1975" s="3">
        <v>532297.92000000004</v>
      </c>
      <c r="K1975" s="3">
        <v>3811289.57</v>
      </c>
      <c r="L1975" s="3">
        <v>532297.92000000004</v>
      </c>
      <c r="M1975" s="3">
        <v>3811289.57</v>
      </c>
    </row>
    <row r="1976" spans="1:13" x14ac:dyDescent="0.25">
      <c r="A1976">
        <v>2301</v>
      </c>
      <c r="C1976" t="s">
        <v>6</v>
      </c>
      <c r="D1976" t="s">
        <v>6</v>
      </c>
      <c r="E1976">
        <v>13</v>
      </c>
      <c r="F1976" t="s">
        <v>190</v>
      </c>
      <c r="G1976" t="s">
        <v>384</v>
      </c>
      <c r="H1976" t="s">
        <v>384</v>
      </c>
      <c r="I1976" t="s">
        <v>384</v>
      </c>
      <c r="J1976" s="3">
        <v>532297.92000000004</v>
      </c>
      <c r="K1976" s="3">
        <v>3811289.57</v>
      </c>
      <c r="L1976" s="3">
        <v>532297.92000000004</v>
      </c>
      <c r="M1976" s="3">
        <v>3811289.57</v>
      </c>
    </row>
    <row r="1977" spans="1:13" x14ac:dyDescent="0.25">
      <c r="A1977">
        <v>2301</v>
      </c>
      <c r="B1977">
        <v>3</v>
      </c>
      <c r="C1977" s="2">
        <v>33</v>
      </c>
      <c r="D1977" t="s">
        <v>6</v>
      </c>
      <c r="E1977" t="s">
        <v>6</v>
      </c>
      <c r="F1977" t="s">
        <v>196</v>
      </c>
      <c r="G1977" s="3">
        <v>108689575</v>
      </c>
      <c r="H1977" s="3">
        <v>3228823.78</v>
      </c>
      <c r="I1977" s="3">
        <v>111918398.78</v>
      </c>
      <c r="J1977" s="3">
        <v>7277912.7000000002</v>
      </c>
      <c r="K1977" s="3">
        <v>40629691.189999998</v>
      </c>
      <c r="L1977" s="3">
        <v>6368482.9800000004</v>
      </c>
      <c r="M1977" s="3">
        <v>36370145.240000002</v>
      </c>
    </row>
    <row r="1978" spans="1:13" x14ac:dyDescent="0.25">
      <c r="A1978">
        <v>2301</v>
      </c>
      <c r="B1978">
        <v>3</v>
      </c>
      <c r="C1978" t="s">
        <v>6</v>
      </c>
      <c r="D1978" s="2">
        <v>3390</v>
      </c>
      <c r="E1978" s="2" t="s">
        <v>6</v>
      </c>
      <c r="F1978" t="s">
        <v>197</v>
      </c>
      <c r="G1978" s="3">
        <v>108406271</v>
      </c>
      <c r="H1978" s="3">
        <v>3203823.78</v>
      </c>
      <c r="I1978" s="3">
        <v>111610094.78</v>
      </c>
      <c r="J1978" s="3">
        <v>7277912.7000000002</v>
      </c>
      <c r="K1978" s="3">
        <v>40601956.530000001</v>
      </c>
      <c r="L1978" s="3">
        <v>6368482.9800000004</v>
      </c>
      <c r="M1978" s="3">
        <v>36342410.579999998</v>
      </c>
    </row>
    <row r="1979" spans="1:13" x14ac:dyDescent="0.25">
      <c r="A1979">
        <v>2301</v>
      </c>
      <c r="C1979" t="s">
        <v>6</v>
      </c>
      <c r="D1979" t="s">
        <v>6</v>
      </c>
      <c r="E1979">
        <v>13</v>
      </c>
      <c r="F1979" t="s">
        <v>190</v>
      </c>
      <c r="G1979" t="s">
        <v>384</v>
      </c>
      <c r="H1979" t="s">
        <v>384</v>
      </c>
      <c r="I1979" t="s">
        <v>384</v>
      </c>
      <c r="J1979" s="3">
        <v>15000</v>
      </c>
      <c r="K1979" s="3">
        <v>105000</v>
      </c>
      <c r="L1979" s="3">
        <v>14432.56</v>
      </c>
      <c r="M1979" s="3">
        <v>99629.71</v>
      </c>
    </row>
    <row r="1980" spans="1:13" x14ac:dyDescent="0.25">
      <c r="A1980">
        <v>2301</v>
      </c>
      <c r="C1980" t="s">
        <v>6</v>
      </c>
      <c r="D1980" t="s">
        <v>6</v>
      </c>
      <c r="E1980">
        <v>14</v>
      </c>
      <c r="F1980" t="s">
        <v>199</v>
      </c>
      <c r="G1980" t="s">
        <v>384</v>
      </c>
      <c r="H1980" t="s">
        <v>384</v>
      </c>
      <c r="I1980" t="s">
        <v>384</v>
      </c>
      <c r="J1980" s="3">
        <v>33578.5</v>
      </c>
      <c r="K1980" s="3">
        <v>279932.71999999997</v>
      </c>
      <c r="L1980" s="3">
        <v>46205.05</v>
      </c>
      <c r="M1980" s="3">
        <v>145554.65</v>
      </c>
    </row>
    <row r="1981" spans="1:13" x14ac:dyDescent="0.25">
      <c r="A1981">
        <v>2301</v>
      </c>
      <c r="C1981" t="s">
        <v>6</v>
      </c>
      <c r="D1981" t="s">
        <v>6</v>
      </c>
      <c r="E1981">
        <v>30</v>
      </c>
      <c r="F1981" t="s">
        <v>200</v>
      </c>
      <c r="G1981" t="s">
        <v>384</v>
      </c>
      <c r="H1981" t="s">
        <v>384</v>
      </c>
      <c r="I1981" t="s">
        <v>384</v>
      </c>
      <c r="J1981" s="3">
        <v>87437.3</v>
      </c>
      <c r="K1981" s="3">
        <v>154726.35999999999</v>
      </c>
      <c r="L1981" s="3">
        <v>6936.35</v>
      </c>
      <c r="M1981" s="3">
        <v>27784.81</v>
      </c>
    </row>
    <row r="1982" spans="1:13" x14ac:dyDescent="0.25">
      <c r="A1982">
        <v>2301</v>
      </c>
      <c r="C1982" t="s">
        <v>6</v>
      </c>
      <c r="D1982" t="s">
        <v>6</v>
      </c>
      <c r="E1982">
        <v>33</v>
      </c>
      <c r="F1982" t="s">
        <v>202</v>
      </c>
      <c r="G1982" t="s">
        <v>384</v>
      </c>
      <c r="H1982" t="s">
        <v>384</v>
      </c>
      <c r="I1982" t="s">
        <v>384</v>
      </c>
      <c r="J1982">
        <v>0</v>
      </c>
      <c r="K1982" s="3">
        <v>5391</v>
      </c>
      <c r="L1982">
        <v>0</v>
      </c>
      <c r="M1982" s="3">
        <v>4923.82</v>
      </c>
    </row>
    <row r="1983" spans="1:13" x14ac:dyDescent="0.25">
      <c r="A1983">
        <v>2301</v>
      </c>
      <c r="C1983" t="s">
        <v>6</v>
      </c>
      <c r="D1983" t="s">
        <v>6</v>
      </c>
      <c r="E1983">
        <v>36</v>
      </c>
      <c r="F1983" t="s">
        <v>203</v>
      </c>
      <c r="G1983" t="s">
        <v>384</v>
      </c>
      <c r="H1983" t="s">
        <v>384</v>
      </c>
      <c r="I1983" t="s">
        <v>384</v>
      </c>
      <c r="J1983" s="3">
        <v>27708.53</v>
      </c>
      <c r="K1983" s="3">
        <v>73008.88</v>
      </c>
      <c r="L1983" s="3">
        <v>27708.53</v>
      </c>
      <c r="M1983" s="3">
        <v>73008.88</v>
      </c>
    </row>
    <row r="1984" spans="1:13" x14ac:dyDescent="0.25">
      <c r="A1984">
        <v>2301</v>
      </c>
      <c r="C1984" t="s">
        <v>6</v>
      </c>
      <c r="D1984" t="s">
        <v>6</v>
      </c>
      <c r="E1984">
        <v>37</v>
      </c>
      <c r="F1984" t="s">
        <v>204</v>
      </c>
      <c r="G1984" t="s">
        <v>384</v>
      </c>
      <c r="H1984" t="s">
        <v>384</v>
      </c>
      <c r="I1984" t="s">
        <v>384</v>
      </c>
      <c r="J1984" s="3">
        <v>1588361.71</v>
      </c>
      <c r="K1984" s="3">
        <v>10830865.960000001</v>
      </c>
      <c r="L1984" s="3">
        <v>1682803.79</v>
      </c>
      <c r="M1984" s="3">
        <v>10566721.17</v>
      </c>
    </row>
    <row r="1985" spans="1:13" x14ac:dyDescent="0.25">
      <c r="A1985">
        <v>2301</v>
      </c>
      <c r="C1985" t="s">
        <v>6</v>
      </c>
      <c r="D1985" t="s">
        <v>6</v>
      </c>
      <c r="E1985">
        <v>39</v>
      </c>
      <c r="F1985" t="s">
        <v>205</v>
      </c>
      <c r="G1985" t="s">
        <v>384</v>
      </c>
      <c r="H1985" t="s">
        <v>384</v>
      </c>
      <c r="I1985" t="s">
        <v>384</v>
      </c>
      <c r="J1985" s="3">
        <v>2183513.84</v>
      </c>
      <c r="K1985" s="3">
        <v>6238703.6399999997</v>
      </c>
      <c r="L1985" s="3">
        <v>561175.84</v>
      </c>
      <c r="M1985" s="3">
        <v>3912511.32</v>
      </c>
    </row>
    <row r="1986" spans="1:13" x14ac:dyDescent="0.25">
      <c r="A1986">
        <v>2301</v>
      </c>
      <c r="C1986" t="s">
        <v>6</v>
      </c>
      <c r="D1986" t="s">
        <v>6</v>
      </c>
      <c r="E1986">
        <v>40</v>
      </c>
      <c r="F1986" t="s">
        <v>206</v>
      </c>
      <c r="G1986" t="s">
        <v>384</v>
      </c>
      <c r="H1986" t="s">
        <v>384</v>
      </c>
      <c r="I1986" t="s">
        <v>384</v>
      </c>
      <c r="J1986" s="3">
        <v>969876.11</v>
      </c>
      <c r="K1986" s="3">
        <v>6518699.3799999999</v>
      </c>
      <c r="L1986" s="3">
        <v>1662770.18</v>
      </c>
      <c r="M1986" s="3">
        <v>5572067.7199999997</v>
      </c>
    </row>
    <row r="1987" spans="1:13" x14ac:dyDescent="0.25">
      <c r="A1987">
        <v>2301</v>
      </c>
      <c r="C1987" t="s">
        <v>6</v>
      </c>
      <c r="D1987" t="s">
        <v>6</v>
      </c>
      <c r="E1987">
        <v>46</v>
      </c>
      <c r="F1987" t="s">
        <v>208</v>
      </c>
      <c r="G1987" t="s">
        <v>384</v>
      </c>
      <c r="H1987" t="s">
        <v>384</v>
      </c>
      <c r="I1987" t="s">
        <v>384</v>
      </c>
      <c r="J1987" s="3">
        <v>2058367.04</v>
      </c>
      <c r="K1987" s="3">
        <v>13323172.66</v>
      </c>
      <c r="L1987" s="3">
        <v>2058367.04</v>
      </c>
      <c r="M1987" s="3">
        <v>13323172.66</v>
      </c>
    </row>
    <row r="1988" spans="1:13" x14ac:dyDescent="0.25">
      <c r="A1988">
        <v>2301</v>
      </c>
      <c r="C1988" t="s">
        <v>6</v>
      </c>
      <c r="D1988" t="s">
        <v>6</v>
      </c>
      <c r="E1988">
        <v>47</v>
      </c>
      <c r="F1988" t="s">
        <v>209</v>
      </c>
      <c r="G1988" t="s">
        <v>384</v>
      </c>
      <c r="H1988" t="s">
        <v>384</v>
      </c>
      <c r="I1988" t="s">
        <v>384</v>
      </c>
      <c r="J1988" s="3">
        <v>200027.37</v>
      </c>
      <c r="K1988" s="3">
        <v>1134390.08</v>
      </c>
      <c r="L1988" s="3">
        <v>194066.93</v>
      </c>
      <c r="M1988" s="3">
        <v>678995.58</v>
      </c>
    </row>
    <row r="1989" spans="1:13" x14ac:dyDescent="0.25">
      <c r="A1989">
        <v>2301</v>
      </c>
      <c r="C1989" t="s">
        <v>6</v>
      </c>
      <c r="D1989" t="s">
        <v>6</v>
      </c>
      <c r="E1989">
        <v>49</v>
      </c>
      <c r="F1989" t="s">
        <v>210</v>
      </c>
      <c r="G1989" t="s">
        <v>384</v>
      </c>
      <c r="H1989" t="s">
        <v>384</v>
      </c>
      <c r="I1989" t="s">
        <v>384</v>
      </c>
      <c r="J1989" s="3">
        <v>104454</v>
      </c>
      <c r="K1989" s="3">
        <v>611052.57999999996</v>
      </c>
      <c r="L1989" s="3">
        <v>104454</v>
      </c>
      <c r="M1989" s="3">
        <v>611052.57999999996</v>
      </c>
    </row>
    <row r="1990" spans="1:13" x14ac:dyDescent="0.25">
      <c r="A1990">
        <v>2301</v>
      </c>
      <c r="C1990" t="s">
        <v>6</v>
      </c>
      <c r="D1990" t="s">
        <v>6</v>
      </c>
      <c r="E1990">
        <v>91</v>
      </c>
      <c r="F1990" t="s">
        <v>211</v>
      </c>
      <c r="G1990" t="s">
        <v>384</v>
      </c>
      <c r="H1990" t="s">
        <v>384</v>
      </c>
      <c r="I1990" t="s">
        <v>384</v>
      </c>
      <c r="J1990" s="3">
        <v>5840.05</v>
      </c>
      <c r="K1990" s="3">
        <v>60060.5</v>
      </c>
      <c r="L1990" s="3">
        <v>5840.05</v>
      </c>
      <c r="M1990" s="3">
        <v>60060.5</v>
      </c>
    </row>
    <row r="1991" spans="1:13" x14ac:dyDescent="0.25">
      <c r="A1991">
        <v>2301</v>
      </c>
      <c r="C1991" t="s">
        <v>6</v>
      </c>
      <c r="D1991" t="s">
        <v>6</v>
      </c>
      <c r="E1991">
        <v>92</v>
      </c>
      <c r="F1991" t="s">
        <v>193</v>
      </c>
      <c r="G1991" t="s">
        <v>384</v>
      </c>
      <c r="H1991" t="s">
        <v>384</v>
      </c>
      <c r="I1991" t="s">
        <v>384</v>
      </c>
      <c r="J1991" s="3">
        <v>3748.25</v>
      </c>
      <c r="K1991" s="3">
        <v>7076.2</v>
      </c>
      <c r="L1991" s="3">
        <v>3722.66</v>
      </c>
      <c r="M1991" s="3">
        <v>7050.61</v>
      </c>
    </row>
    <row r="1992" spans="1:13" x14ac:dyDescent="0.25">
      <c r="A1992">
        <v>2301</v>
      </c>
      <c r="C1992" t="s">
        <v>6</v>
      </c>
      <c r="D1992" t="s">
        <v>6</v>
      </c>
      <c r="E1992">
        <v>93</v>
      </c>
      <c r="F1992" t="s">
        <v>212</v>
      </c>
      <c r="G1992" t="s">
        <v>384</v>
      </c>
      <c r="H1992" t="s">
        <v>384</v>
      </c>
      <c r="I1992" t="s">
        <v>384</v>
      </c>
      <c r="J1992">
        <v>0</v>
      </c>
      <c r="K1992" s="3">
        <v>1259876.57</v>
      </c>
      <c r="L1992">
        <v>0</v>
      </c>
      <c r="M1992" s="3">
        <v>1259876.57</v>
      </c>
    </row>
    <row r="1993" spans="1:13" x14ac:dyDescent="0.25">
      <c r="A1993">
        <v>2301</v>
      </c>
      <c r="B1993">
        <v>3</v>
      </c>
      <c r="C1993" t="s">
        <v>6</v>
      </c>
      <c r="D1993" s="2">
        <v>3391</v>
      </c>
      <c r="E1993" s="2" t="s">
        <v>6</v>
      </c>
      <c r="F1993" t="s">
        <v>213</v>
      </c>
      <c r="G1993" s="3">
        <v>272304</v>
      </c>
      <c r="H1993" s="3">
        <v>25000</v>
      </c>
      <c r="I1993" s="3">
        <v>297304</v>
      </c>
      <c r="J1993">
        <v>0</v>
      </c>
      <c r="K1993" s="3">
        <v>27734.66</v>
      </c>
      <c r="L1993">
        <v>0</v>
      </c>
      <c r="M1993" s="3">
        <v>27734.66</v>
      </c>
    </row>
    <row r="1994" spans="1:13" x14ac:dyDescent="0.25">
      <c r="A1994">
        <v>2301</v>
      </c>
      <c r="C1994" t="s">
        <v>6</v>
      </c>
      <c r="D1994" t="s">
        <v>6</v>
      </c>
      <c r="E1994">
        <v>39</v>
      </c>
      <c r="F1994" t="s">
        <v>205</v>
      </c>
      <c r="G1994" t="s">
        <v>384</v>
      </c>
      <c r="H1994" t="s">
        <v>384</v>
      </c>
      <c r="I1994" t="s">
        <v>384</v>
      </c>
      <c r="J1994">
        <v>0</v>
      </c>
      <c r="K1994" s="3">
        <v>3094.68</v>
      </c>
      <c r="L1994">
        <v>0</v>
      </c>
      <c r="M1994" s="3">
        <v>3094.68</v>
      </c>
    </row>
    <row r="1995" spans="1:13" x14ac:dyDescent="0.25">
      <c r="A1995">
        <v>2301</v>
      </c>
      <c r="C1995" t="s">
        <v>6</v>
      </c>
      <c r="D1995" t="s">
        <v>6</v>
      </c>
      <c r="E1995">
        <v>47</v>
      </c>
      <c r="F1995" t="s">
        <v>209</v>
      </c>
      <c r="G1995" t="s">
        <v>384</v>
      </c>
      <c r="H1995" t="s">
        <v>384</v>
      </c>
      <c r="I1995" t="s">
        <v>384</v>
      </c>
      <c r="J1995">
        <v>0</v>
      </c>
      <c r="K1995" s="3">
        <v>24639.98</v>
      </c>
      <c r="L1995">
        <v>0</v>
      </c>
      <c r="M1995" s="3">
        <v>24639.98</v>
      </c>
    </row>
    <row r="1996" spans="1:13" x14ac:dyDescent="0.25">
      <c r="A1996">
        <v>2301</v>
      </c>
      <c r="B1996">
        <v>3</v>
      </c>
      <c r="C1996" t="s">
        <v>6</v>
      </c>
      <c r="D1996" s="2">
        <v>3399</v>
      </c>
      <c r="E1996" s="2" t="s">
        <v>6</v>
      </c>
      <c r="F1996" t="s">
        <v>228</v>
      </c>
      <c r="G1996" s="3">
        <v>11000</v>
      </c>
      <c r="H1996">
        <v>0</v>
      </c>
      <c r="I1996" s="3">
        <v>11000</v>
      </c>
      <c r="J1996">
        <v>0</v>
      </c>
      <c r="K1996">
        <v>0</v>
      </c>
      <c r="L1996">
        <v>0</v>
      </c>
      <c r="M1996">
        <v>0</v>
      </c>
    </row>
    <row r="1997" spans="1:13" x14ac:dyDescent="0.25">
      <c r="A1997">
        <v>2301</v>
      </c>
      <c r="B1997">
        <v>4</v>
      </c>
      <c r="C1997" t="s">
        <v>6</v>
      </c>
      <c r="D1997" t="s">
        <v>6</v>
      </c>
      <c r="E1997" t="s">
        <v>6</v>
      </c>
      <c r="F1997" t="s">
        <v>214</v>
      </c>
      <c r="G1997" s="3">
        <v>574104650</v>
      </c>
      <c r="H1997" s="3">
        <v>79197847.349999994</v>
      </c>
      <c r="I1997" s="3">
        <v>653302497.35000002</v>
      </c>
      <c r="J1997" s="3">
        <v>37819576.399999999</v>
      </c>
      <c r="K1997" s="3">
        <v>149340145.53999999</v>
      </c>
      <c r="L1997" s="3">
        <v>20936565.809999999</v>
      </c>
      <c r="M1997" s="3">
        <v>95583202.680000007</v>
      </c>
    </row>
    <row r="1998" spans="1:13" x14ac:dyDescent="0.25">
      <c r="A1998">
        <v>2301</v>
      </c>
      <c r="B1998">
        <v>4</v>
      </c>
      <c r="C1998" s="2">
        <v>44</v>
      </c>
      <c r="D1998" t="s">
        <v>6</v>
      </c>
      <c r="E1998" t="s">
        <v>6</v>
      </c>
      <c r="F1998" t="s">
        <v>215</v>
      </c>
      <c r="G1998" s="3">
        <v>574104650</v>
      </c>
      <c r="H1998" s="3">
        <v>79197847.349999994</v>
      </c>
      <c r="I1998" s="3">
        <v>653302497.35000002</v>
      </c>
      <c r="J1998" s="3">
        <v>37819576.399999999</v>
      </c>
      <c r="K1998" s="3">
        <v>149340145.53999999</v>
      </c>
      <c r="L1998" s="3">
        <v>20936565.809999999</v>
      </c>
      <c r="M1998" s="3">
        <v>95583202.680000007</v>
      </c>
    </row>
    <row r="1999" spans="1:13" x14ac:dyDescent="0.25">
      <c r="A1999">
        <v>2301</v>
      </c>
      <c r="B1999">
        <v>4</v>
      </c>
      <c r="C1999" t="s">
        <v>6</v>
      </c>
      <c r="D1999" s="2">
        <v>4490</v>
      </c>
      <c r="E1999" s="2" t="s">
        <v>6</v>
      </c>
      <c r="F1999" t="s">
        <v>216</v>
      </c>
      <c r="G1999" s="3">
        <v>573884650</v>
      </c>
      <c r="H1999" s="3">
        <v>79197847.349999994</v>
      </c>
      <c r="I1999" s="3">
        <v>653082497.35000002</v>
      </c>
      <c r="J1999" s="3">
        <v>37819576.399999999</v>
      </c>
      <c r="K1999" s="3">
        <v>149340145.53999999</v>
      </c>
      <c r="L1999" s="3">
        <v>20936565.809999999</v>
      </c>
      <c r="M1999" s="3">
        <v>95583202.680000007</v>
      </c>
    </row>
    <row r="2000" spans="1:13" x14ac:dyDescent="0.25">
      <c r="A2000">
        <v>2301</v>
      </c>
      <c r="C2000" t="s">
        <v>6</v>
      </c>
      <c r="D2000" t="s">
        <v>6</v>
      </c>
      <c r="E2000">
        <v>39</v>
      </c>
      <c r="F2000" t="s">
        <v>205</v>
      </c>
      <c r="G2000" t="s">
        <v>384</v>
      </c>
      <c r="H2000" t="s">
        <v>384</v>
      </c>
      <c r="I2000" t="s">
        <v>384</v>
      </c>
      <c r="J2000" s="3">
        <v>410100</v>
      </c>
      <c r="K2000" s="3">
        <v>2042471.83</v>
      </c>
      <c r="L2000" s="3">
        <v>493787.49</v>
      </c>
      <c r="M2000" s="3">
        <v>1632080.96</v>
      </c>
    </row>
    <row r="2001" spans="1:13" x14ac:dyDescent="0.25">
      <c r="A2001">
        <v>2301</v>
      </c>
      <c r="C2001" t="s">
        <v>6</v>
      </c>
      <c r="D2001" t="s">
        <v>6</v>
      </c>
      <c r="E2001">
        <v>51</v>
      </c>
      <c r="F2001" t="s">
        <v>217</v>
      </c>
      <c r="G2001" t="s">
        <v>384</v>
      </c>
      <c r="H2001" t="s">
        <v>384</v>
      </c>
      <c r="I2001" t="s">
        <v>384</v>
      </c>
      <c r="J2001" s="3">
        <v>37274176.159999996</v>
      </c>
      <c r="K2001" s="3">
        <v>146427699.36000001</v>
      </c>
      <c r="L2001" s="3">
        <v>20307478.079999998</v>
      </c>
      <c r="M2001" s="3">
        <v>93081147.370000005</v>
      </c>
    </row>
    <row r="2002" spans="1:13" x14ac:dyDescent="0.25">
      <c r="A2002">
        <v>2301</v>
      </c>
      <c r="C2002" t="s">
        <v>6</v>
      </c>
      <c r="D2002" t="s">
        <v>6</v>
      </c>
      <c r="E2002">
        <v>61</v>
      </c>
      <c r="F2002" t="s">
        <v>261</v>
      </c>
      <c r="G2002" t="s">
        <v>384</v>
      </c>
      <c r="H2002" t="s">
        <v>384</v>
      </c>
      <c r="I2002" t="s">
        <v>384</v>
      </c>
      <c r="J2002">
        <v>871.22</v>
      </c>
      <c r="K2002" s="3">
        <v>95299.44</v>
      </c>
      <c r="L2002">
        <v>871.22</v>
      </c>
      <c r="M2002" s="3">
        <v>95299.44</v>
      </c>
    </row>
    <row r="2003" spans="1:13" x14ac:dyDescent="0.25">
      <c r="A2003">
        <v>2301</v>
      </c>
      <c r="C2003" t="s">
        <v>6</v>
      </c>
      <c r="D2003" t="s">
        <v>6</v>
      </c>
      <c r="E2003">
        <v>91</v>
      </c>
      <c r="F2003" t="s">
        <v>211</v>
      </c>
      <c r="G2003" t="s">
        <v>384</v>
      </c>
      <c r="H2003" t="s">
        <v>384</v>
      </c>
      <c r="I2003" t="s">
        <v>384</v>
      </c>
      <c r="J2003">
        <v>0</v>
      </c>
      <c r="K2003" s="3">
        <v>12835.38</v>
      </c>
      <c r="L2003">
        <v>0</v>
      </c>
      <c r="M2003" s="3">
        <v>12835.38</v>
      </c>
    </row>
    <row r="2004" spans="1:13" x14ac:dyDescent="0.25">
      <c r="A2004">
        <v>2301</v>
      </c>
      <c r="C2004" t="s">
        <v>6</v>
      </c>
      <c r="D2004" t="s">
        <v>6</v>
      </c>
      <c r="E2004">
        <v>92</v>
      </c>
      <c r="F2004" t="s">
        <v>193</v>
      </c>
      <c r="G2004" t="s">
        <v>384</v>
      </c>
      <c r="H2004" t="s">
        <v>384</v>
      </c>
      <c r="I2004" t="s">
        <v>384</v>
      </c>
      <c r="J2004" s="3">
        <v>134429.01999999999</v>
      </c>
      <c r="K2004" s="3">
        <v>761839.53</v>
      </c>
      <c r="L2004" s="3">
        <v>134429.01999999999</v>
      </c>
      <c r="M2004" s="3">
        <v>761839.53</v>
      </c>
    </row>
    <row r="2005" spans="1:13" x14ac:dyDescent="0.25">
      <c r="A2005">
        <v>2301</v>
      </c>
      <c r="B2005">
        <v>4</v>
      </c>
      <c r="C2005" t="s">
        <v>6</v>
      </c>
      <c r="D2005" s="2">
        <v>4499</v>
      </c>
      <c r="E2005" s="2" t="s">
        <v>6</v>
      </c>
      <c r="F2005" t="s">
        <v>219</v>
      </c>
      <c r="G2005" s="3">
        <v>220000</v>
      </c>
      <c r="H2005">
        <v>0</v>
      </c>
      <c r="I2005" s="3">
        <v>220000</v>
      </c>
      <c r="J2005">
        <v>0</v>
      </c>
      <c r="K2005">
        <v>0</v>
      </c>
      <c r="L2005">
        <v>0</v>
      </c>
      <c r="M2005">
        <v>0</v>
      </c>
    </row>
    <row r="2006" spans="1:13" x14ac:dyDescent="0.25">
      <c r="A2006">
        <v>2301</v>
      </c>
      <c r="C2006" t="s">
        <v>6</v>
      </c>
      <c r="D2006" t="s">
        <v>6</v>
      </c>
      <c r="E2006" t="s">
        <v>6</v>
      </c>
      <c r="G2006" t="s">
        <v>375</v>
      </c>
      <c r="H2006" t="s">
        <v>375</v>
      </c>
      <c r="I2006" t="s">
        <v>375</v>
      </c>
      <c r="J2006" t="s">
        <v>375</v>
      </c>
      <c r="K2006" t="s">
        <v>375</v>
      </c>
      <c r="L2006" t="s">
        <v>375</v>
      </c>
      <c r="M2006" t="s">
        <v>376</v>
      </c>
    </row>
    <row r="2007" spans="1:13" x14ac:dyDescent="0.25">
      <c r="A2007">
        <v>2301</v>
      </c>
      <c r="C2007" t="s">
        <v>6</v>
      </c>
      <c r="D2007" t="s">
        <v>6</v>
      </c>
      <c r="E2007" t="s">
        <v>6</v>
      </c>
    </row>
    <row r="2008" spans="1:13" x14ac:dyDescent="0.25">
      <c r="A2008">
        <v>2311</v>
      </c>
      <c r="B2008" t="s">
        <v>403</v>
      </c>
      <c r="C2008" t="s">
        <v>6</v>
      </c>
      <c r="D2008" t="s">
        <v>6</v>
      </c>
      <c r="E2008" t="s">
        <v>6</v>
      </c>
      <c r="F2008" t="s">
        <v>330</v>
      </c>
    </row>
    <row r="2009" spans="1:13" x14ac:dyDescent="0.25">
      <c r="A2009">
        <v>2311</v>
      </c>
      <c r="C2009" t="s">
        <v>6</v>
      </c>
      <c r="D2009" t="s">
        <v>6</v>
      </c>
      <c r="E2009" t="s">
        <v>6</v>
      </c>
    </row>
    <row r="2010" spans="1:13" x14ac:dyDescent="0.25">
      <c r="A2010">
        <v>2311</v>
      </c>
      <c r="B2010">
        <v>3</v>
      </c>
      <c r="C2010" t="s">
        <v>6</v>
      </c>
      <c r="D2010" t="s">
        <v>6</v>
      </c>
      <c r="E2010" t="s">
        <v>6</v>
      </c>
      <c r="F2010" t="s">
        <v>183</v>
      </c>
      <c r="G2010" s="3">
        <v>311301846</v>
      </c>
      <c r="H2010" s="3">
        <v>19930220.5</v>
      </c>
      <c r="I2010" s="3">
        <v>331232066.5</v>
      </c>
      <c r="J2010" s="3">
        <v>24523344.149999999</v>
      </c>
      <c r="K2010" s="3">
        <v>158262238.43000001</v>
      </c>
      <c r="L2010" s="3">
        <v>23360581.82</v>
      </c>
      <c r="M2010" s="3">
        <v>149275175.25</v>
      </c>
    </row>
    <row r="2011" spans="1:13" x14ac:dyDescent="0.25">
      <c r="A2011">
        <v>2311</v>
      </c>
      <c r="B2011">
        <v>3</v>
      </c>
      <c r="C2011" s="2">
        <v>31</v>
      </c>
      <c r="D2011" t="s">
        <v>6</v>
      </c>
      <c r="E2011" t="s">
        <v>6</v>
      </c>
      <c r="F2011" t="s">
        <v>184</v>
      </c>
      <c r="G2011" s="3">
        <v>206367286</v>
      </c>
      <c r="H2011" s="3">
        <v>-77258</v>
      </c>
      <c r="I2011" s="3">
        <v>206290028</v>
      </c>
      <c r="J2011" s="3">
        <v>15052233.24</v>
      </c>
      <c r="K2011" s="3">
        <v>108739157.98</v>
      </c>
      <c r="L2011" s="3">
        <v>15095860.640000001</v>
      </c>
      <c r="M2011" s="3">
        <v>108739157.98</v>
      </c>
    </row>
    <row r="2012" spans="1:13" x14ac:dyDescent="0.25">
      <c r="A2012">
        <v>2311</v>
      </c>
      <c r="B2012">
        <v>3</v>
      </c>
      <c r="C2012" t="s">
        <v>6</v>
      </c>
      <c r="D2012" s="2">
        <v>3190</v>
      </c>
      <c r="E2012" s="2" t="s">
        <v>6</v>
      </c>
      <c r="F2012" t="s">
        <v>185</v>
      </c>
      <c r="G2012" s="3">
        <v>182099136</v>
      </c>
      <c r="H2012" s="3">
        <v>-77258</v>
      </c>
      <c r="I2012" s="3">
        <v>182021878</v>
      </c>
      <c r="J2012" s="3">
        <v>13042378.16</v>
      </c>
      <c r="K2012" s="3">
        <v>94646977.829999998</v>
      </c>
      <c r="L2012" s="3">
        <v>13086005.560000001</v>
      </c>
      <c r="M2012" s="3">
        <v>94646977.829999998</v>
      </c>
    </row>
    <row r="2013" spans="1:13" x14ac:dyDescent="0.25">
      <c r="A2013">
        <v>2311</v>
      </c>
      <c r="C2013" t="s">
        <v>6</v>
      </c>
      <c r="D2013" t="s">
        <v>6</v>
      </c>
      <c r="E2013">
        <v>7</v>
      </c>
      <c r="F2013" t="s">
        <v>188</v>
      </c>
      <c r="G2013" t="s">
        <v>384</v>
      </c>
      <c r="H2013" t="s">
        <v>384</v>
      </c>
      <c r="I2013" t="s">
        <v>384</v>
      </c>
      <c r="J2013" s="3">
        <v>5921.78</v>
      </c>
      <c r="K2013" s="3">
        <v>40769.919999999998</v>
      </c>
      <c r="L2013" s="3">
        <v>5921.78</v>
      </c>
      <c r="M2013" s="3">
        <v>40769.919999999998</v>
      </c>
    </row>
    <row r="2014" spans="1:13" x14ac:dyDescent="0.25">
      <c r="A2014">
        <v>2311</v>
      </c>
      <c r="C2014" t="s">
        <v>6</v>
      </c>
      <c r="D2014" t="s">
        <v>6</v>
      </c>
      <c r="E2014">
        <v>11</v>
      </c>
      <c r="F2014" t="s">
        <v>189</v>
      </c>
      <c r="G2014" t="s">
        <v>384</v>
      </c>
      <c r="H2014" t="s">
        <v>384</v>
      </c>
      <c r="I2014" t="s">
        <v>384</v>
      </c>
      <c r="J2014" s="3">
        <v>12055207.85</v>
      </c>
      <c r="K2014" s="3">
        <v>88333794.620000005</v>
      </c>
      <c r="L2014" s="3">
        <v>12055207.85</v>
      </c>
      <c r="M2014" s="3">
        <v>88333794.620000005</v>
      </c>
    </row>
    <row r="2015" spans="1:13" x14ac:dyDescent="0.25">
      <c r="A2015">
        <v>2311</v>
      </c>
      <c r="C2015" t="s">
        <v>6</v>
      </c>
      <c r="D2015" t="s">
        <v>6</v>
      </c>
      <c r="E2015">
        <v>13</v>
      </c>
      <c r="F2015" t="s">
        <v>190</v>
      </c>
      <c r="G2015" t="s">
        <v>384</v>
      </c>
      <c r="H2015" t="s">
        <v>384</v>
      </c>
      <c r="I2015" t="s">
        <v>384</v>
      </c>
      <c r="J2015" s="3">
        <v>165397.88</v>
      </c>
      <c r="K2015" s="3">
        <v>1668275.67</v>
      </c>
      <c r="L2015" s="3">
        <v>165397.88</v>
      </c>
      <c r="M2015" s="3">
        <v>1668275.67</v>
      </c>
    </row>
    <row r="2016" spans="1:13" x14ac:dyDescent="0.25">
      <c r="A2016">
        <v>2311</v>
      </c>
      <c r="C2016" t="s">
        <v>6</v>
      </c>
      <c r="D2016" t="s">
        <v>6</v>
      </c>
      <c r="E2016">
        <v>16</v>
      </c>
      <c r="F2016" t="s">
        <v>191</v>
      </c>
      <c r="G2016" t="s">
        <v>384</v>
      </c>
      <c r="H2016" t="s">
        <v>384</v>
      </c>
      <c r="I2016" t="s">
        <v>384</v>
      </c>
      <c r="J2016" s="3">
        <v>462585.27</v>
      </c>
      <c r="K2016" s="3">
        <v>2684886.06</v>
      </c>
      <c r="L2016" s="3">
        <v>462585.27</v>
      </c>
      <c r="M2016" s="3">
        <v>2684886.06</v>
      </c>
    </row>
    <row r="2017" spans="1:13" x14ac:dyDescent="0.25">
      <c r="A2017">
        <v>2311</v>
      </c>
      <c r="C2017" t="s">
        <v>6</v>
      </c>
      <c r="D2017" t="s">
        <v>6</v>
      </c>
      <c r="E2017">
        <v>34</v>
      </c>
      <c r="F2017" t="s">
        <v>235</v>
      </c>
      <c r="G2017" t="s">
        <v>384</v>
      </c>
      <c r="H2017" t="s">
        <v>384</v>
      </c>
      <c r="I2017" t="s">
        <v>384</v>
      </c>
      <c r="J2017" s="3">
        <v>132325.72</v>
      </c>
      <c r="K2017" s="3">
        <v>964778.31</v>
      </c>
      <c r="L2017" s="3">
        <v>132325.72</v>
      </c>
      <c r="M2017" s="3">
        <v>964778.31</v>
      </c>
    </row>
    <row r="2018" spans="1:13" x14ac:dyDescent="0.25">
      <c r="A2018">
        <v>2311</v>
      </c>
      <c r="C2018" t="s">
        <v>6</v>
      </c>
      <c r="D2018" t="s">
        <v>6</v>
      </c>
      <c r="E2018">
        <v>91</v>
      </c>
      <c r="F2018" t="s">
        <v>211</v>
      </c>
      <c r="G2018" t="s">
        <v>384</v>
      </c>
      <c r="H2018" t="s">
        <v>384</v>
      </c>
      <c r="I2018" t="s">
        <v>384</v>
      </c>
      <c r="J2018" s="3">
        <v>220939.66</v>
      </c>
      <c r="K2018" s="3">
        <v>935906.91</v>
      </c>
      <c r="L2018" s="3">
        <v>264567.06</v>
      </c>
      <c r="M2018" s="3">
        <v>935906.91</v>
      </c>
    </row>
    <row r="2019" spans="1:13" x14ac:dyDescent="0.25">
      <c r="A2019">
        <v>2311</v>
      </c>
      <c r="C2019" t="s">
        <v>6</v>
      </c>
      <c r="D2019" t="s">
        <v>6</v>
      </c>
      <c r="E2019">
        <v>92</v>
      </c>
      <c r="F2019" t="s">
        <v>193</v>
      </c>
      <c r="G2019" t="s">
        <v>384</v>
      </c>
      <c r="H2019" t="s">
        <v>384</v>
      </c>
      <c r="I2019" t="s">
        <v>384</v>
      </c>
      <c r="J2019">
        <v>0</v>
      </c>
      <c r="K2019" s="3">
        <v>18566.34</v>
      </c>
      <c r="L2019">
        <v>0</v>
      </c>
      <c r="M2019" s="3">
        <v>18566.34</v>
      </c>
    </row>
    <row r="2020" spans="1:13" x14ac:dyDescent="0.25">
      <c r="A2020">
        <v>2311</v>
      </c>
      <c r="B2020">
        <v>3</v>
      </c>
      <c r="C2020" t="s">
        <v>6</v>
      </c>
      <c r="D2020" s="2">
        <v>3191</v>
      </c>
      <c r="E2020" s="2" t="s">
        <v>6</v>
      </c>
      <c r="F2020" t="s">
        <v>195</v>
      </c>
      <c r="G2020" s="3">
        <v>24268150</v>
      </c>
      <c r="H2020">
        <v>0</v>
      </c>
      <c r="I2020" s="3">
        <v>24268150</v>
      </c>
      <c r="J2020" s="3">
        <v>2009855.08</v>
      </c>
      <c r="K2020" s="3">
        <v>14092180.15</v>
      </c>
      <c r="L2020" s="3">
        <v>2009855.08</v>
      </c>
      <c r="M2020" s="3">
        <v>14092180.15</v>
      </c>
    </row>
    <row r="2021" spans="1:13" x14ac:dyDescent="0.25">
      <c r="A2021">
        <v>2311</v>
      </c>
      <c r="C2021" t="s">
        <v>6</v>
      </c>
      <c r="D2021" t="s">
        <v>6</v>
      </c>
      <c r="E2021">
        <v>13</v>
      </c>
      <c r="F2021" t="s">
        <v>190</v>
      </c>
      <c r="G2021" t="s">
        <v>384</v>
      </c>
      <c r="H2021" t="s">
        <v>384</v>
      </c>
      <c r="I2021" t="s">
        <v>384</v>
      </c>
      <c r="J2021" s="3">
        <v>2009855.08</v>
      </c>
      <c r="K2021" s="3">
        <v>14092180.15</v>
      </c>
      <c r="L2021" s="3">
        <v>2009855.08</v>
      </c>
      <c r="M2021" s="3">
        <v>14092180.15</v>
      </c>
    </row>
    <row r="2022" spans="1:13" x14ac:dyDescent="0.25">
      <c r="A2022">
        <v>2311</v>
      </c>
      <c r="B2022">
        <v>3</v>
      </c>
      <c r="C2022" s="2">
        <v>33</v>
      </c>
      <c r="D2022" t="s">
        <v>6</v>
      </c>
      <c r="E2022" t="s">
        <v>6</v>
      </c>
      <c r="F2022" t="s">
        <v>196</v>
      </c>
      <c r="G2022" s="3">
        <v>104934560</v>
      </c>
      <c r="H2022" s="3">
        <v>20007478.5</v>
      </c>
      <c r="I2022" s="3">
        <v>124942038.5</v>
      </c>
      <c r="J2022" s="3">
        <v>9471110.9100000001</v>
      </c>
      <c r="K2022" s="3">
        <v>49523080.450000003</v>
      </c>
      <c r="L2022" s="3">
        <v>8264721.1799999997</v>
      </c>
      <c r="M2022" s="3">
        <v>40536017.270000003</v>
      </c>
    </row>
    <row r="2023" spans="1:13" x14ac:dyDescent="0.25">
      <c r="A2023">
        <v>2311</v>
      </c>
      <c r="B2023">
        <v>3</v>
      </c>
      <c r="C2023" t="s">
        <v>6</v>
      </c>
      <c r="D2023" s="2">
        <v>3390</v>
      </c>
      <c r="E2023" s="2" t="s">
        <v>6</v>
      </c>
      <c r="F2023" t="s">
        <v>197</v>
      </c>
      <c r="G2023" s="3">
        <v>104934560</v>
      </c>
      <c r="H2023" s="3">
        <v>20007478.5</v>
      </c>
      <c r="I2023" s="3">
        <v>124942038.5</v>
      </c>
      <c r="J2023" s="3">
        <v>9471110.9100000001</v>
      </c>
      <c r="K2023" s="3">
        <v>49523080.450000003</v>
      </c>
      <c r="L2023" s="3">
        <v>8264721.1799999997</v>
      </c>
      <c r="M2023" s="3">
        <v>40536017.270000003</v>
      </c>
    </row>
    <row r="2024" spans="1:13" x14ac:dyDescent="0.25">
      <c r="A2024">
        <v>2311</v>
      </c>
      <c r="C2024" t="s">
        <v>6</v>
      </c>
      <c r="D2024" t="s">
        <v>6</v>
      </c>
      <c r="E2024">
        <v>14</v>
      </c>
      <c r="F2024" t="s">
        <v>199</v>
      </c>
      <c r="G2024" t="s">
        <v>384</v>
      </c>
      <c r="H2024" t="s">
        <v>384</v>
      </c>
      <c r="I2024" t="s">
        <v>384</v>
      </c>
      <c r="J2024" s="3">
        <v>105493.51</v>
      </c>
      <c r="K2024" s="3">
        <v>162906.68</v>
      </c>
      <c r="L2024" s="3">
        <v>12341.22</v>
      </c>
      <c r="M2024" s="3">
        <v>37169.17</v>
      </c>
    </row>
    <row r="2025" spans="1:13" x14ac:dyDescent="0.25">
      <c r="A2025">
        <v>2311</v>
      </c>
      <c r="C2025" t="s">
        <v>6</v>
      </c>
      <c r="D2025" t="s">
        <v>6</v>
      </c>
      <c r="E2025">
        <v>18</v>
      </c>
      <c r="F2025" t="s">
        <v>244</v>
      </c>
      <c r="G2025" t="s">
        <v>384</v>
      </c>
      <c r="H2025" t="s">
        <v>384</v>
      </c>
      <c r="I2025" t="s">
        <v>384</v>
      </c>
      <c r="J2025" s="3">
        <v>153990</v>
      </c>
      <c r="K2025" s="3">
        <v>1443613</v>
      </c>
      <c r="L2025" s="3">
        <v>213340</v>
      </c>
      <c r="M2025" s="3">
        <v>795098</v>
      </c>
    </row>
    <row r="2026" spans="1:13" x14ac:dyDescent="0.25">
      <c r="A2026">
        <v>2311</v>
      </c>
      <c r="C2026" t="s">
        <v>6</v>
      </c>
      <c r="D2026" t="s">
        <v>6</v>
      </c>
      <c r="E2026">
        <v>20</v>
      </c>
      <c r="F2026" t="s">
        <v>260</v>
      </c>
      <c r="G2026" t="s">
        <v>384</v>
      </c>
      <c r="H2026" t="s">
        <v>384</v>
      </c>
      <c r="I2026" t="s">
        <v>384</v>
      </c>
      <c r="J2026">
        <v>0</v>
      </c>
      <c r="K2026" s="3">
        <v>1600</v>
      </c>
      <c r="L2026">
        <v>0</v>
      </c>
      <c r="M2026" s="3">
        <v>1600</v>
      </c>
    </row>
    <row r="2027" spans="1:13" x14ac:dyDescent="0.25">
      <c r="A2027">
        <v>2311</v>
      </c>
      <c r="C2027" t="s">
        <v>6</v>
      </c>
      <c r="D2027" t="s">
        <v>6</v>
      </c>
      <c r="E2027">
        <v>30</v>
      </c>
      <c r="F2027" t="s">
        <v>200</v>
      </c>
      <c r="G2027" t="s">
        <v>384</v>
      </c>
      <c r="H2027" t="s">
        <v>384</v>
      </c>
      <c r="I2027" t="s">
        <v>384</v>
      </c>
      <c r="J2027" s="3">
        <v>661626.26</v>
      </c>
      <c r="K2027" s="3">
        <v>4424340.47</v>
      </c>
      <c r="L2027" s="3">
        <v>695713.67</v>
      </c>
      <c r="M2027" s="3">
        <v>3256382.22</v>
      </c>
    </row>
    <row r="2028" spans="1:13" x14ac:dyDescent="0.25">
      <c r="A2028">
        <v>2311</v>
      </c>
      <c r="C2028" t="s">
        <v>6</v>
      </c>
      <c r="D2028" t="s">
        <v>6</v>
      </c>
      <c r="E2028">
        <v>33</v>
      </c>
      <c r="F2028" t="s">
        <v>202</v>
      </c>
      <c r="G2028" t="s">
        <v>384</v>
      </c>
      <c r="H2028" t="s">
        <v>384</v>
      </c>
      <c r="I2028" t="s">
        <v>384</v>
      </c>
      <c r="J2028" s="3">
        <v>21308.48</v>
      </c>
      <c r="K2028" s="3">
        <v>163664.32000000001</v>
      </c>
      <c r="L2028" s="3">
        <v>5238.1400000000003</v>
      </c>
      <c r="M2028" s="3">
        <v>58409.93</v>
      </c>
    </row>
    <row r="2029" spans="1:13" x14ac:dyDescent="0.25">
      <c r="A2029">
        <v>2311</v>
      </c>
      <c r="C2029" t="s">
        <v>6</v>
      </c>
      <c r="D2029" t="s">
        <v>6</v>
      </c>
      <c r="E2029">
        <v>36</v>
      </c>
      <c r="F2029" t="s">
        <v>203</v>
      </c>
      <c r="G2029" t="s">
        <v>384</v>
      </c>
      <c r="H2029" t="s">
        <v>384</v>
      </c>
      <c r="I2029" t="s">
        <v>384</v>
      </c>
      <c r="J2029" s="3">
        <v>2922863.04</v>
      </c>
      <c r="K2029" s="3">
        <v>10269808.109999999</v>
      </c>
      <c r="L2029" s="3">
        <v>1918957.49</v>
      </c>
      <c r="M2029" s="3">
        <v>7825802.9100000001</v>
      </c>
    </row>
    <row r="2030" spans="1:13" x14ac:dyDescent="0.25">
      <c r="A2030">
        <v>2311</v>
      </c>
      <c r="C2030" t="s">
        <v>6</v>
      </c>
      <c r="D2030" t="s">
        <v>6</v>
      </c>
      <c r="E2030">
        <v>37</v>
      </c>
      <c r="F2030" t="s">
        <v>204</v>
      </c>
      <c r="G2030" t="s">
        <v>384</v>
      </c>
      <c r="H2030" t="s">
        <v>384</v>
      </c>
      <c r="I2030" t="s">
        <v>384</v>
      </c>
      <c r="J2030" s="3">
        <v>1966739.79</v>
      </c>
      <c r="K2030" s="3">
        <v>13395765.560000001</v>
      </c>
      <c r="L2030" s="3">
        <v>2184810.7799999998</v>
      </c>
      <c r="M2030" s="3">
        <v>10291016.199999999</v>
      </c>
    </row>
    <row r="2031" spans="1:13" x14ac:dyDescent="0.25">
      <c r="A2031">
        <v>2311</v>
      </c>
      <c r="C2031" t="s">
        <v>6</v>
      </c>
      <c r="D2031" t="s">
        <v>6</v>
      </c>
      <c r="E2031">
        <v>39</v>
      </c>
      <c r="F2031" t="s">
        <v>205</v>
      </c>
      <c r="G2031" t="s">
        <v>384</v>
      </c>
      <c r="H2031" t="s">
        <v>384</v>
      </c>
      <c r="I2031" t="s">
        <v>384</v>
      </c>
      <c r="J2031" s="3">
        <v>1148738.46</v>
      </c>
      <c r="K2031" s="3">
        <v>5210418.91</v>
      </c>
      <c r="L2031" s="3">
        <v>741064.73</v>
      </c>
      <c r="M2031" s="3">
        <v>4128588.94</v>
      </c>
    </row>
    <row r="2032" spans="1:13" x14ac:dyDescent="0.25">
      <c r="A2032">
        <v>2311</v>
      </c>
      <c r="C2032" t="s">
        <v>6</v>
      </c>
      <c r="D2032" t="s">
        <v>6</v>
      </c>
      <c r="E2032">
        <v>40</v>
      </c>
      <c r="F2032" t="s">
        <v>206</v>
      </c>
      <c r="G2032" t="s">
        <v>384</v>
      </c>
      <c r="H2032" t="s">
        <v>384</v>
      </c>
      <c r="I2032" t="s">
        <v>384</v>
      </c>
      <c r="J2032" s="3">
        <v>115796.34</v>
      </c>
      <c r="K2032" s="3">
        <v>517586.95</v>
      </c>
      <c r="L2032" s="3">
        <v>77053.070000000007</v>
      </c>
      <c r="M2032" s="3">
        <v>429423.45</v>
      </c>
    </row>
    <row r="2033" spans="1:13" x14ac:dyDescent="0.25">
      <c r="A2033">
        <v>2311</v>
      </c>
      <c r="C2033" t="s">
        <v>6</v>
      </c>
      <c r="D2033" t="s">
        <v>6</v>
      </c>
      <c r="E2033">
        <v>46</v>
      </c>
      <c r="F2033" t="s">
        <v>208</v>
      </c>
      <c r="G2033" t="s">
        <v>384</v>
      </c>
      <c r="H2033" t="s">
        <v>384</v>
      </c>
      <c r="I2033" t="s">
        <v>384</v>
      </c>
      <c r="J2033" s="3">
        <v>2117520.85</v>
      </c>
      <c r="K2033" s="3">
        <v>12246725.029999999</v>
      </c>
      <c r="L2033" s="3">
        <v>2117520.85</v>
      </c>
      <c r="M2033" s="3">
        <v>12246725.029999999</v>
      </c>
    </row>
    <row r="2034" spans="1:13" x14ac:dyDescent="0.25">
      <c r="A2034">
        <v>2311</v>
      </c>
      <c r="C2034" t="s">
        <v>6</v>
      </c>
      <c r="D2034" t="s">
        <v>6</v>
      </c>
      <c r="E2034">
        <v>47</v>
      </c>
      <c r="F2034" t="s">
        <v>209</v>
      </c>
      <c r="G2034" t="s">
        <v>384</v>
      </c>
      <c r="H2034" t="s">
        <v>384</v>
      </c>
      <c r="I2034" t="s">
        <v>384</v>
      </c>
      <c r="J2034" s="3">
        <v>29694.49</v>
      </c>
      <c r="K2034" s="3">
        <v>168703.54</v>
      </c>
      <c r="L2034" s="3">
        <v>29694.49</v>
      </c>
      <c r="M2034" s="3">
        <v>168703.54</v>
      </c>
    </row>
    <row r="2035" spans="1:13" x14ac:dyDescent="0.25">
      <c r="A2035">
        <v>2311</v>
      </c>
      <c r="C2035" t="s">
        <v>6</v>
      </c>
      <c r="D2035" t="s">
        <v>6</v>
      </c>
      <c r="E2035">
        <v>48</v>
      </c>
      <c r="F2035" t="s">
        <v>230</v>
      </c>
      <c r="G2035" t="s">
        <v>384</v>
      </c>
      <c r="H2035" t="s">
        <v>384</v>
      </c>
      <c r="I2035" t="s">
        <v>384</v>
      </c>
      <c r="J2035" s="3">
        <v>7580</v>
      </c>
      <c r="K2035" s="3">
        <v>392488</v>
      </c>
      <c r="L2035" s="3">
        <v>40950</v>
      </c>
      <c r="M2035" s="3">
        <v>173976</v>
      </c>
    </row>
    <row r="2036" spans="1:13" x14ac:dyDescent="0.25">
      <c r="A2036">
        <v>2311</v>
      </c>
      <c r="C2036" t="s">
        <v>6</v>
      </c>
      <c r="D2036" t="s">
        <v>6</v>
      </c>
      <c r="E2036">
        <v>49</v>
      </c>
      <c r="F2036" t="s">
        <v>210</v>
      </c>
      <c r="G2036" t="s">
        <v>384</v>
      </c>
      <c r="H2036" t="s">
        <v>384</v>
      </c>
      <c r="I2036" t="s">
        <v>384</v>
      </c>
      <c r="J2036" s="3">
        <v>172570.9</v>
      </c>
      <c r="K2036" s="3">
        <v>912442.56</v>
      </c>
      <c r="L2036" s="3">
        <v>173570.9</v>
      </c>
      <c r="M2036" s="3">
        <v>910104.56</v>
      </c>
    </row>
    <row r="2037" spans="1:13" x14ac:dyDescent="0.25">
      <c r="A2037">
        <v>2311</v>
      </c>
      <c r="C2037" t="s">
        <v>6</v>
      </c>
      <c r="D2037" t="s">
        <v>6</v>
      </c>
      <c r="E2037">
        <v>91</v>
      </c>
      <c r="F2037" t="s">
        <v>211</v>
      </c>
      <c r="G2037" t="s">
        <v>384</v>
      </c>
      <c r="H2037" t="s">
        <v>384</v>
      </c>
      <c r="I2037" t="s">
        <v>384</v>
      </c>
      <c r="J2037" s="3">
        <v>47188.79</v>
      </c>
      <c r="K2037" s="3">
        <v>213017.32</v>
      </c>
      <c r="L2037" s="3">
        <v>54465.84</v>
      </c>
      <c r="M2037" s="3">
        <v>213017.32</v>
      </c>
    </row>
    <row r="2038" spans="1:13" x14ac:dyDescent="0.25">
      <c r="A2038">
        <v>2311</v>
      </c>
      <c r="B2038">
        <v>4</v>
      </c>
      <c r="C2038" t="s">
        <v>6</v>
      </c>
      <c r="D2038" t="s">
        <v>6</v>
      </c>
      <c r="E2038" t="s">
        <v>6</v>
      </c>
      <c r="F2038" t="s">
        <v>214</v>
      </c>
      <c r="G2038">
        <v>0</v>
      </c>
      <c r="H2038" s="3">
        <v>7767289.4400000004</v>
      </c>
      <c r="I2038" s="3">
        <v>7767289.4400000004</v>
      </c>
      <c r="J2038" s="3">
        <v>19916.8</v>
      </c>
      <c r="K2038" s="3">
        <v>217157.53</v>
      </c>
      <c r="L2038">
        <v>0</v>
      </c>
      <c r="M2038" s="3">
        <v>110501.75</v>
      </c>
    </row>
    <row r="2039" spans="1:13" x14ac:dyDescent="0.25">
      <c r="A2039">
        <v>2311</v>
      </c>
      <c r="B2039">
        <v>4</v>
      </c>
      <c r="C2039" s="2">
        <v>44</v>
      </c>
      <c r="D2039" t="s">
        <v>6</v>
      </c>
      <c r="E2039" t="s">
        <v>6</v>
      </c>
      <c r="F2039" t="s">
        <v>215</v>
      </c>
      <c r="G2039">
        <v>0</v>
      </c>
      <c r="H2039" s="3">
        <v>7767289.4400000004</v>
      </c>
      <c r="I2039" s="3">
        <v>7767289.4400000004</v>
      </c>
      <c r="J2039" s="3">
        <v>19916.8</v>
      </c>
      <c r="K2039" s="3">
        <v>217157.53</v>
      </c>
      <c r="L2039">
        <v>0</v>
      </c>
      <c r="M2039" s="3">
        <v>110501.75</v>
      </c>
    </row>
    <row r="2040" spans="1:13" x14ac:dyDescent="0.25">
      <c r="A2040">
        <v>2311</v>
      </c>
      <c r="B2040">
        <v>4</v>
      </c>
      <c r="C2040" t="s">
        <v>6</v>
      </c>
      <c r="D2040" s="2">
        <v>4490</v>
      </c>
      <c r="E2040" s="2" t="s">
        <v>6</v>
      </c>
      <c r="F2040" t="s">
        <v>216</v>
      </c>
      <c r="G2040">
        <v>0</v>
      </c>
      <c r="H2040" s="3">
        <v>7767289.4400000004</v>
      </c>
      <c r="I2040" s="3">
        <v>7767289.4400000004</v>
      </c>
      <c r="J2040" s="3">
        <v>19916.8</v>
      </c>
      <c r="K2040" s="3">
        <v>217157.53</v>
      </c>
      <c r="L2040">
        <v>0</v>
      </c>
      <c r="M2040" s="3">
        <v>110501.75</v>
      </c>
    </row>
    <row r="2041" spans="1:13" x14ac:dyDescent="0.25">
      <c r="A2041">
        <v>2311</v>
      </c>
      <c r="C2041" t="s">
        <v>6</v>
      </c>
      <c r="D2041" t="s">
        <v>6</v>
      </c>
      <c r="E2041">
        <v>52</v>
      </c>
      <c r="F2041" t="s">
        <v>218</v>
      </c>
      <c r="G2041" t="s">
        <v>384</v>
      </c>
      <c r="H2041" t="s">
        <v>384</v>
      </c>
      <c r="I2041" t="s">
        <v>384</v>
      </c>
      <c r="J2041" s="3">
        <v>19916.8</v>
      </c>
      <c r="K2041" s="3">
        <v>217157.53</v>
      </c>
      <c r="L2041">
        <v>0</v>
      </c>
      <c r="M2041" s="3">
        <v>110501.75</v>
      </c>
    </row>
    <row r="2042" spans="1:13" x14ac:dyDescent="0.25">
      <c r="A2042">
        <v>2311</v>
      </c>
      <c r="C2042" t="s">
        <v>6</v>
      </c>
      <c r="D2042" t="s">
        <v>6</v>
      </c>
      <c r="E2042" t="s">
        <v>6</v>
      </c>
      <c r="G2042" t="s">
        <v>375</v>
      </c>
      <c r="H2042" t="s">
        <v>375</v>
      </c>
      <c r="I2042" t="s">
        <v>375</v>
      </c>
      <c r="J2042" t="s">
        <v>375</v>
      </c>
      <c r="K2042" t="s">
        <v>375</v>
      </c>
      <c r="L2042" t="s">
        <v>375</v>
      </c>
      <c r="M2042" t="s">
        <v>376</v>
      </c>
    </row>
    <row r="2043" spans="1:13" x14ac:dyDescent="0.25">
      <c r="A2043">
        <v>2311</v>
      </c>
      <c r="C2043" t="s">
        <v>6</v>
      </c>
      <c r="D2043" t="s">
        <v>6</v>
      </c>
      <c r="E2043" t="s">
        <v>6</v>
      </c>
    </row>
    <row r="2044" spans="1:13" x14ac:dyDescent="0.25">
      <c r="A2044">
        <v>2321</v>
      </c>
      <c r="B2044" t="s">
        <v>403</v>
      </c>
      <c r="C2044" t="s">
        <v>6</v>
      </c>
      <c r="D2044" t="s">
        <v>6</v>
      </c>
      <c r="E2044" t="s">
        <v>6</v>
      </c>
      <c r="F2044" t="s">
        <v>331</v>
      </c>
    </row>
    <row r="2045" spans="1:13" x14ac:dyDescent="0.25">
      <c r="A2045">
        <v>2321</v>
      </c>
      <c r="C2045" t="s">
        <v>6</v>
      </c>
      <c r="D2045" t="s">
        <v>6</v>
      </c>
      <c r="E2045" t="s">
        <v>6</v>
      </c>
    </row>
    <row r="2046" spans="1:13" x14ac:dyDescent="0.25">
      <c r="A2046">
        <v>2321</v>
      </c>
      <c r="B2046">
        <v>3</v>
      </c>
      <c r="C2046" t="s">
        <v>6</v>
      </c>
      <c r="D2046" t="s">
        <v>6</v>
      </c>
      <c r="E2046" t="s">
        <v>6</v>
      </c>
      <c r="F2046" t="s">
        <v>183</v>
      </c>
      <c r="G2046" s="3">
        <v>275239305</v>
      </c>
      <c r="H2046" s="3">
        <v>844667.38</v>
      </c>
      <c r="I2046" s="3">
        <v>276083972.38</v>
      </c>
      <c r="J2046" s="3">
        <v>24257385.34</v>
      </c>
      <c r="K2046" s="3">
        <v>132118639.98999999</v>
      </c>
      <c r="L2046" s="3">
        <v>19280493.93</v>
      </c>
      <c r="M2046" s="3">
        <v>111417677.56</v>
      </c>
    </row>
    <row r="2047" spans="1:13" x14ac:dyDescent="0.25">
      <c r="A2047">
        <v>2321</v>
      </c>
      <c r="B2047">
        <v>3</v>
      </c>
      <c r="C2047" s="2">
        <v>31</v>
      </c>
      <c r="D2047" t="s">
        <v>6</v>
      </c>
      <c r="E2047" t="s">
        <v>6</v>
      </c>
      <c r="F2047" t="s">
        <v>184</v>
      </c>
      <c r="G2047" s="3">
        <v>115749031</v>
      </c>
      <c r="H2047" s="3">
        <v>312303</v>
      </c>
      <c r="I2047" s="3">
        <v>116061334</v>
      </c>
      <c r="J2047" s="3">
        <v>8861232.4199999999</v>
      </c>
      <c r="K2047" s="3">
        <v>62912256.630000003</v>
      </c>
      <c r="L2047" s="3">
        <v>8861232.4199999999</v>
      </c>
      <c r="M2047" s="3">
        <v>62912256.630000003</v>
      </c>
    </row>
    <row r="2048" spans="1:13" x14ac:dyDescent="0.25">
      <c r="A2048">
        <v>2321</v>
      </c>
      <c r="B2048">
        <v>3</v>
      </c>
      <c r="C2048" t="s">
        <v>6</v>
      </c>
      <c r="D2048" s="2">
        <v>3190</v>
      </c>
      <c r="E2048" s="2" t="s">
        <v>6</v>
      </c>
      <c r="F2048" t="s">
        <v>185</v>
      </c>
      <c r="G2048" s="3">
        <v>103324284</v>
      </c>
      <c r="H2048" s="3">
        <v>-69878974.219999999</v>
      </c>
      <c r="I2048" s="3">
        <v>33445309.780000001</v>
      </c>
      <c r="J2048" s="3">
        <v>29095.08</v>
      </c>
      <c r="K2048" s="3">
        <v>32921896.5</v>
      </c>
      <c r="L2048" s="3">
        <v>29095.08</v>
      </c>
      <c r="M2048" s="3">
        <v>32921896.5</v>
      </c>
    </row>
    <row r="2049" spans="1:13" x14ac:dyDescent="0.25">
      <c r="A2049">
        <v>2321</v>
      </c>
      <c r="C2049" t="s">
        <v>6</v>
      </c>
      <c r="D2049" t="s">
        <v>6</v>
      </c>
      <c r="E2049">
        <v>11</v>
      </c>
      <c r="F2049" t="s">
        <v>189</v>
      </c>
      <c r="G2049" t="s">
        <v>384</v>
      </c>
      <c r="H2049" t="s">
        <v>384</v>
      </c>
      <c r="I2049" t="s">
        <v>384</v>
      </c>
      <c r="J2049" s="3">
        <v>-34215.72</v>
      </c>
      <c r="K2049" s="3">
        <v>28577999.23</v>
      </c>
      <c r="L2049" s="3">
        <v>-34215.72</v>
      </c>
      <c r="M2049" s="3">
        <v>28577999.23</v>
      </c>
    </row>
    <row r="2050" spans="1:13" x14ac:dyDescent="0.25">
      <c r="A2050">
        <v>2321</v>
      </c>
      <c r="C2050" t="s">
        <v>6</v>
      </c>
      <c r="D2050" t="s">
        <v>6</v>
      </c>
      <c r="E2050">
        <v>13</v>
      </c>
      <c r="F2050" t="s">
        <v>190</v>
      </c>
      <c r="G2050" t="s">
        <v>384</v>
      </c>
      <c r="H2050" t="s">
        <v>384</v>
      </c>
      <c r="I2050" t="s">
        <v>384</v>
      </c>
      <c r="J2050">
        <v>0</v>
      </c>
      <c r="K2050" s="3">
        <v>883120.18</v>
      </c>
      <c r="L2050">
        <v>0</v>
      </c>
      <c r="M2050" s="3">
        <v>883120.18</v>
      </c>
    </row>
    <row r="2051" spans="1:13" x14ac:dyDescent="0.25">
      <c r="A2051">
        <v>2321</v>
      </c>
      <c r="C2051" t="s">
        <v>6</v>
      </c>
      <c r="D2051" t="s">
        <v>6</v>
      </c>
      <c r="E2051">
        <v>34</v>
      </c>
      <c r="F2051" t="s">
        <v>235</v>
      </c>
      <c r="G2051" t="s">
        <v>384</v>
      </c>
      <c r="H2051" t="s">
        <v>384</v>
      </c>
      <c r="I2051" t="s">
        <v>384</v>
      </c>
      <c r="J2051" s="3">
        <v>-6923.81</v>
      </c>
      <c r="K2051" s="3">
        <v>2832262.64</v>
      </c>
      <c r="L2051" s="3">
        <v>-6923.81</v>
      </c>
      <c r="M2051" s="3">
        <v>2832262.64</v>
      </c>
    </row>
    <row r="2052" spans="1:13" x14ac:dyDescent="0.25">
      <c r="A2052">
        <v>2321</v>
      </c>
      <c r="C2052" t="s">
        <v>6</v>
      </c>
      <c r="D2052" t="s">
        <v>6</v>
      </c>
      <c r="E2052">
        <v>91</v>
      </c>
      <c r="F2052" t="s">
        <v>211</v>
      </c>
      <c r="G2052" t="s">
        <v>384</v>
      </c>
      <c r="H2052" t="s">
        <v>384</v>
      </c>
      <c r="I2052" t="s">
        <v>384</v>
      </c>
      <c r="J2052" s="3">
        <v>70234.61</v>
      </c>
      <c r="K2052" s="3">
        <v>277388.03999999998</v>
      </c>
      <c r="L2052" s="3">
        <v>70234.61</v>
      </c>
      <c r="M2052" s="3">
        <v>277388.03999999998</v>
      </c>
    </row>
    <row r="2053" spans="1:13" x14ac:dyDescent="0.25">
      <c r="A2053">
        <v>2321</v>
      </c>
      <c r="C2053" t="s">
        <v>6</v>
      </c>
      <c r="D2053" t="s">
        <v>6</v>
      </c>
      <c r="E2053">
        <v>92</v>
      </c>
      <c r="F2053" t="s">
        <v>193</v>
      </c>
      <c r="G2053" t="s">
        <v>384</v>
      </c>
      <c r="H2053" t="s">
        <v>384</v>
      </c>
      <c r="I2053" t="s">
        <v>384</v>
      </c>
      <c r="J2053">
        <v>0</v>
      </c>
      <c r="K2053" s="3">
        <v>351126.41</v>
      </c>
      <c r="L2053">
        <v>0</v>
      </c>
      <c r="M2053" s="3">
        <v>351126.41</v>
      </c>
    </row>
    <row r="2054" spans="1:13" x14ac:dyDescent="0.25">
      <c r="A2054">
        <v>2321</v>
      </c>
      <c r="B2054">
        <v>3</v>
      </c>
      <c r="C2054" t="s">
        <v>6</v>
      </c>
      <c r="D2054" s="2">
        <v>3191</v>
      </c>
      <c r="E2054" s="2" t="s">
        <v>6</v>
      </c>
      <c r="F2054" t="s">
        <v>195</v>
      </c>
      <c r="G2054" s="3">
        <v>12424747</v>
      </c>
      <c r="H2054" s="3">
        <v>17071.87</v>
      </c>
      <c r="I2054" s="3">
        <v>12441818.869999999</v>
      </c>
      <c r="J2054" s="3">
        <v>934722.09</v>
      </c>
      <c r="K2054" s="3">
        <v>6576609.1900000004</v>
      </c>
      <c r="L2054" s="3">
        <v>934722.09</v>
      </c>
      <c r="M2054" s="3">
        <v>6576609.1900000004</v>
      </c>
    </row>
    <row r="2055" spans="1:13" x14ac:dyDescent="0.25">
      <c r="A2055">
        <v>2321</v>
      </c>
      <c r="C2055" t="s">
        <v>6</v>
      </c>
      <c r="D2055" t="s">
        <v>6</v>
      </c>
      <c r="E2055">
        <v>13</v>
      </c>
      <c r="F2055" t="s">
        <v>190</v>
      </c>
      <c r="G2055" t="s">
        <v>384</v>
      </c>
      <c r="H2055" t="s">
        <v>384</v>
      </c>
      <c r="I2055" t="s">
        <v>384</v>
      </c>
      <c r="J2055" s="3">
        <v>934722.09</v>
      </c>
      <c r="K2055" s="3">
        <v>6576609.1900000004</v>
      </c>
      <c r="L2055" s="3">
        <v>934722.09</v>
      </c>
      <c r="M2055" s="3">
        <v>6576609.1900000004</v>
      </c>
    </row>
    <row r="2056" spans="1:13" x14ac:dyDescent="0.25">
      <c r="A2056">
        <v>2321</v>
      </c>
      <c r="B2056">
        <v>3</v>
      </c>
      <c r="C2056" t="s">
        <v>6</v>
      </c>
      <c r="D2056" s="2">
        <v>3196</v>
      </c>
      <c r="E2056" s="2" t="s">
        <v>6</v>
      </c>
      <c r="F2056" t="s">
        <v>243</v>
      </c>
      <c r="G2056">
        <v>0</v>
      </c>
      <c r="H2056" s="3">
        <v>70174205.349999994</v>
      </c>
      <c r="I2056" s="3">
        <v>70174205.349999994</v>
      </c>
      <c r="J2056" s="3">
        <v>7897415.25</v>
      </c>
      <c r="K2056" s="3">
        <v>23413750.940000001</v>
      </c>
      <c r="L2056" s="3">
        <v>7897415.25</v>
      </c>
      <c r="M2056" s="3">
        <v>23413750.940000001</v>
      </c>
    </row>
    <row r="2057" spans="1:13" x14ac:dyDescent="0.25">
      <c r="A2057">
        <v>2321</v>
      </c>
      <c r="C2057" t="s">
        <v>6</v>
      </c>
      <c r="D2057" t="s">
        <v>6</v>
      </c>
      <c r="E2057">
        <v>11</v>
      </c>
      <c r="F2057" t="s">
        <v>189</v>
      </c>
      <c r="G2057" t="s">
        <v>384</v>
      </c>
      <c r="H2057" t="s">
        <v>384</v>
      </c>
      <c r="I2057" t="s">
        <v>384</v>
      </c>
      <c r="J2057" s="3">
        <v>7023041.2800000003</v>
      </c>
      <c r="K2057" s="3">
        <v>20784879.52</v>
      </c>
      <c r="L2057" s="3">
        <v>7023041.2800000003</v>
      </c>
      <c r="M2057" s="3">
        <v>20784879.52</v>
      </c>
    </row>
    <row r="2058" spans="1:13" x14ac:dyDescent="0.25">
      <c r="A2058">
        <v>2321</v>
      </c>
      <c r="C2058" t="s">
        <v>6</v>
      </c>
      <c r="D2058" t="s">
        <v>6</v>
      </c>
      <c r="E2058">
        <v>13</v>
      </c>
      <c r="F2058" t="s">
        <v>190</v>
      </c>
      <c r="G2058" t="s">
        <v>384</v>
      </c>
      <c r="H2058" t="s">
        <v>384</v>
      </c>
      <c r="I2058" t="s">
        <v>384</v>
      </c>
      <c r="J2058" s="3">
        <v>209781.05</v>
      </c>
      <c r="K2058" s="3">
        <v>629610.47</v>
      </c>
      <c r="L2058" s="3">
        <v>209781.05</v>
      </c>
      <c r="M2058" s="3">
        <v>629610.47</v>
      </c>
    </row>
    <row r="2059" spans="1:13" x14ac:dyDescent="0.25">
      <c r="A2059">
        <v>2321</v>
      </c>
      <c r="C2059" t="s">
        <v>6</v>
      </c>
      <c r="D2059" t="s">
        <v>6</v>
      </c>
      <c r="E2059">
        <v>34</v>
      </c>
      <c r="F2059" t="s">
        <v>235</v>
      </c>
      <c r="G2059" t="s">
        <v>384</v>
      </c>
      <c r="H2059" t="s">
        <v>384</v>
      </c>
      <c r="I2059" t="s">
        <v>384</v>
      </c>
      <c r="J2059" s="3">
        <v>656708.22</v>
      </c>
      <c r="K2059" s="3">
        <v>1990961.67</v>
      </c>
      <c r="L2059" s="3">
        <v>656708.22</v>
      </c>
      <c r="M2059" s="3">
        <v>1990961.67</v>
      </c>
    </row>
    <row r="2060" spans="1:13" x14ac:dyDescent="0.25">
      <c r="A2060">
        <v>2321</v>
      </c>
      <c r="C2060" t="s">
        <v>6</v>
      </c>
      <c r="D2060" t="s">
        <v>6</v>
      </c>
      <c r="E2060">
        <v>92</v>
      </c>
      <c r="F2060" t="s">
        <v>193</v>
      </c>
      <c r="G2060" t="s">
        <v>384</v>
      </c>
      <c r="H2060" t="s">
        <v>384</v>
      </c>
      <c r="I2060" t="s">
        <v>384</v>
      </c>
      <c r="J2060" s="3">
        <v>7884.7</v>
      </c>
      <c r="K2060" s="3">
        <v>8299.2800000000007</v>
      </c>
      <c r="L2060" s="3">
        <v>7884.7</v>
      </c>
      <c r="M2060" s="3">
        <v>8299.2800000000007</v>
      </c>
    </row>
    <row r="2061" spans="1:13" x14ac:dyDescent="0.25">
      <c r="A2061">
        <v>2321</v>
      </c>
      <c r="B2061">
        <v>3</v>
      </c>
      <c r="C2061" s="2">
        <v>33</v>
      </c>
      <c r="D2061" t="s">
        <v>6</v>
      </c>
      <c r="E2061" t="s">
        <v>6</v>
      </c>
      <c r="F2061" t="s">
        <v>196</v>
      </c>
      <c r="G2061" s="3">
        <v>159490274</v>
      </c>
      <c r="H2061" s="3">
        <v>532364.38</v>
      </c>
      <c r="I2061" s="3">
        <v>160022638.38</v>
      </c>
      <c r="J2061" s="3">
        <v>15396152.92</v>
      </c>
      <c r="K2061" s="3">
        <v>69206383.359999999</v>
      </c>
      <c r="L2061" s="3">
        <v>10419261.51</v>
      </c>
      <c r="M2061" s="3">
        <v>48505420.93</v>
      </c>
    </row>
    <row r="2062" spans="1:13" x14ac:dyDescent="0.25">
      <c r="A2062">
        <v>2321</v>
      </c>
      <c r="B2062">
        <v>3</v>
      </c>
      <c r="C2062" t="s">
        <v>6</v>
      </c>
      <c r="D2062" s="2">
        <v>3320</v>
      </c>
      <c r="E2062" s="2" t="s">
        <v>6</v>
      </c>
      <c r="F2062" t="s">
        <v>226</v>
      </c>
      <c r="G2062">
        <v>0</v>
      </c>
      <c r="H2062" s="3">
        <v>282364.38</v>
      </c>
      <c r="I2062" s="3">
        <v>282364.38</v>
      </c>
      <c r="J2062" s="3">
        <v>282364.38</v>
      </c>
      <c r="K2062" s="3">
        <v>282364.38</v>
      </c>
      <c r="L2062" s="3">
        <v>282364.38</v>
      </c>
      <c r="M2062" s="3">
        <v>282364.38</v>
      </c>
    </row>
    <row r="2063" spans="1:13" x14ac:dyDescent="0.25">
      <c r="A2063">
        <v>2321</v>
      </c>
      <c r="C2063" t="s">
        <v>6</v>
      </c>
      <c r="D2063" t="s">
        <v>6</v>
      </c>
      <c r="E2063">
        <v>93</v>
      </c>
      <c r="F2063" t="s">
        <v>212</v>
      </c>
      <c r="G2063" t="s">
        <v>384</v>
      </c>
      <c r="H2063" t="s">
        <v>384</v>
      </c>
      <c r="I2063" t="s">
        <v>384</v>
      </c>
      <c r="J2063" s="3">
        <v>282364.38</v>
      </c>
      <c r="K2063" s="3">
        <v>282364.38</v>
      </c>
      <c r="L2063" s="3">
        <v>282364.38</v>
      </c>
      <c r="M2063" s="3">
        <v>282364.38</v>
      </c>
    </row>
    <row r="2064" spans="1:13" x14ac:dyDescent="0.25">
      <c r="A2064">
        <v>2321</v>
      </c>
      <c r="B2064">
        <v>3</v>
      </c>
      <c r="C2064" t="s">
        <v>6</v>
      </c>
      <c r="D2064" s="2">
        <v>3390</v>
      </c>
      <c r="E2064" s="2" t="s">
        <v>6</v>
      </c>
      <c r="F2064" t="s">
        <v>197</v>
      </c>
      <c r="G2064" s="3">
        <v>145229634</v>
      </c>
      <c r="H2064" s="3">
        <v>1635217</v>
      </c>
      <c r="I2064" s="3">
        <v>146864851</v>
      </c>
      <c r="J2064" s="3">
        <v>14041004.539999999</v>
      </c>
      <c r="K2064" s="3">
        <v>61578097.640000001</v>
      </c>
      <c r="L2064" s="3">
        <v>7973109.71</v>
      </c>
      <c r="M2064" s="3">
        <v>41107377.509999998</v>
      </c>
    </row>
    <row r="2065" spans="1:13" x14ac:dyDescent="0.25">
      <c r="A2065">
        <v>2321</v>
      </c>
      <c r="C2065" t="s">
        <v>6</v>
      </c>
      <c r="D2065" t="s">
        <v>6</v>
      </c>
      <c r="E2065">
        <v>8</v>
      </c>
      <c r="F2065" t="s">
        <v>198</v>
      </c>
      <c r="G2065" t="s">
        <v>384</v>
      </c>
      <c r="H2065" t="s">
        <v>384</v>
      </c>
      <c r="I2065" t="s">
        <v>384</v>
      </c>
      <c r="J2065" s="3">
        <v>38300</v>
      </c>
      <c r="K2065" s="3">
        <v>264225.26</v>
      </c>
      <c r="L2065" s="3">
        <v>35611.519999999997</v>
      </c>
      <c r="M2065" s="3">
        <v>209751.86</v>
      </c>
    </row>
    <row r="2066" spans="1:13" x14ac:dyDescent="0.25">
      <c r="A2066">
        <v>2321</v>
      </c>
      <c r="C2066" t="s">
        <v>6</v>
      </c>
      <c r="D2066" t="s">
        <v>6</v>
      </c>
      <c r="E2066">
        <v>13</v>
      </c>
      <c r="F2066" t="s">
        <v>190</v>
      </c>
      <c r="G2066" t="s">
        <v>384</v>
      </c>
      <c r="H2066" t="s">
        <v>384</v>
      </c>
      <c r="I2066" t="s">
        <v>384</v>
      </c>
      <c r="J2066">
        <v>0</v>
      </c>
      <c r="K2066" s="3">
        <v>58766.53</v>
      </c>
      <c r="L2066">
        <v>0</v>
      </c>
      <c r="M2066" s="3">
        <v>58766.53</v>
      </c>
    </row>
    <row r="2067" spans="1:13" x14ac:dyDescent="0.25">
      <c r="A2067">
        <v>2321</v>
      </c>
      <c r="C2067" t="s">
        <v>6</v>
      </c>
      <c r="D2067" t="s">
        <v>6</v>
      </c>
      <c r="E2067">
        <v>14</v>
      </c>
      <c r="F2067" t="s">
        <v>199</v>
      </c>
      <c r="G2067" t="s">
        <v>384</v>
      </c>
      <c r="H2067" t="s">
        <v>384</v>
      </c>
      <c r="I2067" t="s">
        <v>384</v>
      </c>
      <c r="J2067" s="3">
        <v>9780</v>
      </c>
      <c r="K2067" s="3">
        <v>143016.85</v>
      </c>
      <c r="L2067" s="3">
        <v>12838.6</v>
      </c>
      <c r="M2067" s="3">
        <v>95404.13</v>
      </c>
    </row>
    <row r="2068" spans="1:13" x14ac:dyDescent="0.25">
      <c r="A2068">
        <v>2321</v>
      </c>
      <c r="C2068" t="s">
        <v>6</v>
      </c>
      <c r="D2068" t="s">
        <v>6</v>
      </c>
      <c r="E2068">
        <v>30</v>
      </c>
      <c r="F2068" t="s">
        <v>200</v>
      </c>
      <c r="G2068" t="s">
        <v>384</v>
      </c>
      <c r="H2068" t="s">
        <v>384</v>
      </c>
      <c r="I2068" t="s">
        <v>384</v>
      </c>
      <c r="J2068" s="3">
        <v>6234341.7599999998</v>
      </c>
      <c r="K2068" s="3">
        <v>10500546.720000001</v>
      </c>
      <c r="L2068" s="3">
        <v>1253680.07</v>
      </c>
      <c r="M2068" s="3">
        <v>3559856.27</v>
      </c>
    </row>
    <row r="2069" spans="1:13" x14ac:dyDescent="0.25">
      <c r="A2069">
        <v>2321</v>
      </c>
      <c r="C2069" t="s">
        <v>6</v>
      </c>
      <c r="D2069" t="s">
        <v>6</v>
      </c>
      <c r="E2069">
        <v>33</v>
      </c>
      <c r="F2069" t="s">
        <v>202</v>
      </c>
      <c r="G2069" t="s">
        <v>384</v>
      </c>
      <c r="H2069" t="s">
        <v>384</v>
      </c>
      <c r="I2069" t="s">
        <v>384</v>
      </c>
      <c r="J2069" s="3">
        <v>11762.53</v>
      </c>
      <c r="K2069" s="3">
        <v>15385.7</v>
      </c>
      <c r="L2069">
        <v>375.8</v>
      </c>
      <c r="M2069" s="3">
        <v>3918.97</v>
      </c>
    </row>
    <row r="2070" spans="1:13" x14ac:dyDescent="0.25">
      <c r="A2070">
        <v>2321</v>
      </c>
      <c r="C2070" t="s">
        <v>6</v>
      </c>
      <c r="D2070" t="s">
        <v>6</v>
      </c>
      <c r="E2070">
        <v>36</v>
      </c>
      <c r="F2070" t="s">
        <v>203</v>
      </c>
      <c r="G2070" t="s">
        <v>384</v>
      </c>
      <c r="H2070" t="s">
        <v>384</v>
      </c>
      <c r="I2070" t="s">
        <v>384</v>
      </c>
      <c r="J2070" s="3">
        <v>1996.46</v>
      </c>
      <c r="K2070" s="3">
        <v>23740.69</v>
      </c>
      <c r="L2070" s="3">
        <v>1996.46</v>
      </c>
      <c r="M2070" s="3">
        <v>23740.69</v>
      </c>
    </row>
    <row r="2071" spans="1:13" x14ac:dyDescent="0.25">
      <c r="A2071">
        <v>2321</v>
      </c>
      <c r="C2071" t="s">
        <v>6</v>
      </c>
      <c r="D2071" t="s">
        <v>6</v>
      </c>
      <c r="E2071">
        <v>37</v>
      </c>
      <c r="F2071" t="s">
        <v>204</v>
      </c>
      <c r="G2071" t="s">
        <v>384</v>
      </c>
      <c r="H2071" t="s">
        <v>384</v>
      </c>
      <c r="I2071" t="s">
        <v>384</v>
      </c>
      <c r="J2071" s="3">
        <v>3698633.04</v>
      </c>
      <c r="K2071" s="3">
        <v>17643829.309999999</v>
      </c>
      <c r="L2071" s="3">
        <v>2397827.7000000002</v>
      </c>
      <c r="M2071" s="3">
        <v>12826285.300000001</v>
      </c>
    </row>
    <row r="2072" spans="1:13" x14ac:dyDescent="0.25">
      <c r="A2072">
        <v>2321</v>
      </c>
      <c r="C2072" t="s">
        <v>6</v>
      </c>
      <c r="D2072" t="s">
        <v>6</v>
      </c>
      <c r="E2072">
        <v>39</v>
      </c>
      <c r="F2072" t="s">
        <v>205</v>
      </c>
      <c r="G2072" t="s">
        <v>384</v>
      </c>
      <c r="H2072" t="s">
        <v>384</v>
      </c>
      <c r="I2072" t="s">
        <v>384</v>
      </c>
      <c r="J2072" s="3">
        <v>1871246.04</v>
      </c>
      <c r="K2072" s="3">
        <v>15885695.18</v>
      </c>
      <c r="L2072" s="3">
        <v>1997754.96</v>
      </c>
      <c r="M2072" s="3">
        <v>9849063.4199999999</v>
      </c>
    </row>
    <row r="2073" spans="1:13" x14ac:dyDescent="0.25">
      <c r="A2073">
        <v>2321</v>
      </c>
      <c r="C2073" t="s">
        <v>6</v>
      </c>
      <c r="D2073" t="s">
        <v>6</v>
      </c>
      <c r="E2073">
        <v>40</v>
      </c>
      <c r="F2073" t="s">
        <v>206</v>
      </c>
      <c r="G2073" t="s">
        <v>384</v>
      </c>
      <c r="H2073" t="s">
        <v>384</v>
      </c>
      <c r="I2073" t="s">
        <v>384</v>
      </c>
      <c r="J2073" s="3">
        <v>510686.46</v>
      </c>
      <c r="K2073" s="3">
        <v>5439532.7999999998</v>
      </c>
      <c r="L2073" s="3">
        <v>647797.05000000005</v>
      </c>
      <c r="M2073" s="3">
        <v>3168183.6</v>
      </c>
    </row>
    <row r="2074" spans="1:13" x14ac:dyDescent="0.25">
      <c r="A2074">
        <v>2321</v>
      </c>
      <c r="C2074" t="s">
        <v>6</v>
      </c>
      <c r="D2074" t="s">
        <v>6</v>
      </c>
      <c r="E2074">
        <v>46</v>
      </c>
      <c r="F2074" t="s">
        <v>208</v>
      </c>
      <c r="G2074" t="s">
        <v>384</v>
      </c>
      <c r="H2074" t="s">
        <v>384</v>
      </c>
      <c r="I2074" t="s">
        <v>384</v>
      </c>
      <c r="J2074" s="3">
        <v>1415382.98</v>
      </c>
      <c r="K2074" s="3">
        <v>9823346.8300000001</v>
      </c>
      <c r="L2074" s="3">
        <v>1415382.98</v>
      </c>
      <c r="M2074" s="3">
        <v>9823346.8300000001</v>
      </c>
    </row>
    <row r="2075" spans="1:13" x14ac:dyDescent="0.25">
      <c r="A2075">
        <v>2321</v>
      </c>
      <c r="C2075" t="s">
        <v>6</v>
      </c>
      <c r="D2075" t="s">
        <v>6</v>
      </c>
      <c r="E2075">
        <v>47</v>
      </c>
      <c r="F2075" t="s">
        <v>209</v>
      </c>
      <c r="G2075" t="s">
        <v>384</v>
      </c>
      <c r="H2075" t="s">
        <v>384</v>
      </c>
      <c r="I2075" t="s">
        <v>384</v>
      </c>
      <c r="J2075" s="3">
        <v>121791.96</v>
      </c>
      <c r="K2075" s="3">
        <v>918002.83</v>
      </c>
      <c r="L2075" s="3">
        <v>105610.86</v>
      </c>
      <c r="M2075" s="3">
        <v>731076.05</v>
      </c>
    </row>
    <row r="2076" spans="1:13" x14ac:dyDescent="0.25">
      <c r="A2076">
        <v>2321</v>
      </c>
      <c r="C2076" t="s">
        <v>6</v>
      </c>
      <c r="D2076" t="s">
        <v>6</v>
      </c>
      <c r="E2076">
        <v>49</v>
      </c>
      <c r="F2076" t="s">
        <v>210</v>
      </c>
      <c r="G2076" t="s">
        <v>384</v>
      </c>
      <c r="H2076" t="s">
        <v>384</v>
      </c>
      <c r="I2076" t="s">
        <v>384</v>
      </c>
      <c r="J2076" s="3">
        <v>78279.75</v>
      </c>
      <c r="K2076" s="3">
        <v>622908.9</v>
      </c>
      <c r="L2076" s="3">
        <v>86655.73</v>
      </c>
      <c r="M2076" s="3">
        <v>552253.6</v>
      </c>
    </row>
    <row r="2077" spans="1:13" x14ac:dyDescent="0.25">
      <c r="A2077">
        <v>2321</v>
      </c>
      <c r="C2077" t="s">
        <v>6</v>
      </c>
      <c r="D2077" t="s">
        <v>6</v>
      </c>
      <c r="E2077">
        <v>59</v>
      </c>
      <c r="F2077" t="s">
        <v>192</v>
      </c>
      <c r="G2077" t="s">
        <v>384</v>
      </c>
      <c r="H2077" t="s">
        <v>384</v>
      </c>
      <c r="I2077" t="s">
        <v>384</v>
      </c>
      <c r="J2077">
        <v>300</v>
      </c>
      <c r="K2077" s="3">
        <v>7997.47</v>
      </c>
      <c r="L2077">
        <v>0</v>
      </c>
      <c r="M2077" s="3">
        <v>5988</v>
      </c>
    </row>
    <row r="2078" spans="1:13" x14ac:dyDescent="0.25">
      <c r="A2078">
        <v>2321</v>
      </c>
      <c r="C2078" t="s">
        <v>6</v>
      </c>
      <c r="D2078" t="s">
        <v>6</v>
      </c>
      <c r="E2078">
        <v>91</v>
      </c>
      <c r="F2078" t="s">
        <v>211</v>
      </c>
      <c r="G2078" t="s">
        <v>384</v>
      </c>
      <c r="H2078" t="s">
        <v>384</v>
      </c>
      <c r="I2078" t="s">
        <v>384</v>
      </c>
      <c r="J2078" s="3">
        <v>17294.73</v>
      </c>
      <c r="K2078" s="3">
        <v>79652.149999999994</v>
      </c>
      <c r="L2078" s="3">
        <v>17294.73</v>
      </c>
      <c r="M2078" s="3">
        <v>79652.149999999994</v>
      </c>
    </row>
    <row r="2079" spans="1:13" x14ac:dyDescent="0.25">
      <c r="A2079">
        <v>2321</v>
      </c>
      <c r="C2079" t="s">
        <v>6</v>
      </c>
      <c r="D2079" t="s">
        <v>6</v>
      </c>
      <c r="E2079">
        <v>92</v>
      </c>
      <c r="F2079" t="s">
        <v>193</v>
      </c>
      <c r="G2079" t="s">
        <v>384</v>
      </c>
      <c r="H2079" t="s">
        <v>384</v>
      </c>
      <c r="I2079" t="s">
        <v>384</v>
      </c>
      <c r="J2079" s="3">
        <v>22425.58</v>
      </c>
      <c r="K2079" s="3">
        <v>41767.94</v>
      </c>
      <c r="L2079">
        <v>0</v>
      </c>
      <c r="M2079" s="3">
        <v>19342.36</v>
      </c>
    </row>
    <row r="2080" spans="1:13" x14ac:dyDescent="0.25">
      <c r="A2080">
        <v>2321</v>
      </c>
      <c r="C2080" t="s">
        <v>6</v>
      </c>
      <c r="D2080" t="s">
        <v>6</v>
      </c>
      <c r="E2080">
        <v>93</v>
      </c>
      <c r="F2080" t="s">
        <v>212</v>
      </c>
      <c r="G2080" t="s">
        <v>384</v>
      </c>
      <c r="H2080" t="s">
        <v>384</v>
      </c>
      <c r="I2080" t="s">
        <v>384</v>
      </c>
      <c r="J2080" s="3">
        <v>8783.25</v>
      </c>
      <c r="K2080" s="3">
        <v>109682.48</v>
      </c>
      <c r="L2080">
        <v>283.25</v>
      </c>
      <c r="M2080" s="3">
        <v>100747.75</v>
      </c>
    </row>
    <row r="2081" spans="1:13" x14ac:dyDescent="0.25">
      <c r="A2081">
        <v>2321</v>
      </c>
      <c r="B2081">
        <v>3</v>
      </c>
      <c r="C2081" t="s">
        <v>6</v>
      </c>
      <c r="D2081" s="2">
        <v>3391</v>
      </c>
      <c r="E2081" s="2" t="s">
        <v>6</v>
      </c>
      <c r="F2081" t="s">
        <v>213</v>
      </c>
      <c r="G2081" s="3">
        <v>12873416</v>
      </c>
      <c r="H2081" s="3">
        <v>2007</v>
      </c>
      <c r="I2081" s="3">
        <v>12875423</v>
      </c>
      <c r="J2081" s="3">
        <v>1072784</v>
      </c>
      <c r="K2081" s="3">
        <v>7345921.3399999999</v>
      </c>
      <c r="L2081" s="3">
        <v>2163787.42</v>
      </c>
      <c r="M2081" s="3">
        <v>7115679.04</v>
      </c>
    </row>
    <row r="2082" spans="1:13" x14ac:dyDescent="0.25">
      <c r="A2082">
        <v>2321</v>
      </c>
      <c r="C2082" t="s">
        <v>6</v>
      </c>
      <c r="D2082" t="s">
        <v>6</v>
      </c>
      <c r="E2082">
        <v>39</v>
      </c>
      <c r="F2082" t="s">
        <v>205</v>
      </c>
      <c r="G2082" t="s">
        <v>384</v>
      </c>
      <c r="H2082" t="s">
        <v>384</v>
      </c>
      <c r="I2082" t="s">
        <v>384</v>
      </c>
      <c r="J2082">
        <v>0</v>
      </c>
      <c r="K2082" s="3">
        <v>2000</v>
      </c>
      <c r="L2082">
        <v>0</v>
      </c>
      <c r="M2082">
        <v>0</v>
      </c>
    </row>
    <row r="2083" spans="1:13" x14ac:dyDescent="0.25">
      <c r="A2083">
        <v>2321</v>
      </c>
      <c r="C2083" t="s">
        <v>6</v>
      </c>
      <c r="D2083" t="s">
        <v>6</v>
      </c>
      <c r="E2083">
        <v>97</v>
      </c>
      <c r="F2083" t="s">
        <v>247</v>
      </c>
      <c r="G2083" t="s">
        <v>384</v>
      </c>
      <c r="H2083" t="s">
        <v>384</v>
      </c>
      <c r="I2083" t="s">
        <v>384</v>
      </c>
      <c r="J2083" s="3">
        <v>1072784</v>
      </c>
      <c r="K2083" s="3">
        <v>7343921.3399999999</v>
      </c>
      <c r="L2083" s="3">
        <v>2163787.42</v>
      </c>
      <c r="M2083" s="3">
        <v>7115679.04</v>
      </c>
    </row>
    <row r="2084" spans="1:13" x14ac:dyDescent="0.25">
      <c r="A2084">
        <v>2321</v>
      </c>
      <c r="B2084">
        <v>3</v>
      </c>
      <c r="C2084" t="s">
        <v>6</v>
      </c>
      <c r="D2084" s="2">
        <v>3399</v>
      </c>
      <c r="E2084" s="2" t="s">
        <v>6</v>
      </c>
      <c r="F2084" t="s">
        <v>228</v>
      </c>
      <c r="G2084" s="3">
        <v>1387224</v>
      </c>
      <c r="H2084" s="3">
        <v>-1387224</v>
      </c>
      <c r="I2084">
        <v>0</v>
      </c>
      <c r="J2084">
        <v>0</v>
      </c>
      <c r="K2084">
        <v>0</v>
      </c>
      <c r="L2084">
        <v>0</v>
      </c>
      <c r="M2084">
        <v>0</v>
      </c>
    </row>
    <row r="2085" spans="1:13" x14ac:dyDescent="0.25">
      <c r="A2085">
        <v>2321</v>
      </c>
      <c r="B2085">
        <v>4</v>
      </c>
      <c r="C2085" t="s">
        <v>6</v>
      </c>
      <c r="D2085" t="s">
        <v>6</v>
      </c>
      <c r="E2085" t="s">
        <v>6</v>
      </c>
      <c r="F2085" t="s">
        <v>214</v>
      </c>
      <c r="G2085" s="3">
        <v>5333049</v>
      </c>
      <c r="H2085" s="3">
        <v>55620.83</v>
      </c>
      <c r="I2085" s="3">
        <v>5388669.8300000001</v>
      </c>
      <c r="J2085">
        <v>0</v>
      </c>
      <c r="K2085" s="3">
        <v>76869.7</v>
      </c>
      <c r="L2085">
        <v>0</v>
      </c>
      <c r="M2085" s="3">
        <v>69999.7</v>
      </c>
    </row>
    <row r="2086" spans="1:13" x14ac:dyDescent="0.25">
      <c r="A2086">
        <v>2321</v>
      </c>
      <c r="B2086">
        <v>4</v>
      </c>
      <c r="C2086" s="2">
        <v>44</v>
      </c>
      <c r="D2086" t="s">
        <v>6</v>
      </c>
      <c r="E2086" t="s">
        <v>6</v>
      </c>
      <c r="F2086" t="s">
        <v>215</v>
      </c>
      <c r="G2086" s="3">
        <v>5333049</v>
      </c>
      <c r="H2086" s="3">
        <v>55620.83</v>
      </c>
      <c r="I2086" s="3">
        <v>5388669.8300000001</v>
      </c>
      <c r="J2086">
        <v>0</v>
      </c>
      <c r="K2086" s="3">
        <v>76869.7</v>
      </c>
      <c r="L2086">
        <v>0</v>
      </c>
      <c r="M2086" s="3">
        <v>69999.7</v>
      </c>
    </row>
    <row r="2087" spans="1:13" x14ac:dyDescent="0.25">
      <c r="A2087">
        <v>2321</v>
      </c>
      <c r="B2087">
        <v>4</v>
      </c>
      <c r="C2087" t="s">
        <v>6</v>
      </c>
      <c r="D2087" s="2">
        <v>4490</v>
      </c>
      <c r="E2087" s="2" t="s">
        <v>6</v>
      </c>
      <c r="F2087" t="s">
        <v>216</v>
      </c>
      <c r="G2087" s="3">
        <v>5333049</v>
      </c>
      <c r="H2087" s="3">
        <v>55620.83</v>
      </c>
      <c r="I2087" s="3">
        <v>5388669.8300000001</v>
      </c>
      <c r="J2087">
        <v>0</v>
      </c>
      <c r="K2087" s="3">
        <v>76869.7</v>
      </c>
      <c r="L2087">
        <v>0</v>
      </c>
      <c r="M2087" s="3">
        <v>69999.7</v>
      </c>
    </row>
    <row r="2088" spans="1:13" x14ac:dyDescent="0.25">
      <c r="A2088">
        <v>2321</v>
      </c>
      <c r="C2088" t="s">
        <v>6</v>
      </c>
      <c r="D2088" t="s">
        <v>6</v>
      </c>
      <c r="E2088">
        <v>52</v>
      </c>
      <c r="F2088" t="s">
        <v>218</v>
      </c>
      <c r="G2088" t="s">
        <v>384</v>
      </c>
      <c r="H2088" t="s">
        <v>384</v>
      </c>
      <c r="I2088" t="s">
        <v>384</v>
      </c>
      <c r="J2088">
        <v>0</v>
      </c>
      <c r="K2088" s="3">
        <v>76869.7</v>
      </c>
      <c r="L2088">
        <v>0</v>
      </c>
      <c r="M2088" s="3">
        <v>69999.7</v>
      </c>
    </row>
    <row r="2089" spans="1:13" x14ac:dyDescent="0.25">
      <c r="A2089">
        <v>2321</v>
      </c>
      <c r="C2089" t="s">
        <v>6</v>
      </c>
      <c r="D2089" t="s">
        <v>6</v>
      </c>
      <c r="E2089" t="s">
        <v>6</v>
      </c>
      <c r="G2089" t="s">
        <v>375</v>
      </c>
      <c r="H2089" t="s">
        <v>375</v>
      </c>
      <c r="I2089" t="s">
        <v>375</v>
      </c>
      <c r="J2089" t="s">
        <v>375</v>
      </c>
      <c r="K2089" t="s">
        <v>375</v>
      </c>
      <c r="L2089" t="s">
        <v>375</v>
      </c>
      <c r="M2089" t="s">
        <v>376</v>
      </c>
    </row>
    <row r="2090" spans="1:13" x14ac:dyDescent="0.25">
      <c r="A2090">
        <v>2321</v>
      </c>
      <c r="C2090" t="s">
        <v>6</v>
      </c>
      <c r="D2090" t="s">
        <v>6</v>
      </c>
      <c r="E2090" t="s">
        <v>6</v>
      </c>
    </row>
    <row r="2091" spans="1:13" x14ac:dyDescent="0.25">
      <c r="A2091">
        <v>2331</v>
      </c>
      <c r="B2091" t="s">
        <v>403</v>
      </c>
      <c r="C2091" t="s">
        <v>6</v>
      </c>
      <c r="D2091" t="s">
        <v>6</v>
      </c>
      <c r="E2091" t="s">
        <v>6</v>
      </c>
      <c r="F2091" t="s">
        <v>332</v>
      </c>
    </row>
    <row r="2092" spans="1:13" x14ac:dyDescent="0.25">
      <c r="A2092">
        <v>2331</v>
      </c>
      <c r="C2092" t="s">
        <v>6</v>
      </c>
      <c r="D2092" t="s">
        <v>6</v>
      </c>
      <c r="E2092" t="s">
        <v>6</v>
      </c>
    </row>
    <row r="2093" spans="1:13" x14ac:dyDescent="0.25">
      <c r="A2093">
        <v>2331</v>
      </c>
      <c r="B2093">
        <v>3</v>
      </c>
      <c r="C2093" t="s">
        <v>6</v>
      </c>
      <c r="D2093" t="s">
        <v>6</v>
      </c>
      <c r="E2093" t="s">
        <v>6</v>
      </c>
      <c r="F2093" t="s">
        <v>183</v>
      </c>
      <c r="G2093" s="3">
        <v>36400000</v>
      </c>
      <c r="H2093" s="3">
        <v>8454986</v>
      </c>
      <c r="I2093" s="3">
        <v>44854986</v>
      </c>
      <c r="J2093" s="3">
        <v>2559021.7200000002</v>
      </c>
      <c r="K2093" s="3">
        <v>16395772.93</v>
      </c>
      <c r="L2093" s="3">
        <v>2462040.23</v>
      </c>
      <c r="M2093" s="3">
        <v>15497955.689999999</v>
      </c>
    </row>
    <row r="2094" spans="1:13" x14ac:dyDescent="0.25">
      <c r="A2094">
        <v>2331</v>
      </c>
      <c r="B2094">
        <v>3</v>
      </c>
      <c r="C2094" s="2">
        <v>31</v>
      </c>
      <c r="D2094" t="s">
        <v>6</v>
      </c>
      <c r="E2094" t="s">
        <v>6</v>
      </c>
      <c r="F2094" t="s">
        <v>184</v>
      </c>
      <c r="G2094" s="3">
        <v>12341487</v>
      </c>
      <c r="H2094">
        <v>0</v>
      </c>
      <c r="I2094" s="3">
        <v>12341487</v>
      </c>
      <c r="J2094" s="3">
        <v>853767.78</v>
      </c>
      <c r="K2094" s="3">
        <v>5986019.5199999996</v>
      </c>
      <c r="L2094" s="3">
        <v>853767.78</v>
      </c>
      <c r="M2094" s="3">
        <v>5986019.5199999996</v>
      </c>
    </row>
    <row r="2095" spans="1:13" x14ac:dyDescent="0.25">
      <c r="A2095">
        <v>2331</v>
      </c>
      <c r="B2095">
        <v>3</v>
      </c>
      <c r="C2095" t="s">
        <v>6</v>
      </c>
      <c r="D2095" s="2">
        <v>3190</v>
      </c>
      <c r="E2095" s="2" t="s">
        <v>6</v>
      </c>
      <c r="F2095" t="s">
        <v>185</v>
      </c>
      <c r="G2095" s="3">
        <v>10669279</v>
      </c>
      <c r="H2095">
        <v>0</v>
      </c>
      <c r="I2095" s="3">
        <v>10669279</v>
      </c>
      <c r="J2095" s="3">
        <v>740138.55</v>
      </c>
      <c r="K2095" s="3">
        <v>5170521.6900000004</v>
      </c>
      <c r="L2095" s="3">
        <v>740138.55</v>
      </c>
      <c r="M2095" s="3">
        <v>5170521.6900000004</v>
      </c>
    </row>
    <row r="2096" spans="1:13" x14ac:dyDescent="0.25">
      <c r="A2096">
        <v>2331</v>
      </c>
      <c r="C2096" t="s">
        <v>6</v>
      </c>
      <c r="D2096" t="s">
        <v>6</v>
      </c>
      <c r="E2096">
        <v>11</v>
      </c>
      <c r="F2096" t="s">
        <v>189</v>
      </c>
      <c r="G2096" t="s">
        <v>384</v>
      </c>
      <c r="H2096" t="s">
        <v>384</v>
      </c>
      <c r="I2096" t="s">
        <v>384</v>
      </c>
      <c r="J2096" s="3">
        <v>732775.44</v>
      </c>
      <c r="K2096" s="3">
        <v>5044170.51</v>
      </c>
      <c r="L2096" s="3">
        <v>732775.44</v>
      </c>
      <c r="M2096" s="3">
        <v>5044170.51</v>
      </c>
    </row>
    <row r="2097" spans="1:13" x14ac:dyDescent="0.25">
      <c r="A2097">
        <v>2331</v>
      </c>
      <c r="C2097" t="s">
        <v>6</v>
      </c>
      <c r="D2097" t="s">
        <v>6</v>
      </c>
      <c r="E2097">
        <v>13</v>
      </c>
      <c r="F2097" t="s">
        <v>190</v>
      </c>
      <c r="G2097" t="s">
        <v>384</v>
      </c>
      <c r="H2097" t="s">
        <v>384</v>
      </c>
      <c r="I2097" t="s">
        <v>384</v>
      </c>
      <c r="J2097" s="3">
        <v>4775.3999999999996</v>
      </c>
      <c r="K2097" s="3">
        <v>25360.86</v>
      </c>
      <c r="L2097" s="3">
        <v>4775.3999999999996</v>
      </c>
      <c r="M2097" s="3">
        <v>25360.86</v>
      </c>
    </row>
    <row r="2098" spans="1:13" x14ac:dyDescent="0.25">
      <c r="A2098">
        <v>2331</v>
      </c>
      <c r="C2098" t="s">
        <v>6</v>
      </c>
      <c r="D2098" t="s">
        <v>6</v>
      </c>
      <c r="E2098">
        <v>16</v>
      </c>
      <c r="F2098" t="s">
        <v>191</v>
      </c>
      <c r="G2098" t="s">
        <v>384</v>
      </c>
      <c r="H2098" t="s">
        <v>384</v>
      </c>
      <c r="I2098" t="s">
        <v>384</v>
      </c>
      <c r="J2098" s="3">
        <v>2587.71</v>
      </c>
      <c r="K2098" s="3">
        <v>11300.19</v>
      </c>
      <c r="L2098" s="3">
        <v>2587.71</v>
      </c>
      <c r="M2098" s="3">
        <v>11300.19</v>
      </c>
    </row>
    <row r="2099" spans="1:13" x14ac:dyDescent="0.25">
      <c r="A2099">
        <v>2331</v>
      </c>
      <c r="C2099" t="s">
        <v>6</v>
      </c>
      <c r="D2099" t="s">
        <v>6</v>
      </c>
      <c r="E2099">
        <v>91</v>
      </c>
      <c r="F2099" t="s">
        <v>211</v>
      </c>
      <c r="G2099" t="s">
        <v>384</v>
      </c>
      <c r="H2099" t="s">
        <v>384</v>
      </c>
      <c r="I2099" t="s">
        <v>384</v>
      </c>
      <c r="J2099">
        <v>0</v>
      </c>
      <c r="K2099" s="3">
        <v>23765.13</v>
      </c>
      <c r="L2099">
        <v>0</v>
      </c>
      <c r="M2099" s="3">
        <v>23765.13</v>
      </c>
    </row>
    <row r="2100" spans="1:13" x14ac:dyDescent="0.25">
      <c r="A2100">
        <v>2331</v>
      </c>
      <c r="C2100" t="s">
        <v>6</v>
      </c>
      <c r="D2100" t="s">
        <v>6</v>
      </c>
      <c r="E2100">
        <v>92</v>
      </c>
      <c r="F2100" t="s">
        <v>193</v>
      </c>
      <c r="G2100" t="s">
        <v>384</v>
      </c>
      <c r="H2100" t="s">
        <v>384</v>
      </c>
      <c r="I2100" t="s">
        <v>384</v>
      </c>
      <c r="J2100">
        <v>0</v>
      </c>
      <c r="K2100" s="3">
        <v>65925</v>
      </c>
      <c r="L2100">
        <v>0</v>
      </c>
      <c r="M2100" s="3">
        <v>65925</v>
      </c>
    </row>
    <row r="2101" spans="1:13" x14ac:dyDescent="0.25">
      <c r="A2101">
        <v>2331</v>
      </c>
      <c r="B2101">
        <v>3</v>
      </c>
      <c r="C2101" t="s">
        <v>6</v>
      </c>
      <c r="D2101" s="2">
        <v>3191</v>
      </c>
      <c r="E2101" s="2" t="s">
        <v>6</v>
      </c>
      <c r="F2101" t="s">
        <v>195</v>
      </c>
      <c r="G2101" s="3">
        <v>1672208</v>
      </c>
      <c r="H2101">
        <v>0</v>
      </c>
      <c r="I2101" s="3">
        <v>1672208</v>
      </c>
      <c r="J2101" s="3">
        <v>113629.23</v>
      </c>
      <c r="K2101" s="3">
        <v>815497.83</v>
      </c>
      <c r="L2101" s="3">
        <v>113629.23</v>
      </c>
      <c r="M2101" s="3">
        <v>815497.83</v>
      </c>
    </row>
    <row r="2102" spans="1:13" x14ac:dyDescent="0.25">
      <c r="A2102">
        <v>2331</v>
      </c>
      <c r="C2102" t="s">
        <v>6</v>
      </c>
      <c r="D2102" t="s">
        <v>6</v>
      </c>
      <c r="E2102">
        <v>13</v>
      </c>
      <c r="F2102" t="s">
        <v>190</v>
      </c>
      <c r="G2102" t="s">
        <v>384</v>
      </c>
      <c r="H2102" t="s">
        <v>384</v>
      </c>
      <c r="I2102" t="s">
        <v>384</v>
      </c>
      <c r="J2102" s="3">
        <v>113629.23</v>
      </c>
      <c r="K2102" s="3">
        <v>815497.83</v>
      </c>
      <c r="L2102" s="3">
        <v>113629.23</v>
      </c>
      <c r="M2102" s="3">
        <v>815497.83</v>
      </c>
    </row>
    <row r="2103" spans="1:13" x14ac:dyDescent="0.25">
      <c r="A2103">
        <v>2331</v>
      </c>
      <c r="B2103">
        <v>3</v>
      </c>
      <c r="C2103" s="2">
        <v>33</v>
      </c>
      <c r="D2103" t="s">
        <v>6</v>
      </c>
      <c r="E2103" t="s">
        <v>6</v>
      </c>
      <c r="F2103" t="s">
        <v>196</v>
      </c>
      <c r="G2103" s="3">
        <v>24058513</v>
      </c>
      <c r="H2103" s="3">
        <v>8454986</v>
      </c>
      <c r="I2103" s="3">
        <v>32513499</v>
      </c>
      <c r="J2103" s="3">
        <v>1705253.94</v>
      </c>
      <c r="K2103" s="3">
        <v>10409753.41</v>
      </c>
      <c r="L2103" s="3">
        <v>1608272.45</v>
      </c>
      <c r="M2103" s="3">
        <v>9511936.1699999999</v>
      </c>
    </row>
    <row r="2104" spans="1:13" x14ac:dyDescent="0.25">
      <c r="A2104">
        <v>2331</v>
      </c>
      <c r="B2104">
        <v>3</v>
      </c>
      <c r="C2104" t="s">
        <v>6</v>
      </c>
      <c r="D2104" s="2">
        <v>3390</v>
      </c>
      <c r="E2104" s="2" t="s">
        <v>6</v>
      </c>
      <c r="F2104" t="s">
        <v>197</v>
      </c>
      <c r="G2104" s="3">
        <v>23852013</v>
      </c>
      <c r="H2104" s="3">
        <v>8454986</v>
      </c>
      <c r="I2104" s="3">
        <v>32306999</v>
      </c>
      <c r="J2104" s="3">
        <v>1705253.94</v>
      </c>
      <c r="K2104" s="3">
        <v>10361821.279999999</v>
      </c>
      <c r="L2104" s="3">
        <v>1605987.49</v>
      </c>
      <c r="M2104" s="3">
        <v>9475926.0099999998</v>
      </c>
    </row>
    <row r="2105" spans="1:13" x14ac:dyDescent="0.25">
      <c r="A2105">
        <v>2331</v>
      </c>
      <c r="C2105" t="s">
        <v>6</v>
      </c>
      <c r="D2105" t="s">
        <v>6</v>
      </c>
      <c r="E2105">
        <v>14</v>
      </c>
      <c r="F2105" t="s">
        <v>199</v>
      </c>
      <c r="G2105" t="s">
        <v>384</v>
      </c>
      <c r="H2105" t="s">
        <v>384</v>
      </c>
      <c r="I2105" t="s">
        <v>384</v>
      </c>
      <c r="J2105" s="3">
        <v>185904</v>
      </c>
      <c r="K2105" s="3">
        <v>605691.5</v>
      </c>
      <c r="L2105" s="3">
        <v>46165.05</v>
      </c>
      <c r="M2105" s="3">
        <v>252584.39</v>
      </c>
    </row>
    <row r="2106" spans="1:13" x14ac:dyDescent="0.25">
      <c r="A2106">
        <v>2331</v>
      </c>
      <c r="C2106" t="s">
        <v>6</v>
      </c>
      <c r="D2106" t="s">
        <v>6</v>
      </c>
      <c r="E2106">
        <v>30</v>
      </c>
      <c r="F2106" t="s">
        <v>200</v>
      </c>
      <c r="G2106" t="s">
        <v>384</v>
      </c>
      <c r="H2106" t="s">
        <v>384</v>
      </c>
      <c r="I2106" t="s">
        <v>384</v>
      </c>
      <c r="J2106" s="3">
        <v>34896.78</v>
      </c>
      <c r="K2106" s="3">
        <v>97298.37</v>
      </c>
      <c r="L2106" s="3">
        <v>35305.19</v>
      </c>
      <c r="M2106" s="3">
        <v>53325.58</v>
      </c>
    </row>
    <row r="2107" spans="1:13" x14ac:dyDescent="0.25">
      <c r="A2107">
        <v>2331</v>
      </c>
      <c r="C2107" t="s">
        <v>6</v>
      </c>
      <c r="D2107" t="s">
        <v>6</v>
      </c>
      <c r="E2107">
        <v>33</v>
      </c>
      <c r="F2107" t="s">
        <v>202</v>
      </c>
      <c r="G2107" t="s">
        <v>384</v>
      </c>
      <c r="H2107" t="s">
        <v>384</v>
      </c>
      <c r="I2107" t="s">
        <v>384</v>
      </c>
      <c r="J2107">
        <v>-214.9</v>
      </c>
      <c r="K2107" s="3">
        <v>47906.39</v>
      </c>
      <c r="L2107" s="3">
        <v>1227.71</v>
      </c>
      <c r="M2107" s="3">
        <v>17745.52</v>
      </c>
    </row>
    <row r="2108" spans="1:13" x14ac:dyDescent="0.25">
      <c r="A2108">
        <v>2331</v>
      </c>
      <c r="C2108" t="s">
        <v>6</v>
      </c>
      <c r="D2108" t="s">
        <v>6</v>
      </c>
      <c r="E2108">
        <v>36</v>
      </c>
      <c r="F2108" t="s">
        <v>203</v>
      </c>
      <c r="G2108" t="s">
        <v>384</v>
      </c>
      <c r="H2108" t="s">
        <v>384</v>
      </c>
      <c r="I2108" t="s">
        <v>384</v>
      </c>
      <c r="J2108" s="3">
        <v>11132.02</v>
      </c>
      <c r="K2108" s="3">
        <v>99044.25</v>
      </c>
      <c r="L2108" s="3">
        <v>11131.66</v>
      </c>
      <c r="M2108" s="3">
        <v>85443.49</v>
      </c>
    </row>
    <row r="2109" spans="1:13" x14ac:dyDescent="0.25">
      <c r="A2109">
        <v>2331</v>
      </c>
      <c r="C2109" t="s">
        <v>6</v>
      </c>
      <c r="D2109" t="s">
        <v>6</v>
      </c>
      <c r="E2109">
        <v>37</v>
      </c>
      <c r="F2109" t="s">
        <v>204</v>
      </c>
      <c r="G2109" t="s">
        <v>384</v>
      </c>
      <c r="H2109" t="s">
        <v>384</v>
      </c>
      <c r="I2109" t="s">
        <v>384</v>
      </c>
      <c r="J2109" s="3">
        <v>310611.93</v>
      </c>
      <c r="K2109" s="3">
        <v>3361796.09</v>
      </c>
      <c r="L2109" s="3">
        <v>335755.35</v>
      </c>
      <c r="M2109" s="3">
        <v>3113479.69</v>
      </c>
    </row>
    <row r="2110" spans="1:13" x14ac:dyDescent="0.25">
      <c r="A2110">
        <v>2331</v>
      </c>
      <c r="C2110" t="s">
        <v>6</v>
      </c>
      <c r="D2110" t="s">
        <v>6</v>
      </c>
      <c r="E2110">
        <v>39</v>
      </c>
      <c r="F2110" t="s">
        <v>205</v>
      </c>
      <c r="G2110" t="s">
        <v>384</v>
      </c>
      <c r="H2110" t="s">
        <v>384</v>
      </c>
      <c r="I2110" t="s">
        <v>384</v>
      </c>
      <c r="J2110" s="3">
        <v>285454.82</v>
      </c>
      <c r="K2110" s="3">
        <v>2297691.63</v>
      </c>
      <c r="L2110" s="3">
        <v>285134.78000000003</v>
      </c>
      <c r="M2110" s="3">
        <v>2146182.16</v>
      </c>
    </row>
    <row r="2111" spans="1:13" x14ac:dyDescent="0.25">
      <c r="A2111">
        <v>2331</v>
      </c>
      <c r="C2111" t="s">
        <v>6</v>
      </c>
      <c r="D2111" t="s">
        <v>6</v>
      </c>
      <c r="E2111">
        <v>40</v>
      </c>
      <c r="F2111" t="s">
        <v>206</v>
      </c>
      <c r="G2111" t="s">
        <v>384</v>
      </c>
      <c r="H2111" t="s">
        <v>384</v>
      </c>
      <c r="I2111" t="s">
        <v>384</v>
      </c>
      <c r="J2111" s="3">
        <v>20814.419999999998</v>
      </c>
      <c r="K2111" s="3">
        <v>234199.03</v>
      </c>
      <c r="L2111" s="3">
        <v>34302.120000000003</v>
      </c>
      <c r="M2111" s="3">
        <v>195399.61</v>
      </c>
    </row>
    <row r="2112" spans="1:13" x14ac:dyDescent="0.25">
      <c r="A2112">
        <v>2331</v>
      </c>
      <c r="C2112" t="s">
        <v>6</v>
      </c>
      <c r="D2112" t="s">
        <v>6</v>
      </c>
      <c r="E2112">
        <v>46</v>
      </c>
      <c r="F2112" t="s">
        <v>208</v>
      </c>
      <c r="G2112" t="s">
        <v>384</v>
      </c>
      <c r="H2112" t="s">
        <v>384</v>
      </c>
      <c r="I2112" t="s">
        <v>384</v>
      </c>
      <c r="J2112" s="3">
        <v>218894.64</v>
      </c>
      <c r="K2112" s="3">
        <v>1564328.29</v>
      </c>
      <c r="L2112" s="3">
        <v>218894.64</v>
      </c>
      <c r="M2112" s="3">
        <v>1564328.29</v>
      </c>
    </row>
    <row r="2113" spans="1:13" x14ac:dyDescent="0.25">
      <c r="A2113">
        <v>2331</v>
      </c>
      <c r="C2113" t="s">
        <v>6</v>
      </c>
      <c r="D2113" t="s">
        <v>6</v>
      </c>
      <c r="E2113">
        <v>47</v>
      </c>
      <c r="F2113" t="s">
        <v>209</v>
      </c>
      <c r="G2113" t="s">
        <v>384</v>
      </c>
      <c r="H2113" t="s">
        <v>384</v>
      </c>
      <c r="I2113" t="s">
        <v>384</v>
      </c>
      <c r="J2113">
        <v>119.75</v>
      </c>
      <c r="K2113" s="3">
        <v>10830.61</v>
      </c>
      <c r="L2113">
        <v>430.51</v>
      </c>
      <c r="M2113" s="3">
        <v>4402.16</v>
      </c>
    </row>
    <row r="2114" spans="1:13" x14ac:dyDescent="0.25">
      <c r="A2114">
        <v>2331</v>
      </c>
      <c r="C2114" t="s">
        <v>6</v>
      </c>
      <c r="D2114" t="s">
        <v>6</v>
      </c>
      <c r="E2114">
        <v>49</v>
      </c>
      <c r="F2114" t="s">
        <v>210</v>
      </c>
      <c r="G2114" t="s">
        <v>384</v>
      </c>
      <c r="H2114" t="s">
        <v>384</v>
      </c>
      <c r="I2114" t="s">
        <v>384</v>
      </c>
      <c r="J2114" s="3">
        <v>19854</v>
      </c>
      <c r="K2114" s="3">
        <v>119030.7</v>
      </c>
      <c r="L2114" s="3">
        <v>19854</v>
      </c>
      <c r="M2114" s="3">
        <v>119030.7</v>
      </c>
    </row>
    <row r="2115" spans="1:13" x14ac:dyDescent="0.25">
      <c r="A2115">
        <v>2331</v>
      </c>
      <c r="C2115" t="s">
        <v>6</v>
      </c>
      <c r="D2115" t="s">
        <v>6</v>
      </c>
      <c r="E2115">
        <v>92</v>
      </c>
      <c r="F2115" t="s">
        <v>193</v>
      </c>
      <c r="G2115" t="s">
        <v>384</v>
      </c>
      <c r="H2115" t="s">
        <v>384</v>
      </c>
      <c r="I2115" t="s">
        <v>384</v>
      </c>
      <c r="J2115">
        <v>0</v>
      </c>
      <c r="K2115">
        <v>992.31</v>
      </c>
      <c r="L2115">
        <v>0</v>
      </c>
      <c r="M2115">
        <v>992.31</v>
      </c>
    </row>
    <row r="2116" spans="1:13" x14ac:dyDescent="0.25">
      <c r="A2116">
        <v>2331</v>
      </c>
      <c r="C2116" t="s">
        <v>6</v>
      </c>
      <c r="D2116" t="s">
        <v>6</v>
      </c>
      <c r="E2116">
        <v>93</v>
      </c>
      <c r="F2116" t="s">
        <v>212</v>
      </c>
      <c r="G2116" t="s">
        <v>384</v>
      </c>
      <c r="H2116" t="s">
        <v>384</v>
      </c>
      <c r="I2116" t="s">
        <v>384</v>
      </c>
      <c r="J2116" s="3">
        <v>617786.48</v>
      </c>
      <c r="K2116" s="3">
        <v>1923012.11</v>
      </c>
      <c r="L2116" s="3">
        <v>617786.48</v>
      </c>
      <c r="M2116" s="3">
        <v>1923012.11</v>
      </c>
    </row>
    <row r="2117" spans="1:13" x14ac:dyDescent="0.25">
      <c r="A2117">
        <v>2331</v>
      </c>
      <c r="B2117">
        <v>3</v>
      </c>
      <c r="C2117" t="s">
        <v>6</v>
      </c>
      <c r="D2117" s="2">
        <v>3391</v>
      </c>
      <c r="E2117" s="2" t="s">
        <v>6</v>
      </c>
      <c r="F2117" t="s">
        <v>213</v>
      </c>
      <c r="G2117" s="3">
        <v>206500</v>
      </c>
      <c r="H2117">
        <v>0</v>
      </c>
      <c r="I2117" s="3">
        <v>206500</v>
      </c>
      <c r="J2117">
        <v>0</v>
      </c>
      <c r="K2117" s="3">
        <v>47932.13</v>
      </c>
      <c r="L2117" s="3">
        <v>2284.96</v>
      </c>
      <c r="M2117" s="3">
        <v>36010.160000000003</v>
      </c>
    </row>
    <row r="2118" spans="1:13" x14ac:dyDescent="0.25">
      <c r="A2118">
        <v>2331</v>
      </c>
      <c r="C2118" t="s">
        <v>6</v>
      </c>
      <c r="D2118" t="s">
        <v>6</v>
      </c>
      <c r="E2118">
        <v>39</v>
      </c>
      <c r="F2118" t="s">
        <v>205</v>
      </c>
      <c r="G2118" t="s">
        <v>384</v>
      </c>
      <c r="H2118" t="s">
        <v>384</v>
      </c>
      <c r="I2118" t="s">
        <v>384</v>
      </c>
      <c r="J2118">
        <v>0</v>
      </c>
      <c r="K2118" s="3">
        <v>40132.129999999997</v>
      </c>
      <c r="L2118">
        <v>851.2</v>
      </c>
      <c r="M2118" s="3">
        <v>31595.31</v>
      </c>
    </row>
    <row r="2119" spans="1:13" x14ac:dyDescent="0.25">
      <c r="A2119">
        <v>2331</v>
      </c>
      <c r="C2119" t="s">
        <v>6</v>
      </c>
      <c r="D2119" t="s">
        <v>6</v>
      </c>
      <c r="E2119">
        <v>40</v>
      </c>
      <c r="F2119" t="s">
        <v>206</v>
      </c>
      <c r="G2119" t="s">
        <v>384</v>
      </c>
      <c r="H2119" t="s">
        <v>384</v>
      </c>
      <c r="I2119" t="s">
        <v>384</v>
      </c>
      <c r="J2119">
        <v>0</v>
      </c>
      <c r="K2119" s="3">
        <v>7800</v>
      </c>
      <c r="L2119" s="3">
        <v>1433.76</v>
      </c>
      <c r="M2119" s="3">
        <v>4414.8500000000004</v>
      </c>
    </row>
    <row r="2120" spans="1:13" x14ac:dyDescent="0.25">
      <c r="A2120">
        <v>2331</v>
      </c>
      <c r="B2120">
        <v>4</v>
      </c>
      <c r="C2120" t="s">
        <v>6</v>
      </c>
      <c r="D2120" t="s">
        <v>6</v>
      </c>
      <c r="E2120" t="s">
        <v>6</v>
      </c>
      <c r="F2120" t="s">
        <v>214</v>
      </c>
      <c r="G2120" s="3">
        <v>1000000</v>
      </c>
      <c r="H2120">
        <v>0</v>
      </c>
      <c r="I2120" s="3">
        <v>1000000</v>
      </c>
      <c r="J2120">
        <v>0</v>
      </c>
      <c r="K2120" s="3">
        <v>5080</v>
      </c>
      <c r="L2120" s="3">
        <v>5080</v>
      </c>
      <c r="M2120" s="3">
        <v>5080</v>
      </c>
    </row>
    <row r="2121" spans="1:13" x14ac:dyDescent="0.25">
      <c r="A2121">
        <v>2331</v>
      </c>
      <c r="B2121">
        <v>4</v>
      </c>
      <c r="C2121" s="2">
        <v>44</v>
      </c>
      <c r="D2121" t="s">
        <v>6</v>
      </c>
      <c r="E2121" t="s">
        <v>6</v>
      </c>
      <c r="F2121" t="s">
        <v>215</v>
      </c>
      <c r="G2121" s="3">
        <v>1000000</v>
      </c>
      <c r="H2121">
        <v>0</v>
      </c>
      <c r="I2121" s="3">
        <v>1000000</v>
      </c>
      <c r="J2121">
        <v>0</v>
      </c>
      <c r="K2121" s="3">
        <v>5080</v>
      </c>
      <c r="L2121" s="3">
        <v>5080</v>
      </c>
      <c r="M2121" s="3">
        <v>5080</v>
      </c>
    </row>
    <row r="2122" spans="1:13" x14ac:dyDescent="0.25">
      <c r="A2122">
        <v>2331</v>
      </c>
      <c r="B2122">
        <v>4</v>
      </c>
      <c r="C2122" t="s">
        <v>6</v>
      </c>
      <c r="D2122" s="2">
        <v>4490</v>
      </c>
      <c r="E2122" s="2" t="s">
        <v>6</v>
      </c>
      <c r="F2122" t="s">
        <v>216</v>
      </c>
      <c r="G2122" s="3">
        <v>1000000</v>
      </c>
      <c r="H2122">
        <v>0</v>
      </c>
      <c r="I2122" s="3">
        <v>1000000</v>
      </c>
      <c r="J2122">
        <v>0</v>
      </c>
      <c r="K2122" s="3">
        <v>5080</v>
      </c>
      <c r="L2122" s="3">
        <v>5080</v>
      </c>
      <c r="M2122" s="3">
        <v>5080</v>
      </c>
    </row>
    <row r="2123" spans="1:13" x14ac:dyDescent="0.25">
      <c r="A2123">
        <v>2331</v>
      </c>
      <c r="C2123" t="s">
        <v>6</v>
      </c>
      <c r="D2123" t="s">
        <v>6</v>
      </c>
      <c r="E2123">
        <v>52</v>
      </c>
      <c r="F2123" t="s">
        <v>218</v>
      </c>
      <c r="G2123" t="s">
        <v>384</v>
      </c>
      <c r="H2123" t="s">
        <v>384</v>
      </c>
      <c r="I2123" t="s">
        <v>384</v>
      </c>
      <c r="J2123">
        <v>0</v>
      </c>
      <c r="K2123" s="3">
        <v>5080</v>
      </c>
      <c r="L2123" s="3">
        <v>5080</v>
      </c>
      <c r="M2123" s="3">
        <v>5080</v>
      </c>
    </row>
    <row r="2124" spans="1:13" x14ac:dyDescent="0.25">
      <c r="A2124">
        <v>2331</v>
      </c>
      <c r="C2124" t="s">
        <v>6</v>
      </c>
      <c r="D2124" t="s">
        <v>6</v>
      </c>
      <c r="E2124" t="s">
        <v>6</v>
      </c>
      <c r="G2124" t="s">
        <v>375</v>
      </c>
      <c r="H2124" t="s">
        <v>375</v>
      </c>
      <c r="I2124" t="s">
        <v>375</v>
      </c>
      <c r="J2124" t="s">
        <v>375</v>
      </c>
      <c r="K2124" t="s">
        <v>375</v>
      </c>
      <c r="L2124" t="s">
        <v>375</v>
      </c>
      <c r="M2124" t="s">
        <v>376</v>
      </c>
    </row>
    <row r="2125" spans="1:13" x14ac:dyDescent="0.25">
      <c r="A2125">
        <v>2331</v>
      </c>
      <c r="C2125" t="s">
        <v>6</v>
      </c>
      <c r="D2125" t="s">
        <v>6</v>
      </c>
      <c r="E2125" t="s">
        <v>6</v>
      </c>
    </row>
    <row r="2126" spans="1:13" x14ac:dyDescent="0.25">
      <c r="A2126">
        <v>2351</v>
      </c>
      <c r="B2126" t="s">
        <v>403</v>
      </c>
      <c r="C2126" t="s">
        <v>6</v>
      </c>
      <c r="D2126" t="s">
        <v>6</v>
      </c>
      <c r="E2126" t="s">
        <v>6</v>
      </c>
      <c r="F2126" t="s">
        <v>333</v>
      </c>
    </row>
    <row r="2127" spans="1:13" x14ac:dyDescent="0.25">
      <c r="A2127">
        <v>2351</v>
      </c>
      <c r="C2127" t="s">
        <v>6</v>
      </c>
      <c r="D2127" t="s">
        <v>6</v>
      </c>
      <c r="E2127" t="s">
        <v>6</v>
      </c>
    </row>
    <row r="2128" spans="1:13" x14ac:dyDescent="0.25">
      <c r="A2128">
        <v>2351</v>
      </c>
      <c r="B2128">
        <v>3</v>
      </c>
      <c r="C2128" t="s">
        <v>6</v>
      </c>
      <c r="D2128" t="s">
        <v>6</v>
      </c>
      <c r="E2128" t="s">
        <v>6</v>
      </c>
      <c r="F2128" t="s">
        <v>183</v>
      </c>
      <c r="G2128" s="3">
        <v>202039209</v>
      </c>
      <c r="H2128" s="3">
        <v>9447087.1799999997</v>
      </c>
      <c r="I2128" s="3">
        <v>211486296.18000001</v>
      </c>
      <c r="J2128" s="3">
        <v>16517645.529999999</v>
      </c>
      <c r="K2128" s="3">
        <v>112079335.31999999</v>
      </c>
      <c r="L2128" s="3">
        <v>16151550.609999999</v>
      </c>
      <c r="M2128" s="3">
        <v>107566516.06999999</v>
      </c>
    </row>
    <row r="2129" spans="1:13" x14ac:dyDescent="0.25">
      <c r="A2129">
        <v>2351</v>
      </c>
      <c r="B2129">
        <v>3</v>
      </c>
      <c r="C2129" s="2">
        <v>31</v>
      </c>
      <c r="D2129" t="s">
        <v>6</v>
      </c>
      <c r="E2129" t="s">
        <v>6</v>
      </c>
      <c r="F2129" t="s">
        <v>184</v>
      </c>
      <c r="G2129" s="3">
        <v>127358316</v>
      </c>
      <c r="H2129">
        <v>0</v>
      </c>
      <c r="I2129" s="3">
        <v>127358316</v>
      </c>
      <c r="J2129" s="3">
        <v>9840953.75</v>
      </c>
      <c r="K2129" s="3">
        <v>69434933.849999994</v>
      </c>
      <c r="L2129" s="3">
        <v>9840953.75</v>
      </c>
      <c r="M2129" s="3">
        <v>69434933.849999994</v>
      </c>
    </row>
    <row r="2130" spans="1:13" x14ac:dyDescent="0.25">
      <c r="A2130">
        <v>2351</v>
      </c>
      <c r="B2130">
        <v>3</v>
      </c>
      <c r="C2130" t="s">
        <v>6</v>
      </c>
      <c r="D2130" s="2">
        <v>3190</v>
      </c>
      <c r="E2130" s="2" t="s">
        <v>6</v>
      </c>
      <c r="F2130" t="s">
        <v>185</v>
      </c>
      <c r="G2130" s="3">
        <v>123232033</v>
      </c>
      <c r="H2130" s="3">
        <v>-2000000</v>
      </c>
      <c r="I2130" s="3">
        <v>121232033</v>
      </c>
      <c r="J2130" s="3">
        <v>9060910.0399999991</v>
      </c>
      <c r="K2130" s="3">
        <v>64528607.140000001</v>
      </c>
      <c r="L2130" s="3">
        <v>9060910.0399999991</v>
      </c>
      <c r="M2130" s="3">
        <v>64528607.140000001</v>
      </c>
    </row>
    <row r="2131" spans="1:13" x14ac:dyDescent="0.25">
      <c r="A2131">
        <v>2351</v>
      </c>
      <c r="C2131" t="s">
        <v>6</v>
      </c>
      <c r="D2131" t="s">
        <v>6</v>
      </c>
      <c r="E2131">
        <v>5</v>
      </c>
      <c r="F2131" t="s">
        <v>187</v>
      </c>
      <c r="G2131" t="s">
        <v>384</v>
      </c>
      <c r="H2131" t="s">
        <v>384</v>
      </c>
      <c r="I2131" t="s">
        <v>384</v>
      </c>
      <c r="J2131">
        <v>131.68</v>
      </c>
      <c r="K2131">
        <v>752.44</v>
      </c>
      <c r="L2131">
        <v>131.68</v>
      </c>
      <c r="M2131">
        <v>752.44</v>
      </c>
    </row>
    <row r="2132" spans="1:13" x14ac:dyDescent="0.25">
      <c r="A2132">
        <v>2351</v>
      </c>
      <c r="C2132" t="s">
        <v>6</v>
      </c>
      <c r="D2132" t="s">
        <v>6</v>
      </c>
      <c r="E2132">
        <v>7</v>
      </c>
      <c r="F2132" t="s">
        <v>188</v>
      </c>
      <c r="G2132" t="s">
        <v>384</v>
      </c>
      <c r="H2132" t="s">
        <v>384</v>
      </c>
      <c r="I2132" t="s">
        <v>384</v>
      </c>
      <c r="J2132" s="3">
        <v>1033.8900000000001</v>
      </c>
      <c r="K2132" s="3">
        <v>5856.85</v>
      </c>
      <c r="L2132" s="3">
        <v>1033.8900000000001</v>
      </c>
      <c r="M2132" s="3">
        <v>5856.85</v>
      </c>
    </row>
    <row r="2133" spans="1:13" x14ac:dyDescent="0.25">
      <c r="A2133">
        <v>2351</v>
      </c>
      <c r="C2133" t="s">
        <v>6</v>
      </c>
      <c r="D2133" t="s">
        <v>6</v>
      </c>
      <c r="E2133">
        <v>11</v>
      </c>
      <c r="F2133" t="s">
        <v>189</v>
      </c>
      <c r="G2133" t="s">
        <v>384</v>
      </c>
      <c r="H2133" t="s">
        <v>384</v>
      </c>
      <c r="I2133" t="s">
        <v>384</v>
      </c>
      <c r="J2133" s="3">
        <v>7417328.8399999999</v>
      </c>
      <c r="K2133" s="3">
        <v>53311382.049999997</v>
      </c>
      <c r="L2133" s="3">
        <v>7417328.8399999999</v>
      </c>
      <c r="M2133" s="3">
        <v>53311382.049999997</v>
      </c>
    </row>
    <row r="2134" spans="1:13" x14ac:dyDescent="0.25">
      <c r="A2134">
        <v>2351</v>
      </c>
      <c r="C2134" t="s">
        <v>6</v>
      </c>
      <c r="D2134" t="s">
        <v>6</v>
      </c>
      <c r="E2134">
        <v>13</v>
      </c>
      <c r="F2134" t="s">
        <v>190</v>
      </c>
      <c r="G2134" t="s">
        <v>384</v>
      </c>
      <c r="H2134" t="s">
        <v>384</v>
      </c>
      <c r="I2134" t="s">
        <v>384</v>
      </c>
      <c r="J2134" s="3">
        <v>906141.82</v>
      </c>
      <c r="K2134" s="3">
        <v>6196556.54</v>
      </c>
      <c r="L2134" s="3">
        <v>906141.82</v>
      </c>
      <c r="M2134" s="3">
        <v>6196556.54</v>
      </c>
    </row>
    <row r="2135" spans="1:13" x14ac:dyDescent="0.25">
      <c r="A2135">
        <v>2351</v>
      </c>
      <c r="C2135" t="s">
        <v>6</v>
      </c>
      <c r="D2135" t="s">
        <v>6</v>
      </c>
      <c r="E2135">
        <v>34</v>
      </c>
      <c r="F2135" t="s">
        <v>235</v>
      </c>
      <c r="G2135" t="s">
        <v>384</v>
      </c>
      <c r="H2135" t="s">
        <v>384</v>
      </c>
      <c r="I2135" t="s">
        <v>384</v>
      </c>
      <c r="J2135" s="3">
        <v>726062.83</v>
      </c>
      <c r="K2135" s="3">
        <v>4908800.3099999996</v>
      </c>
      <c r="L2135" s="3">
        <v>726062.83</v>
      </c>
      <c r="M2135" s="3">
        <v>4908800.3099999996</v>
      </c>
    </row>
    <row r="2136" spans="1:13" x14ac:dyDescent="0.25">
      <c r="A2136">
        <v>2351</v>
      </c>
      <c r="C2136" t="s">
        <v>6</v>
      </c>
      <c r="D2136" t="s">
        <v>6</v>
      </c>
      <c r="E2136">
        <v>91</v>
      </c>
      <c r="F2136" t="s">
        <v>211</v>
      </c>
      <c r="G2136" t="s">
        <v>384</v>
      </c>
      <c r="H2136" t="s">
        <v>384</v>
      </c>
      <c r="I2136" t="s">
        <v>384</v>
      </c>
      <c r="J2136" s="3">
        <v>7132.01</v>
      </c>
      <c r="K2136" s="3">
        <v>93601.91</v>
      </c>
      <c r="L2136" s="3">
        <v>7132.01</v>
      </c>
      <c r="M2136" s="3">
        <v>93601.91</v>
      </c>
    </row>
    <row r="2137" spans="1:13" x14ac:dyDescent="0.25">
      <c r="A2137">
        <v>2351</v>
      </c>
      <c r="C2137" t="s">
        <v>6</v>
      </c>
      <c r="D2137" t="s">
        <v>6</v>
      </c>
      <c r="E2137">
        <v>92</v>
      </c>
      <c r="F2137" t="s">
        <v>193</v>
      </c>
      <c r="G2137" t="s">
        <v>384</v>
      </c>
      <c r="H2137" t="s">
        <v>384</v>
      </c>
      <c r="I2137" t="s">
        <v>384</v>
      </c>
      <c r="J2137" s="3">
        <v>3078.97</v>
      </c>
      <c r="K2137" s="3">
        <v>11657.04</v>
      </c>
      <c r="L2137" s="3">
        <v>3078.97</v>
      </c>
      <c r="M2137" s="3">
        <v>11657.04</v>
      </c>
    </row>
    <row r="2138" spans="1:13" x14ac:dyDescent="0.25">
      <c r="A2138">
        <v>2351</v>
      </c>
      <c r="B2138">
        <v>3</v>
      </c>
      <c r="C2138" t="s">
        <v>6</v>
      </c>
      <c r="D2138" s="2">
        <v>3191</v>
      </c>
      <c r="E2138" s="2" t="s">
        <v>6</v>
      </c>
      <c r="F2138" t="s">
        <v>195</v>
      </c>
      <c r="G2138" s="3">
        <v>4126283</v>
      </c>
      <c r="H2138" s="3">
        <v>2000000</v>
      </c>
      <c r="I2138" s="3">
        <v>6126283</v>
      </c>
      <c r="J2138" s="3">
        <v>780043.71</v>
      </c>
      <c r="K2138" s="3">
        <v>4906326.71</v>
      </c>
      <c r="L2138" s="3">
        <v>780043.71</v>
      </c>
      <c r="M2138" s="3">
        <v>4906326.71</v>
      </c>
    </row>
    <row r="2139" spans="1:13" x14ac:dyDescent="0.25">
      <c r="A2139">
        <v>2351</v>
      </c>
      <c r="C2139" t="s">
        <v>6</v>
      </c>
      <c r="D2139" t="s">
        <v>6</v>
      </c>
      <c r="E2139">
        <v>13</v>
      </c>
      <c r="F2139" t="s">
        <v>190</v>
      </c>
      <c r="G2139" t="s">
        <v>384</v>
      </c>
      <c r="H2139" t="s">
        <v>384</v>
      </c>
      <c r="I2139" t="s">
        <v>384</v>
      </c>
      <c r="J2139" s="3">
        <v>780043.71</v>
      </c>
      <c r="K2139" s="3">
        <v>4906326.71</v>
      </c>
      <c r="L2139" s="3">
        <v>780043.71</v>
      </c>
      <c r="M2139" s="3">
        <v>4906326.71</v>
      </c>
    </row>
    <row r="2140" spans="1:13" x14ac:dyDescent="0.25">
      <c r="A2140">
        <v>2351</v>
      </c>
      <c r="B2140">
        <v>3</v>
      </c>
      <c r="C2140" s="2">
        <v>33</v>
      </c>
      <c r="D2140" t="s">
        <v>6</v>
      </c>
      <c r="E2140" t="s">
        <v>6</v>
      </c>
      <c r="F2140" t="s">
        <v>196</v>
      </c>
      <c r="G2140" s="3">
        <v>74680893</v>
      </c>
      <c r="H2140" s="3">
        <v>9447087.1799999997</v>
      </c>
      <c r="I2140" s="3">
        <v>84127980.180000007</v>
      </c>
      <c r="J2140" s="3">
        <v>6676691.7800000003</v>
      </c>
      <c r="K2140" s="3">
        <v>42644401.469999999</v>
      </c>
      <c r="L2140" s="3">
        <v>6310596.8600000003</v>
      </c>
      <c r="M2140" s="3">
        <v>38131582.219999999</v>
      </c>
    </row>
    <row r="2141" spans="1:13" x14ac:dyDescent="0.25">
      <c r="A2141">
        <v>2351</v>
      </c>
      <c r="B2141">
        <v>3</v>
      </c>
      <c r="C2141" t="s">
        <v>6</v>
      </c>
      <c r="D2141" s="2">
        <v>3320</v>
      </c>
      <c r="E2141" s="2" t="s">
        <v>6</v>
      </c>
      <c r="F2141" t="s">
        <v>226</v>
      </c>
      <c r="G2141">
        <v>0</v>
      </c>
      <c r="H2141" s="3">
        <v>9189779.6300000008</v>
      </c>
      <c r="I2141" s="3">
        <v>9189779.6300000008</v>
      </c>
      <c r="J2141">
        <v>0</v>
      </c>
      <c r="K2141" s="3">
        <v>9185028.3699999992</v>
      </c>
      <c r="L2141">
        <v>0</v>
      </c>
      <c r="M2141" s="3">
        <v>9185028.3699999992</v>
      </c>
    </row>
    <row r="2142" spans="1:13" x14ac:dyDescent="0.25">
      <c r="A2142">
        <v>2351</v>
      </c>
      <c r="C2142" t="s">
        <v>6</v>
      </c>
      <c r="D2142" t="s">
        <v>6</v>
      </c>
      <c r="E2142">
        <v>93</v>
      </c>
      <c r="F2142" t="s">
        <v>212</v>
      </c>
      <c r="G2142" t="s">
        <v>384</v>
      </c>
      <c r="H2142" t="s">
        <v>384</v>
      </c>
      <c r="I2142" t="s">
        <v>384</v>
      </c>
      <c r="J2142">
        <v>0</v>
      </c>
      <c r="K2142" s="3">
        <v>9185028.3699999992</v>
      </c>
      <c r="L2142">
        <v>0</v>
      </c>
      <c r="M2142" s="3">
        <v>9185028.3699999992</v>
      </c>
    </row>
    <row r="2143" spans="1:13" x14ac:dyDescent="0.25">
      <c r="A2143">
        <v>2351</v>
      </c>
      <c r="B2143">
        <v>3</v>
      </c>
      <c r="C2143" t="s">
        <v>6</v>
      </c>
      <c r="D2143" s="2">
        <v>3350</v>
      </c>
      <c r="E2143" s="2" t="s">
        <v>6</v>
      </c>
      <c r="F2143" t="s">
        <v>222</v>
      </c>
      <c r="G2143" s="3">
        <v>14031590</v>
      </c>
      <c r="H2143" s="3">
        <v>-300000</v>
      </c>
      <c r="I2143" s="3">
        <v>13731590</v>
      </c>
      <c r="J2143" s="3">
        <v>2750</v>
      </c>
      <c r="K2143" s="3">
        <v>3085202</v>
      </c>
      <c r="L2143" s="3">
        <v>131000</v>
      </c>
      <c r="M2143" s="3">
        <v>1865425.8</v>
      </c>
    </row>
    <row r="2144" spans="1:13" x14ac:dyDescent="0.25">
      <c r="A2144">
        <v>2351</v>
      </c>
      <c r="C2144" t="s">
        <v>6</v>
      </c>
      <c r="D2144" t="s">
        <v>6</v>
      </c>
      <c r="E2144">
        <v>43</v>
      </c>
      <c r="F2144" t="s">
        <v>236</v>
      </c>
      <c r="G2144" t="s">
        <v>384</v>
      </c>
      <c r="H2144" t="s">
        <v>384</v>
      </c>
      <c r="I2144" t="s">
        <v>384</v>
      </c>
      <c r="J2144" s="3">
        <v>2750</v>
      </c>
      <c r="K2144" s="3">
        <v>3085202</v>
      </c>
      <c r="L2144" s="3">
        <v>131000</v>
      </c>
      <c r="M2144" s="3">
        <v>1865425.8</v>
      </c>
    </row>
    <row r="2145" spans="1:13" x14ac:dyDescent="0.25">
      <c r="A2145">
        <v>2351</v>
      </c>
      <c r="B2145">
        <v>3</v>
      </c>
      <c r="C2145" t="s">
        <v>6</v>
      </c>
      <c r="D2145" s="2">
        <v>3390</v>
      </c>
      <c r="E2145" s="2" t="s">
        <v>6</v>
      </c>
      <c r="F2145" t="s">
        <v>197</v>
      </c>
      <c r="G2145" s="3">
        <v>60049303</v>
      </c>
      <c r="H2145" s="3">
        <v>557307.55000000005</v>
      </c>
      <c r="I2145" s="3">
        <v>60606610.549999997</v>
      </c>
      <c r="J2145" s="3">
        <v>6673941.7800000003</v>
      </c>
      <c r="K2145" s="3">
        <v>30374171.100000001</v>
      </c>
      <c r="L2145" s="3">
        <v>6179596.8600000003</v>
      </c>
      <c r="M2145" s="3">
        <v>27081128.050000001</v>
      </c>
    </row>
    <row r="2146" spans="1:13" x14ac:dyDescent="0.25">
      <c r="A2146">
        <v>2351</v>
      </c>
      <c r="C2146" t="s">
        <v>6</v>
      </c>
      <c r="D2146" t="s">
        <v>6</v>
      </c>
      <c r="E2146">
        <v>13</v>
      </c>
      <c r="F2146" t="s">
        <v>190</v>
      </c>
      <c r="G2146" t="s">
        <v>384</v>
      </c>
      <c r="H2146" t="s">
        <v>384</v>
      </c>
      <c r="I2146" t="s">
        <v>384</v>
      </c>
      <c r="J2146" s="3">
        <v>160000</v>
      </c>
      <c r="K2146" s="3">
        <v>1085596.75</v>
      </c>
      <c r="L2146" s="3">
        <v>149856.68</v>
      </c>
      <c r="M2146" s="3">
        <v>1034192.46</v>
      </c>
    </row>
    <row r="2147" spans="1:13" x14ac:dyDescent="0.25">
      <c r="A2147">
        <v>2351</v>
      </c>
      <c r="C2147" t="s">
        <v>6</v>
      </c>
      <c r="D2147" t="s">
        <v>6</v>
      </c>
      <c r="E2147">
        <v>14</v>
      </c>
      <c r="F2147" t="s">
        <v>199</v>
      </c>
      <c r="G2147" t="s">
        <v>384</v>
      </c>
      <c r="H2147" t="s">
        <v>384</v>
      </c>
      <c r="I2147" t="s">
        <v>384</v>
      </c>
      <c r="J2147" s="3">
        <v>18368.099999999999</v>
      </c>
      <c r="K2147" s="3">
        <v>97870.2</v>
      </c>
      <c r="L2147" s="3">
        <v>10867.95</v>
      </c>
      <c r="M2147" s="3">
        <v>82352.100000000006</v>
      </c>
    </row>
    <row r="2148" spans="1:13" x14ac:dyDescent="0.25">
      <c r="A2148">
        <v>2351</v>
      </c>
      <c r="C2148" t="s">
        <v>6</v>
      </c>
      <c r="D2148" t="s">
        <v>6</v>
      </c>
      <c r="E2148">
        <v>18</v>
      </c>
      <c r="F2148" t="s">
        <v>244</v>
      </c>
      <c r="G2148" t="s">
        <v>384</v>
      </c>
      <c r="H2148" t="s">
        <v>384</v>
      </c>
      <c r="I2148" t="s">
        <v>384</v>
      </c>
      <c r="J2148" s="3">
        <v>411920</v>
      </c>
      <c r="K2148" s="3">
        <v>829560</v>
      </c>
      <c r="L2148" s="3">
        <v>418551.66</v>
      </c>
      <c r="M2148" s="3">
        <v>557951.66</v>
      </c>
    </row>
    <row r="2149" spans="1:13" x14ac:dyDescent="0.25">
      <c r="A2149">
        <v>2351</v>
      </c>
      <c r="C2149" t="s">
        <v>6</v>
      </c>
      <c r="D2149" t="s">
        <v>6</v>
      </c>
      <c r="E2149">
        <v>20</v>
      </c>
      <c r="F2149" t="s">
        <v>260</v>
      </c>
      <c r="G2149" t="s">
        <v>384</v>
      </c>
      <c r="H2149" t="s">
        <v>384</v>
      </c>
      <c r="I2149" t="s">
        <v>384</v>
      </c>
      <c r="J2149" s="3">
        <v>20400</v>
      </c>
      <c r="K2149" s="3">
        <v>62400</v>
      </c>
      <c r="L2149" s="3">
        <v>40200</v>
      </c>
      <c r="M2149" s="3">
        <v>40200</v>
      </c>
    </row>
    <row r="2150" spans="1:13" x14ac:dyDescent="0.25">
      <c r="A2150">
        <v>2351</v>
      </c>
      <c r="C2150" t="s">
        <v>6</v>
      </c>
      <c r="D2150" t="s">
        <v>6</v>
      </c>
      <c r="E2150">
        <v>30</v>
      </c>
      <c r="F2150" t="s">
        <v>200</v>
      </c>
      <c r="G2150" t="s">
        <v>384</v>
      </c>
      <c r="H2150" t="s">
        <v>384</v>
      </c>
      <c r="I2150" t="s">
        <v>384</v>
      </c>
      <c r="J2150" s="3">
        <v>48247.29</v>
      </c>
      <c r="K2150" s="3">
        <v>82114.09</v>
      </c>
      <c r="L2150" s="3">
        <v>1608.54</v>
      </c>
      <c r="M2150" s="3">
        <v>7105.84</v>
      </c>
    </row>
    <row r="2151" spans="1:13" x14ac:dyDescent="0.25">
      <c r="A2151">
        <v>2351</v>
      </c>
      <c r="C2151" t="s">
        <v>6</v>
      </c>
      <c r="D2151" t="s">
        <v>6</v>
      </c>
      <c r="E2151">
        <v>33</v>
      </c>
      <c r="F2151" t="s">
        <v>202</v>
      </c>
      <c r="G2151" t="s">
        <v>384</v>
      </c>
      <c r="H2151" t="s">
        <v>384</v>
      </c>
      <c r="I2151" t="s">
        <v>384</v>
      </c>
      <c r="J2151" s="3">
        <v>45599.47</v>
      </c>
      <c r="K2151" s="3">
        <v>247182.68</v>
      </c>
      <c r="L2151" s="3">
        <v>113020.05</v>
      </c>
      <c r="M2151" s="3">
        <v>152744.56</v>
      </c>
    </row>
    <row r="2152" spans="1:13" x14ac:dyDescent="0.25">
      <c r="A2152">
        <v>2351</v>
      </c>
      <c r="C2152" t="s">
        <v>6</v>
      </c>
      <c r="D2152" t="s">
        <v>6</v>
      </c>
      <c r="E2152">
        <v>36</v>
      </c>
      <c r="F2152" t="s">
        <v>203</v>
      </c>
      <c r="G2152" t="s">
        <v>384</v>
      </c>
      <c r="H2152" t="s">
        <v>384</v>
      </c>
      <c r="I2152" t="s">
        <v>384</v>
      </c>
      <c r="J2152" s="3">
        <v>11761.6</v>
      </c>
      <c r="K2152" s="3">
        <v>117958.84</v>
      </c>
      <c r="L2152" s="3">
        <v>32741.65</v>
      </c>
      <c r="M2152" s="3">
        <v>110497.39</v>
      </c>
    </row>
    <row r="2153" spans="1:13" x14ac:dyDescent="0.25">
      <c r="A2153">
        <v>2351</v>
      </c>
      <c r="C2153" t="s">
        <v>6</v>
      </c>
      <c r="D2153" t="s">
        <v>6</v>
      </c>
      <c r="E2153">
        <v>37</v>
      </c>
      <c r="F2153" t="s">
        <v>204</v>
      </c>
      <c r="G2153" t="s">
        <v>384</v>
      </c>
      <c r="H2153" t="s">
        <v>384</v>
      </c>
      <c r="I2153" t="s">
        <v>384</v>
      </c>
      <c r="J2153" s="3">
        <v>2724064.93</v>
      </c>
      <c r="K2153" s="3">
        <v>8086916.6299999999</v>
      </c>
      <c r="L2153" s="3">
        <v>2126721.29</v>
      </c>
      <c r="M2153" s="3">
        <v>7176430.9199999999</v>
      </c>
    </row>
    <row r="2154" spans="1:13" x14ac:dyDescent="0.25">
      <c r="A2154">
        <v>2351</v>
      </c>
      <c r="C2154" t="s">
        <v>6</v>
      </c>
      <c r="D2154" t="s">
        <v>6</v>
      </c>
      <c r="E2154">
        <v>39</v>
      </c>
      <c r="F2154" t="s">
        <v>205</v>
      </c>
      <c r="G2154" t="s">
        <v>384</v>
      </c>
      <c r="H2154" t="s">
        <v>384</v>
      </c>
      <c r="I2154" t="s">
        <v>384</v>
      </c>
      <c r="J2154" s="3">
        <v>642923.4</v>
      </c>
      <c r="K2154" s="3">
        <v>5080829.88</v>
      </c>
      <c r="L2154" s="3">
        <v>727340.39</v>
      </c>
      <c r="M2154" s="3">
        <v>4206301.49</v>
      </c>
    </row>
    <row r="2155" spans="1:13" x14ac:dyDescent="0.25">
      <c r="A2155">
        <v>2351</v>
      </c>
      <c r="C2155" t="s">
        <v>6</v>
      </c>
      <c r="D2155" t="s">
        <v>6</v>
      </c>
      <c r="E2155">
        <v>40</v>
      </c>
      <c r="F2155" t="s">
        <v>206</v>
      </c>
      <c r="G2155" t="s">
        <v>384</v>
      </c>
      <c r="H2155" t="s">
        <v>384</v>
      </c>
      <c r="I2155" t="s">
        <v>384</v>
      </c>
      <c r="J2155" s="3">
        <v>250411.01</v>
      </c>
      <c r="K2155" s="3">
        <v>1801391.72</v>
      </c>
      <c r="L2155" s="3">
        <v>204769.79</v>
      </c>
      <c r="M2155" s="3">
        <v>1120947.96</v>
      </c>
    </row>
    <row r="2156" spans="1:13" x14ac:dyDescent="0.25">
      <c r="A2156">
        <v>2351</v>
      </c>
      <c r="C2156" t="s">
        <v>6</v>
      </c>
      <c r="D2156" t="s">
        <v>6</v>
      </c>
      <c r="E2156">
        <v>46</v>
      </c>
      <c r="F2156" t="s">
        <v>208</v>
      </c>
      <c r="G2156" t="s">
        <v>384</v>
      </c>
      <c r="H2156" t="s">
        <v>384</v>
      </c>
      <c r="I2156" t="s">
        <v>384</v>
      </c>
      <c r="J2156" s="3">
        <v>1798152.71</v>
      </c>
      <c r="K2156" s="3">
        <v>10140787.33</v>
      </c>
      <c r="L2156" s="3">
        <v>1798152.71</v>
      </c>
      <c r="M2156" s="3">
        <v>10140787.33</v>
      </c>
    </row>
    <row r="2157" spans="1:13" x14ac:dyDescent="0.25">
      <c r="A2157">
        <v>2351</v>
      </c>
      <c r="C2157" t="s">
        <v>6</v>
      </c>
      <c r="D2157" t="s">
        <v>6</v>
      </c>
      <c r="E2157">
        <v>47</v>
      </c>
      <c r="F2157" t="s">
        <v>209</v>
      </c>
      <c r="G2157" t="s">
        <v>384</v>
      </c>
      <c r="H2157" t="s">
        <v>384</v>
      </c>
      <c r="I2157" t="s">
        <v>384</v>
      </c>
      <c r="J2157" s="3">
        <v>50856.91</v>
      </c>
      <c r="K2157" s="3">
        <v>545621.11</v>
      </c>
      <c r="L2157" s="3">
        <v>60629.79</v>
      </c>
      <c r="M2157" s="3">
        <v>413454.47</v>
      </c>
    </row>
    <row r="2158" spans="1:13" x14ac:dyDescent="0.25">
      <c r="A2158">
        <v>2351</v>
      </c>
      <c r="C2158" t="s">
        <v>6</v>
      </c>
      <c r="D2158" t="s">
        <v>6</v>
      </c>
      <c r="E2158">
        <v>48</v>
      </c>
      <c r="F2158" t="s">
        <v>230</v>
      </c>
      <c r="G2158" t="s">
        <v>384</v>
      </c>
      <c r="H2158" t="s">
        <v>384</v>
      </c>
      <c r="I2158" t="s">
        <v>384</v>
      </c>
      <c r="J2158" s="3">
        <v>155280</v>
      </c>
      <c r="K2158" s="3">
        <v>465840</v>
      </c>
      <c r="L2158" s="3">
        <v>159180</v>
      </c>
      <c r="M2158" s="3">
        <v>308060</v>
      </c>
    </row>
    <row r="2159" spans="1:13" x14ac:dyDescent="0.25">
      <c r="A2159">
        <v>2351</v>
      </c>
      <c r="C2159" t="s">
        <v>6</v>
      </c>
      <c r="D2159" t="s">
        <v>6</v>
      </c>
      <c r="E2159">
        <v>49</v>
      </c>
      <c r="F2159" t="s">
        <v>210</v>
      </c>
      <c r="G2159" t="s">
        <v>384</v>
      </c>
      <c r="H2159" t="s">
        <v>384</v>
      </c>
      <c r="I2159" t="s">
        <v>384</v>
      </c>
      <c r="J2159" s="3">
        <v>319335.42</v>
      </c>
      <c r="K2159" s="3">
        <v>1685695.68</v>
      </c>
      <c r="L2159" s="3">
        <v>319335.42</v>
      </c>
      <c r="M2159" s="3">
        <v>1685695.68</v>
      </c>
    </row>
    <row r="2160" spans="1:13" x14ac:dyDescent="0.25">
      <c r="A2160">
        <v>2351</v>
      </c>
      <c r="C2160" t="s">
        <v>6</v>
      </c>
      <c r="D2160" t="s">
        <v>6</v>
      </c>
      <c r="E2160">
        <v>91</v>
      </c>
      <c r="F2160" t="s">
        <v>211</v>
      </c>
      <c r="G2160" t="s">
        <v>384</v>
      </c>
      <c r="H2160" t="s">
        <v>384</v>
      </c>
      <c r="I2160" t="s">
        <v>384</v>
      </c>
      <c r="J2160" s="3">
        <v>13415.33</v>
      </c>
      <c r="K2160" s="3">
        <v>29263.23</v>
      </c>
      <c r="L2160" s="3">
        <v>13415.33</v>
      </c>
      <c r="M2160" s="3">
        <v>29263.23</v>
      </c>
    </row>
    <row r="2161" spans="1:13" x14ac:dyDescent="0.25">
      <c r="A2161">
        <v>2351</v>
      </c>
      <c r="C2161" t="s">
        <v>6</v>
      </c>
      <c r="D2161" t="s">
        <v>6</v>
      </c>
      <c r="E2161">
        <v>92</v>
      </c>
      <c r="F2161" t="s">
        <v>193</v>
      </c>
      <c r="G2161" t="s">
        <v>384</v>
      </c>
      <c r="H2161" t="s">
        <v>384</v>
      </c>
      <c r="I2161" t="s">
        <v>384</v>
      </c>
      <c r="J2161">
        <v>0</v>
      </c>
      <c r="K2161" s="3">
        <v>11937.35</v>
      </c>
      <c r="L2161">
        <v>0</v>
      </c>
      <c r="M2161" s="3">
        <v>11937.35</v>
      </c>
    </row>
    <row r="2162" spans="1:13" x14ac:dyDescent="0.25">
      <c r="A2162">
        <v>2351</v>
      </c>
      <c r="C2162" t="s">
        <v>6</v>
      </c>
      <c r="D2162" t="s">
        <v>6</v>
      </c>
      <c r="E2162">
        <v>93</v>
      </c>
      <c r="F2162" t="s">
        <v>212</v>
      </c>
      <c r="G2162" t="s">
        <v>384</v>
      </c>
      <c r="H2162" t="s">
        <v>384</v>
      </c>
      <c r="I2162" t="s">
        <v>384</v>
      </c>
      <c r="J2162" s="3">
        <v>3205.61</v>
      </c>
      <c r="K2162" s="3">
        <v>3205.61</v>
      </c>
      <c r="L2162" s="3">
        <v>3205.61</v>
      </c>
      <c r="M2162" s="3">
        <v>3205.61</v>
      </c>
    </row>
    <row r="2163" spans="1:13" x14ac:dyDescent="0.25">
      <c r="A2163">
        <v>2351</v>
      </c>
      <c r="B2163">
        <v>3</v>
      </c>
      <c r="C2163" t="s">
        <v>6</v>
      </c>
      <c r="D2163" s="2">
        <v>3399</v>
      </c>
      <c r="E2163" s="2" t="s">
        <v>6</v>
      </c>
      <c r="F2163" t="s">
        <v>228</v>
      </c>
      <c r="G2163" s="3">
        <v>600000</v>
      </c>
      <c r="H2163">
        <v>0</v>
      </c>
      <c r="I2163" s="3">
        <v>600000</v>
      </c>
      <c r="J2163">
        <v>0</v>
      </c>
      <c r="K2163">
        <v>0</v>
      </c>
      <c r="L2163">
        <v>0</v>
      </c>
      <c r="M2163">
        <v>0</v>
      </c>
    </row>
    <row r="2164" spans="1:13" x14ac:dyDescent="0.25">
      <c r="A2164">
        <v>2351</v>
      </c>
      <c r="B2164">
        <v>4</v>
      </c>
      <c r="C2164" t="s">
        <v>6</v>
      </c>
      <c r="D2164" t="s">
        <v>6</v>
      </c>
      <c r="E2164" t="s">
        <v>6</v>
      </c>
      <c r="F2164" t="s">
        <v>214</v>
      </c>
      <c r="G2164" s="3">
        <v>40000</v>
      </c>
      <c r="H2164" s="3">
        <v>5250</v>
      </c>
      <c r="I2164" s="3">
        <v>45250</v>
      </c>
      <c r="J2164">
        <v>0</v>
      </c>
      <c r="K2164">
        <v>0</v>
      </c>
      <c r="L2164">
        <v>0</v>
      </c>
      <c r="M2164">
        <v>0</v>
      </c>
    </row>
    <row r="2165" spans="1:13" x14ac:dyDescent="0.25">
      <c r="A2165">
        <v>2351</v>
      </c>
      <c r="B2165">
        <v>4</v>
      </c>
      <c r="C2165" s="2">
        <v>44</v>
      </c>
      <c r="D2165" t="s">
        <v>6</v>
      </c>
      <c r="E2165" t="s">
        <v>6</v>
      </c>
      <c r="F2165" t="s">
        <v>215</v>
      </c>
      <c r="G2165" s="3">
        <v>40000</v>
      </c>
      <c r="H2165" s="3">
        <v>5250</v>
      </c>
      <c r="I2165" s="3">
        <v>45250</v>
      </c>
      <c r="J2165">
        <v>0</v>
      </c>
      <c r="K2165">
        <v>0</v>
      </c>
      <c r="L2165">
        <v>0</v>
      </c>
      <c r="M2165">
        <v>0</v>
      </c>
    </row>
    <row r="2166" spans="1:13" x14ac:dyDescent="0.25">
      <c r="A2166">
        <v>2351</v>
      </c>
      <c r="B2166">
        <v>4</v>
      </c>
      <c r="C2166" t="s">
        <v>6</v>
      </c>
      <c r="D2166" s="2">
        <v>4490</v>
      </c>
      <c r="E2166" s="2" t="s">
        <v>6</v>
      </c>
      <c r="F2166" t="s">
        <v>216</v>
      </c>
      <c r="G2166">
        <v>0</v>
      </c>
      <c r="H2166" s="3">
        <v>5250</v>
      </c>
      <c r="I2166" s="3">
        <v>5250</v>
      </c>
      <c r="J2166">
        <v>0</v>
      </c>
      <c r="K2166">
        <v>0</v>
      </c>
      <c r="L2166">
        <v>0</v>
      </c>
      <c r="M2166">
        <v>0</v>
      </c>
    </row>
    <row r="2167" spans="1:13" x14ac:dyDescent="0.25">
      <c r="A2167">
        <v>2351</v>
      </c>
      <c r="B2167">
        <v>4</v>
      </c>
      <c r="C2167" t="s">
        <v>6</v>
      </c>
      <c r="D2167" s="2">
        <v>4499</v>
      </c>
      <c r="E2167" s="2" t="s">
        <v>6</v>
      </c>
      <c r="F2167" t="s">
        <v>219</v>
      </c>
      <c r="G2167" s="3">
        <v>40000</v>
      </c>
      <c r="H2167">
        <v>0</v>
      </c>
      <c r="I2167" s="3">
        <v>40000</v>
      </c>
      <c r="J2167">
        <v>0</v>
      </c>
      <c r="K2167">
        <v>0</v>
      </c>
      <c r="L2167">
        <v>0</v>
      </c>
      <c r="M2167">
        <v>0</v>
      </c>
    </row>
    <row r="2168" spans="1:13" x14ac:dyDescent="0.25">
      <c r="A2168">
        <v>2351</v>
      </c>
      <c r="C2168" t="s">
        <v>6</v>
      </c>
      <c r="D2168" t="s">
        <v>6</v>
      </c>
      <c r="E2168" t="s">
        <v>6</v>
      </c>
      <c r="G2168" t="s">
        <v>375</v>
      </c>
      <c r="H2168" t="s">
        <v>375</v>
      </c>
      <c r="I2168" t="s">
        <v>375</v>
      </c>
      <c r="J2168" t="s">
        <v>375</v>
      </c>
      <c r="K2168" t="s">
        <v>375</v>
      </c>
      <c r="L2168" t="s">
        <v>375</v>
      </c>
      <c r="M2168" t="s">
        <v>376</v>
      </c>
    </row>
    <row r="2169" spans="1:13" x14ac:dyDescent="0.25">
      <c r="A2169">
        <v>2351</v>
      </c>
      <c r="C2169" t="s">
        <v>6</v>
      </c>
      <c r="D2169" t="s">
        <v>6</v>
      </c>
      <c r="E2169" t="s">
        <v>6</v>
      </c>
    </row>
    <row r="2170" spans="1:13" x14ac:dyDescent="0.25">
      <c r="A2170">
        <v>2361</v>
      </c>
      <c r="B2170" t="s">
        <v>403</v>
      </c>
      <c r="C2170" t="s">
        <v>6</v>
      </c>
      <c r="D2170" t="s">
        <v>6</v>
      </c>
      <c r="E2170" t="s">
        <v>6</v>
      </c>
      <c r="F2170" t="s">
        <v>334</v>
      </c>
    </row>
    <row r="2171" spans="1:13" x14ac:dyDescent="0.25">
      <c r="A2171">
        <v>2361</v>
      </c>
      <c r="C2171" t="s">
        <v>6</v>
      </c>
      <c r="D2171" t="s">
        <v>6</v>
      </c>
      <c r="E2171" t="s">
        <v>6</v>
      </c>
    </row>
    <row r="2172" spans="1:13" x14ac:dyDescent="0.25">
      <c r="A2172">
        <v>2361</v>
      </c>
      <c r="B2172">
        <v>3</v>
      </c>
      <c r="C2172" t="s">
        <v>6</v>
      </c>
      <c r="D2172" t="s">
        <v>6</v>
      </c>
      <c r="E2172" t="s">
        <v>6</v>
      </c>
      <c r="F2172" t="s">
        <v>183</v>
      </c>
      <c r="G2172" s="3">
        <v>73363544</v>
      </c>
      <c r="H2172">
        <v>0</v>
      </c>
      <c r="I2172" s="3">
        <v>73363544</v>
      </c>
      <c r="J2172" s="3">
        <v>5250736.75</v>
      </c>
      <c r="K2172" s="3">
        <v>30134102.789999999</v>
      </c>
      <c r="L2172" s="3">
        <v>5250736.75</v>
      </c>
      <c r="M2172" s="3">
        <v>30134102.789999999</v>
      </c>
    </row>
    <row r="2173" spans="1:13" x14ac:dyDescent="0.25">
      <c r="A2173">
        <v>2361</v>
      </c>
      <c r="B2173">
        <v>3</v>
      </c>
      <c r="C2173" s="2">
        <v>31</v>
      </c>
      <c r="D2173" t="s">
        <v>6</v>
      </c>
      <c r="E2173" t="s">
        <v>6</v>
      </c>
      <c r="F2173" t="s">
        <v>184</v>
      </c>
      <c r="G2173" s="3">
        <v>1241000</v>
      </c>
      <c r="H2173">
        <v>0</v>
      </c>
      <c r="I2173" s="3">
        <v>1241000</v>
      </c>
      <c r="J2173" s="3">
        <v>14400.53</v>
      </c>
      <c r="K2173" s="3">
        <v>79728.34</v>
      </c>
      <c r="L2173" s="3">
        <v>14400.53</v>
      </c>
      <c r="M2173" s="3">
        <v>79728.34</v>
      </c>
    </row>
    <row r="2174" spans="1:13" x14ac:dyDescent="0.25">
      <c r="A2174">
        <v>2361</v>
      </c>
      <c r="B2174">
        <v>3</v>
      </c>
      <c r="C2174" t="s">
        <v>6</v>
      </c>
      <c r="D2174" s="2">
        <v>3190</v>
      </c>
      <c r="E2174" s="2" t="s">
        <v>6</v>
      </c>
      <c r="F2174" t="s">
        <v>185</v>
      </c>
      <c r="G2174" s="3">
        <v>1241000</v>
      </c>
      <c r="H2174">
        <v>0</v>
      </c>
      <c r="I2174" s="3">
        <v>1241000</v>
      </c>
      <c r="J2174" s="3">
        <v>14400.53</v>
      </c>
      <c r="K2174" s="3">
        <v>79728.34</v>
      </c>
      <c r="L2174" s="3">
        <v>14400.53</v>
      </c>
      <c r="M2174" s="3">
        <v>79728.34</v>
      </c>
    </row>
    <row r="2175" spans="1:13" x14ac:dyDescent="0.25">
      <c r="A2175">
        <v>2361</v>
      </c>
      <c r="C2175" t="s">
        <v>6</v>
      </c>
      <c r="D2175" t="s">
        <v>6</v>
      </c>
      <c r="E2175">
        <v>13</v>
      </c>
      <c r="F2175" t="s">
        <v>190</v>
      </c>
      <c r="G2175" t="s">
        <v>384</v>
      </c>
      <c r="H2175" t="s">
        <v>384</v>
      </c>
      <c r="I2175" t="s">
        <v>384</v>
      </c>
      <c r="J2175" s="3">
        <v>14400.53</v>
      </c>
      <c r="K2175" s="3">
        <v>79728.34</v>
      </c>
      <c r="L2175" s="3">
        <v>14400.53</v>
      </c>
      <c r="M2175" s="3">
        <v>79728.34</v>
      </c>
    </row>
    <row r="2176" spans="1:13" x14ac:dyDescent="0.25">
      <c r="A2176">
        <v>2361</v>
      </c>
      <c r="B2176">
        <v>3</v>
      </c>
      <c r="C2176" s="2">
        <v>33</v>
      </c>
      <c r="D2176" t="s">
        <v>6</v>
      </c>
      <c r="E2176" t="s">
        <v>6</v>
      </c>
      <c r="F2176" t="s">
        <v>196</v>
      </c>
      <c r="G2176" s="3">
        <v>72122544</v>
      </c>
      <c r="H2176">
        <v>0</v>
      </c>
      <c r="I2176" s="3">
        <v>72122544</v>
      </c>
      <c r="J2176" s="3">
        <v>5236336.22</v>
      </c>
      <c r="K2176" s="3">
        <v>30054374.449999999</v>
      </c>
      <c r="L2176" s="3">
        <v>5236336.22</v>
      </c>
      <c r="M2176" s="3">
        <v>30054374.449999999</v>
      </c>
    </row>
    <row r="2177" spans="1:13" x14ac:dyDescent="0.25">
      <c r="A2177">
        <v>2361</v>
      </c>
      <c r="B2177">
        <v>3</v>
      </c>
      <c r="C2177" t="s">
        <v>6</v>
      </c>
      <c r="D2177" s="2">
        <v>3390</v>
      </c>
      <c r="E2177" s="2" t="s">
        <v>6</v>
      </c>
      <c r="F2177" t="s">
        <v>197</v>
      </c>
      <c r="G2177" s="3">
        <v>72122544</v>
      </c>
      <c r="H2177">
        <v>0</v>
      </c>
      <c r="I2177" s="3">
        <v>72122544</v>
      </c>
      <c r="J2177" s="3">
        <v>5236336.22</v>
      </c>
      <c r="K2177" s="3">
        <v>30054374.449999999</v>
      </c>
      <c r="L2177" s="3">
        <v>5236336.22</v>
      </c>
      <c r="M2177" s="3">
        <v>30054374.449999999</v>
      </c>
    </row>
    <row r="2178" spans="1:13" x14ac:dyDescent="0.25">
      <c r="A2178">
        <v>2361</v>
      </c>
      <c r="C2178" t="s">
        <v>6</v>
      </c>
      <c r="D2178" t="s">
        <v>6</v>
      </c>
      <c r="E2178">
        <v>1</v>
      </c>
      <c r="F2178" t="s">
        <v>186</v>
      </c>
      <c r="G2178" t="s">
        <v>384</v>
      </c>
      <c r="H2178" t="s">
        <v>384</v>
      </c>
      <c r="I2178" t="s">
        <v>384</v>
      </c>
      <c r="J2178" s="3">
        <v>2618423.46</v>
      </c>
      <c r="K2178" s="3">
        <v>14584668.289999999</v>
      </c>
      <c r="L2178" s="3">
        <v>2618423.46</v>
      </c>
      <c r="M2178" s="3">
        <v>14584668.289999999</v>
      </c>
    </row>
    <row r="2179" spans="1:13" x14ac:dyDescent="0.25">
      <c r="A2179">
        <v>2361</v>
      </c>
      <c r="C2179" t="s">
        <v>6</v>
      </c>
      <c r="D2179" t="s">
        <v>6</v>
      </c>
      <c r="E2179">
        <v>3</v>
      </c>
      <c r="F2179" t="s">
        <v>223</v>
      </c>
      <c r="G2179" t="s">
        <v>384</v>
      </c>
      <c r="H2179" t="s">
        <v>384</v>
      </c>
      <c r="I2179" t="s">
        <v>384</v>
      </c>
      <c r="J2179" s="3">
        <v>2172504.9500000002</v>
      </c>
      <c r="K2179" s="3">
        <v>11692310.109999999</v>
      </c>
      <c r="L2179" s="3">
        <v>2172504.9500000002</v>
      </c>
      <c r="M2179" s="3">
        <v>11692310.109999999</v>
      </c>
    </row>
    <row r="2180" spans="1:13" x14ac:dyDescent="0.25">
      <c r="A2180">
        <v>2361</v>
      </c>
      <c r="C2180" t="s">
        <v>6</v>
      </c>
      <c r="D2180" t="s">
        <v>6</v>
      </c>
      <c r="E2180">
        <v>5</v>
      </c>
      <c r="F2180" t="s">
        <v>187</v>
      </c>
      <c r="G2180" t="s">
        <v>384</v>
      </c>
      <c r="H2180" t="s">
        <v>384</v>
      </c>
      <c r="I2180" t="s">
        <v>384</v>
      </c>
      <c r="J2180">
        <v>0</v>
      </c>
      <c r="K2180" s="3">
        <v>904754.27</v>
      </c>
      <c r="L2180">
        <v>0</v>
      </c>
      <c r="M2180" s="3">
        <v>904754.27</v>
      </c>
    </row>
    <row r="2181" spans="1:13" x14ac:dyDescent="0.25">
      <c r="A2181">
        <v>2361</v>
      </c>
      <c r="C2181" t="s">
        <v>6</v>
      </c>
      <c r="D2181" t="s">
        <v>6</v>
      </c>
      <c r="E2181">
        <v>8</v>
      </c>
      <c r="F2181" t="s">
        <v>198</v>
      </c>
      <c r="G2181" t="s">
        <v>384</v>
      </c>
      <c r="H2181" t="s">
        <v>384</v>
      </c>
      <c r="I2181" t="s">
        <v>384</v>
      </c>
      <c r="J2181" s="3">
        <v>125104.71</v>
      </c>
      <c r="K2181" s="3">
        <v>519163.12</v>
      </c>
      <c r="L2181" s="3">
        <v>125104.71</v>
      </c>
      <c r="M2181" s="3">
        <v>519163.12</v>
      </c>
    </row>
    <row r="2182" spans="1:13" x14ac:dyDescent="0.25">
      <c r="A2182">
        <v>2361</v>
      </c>
      <c r="C2182" t="s">
        <v>6</v>
      </c>
      <c r="D2182" t="s">
        <v>6</v>
      </c>
      <c r="E2182">
        <v>30</v>
      </c>
      <c r="F2182" t="s">
        <v>200</v>
      </c>
      <c r="G2182" t="s">
        <v>384</v>
      </c>
      <c r="H2182" t="s">
        <v>384</v>
      </c>
      <c r="I2182" t="s">
        <v>384</v>
      </c>
      <c r="J2182" s="3">
        <v>2174.41</v>
      </c>
      <c r="K2182" s="3">
        <v>8669.93</v>
      </c>
      <c r="L2182" s="3">
        <v>2174.41</v>
      </c>
      <c r="M2182" s="3">
        <v>8669.93</v>
      </c>
    </row>
    <row r="2183" spans="1:13" x14ac:dyDescent="0.25">
      <c r="A2183">
        <v>2361</v>
      </c>
      <c r="C2183" t="s">
        <v>6</v>
      </c>
      <c r="D2183" t="s">
        <v>6</v>
      </c>
      <c r="E2183">
        <v>35</v>
      </c>
      <c r="F2183" t="s">
        <v>234</v>
      </c>
      <c r="G2183" t="s">
        <v>384</v>
      </c>
      <c r="H2183" t="s">
        <v>384</v>
      </c>
      <c r="I2183" t="s">
        <v>384</v>
      </c>
      <c r="J2183" s="3">
        <v>71890.83</v>
      </c>
      <c r="K2183" s="3">
        <v>442058.52</v>
      </c>
      <c r="L2183" s="3">
        <v>71890.83</v>
      </c>
      <c r="M2183" s="3">
        <v>442058.52</v>
      </c>
    </row>
    <row r="2184" spans="1:13" x14ac:dyDescent="0.25">
      <c r="A2184">
        <v>2361</v>
      </c>
      <c r="C2184" t="s">
        <v>6</v>
      </c>
      <c r="D2184" t="s">
        <v>6</v>
      </c>
      <c r="E2184">
        <v>36</v>
      </c>
      <c r="F2184" t="s">
        <v>203</v>
      </c>
      <c r="G2184" t="s">
        <v>384</v>
      </c>
      <c r="H2184" t="s">
        <v>384</v>
      </c>
      <c r="I2184" t="s">
        <v>384</v>
      </c>
      <c r="J2184" s="3">
        <v>1245.68</v>
      </c>
      <c r="K2184" s="3">
        <v>193458.34</v>
      </c>
      <c r="L2184" s="3">
        <v>1245.68</v>
      </c>
      <c r="M2184" s="3">
        <v>193458.34</v>
      </c>
    </row>
    <row r="2185" spans="1:13" x14ac:dyDescent="0.25">
      <c r="A2185">
        <v>2361</v>
      </c>
      <c r="C2185" t="s">
        <v>6</v>
      </c>
      <c r="D2185" t="s">
        <v>6</v>
      </c>
      <c r="E2185">
        <v>37</v>
      </c>
      <c r="F2185" t="s">
        <v>204</v>
      </c>
      <c r="G2185" t="s">
        <v>384</v>
      </c>
      <c r="H2185" t="s">
        <v>384</v>
      </c>
      <c r="I2185" t="s">
        <v>384</v>
      </c>
      <c r="J2185" s="3">
        <v>170384.3</v>
      </c>
      <c r="K2185" s="3">
        <v>1203161.81</v>
      </c>
      <c r="L2185" s="3">
        <v>170384.3</v>
      </c>
      <c r="M2185" s="3">
        <v>1203161.81</v>
      </c>
    </row>
    <row r="2186" spans="1:13" x14ac:dyDescent="0.25">
      <c r="A2186">
        <v>2361</v>
      </c>
      <c r="C2186" t="s">
        <v>6</v>
      </c>
      <c r="D2186" t="s">
        <v>6</v>
      </c>
      <c r="E2186">
        <v>39</v>
      </c>
      <c r="F2186" t="s">
        <v>205</v>
      </c>
      <c r="G2186" t="s">
        <v>384</v>
      </c>
      <c r="H2186" t="s">
        <v>384</v>
      </c>
      <c r="I2186" t="s">
        <v>384</v>
      </c>
      <c r="J2186" s="3">
        <v>74607.88</v>
      </c>
      <c r="K2186" s="3">
        <v>506130.06</v>
      </c>
      <c r="L2186" s="3">
        <v>74607.88</v>
      </c>
      <c r="M2186" s="3">
        <v>506130.06</v>
      </c>
    </row>
    <row r="2187" spans="1:13" x14ac:dyDescent="0.25">
      <c r="A2187">
        <v>2361</v>
      </c>
      <c r="B2187">
        <v>4</v>
      </c>
      <c r="C2187" t="s">
        <v>6</v>
      </c>
      <c r="D2187" t="s">
        <v>6</v>
      </c>
      <c r="E2187" t="s">
        <v>6</v>
      </c>
      <c r="F2187" t="s">
        <v>214</v>
      </c>
      <c r="G2187" s="3">
        <v>65867206</v>
      </c>
      <c r="H2187">
        <v>0</v>
      </c>
      <c r="I2187" s="3">
        <v>65867206</v>
      </c>
      <c r="J2187">
        <v>0</v>
      </c>
      <c r="K2187" s="3">
        <v>14387.4</v>
      </c>
      <c r="L2187">
        <v>0</v>
      </c>
      <c r="M2187" s="3">
        <v>14387.4</v>
      </c>
    </row>
    <row r="2188" spans="1:13" x14ac:dyDescent="0.25">
      <c r="A2188">
        <v>2361</v>
      </c>
      <c r="B2188">
        <v>4</v>
      </c>
      <c r="C2188" s="2">
        <v>44</v>
      </c>
      <c r="D2188" t="s">
        <v>6</v>
      </c>
      <c r="E2188" t="s">
        <v>6</v>
      </c>
      <c r="F2188" t="s">
        <v>215</v>
      </c>
      <c r="G2188" s="3">
        <v>61010956</v>
      </c>
      <c r="H2188">
        <v>0</v>
      </c>
      <c r="I2188" s="3">
        <v>61010956</v>
      </c>
      <c r="J2188">
        <v>0</v>
      </c>
      <c r="K2188" s="3">
        <v>14387.4</v>
      </c>
      <c r="L2188">
        <v>0</v>
      </c>
      <c r="M2188" s="3">
        <v>14387.4</v>
      </c>
    </row>
    <row r="2189" spans="1:13" x14ac:dyDescent="0.25">
      <c r="A2189">
        <v>2361</v>
      </c>
      <c r="B2189">
        <v>4</v>
      </c>
      <c r="C2189" t="s">
        <v>6</v>
      </c>
      <c r="D2189" s="2">
        <v>4490</v>
      </c>
      <c r="E2189" s="2" t="s">
        <v>6</v>
      </c>
      <c r="F2189" t="s">
        <v>216</v>
      </c>
      <c r="G2189" s="3">
        <v>57010956</v>
      </c>
      <c r="H2189">
        <v>0</v>
      </c>
      <c r="I2189" s="3">
        <v>57010956</v>
      </c>
      <c r="J2189">
        <v>0</v>
      </c>
      <c r="K2189" s="3">
        <v>14387.4</v>
      </c>
      <c r="L2189">
        <v>0</v>
      </c>
      <c r="M2189" s="3">
        <v>14387.4</v>
      </c>
    </row>
    <row r="2190" spans="1:13" x14ac:dyDescent="0.25">
      <c r="A2190">
        <v>2361</v>
      </c>
      <c r="C2190" t="s">
        <v>6</v>
      </c>
      <c r="D2190" t="s">
        <v>6</v>
      </c>
      <c r="E2190">
        <v>52</v>
      </c>
      <c r="F2190" t="s">
        <v>218</v>
      </c>
      <c r="G2190" t="s">
        <v>384</v>
      </c>
      <c r="H2190" t="s">
        <v>384</v>
      </c>
      <c r="I2190" t="s">
        <v>384</v>
      </c>
      <c r="J2190">
        <v>0</v>
      </c>
      <c r="K2190" s="3">
        <v>14387.4</v>
      </c>
      <c r="L2190">
        <v>0</v>
      </c>
      <c r="M2190" s="3">
        <v>14387.4</v>
      </c>
    </row>
    <row r="2191" spans="1:13" x14ac:dyDescent="0.25">
      <c r="A2191">
        <v>2361</v>
      </c>
      <c r="B2191">
        <v>4</v>
      </c>
      <c r="C2191" t="s">
        <v>6</v>
      </c>
      <c r="D2191" s="2">
        <v>4499</v>
      </c>
      <c r="E2191" s="2" t="s">
        <v>6</v>
      </c>
      <c r="F2191" t="s">
        <v>219</v>
      </c>
      <c r="G2191" s="3">
        <v>4000000</v>
      </c>
      <c r="H2191">
        <v>0</v>
      </c>
      <c r="I2191" s="3">
        <v>4000000</v>
      </c>
      <c r="J2191">
        <v>0</v>
      </c>
      <c r="K2191">
        <v>0</v>
      </c>
      <c r="L2191">
        <v>0</v>
      </c>
      <c r="M2191">
        <v>0</v>
      </c>
    </row>
    <row r="2192" spans="1:13" x14ac:dyDescent="0.25">
      <c r="A2192">
        <v>2361</v>
      </c>
      <c r="B2192">
        <v>4</v>
      </c>
      <c r="C2192" s="2">
        <v>45</v>
      </c>
      <c r="D2192" t="s">
        <v>6</v>
      </c>
      <c r="E2192" t="s">
        <v>6</v>
      </c>
      <c r="F2192" t="s">
        <v>220</v>
      </c>
      <c r="G2192" s="3">
        <v>4856250</v>
      </c>
      <c r="H2192">
        <v>0</v>
      </c>
      <c r="I2192" s="3">
        <v>4856250</v>
      </c>
      <c r="J2192">
        <v>0</v>
      </c>
      <c r="K2192">
        <v>0</v>
      </c>
      <c r="L2192">
        <v>0</v>
      </c>
      <c r="M2192">
        <v>0</v>
      </c>
    </row>
    <row r="2193" spans="1:13" x14ac:dyDescent="0.25">
      <c r="A2193">
        <v>2361</v>
      </c>
      <c r="B2193">
        <v>4</v>
      </c>
      <c r="C2193" t="s">
        <v>6</v>
      </c>
      <c r="D2193" s="2">
        <v>4590</v>
      </c>
      <c r="E2193" s="2" t="s">
        <v>6</v>
      </c>
      <c r="F2193" t="s">
        <v>241</v>
      </c>
      <c r="G2193" s="3">
        <v>4856250</v>
      </c>
      <c r="H2193">
        <v>0</v>
      </c>
      <c r="I2193" s="3">
        <v>4856250</v>
      </c>
      <c r="J2193">
        <v>0</v>
      </c>
      <c r="K2193">
        <v>0</v>
      </c>
      <c r="L2193">
        <v>0</v>
      </c>
      <c r="M2193">
        <v>0</v>
      </c>
    </row>
    <row r="2194" spans="1:13" x14ac:dyDescent="0.25">
      <c r="A2194">
        <v>2361</v>
      </c>
      <c r="C2194" t="s">
        <v>6</v>
      </c>
      <c r="D2194" t="s">
        <v>6</v>
      </c>
      <c r="E2194" t="s">
        <v>6</v>
      </c>
      <c r="G2194" t="s">
        <v>375</v>
      </c>
      <c r="H2194" t="s">
        <v>375</v>
      </c>
      <c r="I2194" t="s">
        <v>375</v>
      </c>
      <c r="J2194" t="s">
        <v>375</v>
      </c>
      <c r="K2194" t="s">
        <v>375</v>
      </c>
      <c r="L2194" t="s">
        <v>375</v>
      </c>
      <c r="M2194" t="s">
        <v>376</v>
      </c>
    </row>
    <row r="2195" spans="1:13" x14ac:dyDescent="0.25">
      <c r="A2195">
        <v>2361</v>
      </c>
      <c r="C2195" t="s">
        <v>6</v>
      </c>
      <c r="D2195" t="s">
        <v>6</v>
      </c>
      <c r="E2195" t="s">
        <v>6</v>
      </c>
    </row>
    <row r="2196" spans="1:13" x14ac:dyDescent="0.25">
      <c r="A2196">
        <v>2371</v>
      </c>
      <c r="B2196" t="s">
        <v>403</v>
      </c>
      <c r="C2196" t="s">
        <v>6</v>
      </c>
      <c r="D2196" t="s">
        <v>6</v>
      </c>
      <c r="E2196" t="s">
        <v>6</v>
      </c>
      <c r="F2196" t="s">
        <v>335</v>
      </c>
    </row>
    <row r="2197" spans="1:13" x14ac:dyDescent="0.25">
      <c r="A2197">
        <v>2371</v>
      </c>
      <c r="C2197" t="s">
        <v>6</v>
      </c>
      <c r="D2197" t="s">
        <v>6</v>
      </c>
      <c r="E2197" t="s">
        <v>6</v>
      </c>
    </row>
    <row r="2198" spans="1:13" x14ac:dyDescent="0.25">
      <c r="A2198">
        <v>2371</v>
      </c>
      <c r="B2198">
        <v>3</v>
      </c>
      <c r="C2198" t="s">
        <v>6</v>
      </c>
      <c r="D2198" t="s">
        <v>6</v>
      </c>
      <c r="E2198" t="s">
        <v>6</v>
      </c>
      <c r="F2198" t="s">
        <v>183</v>
      </c>
      <c r="G2198" s="3">
        <v>180804365</v>
      </c>
      <c r="H2198" s="3">
        <v>10876322.800000001</v>
      </c>
      <c r="I2198" s="3">
        <v>191680687.80000001</v>
      </c>
      <c r="J2198" s="3">
        <v>12529075.380000001</v>
      </c>
      <c r="K2198" s="3">
        <v>97277953.890000001</v>
      </c>
      <c r="L2198" s="3">
        <v>12553662.470000001</v>
      </c>
      <c r="M2198" s="3">
        <v>94361838.799999997</v>
      </c>
    </row>
    <row r="2199" spans="1:13" x14ac:dyDescent="0.25">
      <c r="A2199">
        <v>2371</v>
      </c>
      <c r="B2199">
        <v>3</v>
      </c>
      <c r="C2199" s="2">
        <v>31</v>
      </c>
      <c r="D2199" t="s">
        <v>6</v>
      </c>
      <c r="E2199" t="s">
        <v>6</v>
      </c>
      <c r="F2199" t="s">
        <v>184</v>
      </c>
      <c r="G2199" s="3">
        <v>140151201</v>
      </c>
      <c r="H2199" s="3">
        <v>9731891.3800000008</v>
      </c>
      <c r="I2199" s="3">
        <v>149883092.38</v>
      </c>
      <c r="J2199" s="3">
        <v>9257591.6799999997</v>
      </c>
      <c r="K2199" s="3">
        <v>74087840.359999999</v>
      </c>
      <c r="L2199" s="3">
        <v>9257591.6799999997</v>
      </c>
      <c r="M2199" s="3">
        <v>74087840.359999999</v>
      </c>
    </row>
    <row r="2200" spans="1:13" x14ac:dyDescent="0.25">
      <c r="A2200">
        <v>2371</v>
      </c>
      <c r="B2200">
        <v>3</v>
      </c>
      <c r="C2200" t="s">
        <v>6</v>
      </c>
      <c r="D2200" s="2">
        <v>3190</v>
      </c>
      <c r="E2200" s="2" t="s">
        <v>6</v>
      </c>
      <c r="F2200" t="s">
        <v>185</v>
      </c>
      <c r="G2200" s="3">
        <v>120655011</v>
      </c>
      <c r="H2200" s="3">
        <v>8536742.7599999998</v>
      </c>
      <c r="I2200" s="3">
        <v>129191753.76000001</v>
      </c>
      <c r="J2200" s="3">
        <v>8172524.0199999996</v>
      </c>
      <c r="K2200" s="3">
        <v>64297906.25</v>
      </c>
      <c r="L2200" s="3">
        <v>8172524.0199999996</v>
      </c>
      <c r="M2200" s="3">
        <v>64297906.25</v>
      </c>
    </row>
    <row r="2201" spans="1:13" x14ac:dyDescent="0.25">
      <c r="A2201">
        <v>2371</v>
      </c>
      <c r="C2201" t="s">
        <v>6</v>
      </c>
      <c r="D2201" t="s">
        <v>6</v>
      </c>
      <c r="E2201">
        <v>4</v>
      </c>
      <c r="F2201" t="s">
        <v>242</v>
      </c>
      <c r="G2201" t="s">
        <v>384</v>
      </c>
      <c r="H2201" t="s">
        <v>384</v>
      </c>
      <c r="I2201" t="s">
        <v>384</v>
      </c>
      <c r="J2201">
        <v>0</v>
      </c>
      <c r="K2201" s="3">
        <v>132374.38</v>
      </c>
      <c r="L2201">
        <v>0</v>
      </c>
      <c r="M2201" s="3">
        <v>132374.38</v>
      </c>
    </row>
    <row r="2202" spans="1:13" x14ac:dyDescent="0.25">
      <c r="A2202">
        <v>2371</v>
      </c>
      <c r="C2202" t="s">
        <v>6</v>
      </c>
      <c r="D2202" t="s">
        <v>6</v>
      </c>
      <c r="E2202">
        <v>11</v>
      </c>
      <c r="F2202" t="s">
        <v>189</v>
      </c>
      <c r="G2202" t="s">
        <v>384</v>
      </c>
      <c r="H2202" t="s">
        <v>384</v>
      </c>
      <c r="I2202" t="s">
        <v>384</v>
      </c>
      <c r="J2202" s="3">
        <v>7812067.9900000002</v>
      </c>
      <c r="K2202" s="3">
        <v>61950647.729999997</v>
      </c>
      <c r="L2202" s="3">
        <v>7812067.9900000002</v>
      </c>
      <c r="M2202" s="3">
        <v>61950647.729999997</v>
      </c>
    </row>
    <row r="2203" spans="1:13" x14ac:dyDescent="0.25">
      <c r="A2203">
        <v>2371</v>
      </c>
      <c r="C2203" t="s">
        <v>6</v>
      </c>
      <c r="D2203" t="s">
        <v>6</v>
      </c>
      <c r="E2203">
        <v>13</v>
      </c>
      <c r="F2203" t="s">
        <v>190</v>
      </c>
      <c r="G2203" t="s">
        <v>384</v>
      </c>
      <c r="H2203" t="s">
        <v>384</v>
      </c>
      <c r="I2203" t="s">
        <v>384</v>
      </c>
      <c r="J2203">
        <v>0</v>
      </c>
      <c r="K2203" s="3">
        <v>189730.95</v>
      </c>
      <c r="L2203">
        <v>0</v>
      </c>
      <c r="M2203" s="3">
        <v>189730.95</v>
      </c>
    </row>
    <row r="2204" spans="1:13" x14ac:dyDescent="0.25">
      <c r="A2204">
        <v>2371</v>
      </c>
      <c r="C2204" t="s">
        <v>6</v>
      </c>
      <c r="D2204" t="s">
        <v>6</v>
      </c>
      <c r="E2204">
        <v>34</v>
      </c>
      <c r="F2204" t="s">
        <v>235</v>
      </c>
      <c r="G2204" t="s">
        <v>384</v>
      </c>
      <c r="H2204" t="s">
        <v>384</v>
      </c>
      <c r="I2204" t="s">
        <v>384</v>
      </c>
      <c r="J2204">
        <v>0</v>
      </c>
      <c r="K2204" s="3">
        <v>740915.91</v>
      </c>
      <c r="L2204">
        <v>0</v>
      </c>
      <c r="M2204" s="3">
        <v>740915.91</v>
      </c>
    </row>
    <row r="2205" spans="1:13" x14ac:dyDescent="0.25">
      <c r="A2205">
        <v>2371</v>
      </c>
      <c r="C2205" t="s">
        <v>6</v>
      </c>
      <c r="D2205" t="s">
        <v>6</v>
      </c>
      <c r="E2205">
        <v>91</v>
      </c>
      <c r="F2205" t="s">
        <v>211</v>
      </c>
      <c r="G2205" t="s">
        <v>384</v>
      </c>
      <c r="H2205" t="s">
        <v>384</v>
      </c>
      <c r="I2205" t="s">
        <v>384</v>
      </c>
      <c r="J2205" s="3">
        <v>360456.03</v>
      </c>
      <c r="K2205" s="3">
        <v>751672.57</v>
      </c>
      <c r="L2205" s="3">
        <v>360456.03</v>
      </c>
      <c r="M2205" s="3">
        <v>751672.57</v>
      </c>
    </row>
    <row r="2206" spans="1:13" x14ac:dyDescent="0.25">
      <c r="A2206">
        <v>2371</v>
      </c>
      <c r="C2206" t="s">
        <v>6</v>
      </c>
      <c r="D2206" t="s">
        <v>6</v>
      </c>
      <c r="E2206">
        <v>92</v>
      </c>
      <c r="F2206" t="s">
        <v>193</v>
      </c>
      <c r="G2206" t="s">
        <v>384</v>
      </c>
      <c r="H2206" t="s">
        <v>384</v>
      </c>
      <c r="I2206" t="s">
        <v>384</v>
      </c>
      <c r="J2206">
        <v>0</v>
      </c>
      <c r="K2206" s="3">
        <v>527962.5</v>
      </c>
      <c r="L2206">
        <v>0</v>
      </c>
      <c r="M2206" s="3">
        <v>527962.5</v>
      </c>
    </row>
    <row r="2207" spans="1:13" x14ac:dyDescent="0.25">
      <c r="A2207">
        <v>2371</v>
      </c>
      <c r="C2207" t="s">
        <v>6</v>
      </c>
      <c r="D2207" t="s">
        <v>6</v>
      </c>
      <c r="E2207">
        <v>94</v>
      </c>
      <c r="F2207" t="s">
        <v>194</v>
      </c>
      <c r="G2207" t="s">
        <v>384</v>
      </c>
      <c r="H2207" t="s">
        <v>384</v>
      </c>
      <c r="I2207" t="s">
        <v>384</v>
      </c>
      <c r="J2207">
        <v>0</v>
      </c>
      <c r="K2207" s="3">
        <v>4602.21</v>
      </c>
      <c r="L2207">
        <v>0</v>
      </c>
      <c r="M2207" s="3">
        <v>4602.21</v>
      </c>
    </row>
    <row r="2208" spans="1:13" x14ac:dyDescent="0.25">
      <c r="A2208">
        <v>2371</v>
      </c>
      <c r="B2208">
        <v>3</v>
      </c>
      <c r="C2208" t="s">
        <v>6</v>
      </c>
      <c r="D2208" s="2">
        <v>3191</v>
      </c>
      <c r="E2208" s="2" t="s">
        <v>6</v>
      </c>
      <c r="F2208" t="s">
        <v>195</v>
      </c>
      <c r="G2208" s="3">
        <v>19496190</v>
      </c>
      <c r="H2208" s="3">
        <v>1195148.6200000001</v>
      </c>
      <c r="I2208" s="3">
        <v>20691338.620000001</v>
      </c>
      <c r="J2208" s="3">
        <v>1085067.6599999999</v>
      </c>
      <c r="K2208" s="3">
        <v>9789934.1099999994</v>
      </c>
      <c r="L2208" s="3">
        <v>1085067.6599999999</v>
      </c>
      <c r="M2208" s="3">
        <v>9789934.1099999994</v>
      </c>
    </row>
    <row r="2209" spans="1:13" x14ac:dyDescent="0.25">
      <c r="A2209">
        <v>2371</v>
      </c>
      <c r="C2209" t="s">
        <v>6</v>
      </c>
      <c r="D2209" t="s">
        <v>6</v>
      </c>
      <c r="E2209">
        <v>13</v>
      </c>
      <c r="F2209" t="s">
        <v>190</v>
      </c>
      <c r="G2209" t="s">
        <v>384</v>
      </c>
      <c r="H2209" t="s">
        <v>384</v>
      </c>
      <c r="I2209" t="s">
        <v>384</v>
      </c>
      <c r="J2209" s="3">
        <v>1085067.6599999999</v>
      </c>
      <c r="K2209" s="3">
        <v>9789934.1099999994</v>
      </c>
      <c r="L2209" s="3">
        <v>1085067.6599999999</v>
      </c>
      <c r="M2209" s="3">
        <v>9789934.1099999994</v>
      </c>
    </row>
    <row r="2210" spans="1:13" x14ac:dyDescent="0.25">
      <c r="A2210">
        <v>2371</v>
      </c>
      <c r="B2210">
        <v>3</v>
      </c>
      <c r="C2210" s="2">
        <v>33</v>
      </c>
      <c r="D2210" t="s">
        <v>6</v>
      </c>
      <c r="E2210" t="s">
        <v>6</v>
      </c>
      <c r="F2210" t="s">
        <v>196</v>
      </c>
      <c r="G2210" s="3">
        <v>40653164</v>
      </c>
      <c r="H2210" s="3">
        <v>1144431.42</v>
      </c>
      <c r="I2210" s="3">
        <v>41797595.420000002</v>
      </c>
      <c r="J2210" s="3">
        <v>3271483.7</v>
      </c>
      <c r="K2210" s="3">
        <v>23190113.530000001</v>
      </c>
      <c r="L2210" s="3">
        <v>3296070.79</v>
      </c>
      <c r="M2210" s="3">
        <v>20273998.440000001</v>
      </c>
    </row>
    <row r="2211" spans="1:13" x14ac:dyDescent="0.25">
      <c r="A2211">
        <v>2371</v>
      </c>
      <c r="B2211">
        <v>3</v>
      </c>
      <c r="C2211" t="s">
        <v>6</v>
      </c>
      <c r="D2211" s="2">
        <v>3390</v>
      </c>
      <c r="E2211" s="2" t="s">
        <v>6</v>
      </c>
      <c r="F2211" t="s">
        <v>197</v>
      </c>
      <c r="G2211" s="3">
        <v>40653164</v>
      </c>
      <c r="H2211" s="3">
        <v>1143315.8</v>
      </c>
      <c r="I2211" s="3">
        <v>41796479.799999997</v>
      </c>
      <c r="J2211" s="3">
        <v>3271483.7</v>
      </c>
      <c r="K2211" s="3">
        <v>23190113.530000001</v>
      </c>
      <c r="L2211" s="3">
        <v>3296070.79</v>
      </c>
      <c r="M2211" s="3">
        <v>20273998.440000001</v>
      </c>
    </row>
    <row r="2212" spans="1:13" x14ac:dyDescent="0.25">
      <c r="A2212">
        <v>2371</v>
      </c>
      <c r="C2212" t="s">
        <v>6</v>
      </c>
      <c r="D2212" t="s">
        <v>6</v>
      </c>
      <c r="E2212">
        <v>13</v>
      </c>
      <c r="F2212" t="s">
        <v>190</v>
      </c>
      <c r="G2212" t="s">
        <v>384</v>
      </c>
      <c r="H2212" t="s">
        <v>384</v>
      </c>
      <c r="I2212" t="s">
        <v>384</v>
      </c>
      <c r="J2212" s="3">
        <v>11001.97</v>
      </c>
      <c r="K2212" s="3">
        <v>66029.95</v>
      </c>
      <c r="L2212" s="3">
        <v>6640.77</v>
      </c>
      <c r="M2212" s="3">
        <v>56254.42</v>
      </c>
    </row>
    <row r="2213" spans="1:13" x14ac:dyDescent="0.25">
      <c r="A2213">
        <v>2371</v>
      </c>
      <c r="C2213" t="s">
        <v>6</v>
      </c>
      <c r="D2213" t="s">
        <v>6</v>
      </c>
      <c r="E2213">
        <v>14</v>
      </c>
      <c r="F2213" t="s">
        <v>199</v>
      </c>
      <c r="G2213" t="s">
        <v>384</v>
      </c>
      <c r="H2213" t="s">
        <v>384</v>
      </c>
      <c r="I2213" t="s">
        <v>384</v>
      </c>
      <c r="J2213" s="3">
        <v>70254.48</v>
      </c>
      <c r="K2213" s="3">
        <v>449368.28</v>
      </c>
      <c r="L2213" s="3">
        <v>67338.100000000006</v>
      </c>
      <c r="M2213" s="3">
        <v>398773.55</v>
      </c>
    </row>
    <row r="2214" spans="1:13" x14ac:dyDescent="0.25">
      <c r="A2214">
        <v>2371</v>
      </c>
      <c r="C2214" t="s">
        <v>6</v>
      </c>
      <c r="D2214" t="s">
        <v>6</v>
      </c>
      <c r="E2214">
        <v>30</v>
      </c>
      <c r="F2214" t="s">
        <v>200</v>
      </c>
      <c r="G2214" t="s">
        <v>384</v>
      </c>
      <c r="H2214" t="s">
        <v>384</v>
      </c>
      <c r="I2214" t="s">
        <v>384</v>
      </c>
      <c r="J2214" s="3">
        <v>161302.74</v>
      </c>
      <c r="K2214" s="3">
        <v>520804.65</v>
      </c>
      <c r="L2214" s="3">
        <v>90957.17</v>
      </c>
      <c r="M2214" s="3">
        <v>174278.14</v>
      </c>
    </row>
    <row r="2215" spans="1:13" x14ac:dyDescent="0.25">
      <c r="A2215">
        <v>2371</v>
      </c>
      <c r="C2215" t="s">
        <v>6</v>
      </c>
      <c r="D2215" t="s">
        <v>6</v>
      </c>
      <c r="E2215">
        <v>33</v>
      </c>
      <c r="F2215" t="s">
        <v>202</v>
      </c>
      <c r="G2215" t="s">
        <v>384</v>
      </c>
      <c r="H2215" t="s">
        <v>384</v>
      </c>
      <c r="I2215" t="s">
        <v>384</v>
      </c>
      <c r="J2215" s="3">
        <v>12232.86</v>
      </c>
      <c r="K2215" s="3">
        <v>146437.60999999999</v>
      </c>
      <c r="L2215" s="3">
        <v>46584.03</v>
      </c>
      <c r="M2215" s="3">
        <v>111731.9</v>
      </c>
    </row>
    <row r="2216" spans="1:13" x14ac:dyDescent="0.25">
      <c r="A2216">
        <v>2371</v>
      </c>
      <c r="C2216" t="s">
        <v>6</v>
      </c>
      <c r="D2216" t="s">
        <v>6</v>
      </c>
      <c r="E2216">
        <v>35</v>
      </c>
      <c r="F2216" t="s">
        <v>234</v>
      </c>
      <c r="G2216" t="s">
        <v>384</v>
      </c>
      <c r="H2216" t="s">
        <v>384</v>
      </c>
      <c r="I2216" t="s">
        <v>384</v>
      </c>
      <c r="J2216">
        <v>0</v>
      </c>
      <c r="K2216" s="3">
        <v>7312.47</v>
      </c>
      <c r="L2216">
        <v>0</v>
      </c>
      <c r="M2216" s="3">
        <v>7312.47</v>
      </c>
    </row>
    <row r="2217" spans="1:13" x14ac:dyDescent="0.25">
      <c r="A2217">
        <v>2371</v>
      </c>
      <c r="C2217" t="s">
        <v>6</v>
      </c>
      <c r="D2217" t="s">
        <v>6</v>
      </c>
      <c r="E2217">
        <v>36</v>
      </c>
      <c r="F2217" t="s">
        <v>203</v>
      </c>
      <c r="G2217" t="s">
        <v>384</v>
      </c>
      <c r="H2217" t="s">
        <v>384</v>
      </c>
      <c r="I2217" t="s">
        <v>384</v>
      </c>
      <c r="J2217" s="3">
        <v>80346.14</v>
      </c>
      <c r="K2217" s="3">
        <v>512149.85</v>
      </c>
      <c r="L2217" s="3">
        <v>75084.240000000005</v>
      </c>
      <c r="M2217" s="3">
        <v>446547.45</v>
      </c>
    </row>
    <row r="2218" spans="1:13" x14ac:dyDescent="0.25">
      <c r="A2218">
        <v>2371</v>
      </c>
      <c r="C2218" t="s">
        <v>6</v>
      </c>
      <c r="D2218" t="s">
        <v>6</v>
      </c>
      <c r="E2218">
        <v>37</v>
      </c>
      <c r="F2218" t="s">
        <v>204</v>
      </c>
      <c r="G2218" t="s">
        <v>384</v>
      </c>
      <c r="H2218" t="s">
        <v>384</v>
      </c>
      <c r="I2218" t="s">
        <v>384</v>
      </c>
      <c r="J2218" s="3">
        <v>181429.89</v>
      </c>
      <c r="K2218" s="3">
        <v>1457041.38</v>
      </c>
      <c r="L2218" s="3">
        <v>190266.3</v>
      </c>
      <c r="M2218" s="3">
        <v>1181635.03</v>
      </c>
    </row>
    <row r="2219" spans="1:13" x14ac:dyDescent="0.25">
      <c r="A2219">
        <v>2371</v>
      </c>
      <c r="C2219" t="s">
        <v>6</v>
      </c>
      <c r="D2219" t="s">
        <v>6</v>
      </c>
      <c r="E2219">
        <v>39</v>
      </c>
      <c r="F2219" t="s">
        <v>205</v>
      </c>
      <c r="G2219" t="s">
        <v>384</v>
      </c>
      <c r="H2219" t="s">
        <v>384</v>
      </c>
      <c r="I2219" t="s">
        <v>384</v>
      </c>
      <c r="J2219" s="3">
        <v>347194.44</v>
      </c>
      <c r="K2219" s="3">
        <v>3025030.53</v>
      </c>
      <c r="L2219" s="3">
        <v>435279.89</v>
      </c>
      <c r="M2219" s="3">
        <v>1757707.26</v>
      </c>
    </row>
    <row r="2220" spans="1:13" x14ac:dyDescent="0.25">
      <c r="A2220">
        <v>2371</v>
      </c>
      <c r="C2220" t="s">
        <v>6</v>
      </c>
      <c r="D2220" t="s">
        <v>6</v>
      </c>
      <c r="E2220">
        <v>40</v>
      </c>
      <c r="F2220" t="s">
        <v>206</v>
      </c>
      <c r="G2220" t="s">
        <v>384</v>
      </c>
      <c r="H2220" t="s">
        <v>384</v>
      </c>
      <c r="I2220" t="s">
        <v>384</v>
      </c>
      <c r="J2220" s="3">
        <v>407501.45</v>
      </c>
      <c r="K2220" s="3">
        <v>3309212.53</v>
      </c>
      <c r="L2220" s="3">
        <v>383428.82</v>
      </c>
      <c r="M2220" s="3">
        <v>2516941.0499999998</v>
      </c>
    </row>
    <row r="2221" spans="1:13" x14ac:dyDescent="0.25">
      <c r="A2221">
        <v>2371</v>
      </c>
      <c r="C2221" t="s">
        <v>6</v>
      </c>
      <c r="D2221" t="s">
        <v>6</v>
      </c>
      <c r="E2221">
        <v>46</v>
      </c>
      <c r="F2221" t="s">
        <v>208</v>
      </c>
      <c r="G2221" t="s">
        <v>384</v>
      </c>
      <c r="H2221" t="s">
        <v>384</v>
      </c>
      <c r="I2221" t="s">
        <v>384</v>
      </c>
      <c r="J2221" s="3">
        <v>1863750</v>
      </c>
      <c r="K2221" s="3">
        <v>12793062.5</v>
      </c>
      <c r="L2221" s="3">
        <v>1863750</v>
      </c>
      <c r="M2221" s="3">
        <v>12793062.5</v>
      </c>
    </row>
    <row r="2222" spans="1:13" x14ac:dyDescent="0.25">
      <c r="A2222">
        <v>2371</v>
      </c>
      <c r="C2222" t="s">
        <v>6</v>
      </c>
      <c r="D2222" t="s">
        <v>6</v>
      </c>
      <c r="E2222">
        <v>47</v>
      </c>
      <c r="F2222" t="s">
        <v>209</v>
      </c>
      <c r="G2222" t="s">
        <v>384</v>
      </c>
      <c r="H2222" t="s">
        <v>384</v>
      </c>
      <c r="I2222" t="s">
        <v>384</v>
      </c>
      <c r="J2222" s="3">
        <v>50006.77</v>
      </c>
      <c r="K2222" s="3">
        <v>331016.64</v>
      </c>
      <c r="L2222" s="3">
        <v>49034.82</v>
      </c>
      <c r="M2222" s="3">
        <v>277478.73</v>
      </c>
    </row>
    <row r="2223" spans="1:13" x14ac:dyDescent="0.25">
      <c r="A2223">
        <v>2371</v>
      </c>
      <c r="C2223" t="s">
        <v>6</v>
      </c>
      <c r="D2223" t="s">
        <v>6</v>
      </c>
      <c r="E2223">
        <v>49</v>
      </c>
      <c r="F2223" t="s">
        <v>210</v>
      </c>
      <c r="G2223" t="s">
        <v>384</v>
      </c>
      <c r="H2223" t="s">
        <v>384</v>
      </c>
      <c r="I2223" t="s">
        <v>384</v>
      </c>
      <c r="J2223" s="3">
        <v>55783.51</v>
      </c>
      <c r="K2223" s="3">
        <v>366905.1</v>
      </c>
      <c r="L2223" s="3">
        <v>57027.199999999997</v>
      </c>
      <c r="M2223" s="3">
        <v>346533.9</v>
      </c>
    </row>
    <row r="2224" spans="1:13" x14ac:dyDescent="0.25">
      <c r="A2224">
        <v>2371</v>
      </c>
      <c r="C2224" t="s">
        <v>6</v>
      </c>
      <c r="D2224" t="s">
        <v>6</v>
      </c>
      <c r="E2224">
        <v>91</v>
      </c>
      <c r="F2224" t="s">
        <v>211</v>
      </c>
      <c r="G2224" t="s">
        <v>384</v>
      </c>
      <c r="H2224" t="s">
        <v>384</v>
      </c>
      <c r="I2224" t="s">
        <v>384</v>
      </c>
      <c r="J2224" s="3">
        <v>18727.72</v>
      </c>
      <c r="K2224" s="3">
        <v>30920.47</v>
      </c>
      <c r="L2224" s="3">
        <v>18727.72</v>
      </c>
      <c r="M2224" s="3">
        <v>30920.47</v>
      </c>
    </row>
    <row r="2225" spans="1:13" x14ac:dyDescent="0.25">
      <c r="A2225">
        <v>2371</v>
      </c>
      <c r="C2225" t="s">
        <v>6</v>
      </c>
      <c r="D2225" t="s">
        <v>6</v>
      </c>
      <c r="E2225">
        <v>92</v>
      </c>
      <c r="F2225" t="s">
        <v>193</v>
      </c>
      <c r="G2225" t="s">
        <v>384</v>
      </c>
      <c r="H2225" t="s">
        <v>384</v>
      </c>
      <c r="I2225" t="s">
        <v>384</v>
      </c>
      <c r="J2225">
        <v>0</v>
      </c>
      <c r="K2225" s="3">
        <v>154171.43</v>
      </c>
      <c r="L2225">
        <v>0</v>
      </c>
      <c r="M2225" s="3">
        <v>154171.43</v>
      </c>
    </row>
    <row r="2226" spans="1:13" x14ac:dyDescent="0.25">
      <c r="A2226">
        <v>2371</v>
      </c>
      <c r="C2226" t="s">
        <v>6</v>
      </c>
      <c r="D2226" t="s">
        <v>6</v>
      </c>
      <c r="E2226">
        <v>93</v>
      </c>
      <c r="F2226" t="s">
        <v>212</v>
      </c>
      <c r="G2226" t="s">
        <v>384</v>
      </c>
      <c r="H2226" t="s">
        <v>384</v>
      </c>
      <c r="I2226" t="s">
        <v>384</v>
      </c>
      <c r="J2226" s="3">
        <v>11951.73</v>
      </c>
      <c r="K2226" s="3">
        <v>20650.14</v>
      </c>
      <c r="L2226" s="3">
        <v>11951.73</v>
      </c>
      <c r="M2226" s="3">
        <v>20650.14</v>
      </c>
    </row>
    <row r="2227" spans="1:13" x14ac:dyDescent="0.25">
      <c r="A2227">
        <v>2371</v>
      </c>
      <c r="B2227">
        <v>3</v>
      </c>
      <c r="C2227" t="s">
        <v>6</v>
      </c>
      <c r="D2227" s="2">
        <v>3391</v>
      </c>
      <c r="E2227" s="2" t="s">
        <v>6</v>
      </c>
      <c r="F2227" t="s">
        <v>213</v>
      </c>
      <c r="G2227">
        <v>0</v>
      </c>
      <c r="H2227" s="3">
        <v>1115.6199999999999</v>
      </c>
      <c r="I2227" s="3">
        <v>1115.6199999999999</v>
      </c>
      <c r="J2227">
        <v>0</v>
      </c>
      <c r="K2227">
        <v>0</v>
      </c>
      <c r="L2227">
        <v>0</v>
      </c>
      <c r="M2227">
        <v>0</v>
      </c>
    </row>
    <row r="2228" spans="1:13" x14ac:dyDescent="0.25">
      <c r="A2228">
        <v>2371</v>
      </c>
      <c r="B2228">
        <v>4</v>
      </c>
      <c r="C2228" t="s">
        <v>6</v>
      </c>
      <c r="D2228" t="s">
        <v>6</v>
      </c>
      <c r="E2228" t="s">
        <v>6</v>
      </c>
      <c r="F2228" t="s">
        <v>214</v>
      </c>
      <c r="G2228">
        <v>0</v>
      </c>
      <c r="H2228" s="3">
        <v>449993.5</v>
      </c>
      <c r="I2228" s="3">
        <v>449993.5</v>
      </c>
      <c r="J2228">
        <v>0</v>
      </c>
      <c r="K2228" s="3">
        <v>45183.199999999997</v>
      </c>
      <c r="L2228" s="3">
        <v>1393.65</v>
      </c>
      <c r="M2228" s="3">
        <v>28033.24</v>
      </c>
    </row>
    <row r="2229" spans="1:13" x14ac:dyDescent="0.25">
      <c r="A2229">
        <v>2371</v>
      </c>
      <c r="B2229">
        <v>4</v>
      </c>
      <c r="C2229" s="2">
        <v>44</v>
      </c>
      <c r="D2229" t="s">
        <v>6</v>
      </c>
      <c r="E2229" t="s">
        <v>6</v>
      </c>
      <c r="F2229" t="s">
        <v>215</v>
      </c>
      <c r="G2229">
        <v>0</v>
      </c>
      <c r="H2229" s="3">
        <v>449993.5</v>
      </c>
      <c r="I2229" s="3">
        <v>449993.5</v>
      </c>
      <c r="J2229">
        <v>0</v>
      </c>
      <c r="K2229" s="3">
        <v>45183.199999999997</v>
      </c>
      <c r="L2229" s="3">
        <v>1393.65</v>
      </c>
      <c r="M2229" s="3">
        <v>28033.24</v>
      </c>
    </row>
    <row r="2230" spans="1:13" x14ac:dyDescent="0.25">
      <c r="A2230">
        <v>2371</v>
      </c>
      <c r="B2230">
        <v>4</v>
      </c>
      <c r="C2230" t="s">
        <v>6</v>
      </c>
      <c r="D2230" s="2">
        <v>4490</v>
      </c>
      <c r="E2230" s="2" t="s">
        <v>6</v>
      </c>
      <c r="F2230" t="s">
        <v>216</v>
      </c>
      <c r="G2230">
        <v>0</v>
      </c>
      <c r="H2230" s="3">
        <v>449993.5</v>
      </c>
      <c r="I2230" s="3">
        <v>449993.5</v>
      </c>
      <c r="J2230">
        <v>0</v>
      </c>
      <c r="K2230" s="3">
        <v>45183.199999999997</v>
      </c>
      <c r="L2230" s="3">
        <v>1393.65</v>
      </c>
      <c r="M2230" s="3">
        <v>28033.24</v>
      </c>
    </row>
    <row r="2231" spans="1:13" x14ac:dyDescent="0.25">
      <c r="A2231">
        <v>2371</v>
      </c>
      <c r="C2231" t="s">
        <v>6</v>
      </c>
      <c r="D2231" t="s">
        <v>6</v>
      </c>
      <c r="E2231">
        <v>52</v>
      </c>
      <c r="F2231" t="s">
        <v>218</v>
      </c>
      <c r="G2231" t="s">
        <v>384</v>
      </c>
      <c r="H2231" t="s">
        <v>384</v>
      </c>
      <c r="I2231" t="s">
        <v>384</v>
      </c>
      <c r="J2231">
        <v>0</v>
      </c>
      <c r="K2231" s="3">
        <v>45183.199999999997</v>
      </c>
      <c r="L2231" s="3">
        <v>1393.65</v>
      </c>
      <c r="M2231" s="3">
        <v>28033.24</v>
      </c>
    </row>
    <row r="2232" spans="1:13" x14ac:dyDescent="0.25">
      <c r="A2232">
        <v>2371</v>
      </c>
      <c r="C2232" t="s">
        <v>6</v>
      </c>
      <c r="D2232" t="s">
        <v>6</v>
      </c>
      <c r="E2232" t="s">
        <v>6</v>
      </c>
      <c r="G2232" t="s">
        <v>375</v>
      </c>
      <c r="H2232" t="s">
        <v>375</v>
      </c>
      <c r="I2232" t="s">
        <v>375</v>
      </c>
      <c r="J2232" t="s">
        <v>375</v>
      </c>
      <c r="K2232" t="s">
        <v>375</v>
      </c>
      <c r="L2232" t="s">
        <v>375</v>
      </c>
      <c r="M2232" t="s">
        <v>376</v>
      </c>
    </row>
    <row r="2233" spans="1:13" x14ac:dyDescent="0.25">
      <c r="A2233">
        <v>2371</v>
      </c>
      <c r="C2233" t="s">
        <v>6</v>
      </c>
      <c r="D2233" t="s">
        <v>6</v>
      </c>
      <c r="E2233" t="s">
        <v>6</v>
      </c>
    </row>
    <row r="2234" spans="1:13" x14ac:dyDescent="0.25">
      <c r="A2234">
        <v>2421</v>
      </c>
      <c r="B2234" t="s">
        <v>403</v>
      </c>
      <c r="C2234" t="s">
        <v>6</v>
      </c>
      <c r="D2234" t="s">
        <v>6</v>
      </c>
      <c r="E2234" t="s">
        <v>6</v>
      </c>
      <c r="F2234" t="s">
        <v>336</v>
      </c>
    </row>
    <row r="2235" spans="1:13" x14ac:dyDescent="0.25">
      <c r="A2235">
        <v>2421</v>
      </c>
      <c r="C2235" t="s">
        <v>6</v>
      </c>
      <c r="D2235" t="s">
        <v>6</v>
      </c>
      <c r="E2235" t="s">
        <v>6</v>
      </c>
    </row>
    <row r="2236" spans="1:13" x14ac:dyDescent="0.25">
      <c r="A2236">
        <v>2421</v>
      </c>
      <c r="B2236">
        <v>3</v>
      </c>
      <c r="C2236" t="s">
        <v>6</v>
      </c>
      <c r="D2236" t="s">
        <v>6</v>
      </c>
      <c r="E2236" t="s">
        <v>6</v>
      </c>
      <c r="F2236" t="s">
        <v>183</v>
      </c>
      <c r="G2236" s="3">
        <v>23289252</v>
      </c>
      <c r="H2236" s="3">
        <v>7439832.1100000003</v>
      </c>
      <c r="I2236" s="3">
        <v>30729084.109999999</v>
      </c>
      <c r="J2236" s="3">
        <v>774077.71</v>
      </c>
      <c r="K2236" s="3">
        <v>6464259.79</v>
      </c>
      <c r="L2236" s="3">
        <v>898823.87</v>
      </c>
      <c r="M2236" s="3">
        <v>5332921.1500000004</v>
      </c>
    </row>
    <row r="2237" spans="1:13" x14ac:dyDescent="0.25">
      <c r="A2237">
        <v>2421</v>
      </c>
      <c r="B2237">
        <v>3</v>
      </c>
      <c r="C2237" s="2">
        <v>31</v>
      </c>
      <c r="D2237" t="s">
        <v>6</v>
      </c>
      <c r="E2237" t="s">
        <v>6</v>
      </c>
      <c r="F2237" t="s">
        <v>184</v>
      </c>
      <c r="G2237" s="3">
        <v>6148102</v>
      </c>
      <c r="H2237" s="3">
        <v>139910.26999999999</v>
      </c>
      <c r="I2237" s="3">
        <v>6288012.2699999996</v>
      </c>
      <c r="J2237" s="3">
        <v>472200.75</v>
      </c>
      <c r="K2237" s="3">
        <v>2758609.72</v>
      </c>
      <c r="L2237" s="3">
        <v>472200.75</v>
      </c>
      <c r="M2237" s="3">
        <v>2758609.72</v>
      </c>
    </row>
    <row r="2238" spans="1:13" x14ac:dyDescent="0.25">
      <c r="A2238">
        <v>2421</v>
      </c>
      <c r="B2238">
        <v>3</v>
      </c>
      <c r="C2238" t="s">
        <v>6</v>
      </c>
      <c r="D2238" s="2">
        <v>3190</v>
      </c>
      <c r="E2238" s="2" t="s">
        <v>6</v>
      </c>
      <c r="F2238" t="s">
        <v>185</v>
      </c>
      <c r="G2238" s="3">
        <v>5580563</v>
      </c>
      <c r="H2238" s="3">
        <v>139910.26999999999</v>
      </c>
      <c r="I2238" s="3">
        <v>5720473.2699999996</v>
      </c>
      <c r="J2238" s="3">
        <v>417715.13</v>
      </c>
      <c r="K2238" s="3">
        <v>2424497.21</v>
      </c>
      <c r="L2238" s="3">
        <v>417715.13</v>
      </c>
      <c r="M2238" s="3">
        <v>2424497.21</v>
      </c>
    </row>
    <row r="2239" spans="1:13" x14ac:dyDescent="0.25">
      <c r="A2239">
        <v>2421</v>
      </c>
      <c r="C2239" t="s">
        <v>6</v>
      </c>
      <c r="D2239" t="s">
        <v>6</v>
      </c>
      <c r="E2239">
        <v>11</v>
      </c>
      <c r="F2239" t="s">
        <v>189</v>
      </c>
      <c r="G2239" t="s">
        <v>384</v>
      </c>
      <c r="H2239" t="s">
        <v>384</v>
      </c>
      <c r="I2239" t="s">
        <v>384</v>
      </c>
      <c r="J2239" s="3">
        <v>400892.43</v>
      </c>
      <c r="K2239" s="3">
        <v>2280410.42</v>
      </c>
      <c r="L2239" s="3">
        <v>400892.43</v>
      </c>
      <c r="M2239" s="3">
        <v>2280410.42</v>
      </c>
    </row>
    <row r="2240" spans="1:13" x14ac:dyDescent="0.25">
      <c r="A2240">
        <v>2421</v>
      </c>
      <c r="C2240" t="s">
        <v>6</v>
      </c>
      <c r="D2240" t="s">
        <v>6</v>
      </c>
      <c r="E2240">
        <v>13</v>
      </c>
      <c r="F2240" t="s">
        <v>190</v>
      </c>
      <c r="G2240" t="s">
        <v>384</v>
      </c>
      <c r="H2240" t="s">
        <v>384</v>
      </c>
      <c r="I2240" t="s">
        <v>384</v>
      </c>
      <c r="J2240" s="3">
        <v>16822.7</v>
      </c>
      <c r="K2240" s="3">
        <v>85075.34</v>
      </c>
      <c r="L2240" s="3">
        <v>16822.7</v>
      </c>
      <c r="M2240" s="3">
        <v>85075.34</v>
      </c>
    </row>
    <row r="2241" spans="1:13" x14ac:dyDescent="0.25">
      <c r="A2241">
        <v>2421</v>
      </c>
      <c r="C2241" t="s">
        <v>6</v>
      </c>
      <c r="D2241" t="s">
        <v>6</v>
      </c>
      <c r="E2241">
        <v>16</v>
      </c>
      <c r="F2241" t="s">
        <v>191</v>
      </c>
      <c r="G2241" t="s">
        <v>384</v>
      </c>
      <c r="H2241" t="s">
        <v>384</v>
      </c>
      <c r="I2241" t="s">
        <v>384</v>
      </c>
      <c r="J2241">
        <v>0</v>
      </c>
      <c r="K2241" s="3">
        <v>51880.92</v>
      </c>
      <c r="L2241">
        <v>0</v>
      </c>
      <c r="M2241" s="3">
        <v>51880.92</v>
      </c>
    </row>
    <row r="2242" spans="1:13" x14ac:dyDescent="0.25">
      <c r="A2242">
        <v>2421</v>
      </c>
      <c r="C2242" t="s">
        <v>6</v>
      </c>
      <c r="D2242" t="s">
        <v>6</v>
      </c>
      <c r="E2242">
        <v>91</v>
      </c>
      <c r="F2242" t="s">
        <v>211</v>
      </c>
      <c r="G2242" t="s">
        <v>384</v>
      </c>
      <c r="H2242" t="s">
        <v>384</v>
      </c>
      <c r="I2242" t="s">
        <v>384</v>
      </c>
      <c r="J2242">
        <v>0</v>
      </c>
      <c r="K2242" s="3">
        <v>5326.36</v>
      </c>
      <c r="L2242">
        <v>0</v>
      </c>
      <c r="M2242" s="3">
        <v>5326.36</v>
      </c>
    </row>
    <row r="2243" spans="1:13" x14ac:dyDescent="0.25">
      <c r="A2243">
        <v>2421</v>
      </c>
      <c r="C2243" t="s">
        <v>6</v>
      </c>
      <c r="D2243" t="s">
        <v>6</v>
      </c>
      <c r="E2243">
        <v>92</v>
      </c>
      <c r="F2243" t="s">
        <v>193</v>
      </c>
      <c r="G2243" t="s">
        <v>384</v>
      </c>
      <c r="H2243" t="s">
        <v>384</v>
      </c>
      <c r="I2243" t="s">
        <v>384</v>
      </c>
      <c r="J2243">
        <v>0</v>
      </c>
      <c r="K2243" s="3">
        <v>1804.17</v>
      </c>
      <c r="L2243">
        <v>0</v>
      </c>
      <c r="M2243" s="3">
        <v>1804.17</v>
      </c>
    </row>
    <row r="2244" spans="1:13" x14ac:dyDescent="0.25">
      <c r="A2244">
        <v>2421</v>
      </c>
      <c r="B2244">
        <v>3</v>
      </c>
      <c r="C2244" t="s">
        <v>6</v>
      </c>
      <c r="D2244" s="2">
        <v>3191</v>
      </c>
      <c r="E2244" s="2" t="s">
        <v>6</v>
      </c>
      <c r="F2244" t="s">
        <v>195</v>
      </c>
      <c r="G2244" s="3">
        <v>567539</v>
      </c>
      <c r="H2244">
        <v>0</v>
      </c>
      <c r="I2244" s="3">
        <v>567539</v>
      </c>
      <c r="J2244" s="3">
        <v>54485.62</v>
      </c>
      <c r="K2244" s="3">
        <v>334112.51</v>
      </c>
      <c r="L2244" s="3">
        <v>54485.62</v>
      </c>
      <c r="M2244" s="3">
        <v>334112.51</v>
      </c>
    </row>
    <row r="2245" spans="1:13" x14ac:dyDescent="0.25">
      <c r="A2245">
        <v>2421</v>
      </c>
      <c r="C2245" t="s">
        <v>6</v>
      </c>
      <c r="D2245" t="s">
        <v>6</v>
      </c>
      <c r="E2245">
        <v>13</v>
      </c>
      <c r="F2245" t="s">
        <v>190</v>
      </c>
      <c r="G2245" t="s">
        <v>384</v>
      </c>
      <c r="H2245" t="s">
        <v>384</v>
      </c>
      <c r="I2245" t="s">
        <v>384</v>
      </c>
      <c r="J2245" s="3">
        <v>54485.62</v>
      </c>
      <c r="K2245" s="3">
        <v>334112.51</v>
      </c>
      <c r="L2245" s="3">
        <v>54485.62</v>
      </c>
      <c r="M2245" s="3">
        <v>334112.51</v>
      </c>
    </row>
    <row r="2246" spans="1:13" x14ac:dyDescent="0.25">
      <c r="A2246">
        <v>2421</v>
      </c>
      <c r="B2246">
        <v>3</v>
      </c>
      <c r="C2246" s="2">
        <v>33</v>
      </c>
      <c r="D2246" t="s">
        <v>6</v>
      </c>
      <c r="E2246" t="s">
        <v>6</v>
      </c>
      <c r="F2246" t="s">
        <v>196</v>
      </c>
      <c r="G2246" s="3">
        <v>17141150</v>
      </c>
      <c r="H2246" s="3">
        <v>7299921.8399999999</v>
      </c>
      <c r="I2246" s="3">
        <v>24441071.84</v>
      </c>
      <c r="J2246" s="3">
        <v>301876.96000000002</v>
      </c>
      <c r="K2246" s="3">
        <v>3705650.07</v>
      </c>
      <c r="L2246" s="3">
        <v>426623.12</v>
      </c>
      <c r="M2246" s="3">
        <v>2574311.4300000002</v>
      </c>
    </row>
    <row r="2247" spans="1:13" x14ac:dyDescent="0.25">
      <c r="A2247">
        <v>2421</v>
      </c>
      <c r="B2247">
        <v>3</v>
      </c>
      <c r="C2247" t="s">
        <v>6</v>
      </c>
      <c r="D2247" s="2">
        <v>3320</v>
      </c>
      <c r="E2247" s="2" t="s">
        <v>6</v>
      </c>
      <c r="F2247" t="s">
        <v>226</v>
      </c>
      <c r="G2247">
        <v>0</v>
      </c>
      <c r="H2247" s="3">
        <v>72522.210000000006</v>
      </c>
      <c r="I2247" s="3">
        <v>72522.210000000006</v>
      </c>
      <c r="J2247">
        <v>0</v>
      </c>
      <c r="K2247" s="3">
        <v>71757.350000000006</v>
      </c>
      <c r="L2247">
        <v>0</v>
      </c>
      <c r="M2247" s="3">
        <v>71757.350000000006</v>
      </c>
    </row>
    <row r="2248" spans="1:13" x14ac:dyDescent="0.25">
      <c r="A2248">
        <v>2421</v>
      </c>
      <c r="C2248" t="s">
        <v>6</v>
      </c>
      <c r="D2248" t="s">
        <v>6</v>
      </c>
      <c r="E2248">
        <v>93</v>
      </c>
      <c r="F2248" t="s">
        <v>212</v>
      </c>
      <c r="G2248" t="s">
        <v>384</v>
      </c>
      <c r="H2248" t="s">
        <v>384</v>
      </c>
      <c r="I2248" t="s">
        <v>384</v>
      </c>
      <c r="J2248">
        <v>0</v>
      </c>
      <c r="K2248" s="3">
        <v>71757.350000000006</v>
      </c>
      <c r="L2248">
        <v>0</v>
      </c>
      <c r="M2248" s="3">
        <v>71757.350000000006</v>
      </c>
    </row>
    <row r="2249" spans="1:13" x14ac:dyDescent="0.25">
      <c r="A2249">
        <v>2421</v>
      </c>
      <c r="B2249">
        <v>3</v>
      </c>
      <c r="C2249" t="s">
        <v>6</v>
      </c>
      <c r="D2249" s="2">
        <v>3390</v>
      </c>
      <c r="E2249" s="2" t="s">
        <v>6</v>
      </c>
      <c r="F2249" t="s">
        <v>197</v>
      </c>
      <c r="G2249" s="3">
        <v>16740926</v>
      </c>
      <c r="H2249" s="3">
        <v>7377623.6299999999</v>
      </c>
      <c r="I2249" s="3">
        <v>24118549.629999999</v>
      </c>
      <c r="J2249" s="3">
        <v>301876.96000000002</v>
      </c>
      <c r="K2249" s="3">
        <v>3633892.72</v>
      </c>
      <c r="L2249" s="3">
        <v>426623.12</v>
      </c>
      <c r="M2249" s="3">
        <v>2502554.08</v>
      </c>
    </row>
    <row r="2250" spans="1:13" x14ac:dyDescent="0.25">
      <c r="A2250">
        <v>2421</v>
      </c>
      <c r="C2250" t="s">
        <v>6</v>
      </c>
      <c r="D2250" t="s">
        <v>6</v>
      </c>
      <c r="E2250">
        <v>14</v>
      </c>
      <c r="F2250" t="s">
        <v>199</v>
      </c>
      <c r="G2250" t="s">
        <v>384</v>
      </c>
      <c r="H2250" t="s">
        <v>384</v>
      </c>
      <c r="I2250" t="s">
        <v>384</v>
      </c>
      <c r="J2250" s="3">
        <v>9244</v>
      </c>
      <c r="K2250" s="3">
        <v>92000</v>
      </c>
      <c r="L2250" s="3">
        <v>2921.75</v>
      </c>
      <c r="M2250" s="3">
        <v>18537.650000000001</v>
      </c>
    </row>
    <row r="2251" spans="1:13" x14ac:dyDescent="0.25">
      <c r="A2251">
        <v>2421</v>
      </c>
      <c r="C2251" t="s">
        <v>6</v>
      </c>
      <c r="D2251" t="s">
        <v>6</v>
      </c>
      <c r="E2251">
        <v>30</v>
      </c>
      <c r="F2251" t="s">
        <v>200</v>
      </c>
      <c r="G2251" t="s">
        <v>384</v>
      </c>
      <c r="H2251" t="s">
        <v>384</v>
      </c>
      <c r="I2251" t="s">
        <v>384</v>
      </c>
      <c r="J2251" s="3">
        <v>5255.94</v>
      </c>
      <c r="K2251" s="3">
        <v>5395.37</v>
      </c>
      <c r="L2251">
        <v>0</v>
      </c>
      <c r="M2251">
        <v>139.43</v>
      </c>
    </row>
    <row r="2252" spans="1:13" x14ac:dyDescent="0.25">
      <c r="A2252">
        <v>2421</v>
      </c>
      <c r="C2252" t="s">
        <v>6</v>
      </c>
      <c r="D2252" t="s">
        <v>6</v>
      </c>
      <c r="E2252">
        <v>33</v>
      </c>
      <c r="F2252" t="s">
        <v>202</v>
      </c>
      <c r="G2252" t="s">
        <v>384</v>
      </c>
      <c r="H2252" t="s">
        <v>384</v>
      </c>
      <c r="I2252" t="s">
        <v>384</v>
      </c>
      <c r="J2252" s="3">
        <v>10075.950000000001</v>
      </c>
      <c r="K2252" s="3">
        <v>60422.47</v>
      </c>
      <c r="L2252" s="3">
        <v>2391.87</v>
      </c>
      <c r="M2252" s="3">
        <v>19087.23</v>
      </c>
    </row>
    <row r="2253" spans="1:13" x14ac:dyDescent="0.25">
      <c r="A2253">
        <v>2421</v>
      </c>
      <c r="C2253" t="s">
        <v>6</v>
      </c>
      <c r="D2253" t="s">
        <v>6</v>
      </c>
      <c r="E2253">
        <v>36</v>
      </c>
      <c r="F2253" t="s">
        <v>203</v>
      </c>
      <c r="G2253" t="s">
        <v>384</v>
      </c>
      <c r="H2253" t="s">
        <v>384</v>
      </c>
      <c r="I2253" t="s">
        <v>384</v>
      </c>
      <c r="J2253" s="3">
        <v>26726.15</v>
      </c>
      <c r="K2253" s="3">
        <v>118267</v>
      </c>
      <c r="L2253" s="3">
        <v>8278.84</v>
      </c>
      <c r="M2253" s="3">
        <v>76427.14</v>
      </c>
    </row>
    <row r="2254" spans="1:13" x14ac:dyDescent="0.25">
      <c r="A2254">
        <v>2421</v>
      </c>
      <c r="C2254" t="s">
        <v>6</v>
      </c>
      <c r="D2254" t="s">
        <v>6</v>
      </c>
      <c r="E2254">
        <v>37</v>
      </c>
      <c r="F2254" t="s">
        <v>204</v>
      </c>
      <c r="G2254" t="s">
        <v>384</v>
      </c>
      <c r="H2254" t="s">
        <v>384</v>
      </c>
      <c r="I2254" t="s">
        <v>384</v>
      </c>
      <c r="J2254" s="3">
        <v>23578.37</v>
      </c>
      <c r="K2254" s="3">
        <v>1148308.57</v>
      </c>
      <c r="L2254" s="3">
        <v>149421.53</v>
      </c>
      <c r="M2254" s="3">
        <v>894781.3</v>
      </c>
    </row>
    <row r="2255" spans="1:13" x14ac:dyDescent="0.25">
      <c r="A2255">
        <v>2421</v>
      </c>
      <c r="C2255" t="s">
        <v>6</v>
      </c>
      <c r="D2255" t="s">
        <v>6</v>
      </c>
      <c r="E2255">
        <v>39</v>
      </c>
      <c r="F2255" t="s">
        <v>205</v>
      </c>
      <c r="G2255" t="s">
        <v>384</v>
      </c>
      <c r="H2255" t="s">
        <v>384</v>
      </c>
      <c r="I2255" t="s">
        <v>384</v>
      </c>
      <c r="J2255" s="3">
        <v>76077.94</v>
      </c>
      <c r="K2255" s="3">
        <v>1191367.72</v>
      </c>
      <c r="L2255" s="3">
        <v>114722.96</v>
      </c>
      <c r="M2255" s="3">
        <v>741645.9</v>
      </c>
    </row>
    <row r="2256" spans="1:13" x14ac:dyDescent="0.25">
      <c r="A2256">
        <v>2421</v>
      </c>
      <c r="C2256" t="s">
        <v>6</v>
      </c>
      <c r="D2256" t="s">
        <v>6</v>
      </c>
      <c r="E2256">
        <v>40</v>
      </c>
      <c r="F2256" t="s">
        <v>206</v>
      </c>
      <c r="G2256" t="s">
        <v>384</v>
      </c>
      <c r="H2256" t="s">
        <v>384</v>
      </c>
      <c r="I2256" t="s">
        <v>384</v>
      </c>
      <c r="J2256" s="3">
        <v>24041.85</v>
      </c>
      <c r="K2256" s="3">
        <v>245818.93</v>
      </c>
      <c r="L2256" s="3">
        <v>10959.67</v>
      </c>
      <c r="M2256" s="3">
        <v>123336.84</v>
      </c>
    </row>
    <row r="2257" spans="1:13" x14ac:dyDescent="0.25">
      <c r="A2257">
        <v>2421</v>
      </c>
      <c r="C2257" t="s">
        <v>6</v>
      </c>
      <c r="D2257" t="s">
        <v>6</v>
      </c>
      <c r="E2257">
        <v>46</v>
      </c>
      <c r="F2257" t="s">
        <v>208</v>
      </c>
      <c r="G2257" t="s">
        <v>384</v>
      </c>
      <c r="H2257" t="s">
        <v>384</v>
      </c>
      <c r="I2257" t="s">
        <v>384</v>
      </c>
      <c r="J2257" s="3">
        <v>85285.82</v>
      </c>
      <c r="K2257" s="3">
        <v>465044.74</v>
      </c>
      <c r="L2257" s="3">
        <v>85285.82</v>
      </c>
      <c r="M2257" s="3">
        <v>465044.74</v>
      </c>
    </row>
    <row r="2258" spans="1:13" x14ac:dyDescent="0.25">
      <c r="A2258">
        <v>2421</v>
      </c>
      <c r="C2258" t="s">
        <v>6</v>
      </c>
      <c r="D2258" t="s">
        <v>6</v>
      </c>
      <c r="E2258">
        <v>47</v>
      </c>
      <c r="F2258" t="s">
        <v>209</v>
      </c>
      <c r="G2258" t="s">
        <v>384</v>
      </c>
      <c r="H2258" t="s">
        <v>384</v>
      </c>
      <c r="I2258" t="s">
        <v>384</v>
      </c>
      <c r="J2258">
        <v>-263.88</v>
      </c>
      <c r="K2258" s="3">
        <v>193255.12</v>
      </c>
      <c r="L2258" s="3">
        <v>10285.31</v>
      </c>
      <c r="M2258" s="3">
        <v>49541.05</v>
      </c>
    </row>
    <row r="2259" spans="1:13" x14ac:dyDescent="0.25">
      <c r="A2259">
        <v>2421</v>
      </c>
      <c r="C2259" t="s">
        <v>6</v>
      </c>
      <c r="D2259" t="s">
        <v>6</v>
      </c>
      <c r="E2259">
        <v>49</v>
      </c>
      <c r="F2259" t="s">
        <v>210</v>
      </c>
      <c r="G2259" t="s">
        <v>384</v>
      </c>
      <c r="H2259" t="s">
        <v>384</v>
      </c>
      <c r="I2259" t="s">
        <v>384</v>
      </c>
      <c r="J2259" s="3">
        <v>9135</v>
      </c>
      <c r="K2259" s="3">
        <v>45000.9</v>
      </c>
      <c r="L2259" s="3">
        <v>9135</v>
      </c>
      <c r="M2259" s="3">
        <v>45000.9</v>
      </c>
    </row>
    <row r="2260" spans="1:13" x14ac:dyDescent="0.25">
      <c r="A2260">
        <v>2421</v>
      </c>
      <c r="C2260" t="s">
        <v>6</v>
      </c>
      <c r="D2260" t="s">
        <v>6</v>
      </c>
      <c r="E2260">
        <v>92</v>
      </c>
      <c r="F2260" t="s">
        <v>193</v>
      </c>
      <c r="G2260" t="s">
        <v>384</v>
      </c>
      <c r="H2260" t="s">
        <v>384</v>
      </c>
      <c r="I2260" t="s">
        <v>384</v>
      </c>
      <c r="J2260" s="3">
        <v>32719.82</v>
      </c>
      <c r="K2260" s="3">
        <v>68865.899999999994</v>
      </c>
      <c r="L2260" s="3">
        <v>33220.370000000003</v>
      </c>
      <c r="M2260" s="3">
        <v>68865.899999999994</v>
      </c>
    </row>
    <row r="2261" spans="1:13" x14ac:dyDescent="0.25">
      <c r="A2261">
        <v>2421</v>
      </c>
      <c r="C2261" t="s">
        <v>6</v>
      </c>
      <c r="D2261" t="s">
        <v>6</v>
      </c>
      <c r="E2261">
        <v>93</v>
      </c>
      <c r="F2261" t="s">
        <v>212</v>
      </c>
      <c r="G2261" t="s">
        <v>384</v>
      </c>
      <c r="H2261" t="s">
        <v>384</v>
      </c>
      <c r="I2261" t="s">
        <v>384</v>
      </c>
      <c r="J2261">
        <v>0</v>
      </c>
      <c r="K2261">
        <v>146</v>
      </c>
      <c r="L2261">
        <v>0</v>
      </c>
      <c r="M2261">
        <v>146</v>
      </c>
    </row>
    <row r="2262" spans="1:13" x14ac:dyDescent="0.25">
      <c r="A2262">
        <v>2421</v>
      </c>
      <c r="B2262">
        <v>3</v>
      </c>
      <c r="C2262" t="s">
        <v>6</v>
      </c>
      <c r="D2262" s="2">
        <v>3399</v>
      </c>
      <c r="E2262" s="2" t="s">
        <v>6</v>
      </c>
      <c r="F2262" t="s">
        <v>228</v>
      </c>
      <c r="G2262" s="3">
        <v>400224</v>
      </c>
      <c r="H2262" s="3">
        <v>-150224</v>
      </c>
      <c r="I2262" s="3">
        <v>250000</v>
      </c>
      <c r="J2262">
        <v>0</v>
      </c>
      <c r="K2262">
        <v>0</v>
      </c>
      <c r="L2262">
        <v>0</v>
      </c>
      <c r="M2262">
        <v>0</v>
      </c>
    </row>
    <row r="2263" spans="1:13" x14ac:dyDescent="0.25">
      <c r="A2263">
        <v>2421</v>
      </c>
      <c r="B2263">
        <v>4</v>
      </c>
      <c r="C2263" t="s">
        <v>6</v>
      </c>
      <c r="D2263" t="s">
        <v>6</v>
      </c>
      <c r="E2263" t="s">
        <v>6</v>
      </c>
      <c r="F2263" t="s">
        <v>214</v>
      </c>
      <c r="G2263" s="3">
        <v>979452</v>
      </c>
      <c r="H2263" s="3">
        <v>1294993.6000000001</v>
      </c>
      <c r="I2263" s="3">
        <v>2274445.6</v>
      </c>
      <c r="J2263">
        <v>0</v>
      </c>
      <c r="K2263" s="3">
        <v>7998</v>
      </c>
      <c r="L2263">
        <v>0</v>
      </c>
      <c r="M2263">
        <v>0</v>
      </c>
    </row>
    <row r="2264" spans="1:13" x14ac:dyDescent="0.25">
      <c r="A2264">
        <v>2421</v>
      </c>
      <c r="B2264">
        <v>4</v>
      </c>
      <c r="C2264" s="2">
        <v>44</v>
      </c>
      <c r="D2264" t="s">
        <v>6</v>
      </c>
      <c r="E2264" t="s">
        <v>6</v>
      </c>
      <c r="F2264" t="s">
        <v>215</v>
      </c>
      <c r="G2264" s="3">
        <v>979452</v>
      </c>
      <c r="H2264" s="3">
        <v>1294993.6000000001</v>
      </c>
      <c r="I2264" s="3">
        <v>2274445.6</v>
      </c>
      <c r="J2264">
        <v>0</v>
      </c>
      <c r="K2264" s="3">
        <v>7998</v>
      </c>
      <c r="L2264">
        <v>0</v>
      </c>
      <c r="M2264">
        <v>0</v>
      </c>
    </row>
    <row r="2265" spans="1:13" x14ac:dyDescent="0.25">
      <c r="A2265">
        <v>2421</v>
      </c>
      <c r="B2265">
        <v>4</v>
      </c>
      <c r="C2265" t="s">
        <v>6</v>
      </c>
      <c r="D2265" s="2">
        <v>4490</v>
      </c>
      <c r="E2265" s="2" t="s">
        <v>6</v>
      </c>
      <c r="F2265" t="s">
        <v>216</v>
      </c>
      <c r="G2265" s="3">
        <v>979452</v>
      </c>
      <c r="H2265" s="3">
        <v>1144769.6000000001</v>
      </c>
      <c r="I2265" s="3">
        <v>2124221.6</v>
      </c>
      <c r="J2265">
        <v>0</v>
      </c>
      <c r="K2265" s="3">
        <v>7998</v>
      </c>
      <c r="L2265">
        <v>0</v>
      </c>
      <c r="M2265">
        <v>0</v>
      </c>
    </row>
    <row r="2266" spans="1:13" x14ac:dyDescent="0.25">
      <c r="A2266">
        <v>2421</v>
      </c>
      <c r="C2266" t="s">
        <v>6</v>
      </c>
      <c r="D2266" t="s">
        <v>6</v>
      </c>
      <c r="E2266">
        <v>52</v>
      </c>
      <c r="F2266" t="s">
        <v>218</v>
      </c>
      <c r="G2266" t="s">
        <v>384</v>
      </c>
      <c r="H2266" t="s">
        <v>384</v>
      </c>
      <c r="I2266" t="s">
        <v>384</v>
      </c>
      <c r="J2266">
        <v>0</v>
      </c>
      <c r="K2266" s="3">
        <v>7998</v>
      </c>
      <c r="L2266">
        <v>0</v>
      </c>
      <c r="M2266">
        <v>0</v>
      </c>
    </row>
    <row r="2267" spans="1:13" x14ac:dyDescent="0.25">
      <c r="A2267">
        <v>2421</v>
      </c>
      <c r="B2267">
        <v>4</v>
      </c>
      <c r="C2267" t="s">
        <v>6</v>
      </c>
      <c r="D2267" s="2">
        <v>4499</v>
      </c>
      <c r="E2267" s="2" t="s">
        <v>6</v>
      </c>
      <c r="F2267" t="s">
        <v>219</v>
      </c>
      <c r="G2267">
        <v>0</v>
      </c>
      <c r="H2267" s="3">
        <v>150224</v>
      </c>
      <c r="I2267" s="3">
        <v>150224</v>
      </c>
      <c r="J2267">
        <v>0</v>
      </c>
      <c r="K2267">
        <v>0</v>
      </c>
      <c r="L2267">
        <v>0</v>
      </c>
      <c r="M2267">
        <v>0</v>
      </c>
    </row>
    <row r="2268" spans="1:13" x14ac:dyDescent="0.25">
      <c r="A2268">
        <v>2421</v>
      </c>
      <c r="C2268" t="s">
        <v>6</v>
      </c>
      <c r="D2268" t="s">
        <v>6</v>
      </c>
      <c r="E2268" t="s">
        <v>6</v>
      </c>
      <c r="G2268" t="s">
        <v>375</v>
      </c>
      <c r="H2268" t="s">
        <v>375</v>
      </c>
      <c r="I2268" t="s">
        <v>375</v>
      </c>
      <c r="J2268" t="s">
        <v>375</v>
      </c>
      <c r="K2268" t="s">
        <v>375</v>
      </c>
      <c r="L2268" t="s">
        <v>375</v>
      </c>
      <c r="M2268" t="s">
        <v>376</v>
      </c>
    </row>
    <row r="2269" spans="1:13" x14ac:dyDescent="0.25">
      <c r="A2269">
        <v>2421</v>
      </c>
      <c r="C2269" t="s">
        <v>6</v>
      </c>
      <c r="D2269" t="s">
        <v>6</v>
      </c>
      <c r="E2269" t="s">
        <v>6</v>
      </c>
    </row>
    <row r="2270" spans="1:13" x14ac:dyDescent="0.25">
      <c r="A2270">
        <v>2431</v>
      </c>
      <c r="B2270" t="s">
        <v>403</v>
      </c>
      <c r="C2270" t="s">
        <v>6</v>
      </c>
      <c r="D2270" t="s">
        <v>6</v>
      </c>
      <c r="E2270" t="s">
        <v>6</v>
      </c>
      <c r="F2270" t="s">
        <v>337</v>
      </c>
    </row>
    <row r="2271" spans="1:13" x14ac:dyDescent="0.25">
      <c r="A2271">
        <v>2431</v>
      </c>
      <c r="C2271" t="s">
        <v>6</v>
      </c>
      <c r="D2271" t="s">
        <v>6</v>
      </c>
      <c r="E2271" t="s">
        <v>6</v>
      </c>
    </row>
    <row r="2272" spans="1:13" x14ac:dyDescent="0.25">
      <c r="A2272">
        <v>2431</v>
      </c>
      <c r="B2272">
        <v>3</v>
      </c>
      <c r="C2272" t="s">
        <v>6</v>
      </c>
      <c r="D2272" t="s">
        <v>6</v>
      </c>
      <c r="E2272" t="s">
        <v>6</v>
      </c>
      <c r="F2272" t="s">
        <v>183</v>
      </c>
      <c r="G2272" s="3">
        <v>5264026</v>
      </c>
      <c r="H2272">
        <v>0</v>
      </c>
      <c r="I2272" s="3">
        <v>5264026</v>
      </c>
      <c r="J2272" s="3">
        <v>373213.13</v>
      </c>
      <c r="K2272" s="3">
        <v>2337977.88</v>
      </c>
      <c r="L2272" s="3">
        <v>414012.39</v>
      </c>
      <c r="M2272" s="3">
        <v>2312502.4700000002</v>
      </c>
    </row>
    <row r="2273" spans="1:13" x14ac:dyDescent="0.25">
      <c r="A2273">
        <v>2431</v>
      </c>
      <c r="B2273">
        <v>3</v>
      </c>
      <c r="C2273" s="2">
        <v>31</v>
      </c>
      <c r="D2273" t="s">
        <v>6</v>
      </c>
      <c r="E2273" t="s">
        <v>6</v>
      </c>
      <c r="F2273" t="s">
        <v>184</v>
      </c>
      <c r="G2273" s="3">
        <v>4001190</v>
      </c>
      <c r="H2273">
        <v>0</v>
      </c>
      <c r="I2273" s="3">
        <v>4001190</v>
      </c>
      <c r="J2273" s="3">
        <v>301589.33</v>
      </c>
      <c r="K2273" s="3">
        <v>1836284.64</v>
      </c>
      <c r="L2273" s="3">
        <v>301589.33</v>
      </c>
      <c r="M2273" s="3">
        <v>1824793.66</v>
      </c>
    </row>
    <row r="2274" spans="1:13" x14ac:dyDescent="0.25">
      <c r="A2274">
        <v>2431</v>
      </c>
      <c r="B2274">
        <v>3</v>
      </c>
      <c r="C2274" t="s">
        <v>6</v>
      </c>
      <c r="D2274" s="2">
        <v>3190</v>
      </c>
      <c r="E2274" s="2" t="s">
        <v>6</v>
      </c>
      <c r="F2274" t="s">
        <v>185</v>
      </c>
      <c r="G2274" s="3">
        <v>3750980</v>
      </c>
      <c r="H2274">
        <v>0</v>
      </c>
      <c r="I2274" s="3">
        <v>3750980</v>
      </c>
      <c r="J2274" s="3">
        <v>269690.14</v>
      </c>
      <c r="K2274" s="3">
        <v>1655330.98</v>
      </c>
      <c r="L2274" s="3">
        <v>269690.14</v>
      </c>
      <c r="M2274" s="3">
        <v>1643840</v>
      </c>
    </row>
    <row r="2275" spans="1:13" x14ac:dyDescent="0.25">
      <c r="A2275">
        <v>2431</v>
      </c>
      <c r="C2275" t="s">
        <v>6</v>
      </c>
      <c r="D2275" t="s">
        <v>6</v>
      </c>
      <c r="E2275">
        <v>11</v>
      </c>
      <c r="F2275" t="s">
        <v>189</v>
      </c>
      <c r="G2275" t="s">
        <v>384</v>
      </c>
      <c r="H2275" t="s">
        <v>384</v>
      </c>
      <c r="I2275" t="s">
        <v>384</v>
      </c>
      <c r="J2275" s="3">
        <v>257455.96</v>
      </c>
      <c r="K2275" s="3">
        <v>1566122.55</v>
      </c>
      <c r="L2275" s="3">
        <v>257455.96</v>
      </c>
      <c r="M2275" s="3">
        <v>1566122.55</v>
      </c>
    </row>
    <row r="2276" spans="1:13" x14ac:dyDescent="0.25">
      <c r="A2276">
        <v>2431</v>
      </c>
      <c r="C2276" t="s">
        <v>6</v>
      </c>
      <c r="D2276" t="s">
        <v>6</v>
      </c>
      <c r="E2276">
        <v>13</v>
      </c>
      <c r="F2276" t="s">
        <v>190</v>
      </c>
      <c r="G2276" t="s">
        <v>384</v>
      </c>
      <c r="H2276" t="s">
        <v>384</v>
      </c>
      <c r="I2276" t="s">
        <v>384</v>
      </c>
      <c r="J2276" s="3">
        <v>12234.18</v>
      </c>
      <c r="K2276" s="3">
        <v>74208.429999999993</v>
      </c>
      <c r="L2276" s="3">
        <v>12234.18</v>
      </c>
      <c r="M2276" s="3">
        <v>74208.429999999993</v>
      </c>
    </row>
    <row r="2277" spans="1:13" x14ac:dyDescent="0.25">
      <c r="A2277">
        <v>2431</v>
      </c>
      <c r="C2277" t="s">
        <v>6</v>
      </c>
      <c r="D2277" t="s">
        <v>6</v>
      </c>
      <c r="E2277">
        <v>96</v>
      </c>
      <c r="F2277" t="s">
        <v>229</v>
      </c>
      <c r="G2277" t="s">
        <v>384</v>
      </c>
      <c r="H2277" t="s">
        <v>384</v>
      </c>
      <c r="I2277" t="s">
        <v>384</v>
      </c>
      <c r="J2277">
        <v>0</v>
      </c>
      <c r="K2277" s="3">
        <v>15000</v>
      </c>
      <c r="L2277">
        <v>0</v>
      </c>
      <c r="M2277" s="3">
        <v>3509.02</v>
      </c>
    </row>
    <row r="2278" spans="1:13" x14ac:dyDescent="0.25">
      <c r="A2278">
        <v>2431</v>
      </c>
      <c r="B2278">
        <v>3</v>
      </c>
      <c r="C2278" t="s">
        <v>6</v>
      </c>
      <c r="D2278" s="2">
        <v>3191</v>
      </c>
      <c r="E2278" s="2" t="s">
        <v>6</v>
      </c>
      <c r="F2278" t="s">
        <v>195</v>
      </c>
      <c r="G2278" s="3">
        <v>250210</v>
      </c>
      <c r="H2278">
        <v>0</v>
      </c>
      <c r="I2278" s="3">
        <v>250210</v>
      </c>
      <c r="J2278" s="3">
        <v>31899.19</v>
      </c>
      <c r="K2278" s="3">
        <v>180953.66</v>
      </c>
      <c r="L2278" s="3">
        <v>31899.19</v>
      </c>
      <c r="M2278" s="3">
        <v>180953.66</v>
      </c>
    </row>
    <row r="2279" spans="1:13" x14ac:dyDescent="0.25">
      <c r="A2279">
        <v>2431</v>
      </c>
      <c r="C2279" t="s">
        <v>6</v>
      </c>
      <c r="D2279" t="s">
        <v>6</v>
      </c>
      <c r="E2279">
        <v>13</v>
      </c>
      <c r="F2279" t="s">
        <v>190</v>
      </c>
      <c r="G2279" t="s">
        <v>384</v>
      </c>
      <c r="H2279" t="s">
        <v>384</v>
      </c>
      <c r="I2279" t="s">
        <v>384</v>
      </c>
      <c r="J2279" s="3">
        <v>31899.19</v>
      </c>
      <c r="K2279" s="3">
        <v>180953.66</v>
      </c>
      <c r="L2279" s="3">
        <v>31899.19</v>
      </c>
      <c r="M2279" s="3">
        <v>180953.66</v>
      </c>
    </row>
    <row r="2280" spans="1:13" x14ac:dyDescent="0.25">
      <c r="A2280">
        <v>2431</v>
      </c>
      <c r="B2280">
        <v>3</v>
      </c>
      <c r="C2280" s="2">
        <v>33</v>
      </c>
      <c r="D2280" t="s">
        <v>6</v>
      </c>
      <c r="E2280" t="s">
        <v>6</v>
      </c>
      <c r="F2280" t="s">
        <v>196</v>
      </c>
      <c r="G2280" s="3">
        <v>1262836</v>
      </c>
      <c r="H2280">
        <v>0</v>
      </c>
      <c r="I2280" s="3">
        <v>1262836</v>
      </c>
      <c r="J2280" s="3">
        <v>71623.8</v>
      </c>
      <c r="K2280" s="3">
        <v>501693.24</v>
      </c>
      <c r="L2280" s="3">
        <v>112423.06</v>
      </c>
      <c r="M2280" s="3">
        <v>487708.81</v>
      </c>
    </row>
    <row r="2281" spans="1:13" x14ac:dyDescent="0.25">
      <c r="A2281">
        <v>2431</v>
      </c>
      <c r="B2281">
        <v>3</v>
      </c>
      <c r="C2281" t="s">
        <v>6</v>
      </c>
      <c r="D2281" s="2">
        <v>3390</v>
      </c>
      <c r="E2281" s="2" t="s">
        <v>6</v>
      </c>
      <c r="F2281" t="s">
        <v>197</v>
      </c>
      <c r="G2281" s="3">
        <v>1262836</v>
      </c>
      <c r="H2281">
        <v>0</v>
      </c>
      <c r="I2281" s="3">
        <v>1262836</v>
      </c>
      <c r="J2281" s="3">
        <v>71623.8</v>
      </c>
      <c r="K2281" s="3">
        <v>501693.24</v>
      </c>
      <c r="L2281" s="3">
        <v>112423.06</v>
      </c>
      <c r="M2281" s="3">
        <v>487708.81</v>
      </c>
    </row>
    <row r="2282" spans="1:13" x14ac:dyDescent="0.25">
      <c r="A2282">
        <v>2431</v>
      </c>
      <c r="C2282" t="s">
        <v>6</v>
      </c>
      <c r="D2282" t="s">
        <v>6</v>
      </c>
      <c r="E2282">
        <v>13</v>
      </c>
      <c r="F2282" t="s">
        <v>190</v>
      </c>
      <c r="G2282" t="s">
        <v>384</v>
      </c>
      <c r="H2282" t="s">
        <v>384</v>
      </c>
      <c r="I2282" t="s">
        <v>384</v>
      </c>
      <c r="J2282" s="3">
        <v>8500</v>
      </c>
      <c r="K2282" s="3">
        <v>59039.26</v>
      </c>
      <c r="L2282" s="3">
        <v>8544.42</v>
      </c>
      <c r="M2282" s="3">
        <v>59016.31</v>
      </c>
    </row>
    <row r="2283" spans="1:13" x14ac:dyDescent="0.25">
      <c r="A2283">
        <v>2431</v>
      </c>
      <c r="C2283" t="s">
        <v>6</v>
      </c>
      <c r="D2283" t="s">
        <v>6</v>
      </c>
      <c r="E2283">
        <v>14</v>
      </c>
      <c r="F2283" t="s">
        <v>199</v>
      </c>
      <c r="G2283" t="s">
        <v>384</v>
      </c>
      <c r="H2283" t="s">
        <v>384</v>
      </c>
      <c r="I2283" t="s">
        <v>384</v>
      </c>
      <c r="J2283">
        <v>0</v>
      </c>
      <c r="K2283">
        <v>135.1</v>
      </c>
      <c r="L2283">
        <v>0</v>
      </c>
      <c r="M2283">
        <v>0</v>
      </c>
    </row>
    <row r="2284" spans="1:13" x14ac:dyDescent="0.25">
      <c r="A2284">
        <v>2431</v>
      </c>
      <c r="C2284" t="s">
        <v>6</v>
      </c>
      <c r="D2284" t="s">
        <v>6</v>
      </c>
      <c r="E2284">
        <v>33</v>
      </c>
      <c r="F2284" t="s">
        <v>202</v>
      </c>
      <c r="G2284" t="s">
        <v>384</v>
      </c>
      <c r="H2284" t="s">
        <v>384</v>
      </c>
      <c r="I2284" t="s">
        <v>384</v>
      </c>
      <c r="J2284">
        <v>0</v>
      </c>
      <c r="K2284" s="3">
        <v>1000</v>
      </c>
      <c r="L2284">
        <v>0</v>
      </c>
      <c r="M2284">
        <v>0</v>
      </c>
    </row>
    <row r="2285" spans="1:13" x14ac:dyDescent="0.25">
      <c r="A2285">
        <v>2431</v>
      </c>
      <c r="C2285" t="s">
        <v>6</v>
      </c>
      <c r="D2285" t="s">
        <v>6</v>
      </c>
      <c r="E2285">
        <v>37</v>
      </c>
      <c r="F2285" t="s">
        <v>204</v>
      </c>
      <c r="G2285" t="s">
        <v>384</v>
      </c>
      <c r="H2285" t="s">
        <v>384</v>
      </c>
      <c r="I2285" t="s">
        <v>384</v>
      </c>
      <c r="J2285" s="3">
        <v>25911.56</v>
      </c>
      <c r="K2285" s="3">
        <v>213280.67</v>
      </c>
      <c r="L2285" s="3">
        <v>65846.39</v>
      </c>
      <c r="M2285" s="3">
        <v>213280.67</v>
      </c>
    </row>
    <row r="2286" spans="1:13" x14ac:dyDescent="0.25">
      <c r="A2286">
        <v>2431</v>
      </c>
      <c r="C2286" t="s">
        <v>6</v>
      </c>
      <c r="D2286" t="s">
        <v>6</v>
      </c>
      <c r="E2286">
        <v>39</v>
      </c>
      <c r="F2286" t="s">
        <v>205</v>
      </c>
      <c r="G2286" t="s">
        <v>384</v>
      </c>
      <c r="H2286" t="s">
        <v>384</v>
      </c>
      <c r="I2286" t="s">
        <v>384</v>
      </c>
      <c r="J2286" s="3">
        <v>4657.2299999999996</v>
      </c>
      <c r="K2286" s="3">
        <v>39820.32</v>
      </c>
      <c r="L2286" s="3">
        <v>5082.07</v>
      </c>
      <c r="M2286" s="3">
        <v>30484.84</v>
      </c>
    </row>
    <row r="2287" spans="1:13" x14ac:dyDescent="0.25">
      <c r="A2287">
        <v>2431</v>
      </c>
      <c r="C2287" t="s">
        <v>6</v>
      </c>
      <c r="D2287" t="s">
        <v>6</v>
      </c>
      <c r="E2287">
        <v>40</v>
      </c>
      <c r="F2287" t="s">
        <v>206</v>
      </c>
      <c r="G2287" t="s">
        <v>384</v>
      </c>
      <c r="H2287" t="s">
        <v>384</v>
      </c>
      <c r="I2287" t="s">
        <v>384</v>
      </c>
      <c r="J2287">
        <v>424</v>
      </c>
      <c r="K2287" s="3">
        <v>7484.37</v>
      </c>
      <c r="L2287">
        <v>974.61</v>
      </c>
      <c r="M2287" s="3">
        <v>6307.59</v>
      </c>
    </row>
    <row r="2288" spans="1:13" x14ac:dyDescent="0.25">
      <c r="A2288">
        <v>2431</v>
      </c>
      <c r="C2288" t="s">
        <v>6</v>
      </c>
      <c r="D2288" t="s">
        <v>6</v>
      </c>
      <c r="E2288">
        <v>46</v>
      </c>
      <c r="F2288" t="s">
        <v>208</v>
      </c>
      <c r="G2288" t="s">
        <v>384</v>
      </c>
      <c r="H2288" t="s">
        <v>384</v>
      </c>
      <c r="I2288" t="s">
        <v>384</v>
      </c>
      <c r="J2288" s="3">
        <v>28294.01</v>
      </c>
      <c r="K2288" s="3">
        <v>155241.01999999999</v>
      </c>
      <c r="L2288" s="3">
        <v>28294.01</v>
      </c>
      <c r="M2288" s="3">
        <v>155241.01999999999</v>
      </c>
    </row>
    <row r="2289" spans="1:13" x14ac:dyDescent="0.25">
      <c r="A2289">
        <v>2431</v>
      </c>
      <c r="C2289" t="s">
        <v>6</v>
      </c>
      <c r="D2289" t="s">
        <v>6</v>
      </c>
      <c r="E2289">
        <v>47</v>
      </c>
      <c r="F2289" t="s">
        <v>209</v>
      </c>
      <c r="G2289" t="s">
        <v>384</v>
      </c>
      <c r="H2289" t="s">
        <v>384</v>
      </c>
      <c r="I2289" t="s">
        <v>384</v>
      </c>
      <c r="J2289" s="3">
        <v>3000</v>
      </c>
      <c r="K2289" s="3">
        <v>20900</v>
      </c>
      <c r="L2289" s="3">
        <v>2844.56</v>
      </c>
      <c r="M2289" s="3">
        <v>18585.88</v>
      </c>
    </row>
    <row r="2290" spans="1:13" x14ac:dyDescent="0.25">
      <c r="A2290">
        <v>2431</v>
      </c>
      <c r="C2290" t="s">
        <v>6</v>
      </c>
      <c r="D2290" t="s">
        <v>6</v>
      </c>
      <c r="E2290">
        <v>49</v>
      </c>
      <c r="F2290" t="s">
        <v>210</v>
      </c>
      <c r="G2290" t="s">
        <v>384</v>
      </c>
      <c r="H2290" t="s">
        <v>384</v>
      </c>
      <c r="I2290" t="s">
        <v>384</v>
      </c>
      <c r="J2290">
        <v>837</v>
      </c>
      <c r="K2290" s="3">
        <v>4792.5</v>
      </c>
      <c r="L2290">
        <v>837</v>
      </c>
      <c r="M2290" s="3">
        <v>4792.5</v>
      </c>
    </row>
    <row r="2291" spans="1:13" x14ac:dyDescent="0.25">
      <c r="A2291">
        <v>2431</v>
      </c>
      <c r="C2291" t="s">
        <v>6</v>
      </c>
      <c r="D2291" t="s">
        <v>6</v>
      </c>
      <c r="E2291" t="s">
        <v>6</v>
      </c>
      <c r="G2291" t="s">
        <v>375</v>
      </c>
      <c r="H2291" t="s">
        <v>375</v>
      </c>
      <c r="I2291" t="s">
        <v>375</v>
      </c>
      <c r="J2291" t="s">
        <v>375</v>
      </c>
      <c r="K2291" t="s">
        <v>375</v>
      </c>
      <c r="L2291" t="s">
        <v>375</v>
      </c>
      <c r="M2291" t="s">
        <v>376</v>
      </c>
    </row>
    <row r="2292" spans="1:13" x14ac:dyDescent="0.25">
      <c r="A2292">
        <v>2431</v>
      </c>
      <c r="C2292" t="s">
        <v>6</v>
      </c>
      <c r="D2292" t="s">
        <v>6</v>
      </c>
      <c r="E2292" t="s">
        <v>6</v>
      </c>
    </row>
    <row r="2293" spans="1:13" x14ac:dyDescent="0.25">
      <c r="A2293">
        <v>2441</v>
      </c>
      <c r="B2293" t="s">
        <v>403</v>
      </c>
      <c r="C2293" t="s">
        <v>6</v>
      </c>
      <c r="D2293" t="s">
        <v>6</v>
      </c>
      <c r="E2293" t="s">
        <v>6</v>
      </c>
      <c r="F2293" t="s">
        <v>338</v>
      </c>
    </row>
    <row r="2294" spans="1:13" x14ac:dyDescent="0.25">
      <c r="A2294">
        <v>2441</v>
      </c>
      <c r="C2294" t="s">
        <v>6</v>
      </c>
      <c r="D2294" t="s">
        <v>6</v>
      </c>
      <c r="E2294" t="s">
        <v>6</v>
      </c>
    </row>
    <row r="2295" spans="1:13" x14ac:dyDescent="0.25">
      <c r="A2295">
        <v>2441</v>
      </c>
      <c r="B2295">
        <v>3</v>
      </c>
      <c r="C2295" t="s">
        <v>6</v>
      </c>
      <c r="D2295" t="s">
        <v>6</v>
      </c>
      <c r="E2295" t="s">
        <v>6</v>
      </c>
      <c r="F2295" t="s">
        <v>183</v>
      </c>
      <c r="G2295" s="3">
        <v>11295725</v>
      </c>
      <c r="H2295" s="3">
        <v>10000</v>
      </c>
      <c r="I2295" s="3">
        <v>11305725</v>
      </c>
      <c r="J2295" s="3">
        <v>808752.05</v>
      </c>
      <c r="K2295" s="3">
        <v>5695001.1699999999</v>
      </c>
      <c r="L2295" s="3">
        <v>798305.85</v>
      </c>
      <c r="M2295" s="3">
        <v>5549167.1699999999</v>
      </c>
    </row>
    <row r="2296" spans="1:13" x14ac:dyDescent="0.25">
      <c r="A2296">
        <v>2441</v>
      </c>
      <c r="B2296">
        <v>3</v>
      </c>
      <c r="C2296" s="2">
        <v>31</v>
      </c>
      <c r="D2296" t="s">
        <v>6</v>
      </c>
      <c r="E2296" t="s">
        <v>6</v>
      </c>
      <c r="F2296" t="s">
        <v>184</v>
      </c>
      <c r="G2296" s="3">
        <v>8696866</v>
      </c>
      <c r="H2296">
        <v>0</v>
      </c>
      <c r="I2296" s="3">
        <v>8696866</v>
      </c>
      <c r="J2296" s="3">
        <v>610824.01</v>
      </c>
      <c r="K2296" s="3">
        <v>4351477.22</v>
      </c>
      <c r="L2296" s="3">
        <v>610824.01</v>
      </c>
      <c r="M2296" s="3">
        <v>4351477.22</v>
      </c>
    </row>
    <row r="2297" spans="1:13" x14ac:dyDescent="0.25">
      <c r="A2297">
        <v>2441</v>
      </c>
      <c r="B2297">
        <v>3</v>
      </c>
      <c r="C2297" t="s">
        <v>6</v>
      </c>
      <c r="D2297" s="2">
        <v>3190</v>
      </c>
      <c r="E2297" s="2" t="s">
        <v>6</v>
      </c>
      <c r="F2297" t="s">
        <v>185</v>
      </c>
      <c r="G2297" s="3">
        <v>7755716</v>
      </c>
      <c r="H2297">
        <v>0</v>
      </c>
      <c r="I2297" s="3">
        <v>7755716</v>
      </c>
      <c r="J2297" s="3">
        <v>544006.15</v>
      </c>
      <c r="K2297" s="3">
        <v>3872545.02</v>
      </c>
      <c r="L2297" s="3">
        <v>544006.15</v>
      </c>
      <c r="M2297" s="3">
        <v>3872545.02</v>
      </c>
    </row>
    <row r="2298" spans="1:13" x14ac:dyDescent="0.25">
      <c r="A2298">
        <v>2441</v>
      </c>
      <c r="C2298" t="s">
        <v>6</v>
      </c>
      <c r="D2298" t="s">
        <v>6</v>
      </c>
      <c r="E2298">
        <v>11</v>
      </c>
      <c r="F2298" t="s">
        <v>189</v>
      </c>
      <c r="G2298" t="s">
        <v>384</v>
      </c>
      <c r="H2298" t="s">
        <v>384</v>
      </c>
      <c r="I2298" t="s">
        <v>384</v>
      </c>
      <c r="J2298" s="3">
        <v>516934.25</v>
      </c>
      <c r="K2298" s="3">
        <v>3665987.54</v>
      </c>
      <c r="L2298" s="3">
        <v>516934.25</v>
      </c>
      <c r="M2298" s="3">
        <v>3665987.54</v>
      </c>
    </row>
    <row r="2299" spans="1:13" x14ac:dyDescent="0.25">
      <c r="A2299">
        <v>2441</v>
      </c>
      <c r="C2299" t="s">
        <v>6</v>
      </c>
      <c r="D2299" t="s">
        <v>6</v>
      </c>
      <c r="E2299">
        <v>13</v>
      </c>
      <c r="F2299" t="s">
        <v>190</v>
      </c>
      <c r="G2299" t="s">
        <v>384</v>
      </c>
      <c r="H2299" t="s">
        <v>384</v>
      </c>
      <c r="I2299" t="s">
        <v>384</v>
      </c>
      <c r="J2299" s="3">
        <v>26008.5</v>
      </c>
      <c r="K2299" s="3">
        <v>199764.6</v>
      </c>
      <c r="L2299" s="3">
        <v>26008.5</v>
      </c>
      <c r="M2299" s="3">
        <v>199764.6</v>
      </c>
    </row>
    <row r="2300" spans="1:13" x14ac:dyDescent="0.25">
      <c r="A2300">
        <v>2441</v>
      </c>
      <c r="C2300" t="s">
        <v>6</v>
      </c>
      <c r="D2300" t="s">
        <v>6</v>
      </c>
      <c r="E2300">
        <v>92</v>
      </c>
      <c r="F2300" t="s">
        <v>193</v>
      </c>
      <c r="G2300" t="s">
        <v>384</v>
      </c>
      <c r="H2300" t="s">
        <v>384</v>
      </c>
      <c r="I2300" t="s">
        <v>384</v>
      </c>
      <c r="J2300" s="3">
        <v>1063.4000000000001</v>
      </c>
      <c r="K2300" s="3">
        <v>6792.88</v>
      </c>
      <c r="L2300" s="3">
        <v>1063.4000000000001</v>
      </c>
      <c r="M2300" s="3">
        <v>6792.88</v>
      </c>
    </row>
    <row r="2301" spans="1:13" x14ac:dyDescent="0.25">
      <c r="A2301">
        <v>2441</v>
      </c>
      <c r="B2301">
        <v>3</v>
      </c>
      <c r="C2301" t="s">
        <v>6</v>
      </c>
      <c r="D2301" s="2">
        <v>3191</v>
      </c>
      <c r="E2301" s="2" t="s">
        <v>6</v>
      </c>
      <c r="F2301" t="s">
        <v>195</v>
      </c>
      <c r="G2301" s="3">
        <v>941150</v>
      </c>
      <c r="H2301">
        <v>0</v>
      </c>
      <c r="I2301" s="3">
        <v>941150</v>
      </c>
      <c r="J2301" s="3">
        <v>66817.86</v>
      </c>
      <c r="K2301" s="3">
        <v>478932.2</v>
      </c>
      <c r="L2301" s="3">
        <v>66817.86</v>
      </c>
      <c r="M2301" s="3">
        <v>478932.2</v>
      </c>
    </row>
    <row r="2302" spans="1:13" x14ac:dyDescent="0.25">
      <c r="A2302">
        <v>2441</v>
      </c>
      <c r="C2302" t="s">
        <v>6</v>
      </c>
      <c r="D2302" t="s">
        <v>6</v>
      </c>
      <c r="E2302">
        <v>13</v>
      </c>
      <c r="F2302" t="s">
        <v>190</v>
      </c>
      <c r="G2302" t="s">
        <v>384</v>
      </c>
      <c r="H2302" t="s">
        <v>384</v>
      </c>
      <c r="I2302" t="s">
        <v>384</v>
      </c>
      <c r="J2302" s="3">
        <v>66817.86</v>
      </c>
      <c r="K2302" s="3">
        <v>478932.2</v>
      </c>
      <c r="L2302" s="3">
        <v>66817.86</v>
      </c>
      <c r="M2302" s="3">
        <v>478932.2</v>
      </c>
    </row>
    <row r="2303" spans="1:13" x14ac:dyDescent="0.25">
      <c r="A2303">
        <v>2441</v>
      </c>
      <c r="B2303">
        <v>3</v>
      </c>
      <c r="C2303" s="2">
        <v>33</v>
      </c>
      <c r="D2303" t="s">
        <v>6</v>
      </c>
      <c r="E2303" t="s">
        <v>6</v>
      </c>
      <c r="F2303" t="s">
        <v>196</v>
      </c>
      <c r="G2303" s="3">
        <v>2598859</v>
      </c>
      <c r="H2303" s="3">
        <v>10000</v>
      </c>
      <c r="I2303" s="3">
        <v>2608859</v>
      </c>
      <c r="J2303" s="3">
        <v>197928.04</v>
      </c>
      <c r="K2303" s="3">
        <v>1343523.95</v>
      </c>
      <c r="L2303" s="3">
        <v>187481.84</v>
      </c>
      <c r="M2303" s="3">
        <v>1197689.95</v>
      </c>
    </row>
    <row r="2304" spans="1:13" x14ac:dyDescent="0.25">
      <c r="A2304">
        <v>2441</v>
      </c>
      <c r="B2304">
        <v>3</v>
      </c>
      <c r="C2304" t="s">
        <v>6</v>
      </c>
      <c r="D2304" s="2">
        <v>3360</v>
      </c>
      <c r="E2304" s="2" t="s">
        <v>6</v>
      </c>
      <c r="F2304" t="s">
        <v>262</v>
      </c>
      <c r="G2304" s="3">
        <v>25000</v>
      </c>
      <c r="H2304">
        <v>0</v>
      </c>
      <c r="I2304" s="3">
        <v>25000</v>
      </c>
      <c r="J2304">
        <v>0</v>
      </c>
      <c r="K2304">
        <v>0</v>
      </c>
      <c r="L2304">
        <v>0</v>
      </c>
      <c r="M2304">
        <v>0</v>
      </c>
    </row>
    <row r="2305" spans="1:13" x14ac:dyDescent="0.25">
      <c r="A2305">
        <v>2441</v>
      </c>
      <c r="B2305">
        <v>3</v>
      </c>
      <c r="C2305" t="s">
        <v>6</v>
      </c>
      <c r="D2305" s="2">
        <v>3390</v>
      </c>
      <c r="E2305" s="2" t="s">
        <v>6</v>
      </c>
      <c r="F2305" t="s">
        <v>197</v>
      </c>
      <c r="G2305" s="3">
        <v>2573859</v>
      </c>
      <c r="H2305" s="3">
        <v>10000</v>
      </c>
      <c r="I2305" s="3">
        <v>2583859</v>
      </c>
      <c r="J2305" s="3">
        <v>197928.04</v>
      </c>
      <c r="K2305" s="3">
        <v>1343523.95</v>
      </c>
      <c r="L2305" s="3">
        <v>187481.84</v>
      </c>
      <c r="M2305" s="3">
        <v>1197689.95</v>
      </c>
    </row>
    <row r="2306" spans="1:13" x14ac:dyDescent="0.25">
      <c r="A2306">
        <v>2441</v>
      </c>
      <c r="C2306" t="s">
        <v>6</v>
      </c>
      <c r="D2306" t="s">
        <v>6</v>
      </c>
      <c r="E2306">
        <v>14</v>
      </c>
      <c r="F2306" t="s">
        <v>199</v>
      </c>
      <c r="G2306" t="s">
        <v>384</v>
      </c>
      <c r="H2306" t="s">
        <v>384</v>
      </c>
      <c r="I2306" t="s">
        <v>384</v>
      </c>
      <c r="J2306" s="3">
        <v>10461.9</v>
      </c>
      <c r="K2306" s="3">
        <v>49868.98</v>
      </c>
      <c r="L2306" s="3">
        <v>1362.6</v>
      </c>
      <c r="M2306" s="3">
        <v>28061.05</v>
      </c>
    </row>
    <row r="2307" spans="1:13" x14ac:dyDescent="0.25">
      <c r="A2307">
        <v>2441</v>
      </c>
      <c r="C2307" t="s">
        <v>6</v>
      </c>
      <c r="D2307" t="s">
        <v>6</v>
      </c>
      <c r="E2307">
        <v>33</v>
      </c>
      <c r="F2307" t="s">
        <v>202</v>
      </c>
      <c r="G2307" t="s">
        <v>384</v>
      </c>
      <c r="H2307" t="s">
        <v>384</v>
      </c>
      <c r="I2307" t="s">
        <v>384</v>
      </c>
      <c r="J2307" s="3">
        <v>4700.83</v>
      </c>
      <c r="K2307" s="3">
        <v>38010.14</v>
      </c>
      <c r="L2307" s="3">
        <v>2744.77</v>
      </c>
      <c r="M2307" s="3">
        <v>31077.45</v>
      </c>
    </row>
    <row r="2308" spans="1:13" x14ac:dyDescent="0.25">
      <c r="A2308">
        <v>2441</v>
      </c>
      <c r="C2308" t="s">
        <v>6</v>
      </c>
      <c r="D2308" t="s">
        <v>6</v>
      </c>
      <c r="E2308">
        <v>36</v>
      </c>
      <c r="F2308" t="s">
        <v>203</v>
      </c>
      <c r="G2308" t="s">
        <v>384</v>
      </c>
      <c r="H2308" t="s">
        <v>384</v>
      </c>
      <c r="I2308" t="s">
        <v>384</v>
      </c>
      <c r="J2308">
        <v>0</v>
      </c>
      <c r="K2308" s="3">
        <v>3328.65</v>
      </c>
      <c r="L2308">
        <v>0</v>
      </c>
      <c r="M2308" s="3">
        <v>1105.6500000000001</v>
      </c>
    </row>
    <row r="2309" spans="1:13" x14ac:dyDescent="0.25">
      <c r="A2309">
        <v>2441</v>
      </c>
      <c r="C2309" t="s">
        <v>6</v>
      </c>
      <c r="D2309" t="s">
        <v>6</v>
      </c>
      <c r="E2309">
        <v>37</v>
      </c>
      <c r="F2309" t="s">
        <v>204</v>
      </c>
      <c r="G2309" t="s">
        <v>384</v>
      </c>
      <c r="H2309" t="s">
        <v>384</v>
      </c>
      <c r="I2309" t="s">
        <v>384</v>
      </c>
      <c r="J2309" s="3">
        <v>55185.03</v>
      </c>
      <c r="K2309" s="3">
        <v>356793.47</v>
      </c>
      <c r="L2309" s="3">
        <v>55185.03</v>
      </c>
      <c r="M2309" s="3">
        <v>304976.7</v>
      </c>
    </row>
    <row r="2310" spans="1:13" x14ac:dyDescent="0.25">
      <c r="A2310">
        <v>2441</v>
      </c>
      <c r="C2310" t="s">
        <v>6</v>
      </c>
      <c r="D2310" t="s">
        <v>6</v>
      </c>
      <c r="E2310">
        <v>39</v>
      </c>
      <c r="F2310" t="s">
        <v>205</v>
      </c>
      <c r="G2310" t="s">
        <v>384</v>
      </c>
      <c r="H2310" t="s">
        <v>384</v>
      </c>
      <c r="I2310" t="s">
        <v>384</v>
      </c>
      <c r="J2310" s="3">
        <v>12551.12</v>
      </c>
      <c r="K2310" s="3">
        <v>141213.88</v>
      </c>
      <c r="L2310" s="3">
        <v>12580.75</v>
      </c>
      <c r="M2310" s="3">
        <v>120942.26</v>
      </c>
    </row>
    <row r="2311" spans="1:13" x14ac:dyDescent="0.25">
      <c r="A2311">
        <v>2441</v>
      </c>
      <c r="C2311" t="s">
        <v>6</v>
      </c>
      <c r="D2311" t="s">
        <v>6</v>
      </c>
      <c r="E2311">
        <v>40</v>
      </c>
      <c r="F2311" t="s">
        <v>206</v>
      </c>
      <c r="G2311" t="s">
        <v>384</v>
      </c>
      <c r="H2311" t="s">
        <v>384</v>
      </c>
      <c r="I2311" t="s">
        <v>384</v>
      </c>
      <c r="J2311" s="3">
        <v>5444.34</v>
      </c>
      <c r="K2311" s="3">
        <v>48217.91</v>
      </c>
      <c r="L2311" s="3">
        <v>6030.51</v>
      </c>
      <c r="M2311" s="3">
        <v>39880.9</v>
      </c>
    </row>
    <row r="2312" spans="1:13" x14ac:dyDescent="0.25">
      <c r="A2312">
        <v>2441</v>
      </c>
      <c r="C2312" t="s">
        <v>6</v>
      </c>
      <c r="D2312" t="s">
        <v>6</v>
      </c>
      <c r="E2312">
        <v>46</v>
      </c>
      <c r="F2312" t="s">
        <v>208</v>
      </c>
      <c r="G2312" t="s">
        <v>384</v>
      </c>
      <c r="H2312" t="s">
        <v>384</v>
      </c>
      <c r="I2312" t="s">
        <v>384</v>
      </c>
      <c r="J2312" s="3">
        <v>71860.820000000007</v>
      </c>
      <c r="K2312" s="3">
        <v>447772.22</v>
      </c>
      <c r="L2312" s="3">
        <v>71860.820000000007</v>
      </c>
      <c r="M2312" s="3">
        <v>447772.22</v>
      </c>
    </row>
    <row r="2313" spans="1:13" x14ac:dyDescent="0.25">
      <c r="A2313">
        <v>2441</v>
      </c>
      <c r="C2313" t="s">
        <v>6</v>
      </c>
      <c r="D2313" t="s">
        <v>6</v>
      </c>
      <c r="E2313">
        <v>47</v>
      </c>
      <c r="F2313" t="s">
        <v>209</v>
      </c>
      <c r="G2313" t="s">
        <v>384</v>
      </c>
      <c r="H2313" t="s">
        <v>384</v>
      </c>
      <c r="I2313" t="s">
        <v>384</v>
      </c>
      <c r="J2313" s="3">
        <v>34250</v>
      </c>
      <c r="K2313" s="3">
        <v>239740</v>
      </c>
      <c r="L2313" s="3">
        <v>34243.360000000001</v>
      </c>
      <c r="M2313" s="3">
        <v>205295.02</v>
      </c>
    </row>
    <row r="2314" spans="1:13" x14ac:dyDescent="0.25">
      <c r="A2314">
        <v>2441</v>
      </c>
      <c r="C2314" t="s">
        <v>6</v>
      </c>
      <c r="D2314" t="s">
        <v>6</v>
      </c>
      <c r="E2314">
        <v>49</v>
      </c>
      <c r="F2314" t="s">
        <v>210</v>
      </c>
      <c r="G2314" t="s">
        <v>384</v>
      </c>
      <c r="H2314" t="s">
        <v>384</v>
      </c>
      <c r="I2314" t="s">
        <v>384</v>
      </c>
      <c r="J2314" s="3">
        <v>3474</v>
      </c>
      <c r="K2314" s="3">
        <v>18578.7</v>
      </c>
      <c r="L2314" s="3">
        <v>3474</v>
      </c>
      <c r="M2314" s="3">
        <v>18578.7</v>
      </c>
    </row>
    <row r="2315" spans="1:13" x14ac:dyDescent="0.25">
      <c r="A2315">
        <v>2441</v>
      </c>
      <c r="C2315" t="s">
        <v>6</v>
      </c>
      <c r="D2315" t="s">
        <v>6</v>
      </c>
      <c r="E2315" t="s">
        <v>6</v>
      </c>
      <c r="G2315" t="s">
        <v>375</v>
      </c>
      <c r="H2315" t="s">
        <v>375</v>
      </c>
      <c r="I2315" t="s">
        <v>375</v>
      </c>
      <c r="J2315" t="s">
        <v>375</v>
      </c>
      <c r="K2315" t="s">
        <v>375</v>
      </c>
      <c r="L2315" t="s">
        <v>375</v>
      </c>
      <c r="M2315" t="s">
        <v>376</v>
      </c>
    </row>
    <row r="2316" spans="1:13" x14ac:dyDescent="0.25">
      <c r="A2316">
        <v>2441</v>
      </c>
      <c r="C2316" t="s">
        <v>6</v>
      </c>
      <c r="D2316" t="s">
        <v>6</v>
      </c>
      <c r="E2316" t="s">
        <v>6</v>
      </c>
    </row>
    <row r="2317" spans="1:13" x14ac:dyDescent="0.25">
      <c r="A2317">
        <v>2461</v>
      </c>
      <c r="B2317" t="s">
        <v>403</v>
      </c>
      <c r="C2317" t="s">
        <v>6</v>
      </c>
      <c r="D2317" t="s">
        <v>6</v>
      </c>
      <c r="E2317" t="s">
        <v>6</v>
      </c>
      <c r="F2317" t="s">
        <v>339</v>
      </c>
    </row>
    <row r="2318" spans="1:13" x14ac:dyDescent="0.25">
      <c r="A2318">
        <v>2461</v>
      </c>
      <c r="C2318" t="s">
        <v>6</v>
      </c>
      <c r="D2318" t="s">
        <v>6</v>
      </c>
      <c r="E2318" t="s">
        <v>6</v>
      </c>
    </row>
    <row r="2319" spans="1:13" x14ac:dyDescent="0.25">
      <c r="A2319">
        <v>2461</v>
      </c>
      <c r="B2319">
        <v>3</v>
      </c>
      <c r="C2319" t="s">
        <v>6</v>
      </c>
      <c r="D2319" t="s">
        <v>6</v>
      </c>
      <c r="E2319" t="s">
        <v>6</v>
      </c>
      <c r="F2319" t="s">
        <v>183</v>
      </c>
      <c r="G2319" s="3">
        <v>3688716</v>
      </c>
      <c r="H2319">
        <v>0</v>
      </c>
      <c r="I2319" s="3">
        <v>3688716</v>
      </c>
      <c r="J2319" s="3">
        <v>126761.31</v>
      </c>
      <c r="K2319" s="3">
        <v>675464.91</v>
      </c>
      <c r="L2319" s="3">
        <v>111755.06</v>
      </c>
      <c r="M2319" s="3">
        <v>640987.81000000006</v>
      </c>
    </row>
    <row r="2320" spans="1:13" x14ac:dyDescent="0.25">
      <c r="A2320">
        <v>2461</v>
      </c>
      <c r="B2320">
        <v>3</v>
      </c>
      <c r="C2320" s="2">
        <v>31</v>
      </c>
      <c r="D2320" t="s">
        <v>6</v>
      </c>
      <c r="E2320" t="s">
        <v>6</v>
      </c>
      <c r="F2320" t="s">
        <v>184</v>
      </c>
      <c r="G2320" s="3">
        <v>1568654</v>
      </c>
      <c r="H2320">
        <v>0</v>
      </c>
      <c r="I2320" s="3">
        <v>1568654</v>
      </c>
      <c r="J2320" s="3">
        <v>80180.2</v>
      </c>
      <c r="K2320" s="3">
        <v>382044.99</v>
      </c>
      <c r="L2320" s="3">
        <v>80180.2</v>
      </c>
      <c r="M2320" s="3">
        <v>382044.99</v>
      </c>
    </row>
    <row r="2321" spans="1:13" x14ac:dyDescent="0.25">
      <c r="A2321">
        <v>2461</v>
      </c>
      <c r="B2321">
        <v>3</v>
      </c>
      <c r="C2321" t="s">
        <v>6</v>
      </c>
      <c r="D2321" s="2">
        <v>3190</v>
      </c>
      <c r="E2321" s="2" t="s">
        <v>6</v>
      </c>
      <c r="F2321" t="s">
        <v>185</v>
      </c>
      <c r="G2321" s="3">
        <v>1534625</v>
      </c>
      <c r="H2321">
        <v>0</v>
      </c>
      <c r="I2321" s="3">
        <v>1534625</v>
      </c>
      <c r="J2321" s="3">
        <v>76381.539999999994</v>
      </c>
      <c r="K2321" s="3">
        <v>358628.59</v>
      </c>
      <c r="L2321" s="3">
        <v>76381.539999999994</v>
      </c>
      <c r="M2321" s="3">
        <v>358628.59</v>
      </c>
    </row>
    <row r="2322" spans="1:13" x14ac:dyDescent="0.25">
      <c r="A2322">
        <v>2461</v>
      </c>
      <c r="C2322" t="s">
        <v>6</v>
      </c>
      <c r="D2322" t="s">
        <v>6</v>
      </c>
      <c r="E2322">
        <v>11</v>
      </c>
      <c r="F2322" t="s">
        <v>189</v>
      </c>
      <c r="G2322" t="s">
        <v>384</v>
      </c>
      <c r="H2322" t="s">
        <v>384</v>
      </c>
      <c r="I2322" t="s">
        <v>384</v>
      </c>
      <c r="J2322" s="3">
        <v>68664.039999999994</v>
      </c>
      <c r="K2322" s="3">
        <v>324343.28999999998</v>
      </c>
      <c r="L2322" s="3">
        <v>68664.039999999994</v>
      </c>
      <c r="M2322" s="3">
        <v>324343.28999999998</v>
      </c>
    </row>
    <row r="2323" spans="1:13" x14ac:dyDescent="0.25">
      <c r="A2323">
        <v>2461</v>
      </c>
      <c r="C2323" t="s">
        <v>6</v>
      </c>
      <c r="D2323" t="s">
        <v>6</v>
      </c>
      <c r="E2323">
        <v>13</v>
      </c>
      <c r="F2323" t="s">
        <v>190</v>
      </c>
      <c r="G2323" t="s">
        <v>384</v>
      </c>
      <c r="H2323" t="s">
        <v>384</v>
      </c>
      <c r="I2323" t="s">
        <v>384</v>
      </c>
      <c r="J2323" s="3">
        <v>7717.5</v>
      </c>
      <c r="K2323" s="3">
        <v>34285.300000000003</v>
      </c>
      <c r="L2323" s="3">
        <v>7717.5</v>
      </c>
      <c r="M2323" s="3">
        <v>34285.300000000003</v>
      </c>
    </row>
    <row r="2324" spans="1:13" x14ac:dyDescent="0.25">
      <c r="A2324">
        <v>2461</v>
      </c>
      <c r="B2324">
        <v>3</v>
      </c>
      <c r="C2324" t="s">
        <v>6</v>
      </c>
      <c r="D2324" s="2">
        <v>3191</v>
      </c>
      <c r="E2324" s="2" t="s">
        <v>6</v>
      </c>
      <c r="F2324" t="s">
        <v>195</v>
      </c>
      <c r="G2324" s="3">
        <v>34029</v>
      </c>
      <c r="H2324">
        <v>0</v>
      </c>
      <c r="I2324" s="3">
        <v>34029</v>
      </c>
      <c r="J2324" s="3">
        <v>3798.66</v>
      </c>
      <c r="K2324" s="3">
        <v>23416.400000000001</v>
      </c>
      <c r="L2324" s="3">
        <v>3798.66</v>
      </c>
      <c r="M2324" s="3">
        <v>23416.400000000001</v>
      </c>
    </row>
    <row r="2325" spans="1:13" x14ac:dyDescent="0.25">
      <c r="A2325">
        <v>2461</v>
      </c>
      <c r="C2325" t="s">
        <v>6</v>
      </c>
      <c r="D2325" t="s">
        <v>6</v>
      </c>
      <c r="E2325">
        <v>13</v>
      </c>
      <c r="F2325" t="s">
        <v>190</v>
      </c>
      <c r="G2325" t="s">
        <v>384</v>
      </c>
      <c r="H2325" t="s">
        <v>384</v>
      </c>
      <c r="I2325" t="s">
        <v>384</v>
      </c>
      <c r="J2325" s="3">
        <v>3798.66</v>
      </c>
      <c r="K2325" s="3">
        <v>23416.400000000001</v>
      </c>
      <c r="L2325" s="3">
        <v>3798.66</v>
      </c>
      <c r="M2325" s="3">
        <v>23416.400000000001</v>
      </c>
    </row>
    <row r="2326" spans="1:13" x14ac:dyDescent="0.25">
      <c r="A2326">
        <v>2461</v>
      </c>
      <c r="B2326">
        <v>3</v>
      </c>
      <c r="C2326" s="2">
        <v>33</v>
      </c>
      <c r="D2326" t="s">
        <v>6</v>
      </c>
      <c r="E2326" t="s">
        <v>6</v>
      </c>
      <c r="F2326" t="s">
        <v>196</v>
      </c>
      <c r="G2326" s="3">
        <v>2120062</v>
      </c>
      <c r="H2326">
        <v>0</v>
      </c>
      <c r="I2326" s="3">
        <v>2120062</v>
      </c>
      <c r="J2326" s="3">
        <v>46581.11</v>
      </c>
      <c r="K2326" s="3">
        <v>293419.92</v>
      </c>
      <c r="L2326" s="3">
        <v>31574.86</v>
      </c>
      <c r="M2326" s="3">
        <v>258942.82</v>
      </c>
    </row>
    <row r="2327" spans="1:13" x14ac:dyDescent="0.25">
      <c r="A2327">
        <v>2461</v>
      </c>
      <c r="B2327">
        <v>3</v>
      </c>
      <c r="C2327" t="s">
        <v>6</v>
      </c>
      <c r="D2327" s="2">
        <v>3390</v>
      </c>
      <c r="E2327" s="2" t="s">
        <v>6</v>
      </c>
      <c r="F2327" t="s">
        <v>197</v>
      </c>
      <c r="G2327" s="3">
        <v>2120062</v>
      </c>
      <c r="H2327">
        <v>0</v>
      </c>
      <c r="I2327" s="3">
        <v>2120062</v>
      </c>
      <c r="J2327" s="3">
        <v>46581.11</v>
      </c>
      <c r="K2327" s="3">
        <v>293419.92</v>
      </c>
      <c r="L2327" s="3">
        <v>31574.86</v>
      </c>
      <c r="M2327" s="3">
        <v>258942.82</v>
      </c>
    </row>
    <row r="2328" spans="1:13" x14ac:dyDescent="0.25">
      <c r="A2328">
        <v>2461</v>
      </c>
      <c r="C2328" t="s">
        <v>6</v>
      </c>
      <c r="D2328" t="s">
        <v>6</v>
      </c>
      <c r="E2328">
        <v>13</v>
      </c>
      <c r="F2328" t="s">
        <v>190</v>
      </c>
      <c r="G2328" t="s">
        <v>384</v>
      </c>
      <c r="H2328" t="s">
        <v>384</v>
      </c>
      <c r="I2328" t="s">
        <v>384</v>
      </c>
      <c r="J2328">
        <v>112.36</v>
      </c>
      <c r="K2328" s="3">
        <v>3500.22</v>
      </c>
      <c r="L2328">
        <v>112.36</v>
      </c>
      <c r="M2328" s="3">
        <v>3500.22</v>
      </c>
    </row>
    <row r="2329" spans="1:13" x14ac:dyDescent="0.25">
      <c r="A2329">
        <v>2461</v>
      </c>
      <c r="C2329" t="s">
        <v>6</v>
      </c>
      <c r="D2329" t="s">
        <v>6</v>
      </c>
      <c r="E2329">
        <v>14</v>
      </c>
      <c r="F2329" t="s">
        <v>199</v>
      </c>
      <c r="G2329" t="s">
        <v>384</v>
      </c>
      <c r="H2329" t="s">
        <v>384</v>
      </c>
      <c r="I2329" t="s">
        <v>384</v>
      </c>
      <c r="J2329" s="3">
        <v>1925.45</v>
      </c>
      <c r="K2329" s="3">
        <v>9625.4500000000007</v>
      </c>
      <c r="L2329">
        <v>427.1</v>
      </c>
      <c r="M2329" s="3">
        <v>4252.8</v>
      </c>
    </row>
    <row r="2330" spans="1:13" x14ac:dyDescent="0.25">
      <c r="A2330">
        <v>2461</v>
      </c>
      <c r="C2330" t="s">
        <v>6</v>
      </c>
      <c r="D2330" t="s">
        <v>6</v>
      </c>
      <c r="E2330">
        <v>36</v>
      </c>
      <c r="F2330" t="s">
        <v>203</v>
      </c>
      <c r="G2330" t="s">
        <v>384</v>
      </c>
      <c r="H2330" t="s">
        <v>384</v>
      </c>
      <c r="I2330" t="s">
        <v>384</v>
      </c>
      <c r="J2330">
        <v>614.35</v>
      </c>
      <c r="K2330" s="3">
        <v>2095.19</v>
      </c>
      <c r="L2330">
        <v>614.35</v>
      </c>
      <c r="M2330" s="3">
        <v>2095.19</v>
      </c>
    </row>
    <row r="2331" spans="1:13" x14ac:dyDescent="0.25">
      <c r="A2331">
        <v>2461</v>
      </c>
      <c r="C2331" t="s">
        <v>6</v>
      </c>
      <c r="D2331" t="s">
        <v>6</v>
      </c>
      <c r="E2331">
        <v>37</v>
      </c>
      <c r="F2331" t="s">
        <v>204</v>
      </c>
      <c r="G2331" t="s">
        <v>384</v>
      </c>
      <c r="H2331" t="s">
        <v>384</v>
      </c>
      <c r="I2331" t="s">
        <v>384</v>
      </c>
      <c r="J2331" s="3">
        <v>9782.19</v>
      </c>
      <c r="K2331" s="3">
        <v>75023.48</v>
      </c>
      <c r="L2331" s="3">
        <v>3699.28</v>
      </c>
      <c r="M2331" s="3">
        <v>68078.17</v>
      </c>
    </row>
    <row r="2332" spans="1:13" x14ac:dyDescent="0.25">
      <c r="A2332">
        <v>2461</v>
      </c>
      <c r="C2332" t="s">
        <v>6</v>
      </c>
      <c r="D2332" t="s">
        <v>6</v>
      </c>
      <c r="E2332">
        <v>39</v>
      </c>
      <c r="F2332" t="s">
        <v>205</v>
      </c>
      <c r="G2332" t="s">
        <v>384</v>
      </c>
      <c r="H2332" t="s">
        <v>384</v>
      </c>
      <c r="I2332" t="s">
        <v>384</v>
      </c>
      <c r="J2332" s="3">
        <v>14376.95</v>
      </c>
      <c r="K2332" s="3">
        <v>126848.89</v>
      </c>
      <c r="L2332" s="3">
        <v>10326.94</v>
      </c>
      <c r="M2332" s="3">
        <v>113370.45</v>
      </c>
    </row>
    <row r="2333" spans="1:13" x14ac:dyDescent="0.25">
      <c r="A2333">
        <v>2461</v>
      </c>
      <c r="C2333" t="s">
        <v>6</v>
      </c>
      <c r="D2333" t="s">
        <v>6</v>
      </c>
      <c r="E2333">
        <v>40</v>
      </c>
      <c r="F2333" t="s">
        <v>206</v>
      </c>
      <c r="G2333" t="s">
        <v>384</v>
      </c>
      <c r="H2333" t="s">
        <v>384</v>
      </c>
      <c r="I2333" t="s">
        <v>384</v>
      </c>
      <c r="J2333" s="3">
        <v>3336.81</v>
      </c>
      <c r="K2333" s="3">
        <v>17503.61</v>
      </c>
      <c r="L2333" s="3">
        <v>1934.92</v>
      </c>
      <c r="M2333" s="3">
        <v>12382.42</v>
      </c>
    </row>
    <row r="2334" spans="1:13" x14ac:dyDescent="0.25">
      <c r="A2334">
        <v>2461</v>
      </c>
      <c r="C2334" t="s">
        <v>6</v>
      </c>
      <c r="D2334" t="s">
        <v>6</v>
      </c>
      <c r="E2334">
        <v>46</v>
      </c>
      <c r="F2334" t="s">
        <v>208</v>
      </c>
      <c r="G2334" t="s">
        <v>384</v>
      </c>
      <c r="H2334" t="s">
        <v>384</v>
      </c>
      <c r="I2334" t="s">
        <v>384</v>
      </c>
      <c r="J2334" s="3">
        <v>13019</v>
      </c>
      <c r="K2334" s="3">
        <v>47000.01</v>
      </c>
      <c r="L2334" s="3">
        <v>13019</v>
      </c>
      <c r="M2334" s="3">
        <v>47000.01</v>
      </c>
    </row>
    <row r="2335" spans="1:13" x14ac:dyDescent="0.25">
      <c r="A2335">
        <v>2461</v>
      </c>
      <c r="C2335" t="s">
        <v>6</v>
      </c>
      <c r="D2335" t="s">
        <v>6</v>
      </c>
      <c r="E2335">
        <v>47</v>
      </c>
      <c r="F2335" t="s">
        <v>209</v>
      </c>
      <c r="G2335" t="s">
        <v>384</v>
      </c>
      <c r="H2335" t="s">
        <v>384</v>
      </c>
      <c r="I2335" t="s">
        <v>384</v>
      </c>
      <c r="J2335" s="3">
        <v>3000</v>
      </c>
      <c r="K2335" s="3">
        <v>10743.07</v>
      </c>
      <c r="L2335" s="3">
        <v>1026.9100000000001</v>
      </c>
      <c r="M2335" s="3">
        <v>7183.56</v>
      </c>
    </row>
    <row r="2336" spans="1:13" x14ac:dyDescent="0.25">
      <c r="A2336">
        <v>2461</v>
      </c>
      <c r="C2336" t="s">
        <v>6</v>
      </c>
      <c r="D2336" t="s">
        <v>6</v>
      </c>
      <c r="E2336">
        <v>49</v>
      </c>
      <c r="F2336" t="s">
        <v>210</v>
      </c>
      <c r="G2336" t="s">
        <v>384</v>
      </c>
      <c r="H2336" t="s">
        <v>384</v>
      </c>
      <c r="I2336" t="s">
        <v>384</v>
      </c>
      <c r="J2336">
        <v>414</v>
      </c>
      <c r="K2336" s="3">
        <v>1080</v>
      </c>
      <c r="L2336">
        <v>414</v>
      </c>
      <c r="M2336" s="3">
        <v>1080</v>
      </c>
    </row>
    <row r="2337" spans="1:13" x14ac:dyDescent="0.25">
      <c r="A2337">
        <v>2461</v>
      </c>
      <c r="C2337" t="s">
        <v>6</v>
      </c>
      <c r="D2337" t="s">
        <v>6</v>
      </c>
      <c r="E2337" t="s">
        <v>6</v>
      </c>
      <c r="G2337" t="s">
        <v>375</v>
      </c>
      <c r="H2337" t="s">
        <v>375</v>
      </c>
      <c r="I2337" t="s">
        <v>375</v>
      </c>
      <c r="J2337" t="s">
        <v>375</v>
      </c>
      <c r="K2337" t="s">
        <v>375</v>
      </c>
      <c r="L2337" t="s">
        <v>375</v>
      </c>
      <c r="M2337" t="s">
        <v>376</v>
      </c>
    </row>
    <row r="2338" spans="1:13" x14ac:dyDescent="0.25">
      <c r="A2338">
        <v>2461</v>
      </c>
      <c r="C2338" t="s">
        <v>6</v>
      </c>
      <c r="D2338" t="s">
        <v>6</v>
      </c>
      <c r="E2338" t="s">
        <v>6</v>
      </c>
    </row>
    <row r="2339" spans="1:13" x14ac:dyDescent="0.25">
      <c r="A2339">
        <v>3041</v>
      </c>
      <c r="B2339" t="s">
        <v>403</v>
      </c>
      <c r="C2339" t="s">
        <v>6</v>
      </c>
      <c r="D2339" t="s">
        <v>6</v>
      </c>
      <c r="E2339" t="s">
        <v>6</v>
      </c>
      <c r="F2339" t="s">
        <v>340</v>
      </c>
    </row>
    <row r="2340" spans="1:13" x14ac:dyDescent="0.25">
      <c r="A2340">
        <v>3041</v>
      </c>
      <c r="C2340" t="s">
        <v>6</v>
      </c>
      <c r="D2340" t="s">
        <v>6</v>
      </c>
      <c r="E2340" t="s">
        <v>6</v>
      </c>
    </row>
    <row r="2341" spans="1:13" x14ac:dyDescent="0.25">
      <c r="A2341">
        <v>3041</v>
      </c>
      <c r="B2341">
        <v>3</v>
      </c>
      <c r="C2341" t="s">
        <v>6</v>
      </c>
      <c r="D2341" t="s">
        <v>6</v>
      </c>
      <c r="E2341" t="s">
        <v>6</v>
      </c>
      <c r="F2341" t="s">
        <v>183</v>
      </c>
      <c r="G2341" s="3">
        <v>289928025</v>
      </c>
      <c r="H2341" s="3">
        <v>3747295.86</v>
      </c>
      <c r="I2341" s="3">
        <v>293675320.86000001</v>
      </c>
      <c r="J2341" s="3">
        <v>22845835.050000001</v>
      </c>
      <c r="K2341" s="3">
        <v>160331452.69999999</v>
      </c>
      <c r="L2341" s="3">
        <v>22845835.050000001</v>
      </c>
      <c r="M2341" s="3">
        <v>160331452.69999999</v>
      </c>
    </row>
    <row r="2342" spans="1:13" x14ac:dyDescent="0.25">
      <c r="A2342">
        <v>3041</v>
      </c>
      <c r="B2342">
        <v>3</v>
      </c>
      <c r="C2342" s="2">
        <v>31</v>
      </c>
      <c r="D2342" t="s">
        <v>6</v>
      </c>
      <c r="E2342" t="s">
        <v>6</v>
      </c>
      <c r="F2342" t="s">
        <v>184</v>
      </c>
      <c r="G2342" s="3">
        <v>260624558</v>
      </c>
      <c r="H2342" s="3">
        <v>141240</v>
      </c>
      <c r="I2342" s="3">
        <v>260765798</v>
      </c>
      <c r="J2342" s="3">
        <v>19750272.949999999</v>
      </c>
      <c r="K2342" s="3">
        <v>141499822.55000001</v>
      </c>
      <c r="L2342" s="3">
        <v>19750272.949999999</v>
      </c>
      <c r="M2342" s="3">
        <v>141499822.55000001</v>
      </c>
    </row>
    <row r="2343" spans="1:13" x14ac:dyDescent="0.25">
      <c r="A2343">
        <v>3041</v>
      </c>
      <c r="B2343">
        <v>3</v>
      </c>
      <c r="C2343" t="s">
        <v>6</v>
      </c>
      <c r="D2343" s="2">
        <v>3190</v>
      </c>
      <c r="E2343" s="2" t="s">
        <v>6</v>
      </c>
      <c r="F2343" t="s">
        <v>185</v>
      </c>
      <c r="G2343" s="3">
        <v>260624558</v>
      </c>
      <c r="H2343" s="3">
        <v>141240</v>
      </c>
      <c r="I2343" s="3">
        <v>260765798</v>
      </c>
      <c r="J2343" s="3">
        <v>19750272.949999999</v>
      </c>
      <c r="K2343" s="3">
        <v>141499822.55000001</v>
      </c>
      <c r="L2343" s="3">
        <v>19750272.949999999</v>
      </c>
      <c r="M2343" s="3">
        <v>141499822.55000001</v>
      </c>
    </row>
    <row r="2344" spans="1:13" x14ac:dyDescent="0.25">
      <c r="A2344">
        <v>3041</v>
      </c>
      <c r="C2344" t="s">
        <v>6</v>
      </c>
      <c r="D2344" t="s">
        <v>6</v>
      </c>
      <c r="E2344">
        <v>11</v>
      </c>
      <c r="F2344" t="s">
        <v>189</v>
      </c>
      <c r="G2344" t="s">
        <v>384</v>
      </c>
      <c r="H2344" t="s">
        <v>384</v>
      </c>
      <c r="I2344" t="s">
        <v>384</v>
      </c>
      <c r="J2344" s="3">
        <v>13708834.67</v>
      </c>
      <c r="K2344" s="3">
        <v>97318268.109999999</v>
      </c>
      <c r="L2344" s="3">
        <v>13708834.67</v>
      </c>
      <c r="M2344" s="3">
        <v>97318268.109999999</v>
      </c>
    </row>
    <row r="2345" spans="1:13" x14ac:dyDescent="0.25">
      <c r="A2345">
        <v>3041</v>
      </c>
      <c r="C2345" t="s">
        <v>6</v>
      </c>
      <c r="D2345" t="s">
        <v>6</v>
      </c>
      <c r="E2345">
        <v>13</v>
      </c>
      <c r="F2345" t="s">
        <v>190</v>
      </c>
      <c r="G2345" t="s">
        <v>384</v>
      </c>
      <c r="H2345" t="s">
        <v>384</v>
      </c>
      <c r="I2345" t="s">
        <v>384</v>
      </c>
      <c r="J2345" s="3">
        <v>6041438.2800000003</v>
      </c>
      <c r="K2345" s="3">
        <v>44181554.439999998</v>
      </c>
      <c r="L2345" s="3">
        <v>6041438.2800000003</v>
      </c>
      <c r="M2345" s="3">
        <v>44181554.439999998</v>
      </c>
    </row>
    <row r="2346" spans="1:13" x14ac:dyDescent="0.25">
      <c r="A2346">
        <v>3041</v>
      </c>
      <c r="B2346">
        <v>3</v>
      </c>
      <c r="C2346" s="2">
        <v>33</v>
      </c>
      <c r="D2346" t="s">
        <v>6</v>
      </c>
      <c r="E2346" t="s">
        <v>6</v>
      </c>
      <c r="F2346" t="s">
        <v>196</v>
      </c>
      <c r="G2346" s="3">
        <v>29303467</v>
      </c>
      <c r="H2346" s="3">
        <v>3606055.86</v>
      </c>
      <c r="I2346" s="3">
        <v>32909522.859999999</v>
      </c>
      <c r="J2346" s="3">
        <v>3095562.1</v>
      </c>
      <c r="K2346" s="3">
        <v>18831630.149999999</v>
      </c>
      <c r="L2346" s="3">
        <v>3095562.1</v>
      </c>
      <c r="M2346" s="3">
        <v>18831630.149999999</v>
      </c>
    </row>
    <row r="2347" spans="1:13" x14ac:dyDescent="0.25">
      <c r="A2347">
        <v>3041</v>
      </c>
      <c r="B2347">
        <v>3</v>
      </c>
      <c r="C2347" t="s">
        <v>6</v>
      </c>
      <c r="D2347" s="2">
        <v>3390</v>
      </c>
      <c r="E2347" s="2" t="s">
        <v>6</v>
      </c>
      <c r="F2347" t="s">
        <v>197</v>
      </c>
      <c r="G2347" s="3">
        <v>28367743</v>
      </c>
      <c r="H2347" s="3">
        <v>3606055.86</v>
      </c>
      <c r="I2347" s="3">
        <v>31973798.859999999</v>
      </c>
      <c r="J2347" s="3">
        <v>3095562.1</v>
      </c>
      <c r="K2347" s="3">
        <v>18831630.149999999</v>
      </c>
      <c r="L2347" s="3">
        <v>3095562.1</v>
      </c>
      <c r="M2347" s="3">
        <v>18831630.149999999</v>
      </c>
    </row>
    <row r="2348" spans="1:13" x14ac:dyDescent="0.25">
      <c r="A2348">
        <v>3041</v>
      </c>
      <c r="C2348" t="s">
        <v>6</v>
      </c>
      <c r="D2348" t="s">
        <v>6</v>
      </c>
      <c r="E2348">
        <v>14</v>
      </c>
      <c r="F2348" t="s">
        <v>199</v>
      </c>
      <c r="G2348" t="s">
        <v>384</v>
      </c>
      <c r="H2348" t="s">
        <v>384</v>
      </c>
      <c r="I2348" t="s">
        <v>384</v>
      </c>
      <c r="J2348" s="3">
        <v>499224.58</v>
      </c>
      <c r="K2348" s="3">
        <v>2926186.13</v>
      </c>
      <c r="L2348" s="3">
        <v>499224.58</v>
      </c>
      <c r="M2348" s="3">
        <v>2926186.13</v>
      </c>
    </row>
    <row r="2349" spans="1:13" x14ac:dyDescent="0.25">
      <c r="A2349">
        <v>3041</v>
      </c>
      <c r="C2349" t="s">
        <v>6</v>
      </c>
      <c r="D2349" t="s">
        <v>6</v>
      </c>
      <c r="E2349">
        <v>30</v>
      </c>
      <c r="F2349" t="s">
        <v>200</v>
      </c>
      <c r="G2349" t="s">
        <v>384</v>
      </c>
      <c r="H2349" t="s">
        <v>384</v>
      </c>
      <c r="I2349" t="s">
        <v>384</v>
      </c>
      <c r="J2349" s="3">
        <v>777810.54</v>
      </c>
      <c r="K2349" s="3">
        <v>5716490.0300000003</v>
      </c>
      <c r="L2349" s="3">
        <v>777810.54</v>
      </c>
      <c r="M2349" s="3">
        <v>5716490.0300000003</v>
      </c>
    </row>
    <row r="2350" spans="1:13" x14ac:dyDescent="0.25">
      <c r="A2350">
        <v>3041</v>
      </c>
      <c r="C2350" t="s">
        <v>6</v>
      </c>
      <c r="D2350" t="s">
        <v>6</v>
      </c>
      <c r="E2350">
        <v>33</v>
      </c>
      <c r="F2350" t="s">
        <v>202</v>
      </c>
      <c r="G2350" t="s">
        <v>384</v>
      </c>
      <c r="H2350" t="s">
        <v>384</v>
      </c>
      <c r="I2350" t="s">
        <v>384</v>
      </c>
      <c r="J2350" s="3">
        <v>397585.33</v>
      </c>
      <c r="K2350" s="3">
        <v>2019898.78</v>
      </c>
      <c r="L2350" s="3">
        <v>397585.33</v>
      </c>
      <c r="M2350" s="3">
        <v>2019898.78</v>
      </c>
    </row>
    <row r="2351" spans="1:13" x14ac:dyDescent="0.25">
      <c r="A2351">
        <v>3041</v>
      </c>
      <c r="C2351" t="s">
        <v>6</v>
      </c>
      <c r="D2351" t="s">
        <v>6</v>
      </c>
      <c r="E2351">
        <v>36</v>
      </c>
      <c r="F2351" t="s">
        <v>203</v>
      </c>
      <c r="G2351" t="s">
        <v>384</v>
      </c>
      <c r="H2351" t="s">
        <v>384</v>
      </c>
      <c r="I2351" t="s">
        <v>384</v>
      </c>
      <c r="J2351" s="3">
        <v>125790.29</v>
      </c>
      <c r="K2351" s="3">
        <v>814198.72</v>
      </c>
      <c r="L2351" s="3">
        <v>125790.29</v>
      </c>
      <c r="M2351" s="3">
        <v>814198.72</v>
      </c>
    </row>
    <row r="2352" spans="1:13" x14ac:dyDescent="0.25">
      <c r="A2352">
        <v>3041</v>
      </c>
      <c r="C2352" t="s">
        <v>6</v>
      </c>
      <c r="D2352" t="s">
        <v>6</v>
      </c>
      <c r="E2352">
        <v>37</v>
      </c>
      <c r="F2352" t="s">
        <v>204</v>
      </c>
      <c r="G2352" t="s">
        <v>384</v>
      </c>
      <c r="H2352" t="s">
        <v>384</v>
      </c>
      <c r="I2352" t="s">
        <v>384</v>
      </c>
      <c r="J2352" s="3">
        <v>24380.86</v>
      </c>
      <c r="K2352" s="3">
        <v>111948.2</v>
      </c>
      <c r="L2352" s="3">
        <v>24380.86</v>
      </c>
      <c r="M2352" s="3">
        <v>111948.2</v>
      </c>
    </row>
    <row r="2353" spans="1:13" x14ac:dyDescent="0.25">
      <c r="A2353">
        <v>3041</v>
      </c>
      <c r="C2353" t="s">
        <v>6</v>
      </c>
      <c r="D2353" t="s">
        <v>6</v>
      </c>
      <c r="E2353">
        <v>39</v>
      </c>
      <c r="F2353" t="s">
        <v>205</v>
      </c>
      <c r="G2353" t="s">
        <v>384</v>
      </c>
      <c r="H2353" t="s">
        <v>384</v>
      </c>
      <c r="I2353" t="s">
        <v>384</v>
      </c>
      <c r="J2353" s="3">
        <v>1062675.6499999999</v>
      </c>
      <c r="K2353" s="3">
        <v>6267564.7999999998</v>
      </c>
      <c r="L2353" s="3">
        <v>1062675.6499999999</v>
      </c>
      <c r="M2353" s="3">
        <v>6267564.7999999998</v>
      </c>
    </row>
    <row r="2354" spans="1:13" x14ac:dyDescent="0.25">
      <c r="A2354">
        <v>3041</v>
      </c>
      <c r="C2354" t="s">
        <v>6</v>
      </c>
      <c r="D2354" t="s">
        <v>6</v>
      </c>
      <c r="E2354">
        <v>40</v>
      </c>
      <c r="F2354" t="s">
        <v>206</v>
      </c>
      <c r="G2354" t="s">
        <v>384</v>
      </c>
      <c r="H2354" t="s">
        <v>384</v>
      </c>
      <c r="I2354" t="s">
        <v>384</v>
      </c>
      <c r="J2354" s="3">
        <v>13915.08</v>
      </c>
      <c r="K2354" s="3">
        <v>53893.05</v>
      </c>
      <c r="L2354" s="3">
        <v>13915.08</v>
      </c>
      <c r="M2354" s="3">
        <v>53893.05</v>
      </c>
    </row>
    <row r="2355" spans="1:13" x14ac:dyDescent="0.25">
      <c r="A2355">
        <v>3041</v>
      </c>
      <c r="C2355" t="s">
        <v>6</v>
      </c>
      <c r="D2355" t="s">
        <v>6</v>
      </c>
      <c r="E2355">
        <v>46</v>
      </c>
      <c r="F2355" t="s">
        <v>208</v>
      </c>
      <c r="G2355" t="s">
        <v>384</v>
      </c>
      <c r="H2355" t="s">
        <v>384</v>
      </c>
      <c r="I2355" t="s">
        <v>384</v>
      </c>
      <c r="J2355" s="3">
        <v>114952.75</v>
      </c>
      <c r="K2355" s="3">
        <v>429817.73</v>
      </c>
      <c r="L2355" s="3">
        <v>114952.75</v>
      </c>
      <c r="M2355" s="3">
        <v>429817.73</v>
      </c>
    </row>
    <row r="2356" spans="1:13" x14ac:dyDescent="0.25">
      <c r="A2356">
        <v>3041</v>
      </c>
      <c r="C2356" t="s">
        <v>6</v>
      </c>
      <c r="D2356" t="s">
        <v>6</v>
      </c>
      <c r="E2356">
        <v>47</v>
      </c>
      <c r="F2356" t="s">
        <v>209</v>
      </c>
      <c r="G2356" t="s">
        <v>384</v>
      </c>
      <c r="H2356" t="s">
        <v>384</v>
      </c>
      <c r="I2356" t="s">
        <v>384</v>
      </c>
      <c r="J2356" s="3">
        <v>79227.02</v>
      </c>
      <c r="K2356" s="3">
        <v>491632.71</v>
      </c>
      <c r="L2356" s="3">
        <v>79227.02</v>
      </c>
      <c r="M2356" s="3">
        <v>491632.71</v>
      </c>
    </row>
    <row r="2357" spans="1:13" x14ac:dyDescent="0.25">
      <c r="A2357">
        <v>3041</v>
      </c>
      <c r="B2357">
        <v>3</v>
      </c>
      <c r="C2357" t="s">
        <v>6</v>
      </c>
      <c r="D2357" s="2">
        <v>3399</v>
      </c>
      <c r="E2357" s="2" t="s">
        <v>6</v>
      </c>
      <c r="F2357" t="s">
        <v>228</v>
      </c>
      <c r="G2357" s="3">
        <v>935724</v>
      </c>
      <c r="H2357">
        <v>0</v>
      </c>
      <c r="I2357" s="3">
        <v>935724</v>
      </c>
      <c r="J2357">
        <v>0</v>
      </c>
      <c r="K2357">
        <v>0</v>
      </c>
      <c r="L2357">
        <v>0</v>
      </c>
      <c r="M2357">
        <v>0</v>
      </c>
    </row>
    <row r="2358" spans="1:13" x14ac:dyDescent="0.25">
      <c r="A2358">
        <v>3041</v>
      </c>
      <c r="B2358">
        <v>4</v>
      </c>
      <c r="C2358" t="s">
        <v>6</v>
      </c>
      <c r="D2358" t="s">
        <v>6</v>
      </c>
      <c r="E2358" t="s">
        <v>6</v>
      </c>
      <c r="F2358" t="s">
        <v>214</v>
      </c>
      <c r="G2358" s="3">
        <v>955724</v>
      </c>
      <c r="H2358" s="3">
        <v>4086115.08</v>
      </c>
      <c r="I2358" s="3">
        <v>5041839.08</v>
      </c>
      <c r="J2358">
        <v>0</v>
      </c>
      <c r="K2358" s="3">
        <v>1050739.2</v>
      </c>
      <c r="L2358">
        <v>0</v>
      </c>
      <c r="M2358" s="3">
        <v>1050739.2</v>
      </c>
    </row>
    <row r="2359" spans="1:13" x14ac:dyDescent="0.25">
      <c r="A2359">
        <v>3041</v>
      </c>
      <c r="B2359">
        <v>4</v>
      </c>
      <c r="C2359" s="2">
        <v>44</v>
      </c>
      <c r="D2359" t="s">
        <v>6</v>
      </c>
      <c r="E2359" t="s">
        <v>6</v>
      </c>
      <c r="F2359" t="s">
        <v>215</v>
      </c>
      <c r="G2359" s="3">
        <v>955724</v>
      </c>
      <c r="H2359" s="3">
        <v>4086115.08</v>
      </c>
      <c r="I2359" s="3">
        <v>5041839.08</v>
      </c>
      <c r="J2359">
        <v>0</v>
      </c>
      <c r="K2359" s="3">
        <v>1050739.2</v>
      </c>
      <c r="L2359">
        <v>0</v>
      </c>
      <c r="M2359" s="3">
        <v>1050739.2</v>
      </c>
    </row>
    <row r="2360" spans="1:13" x14ac:dyDescent="0.25">
      <c r="A2360">
        <v>3041</v>
      </c>
      <c r="B2360">
        <v>4</v>
      </c>
      <c r="C2360" t="s">
        <v>6</v>
      </c>
      <c r="D2360" s="2">
        <v>4490</v>
      </c>
      <c r="E2360" s="2" t="s">
        <v>6</v>
      </c>
      <c r="F2360" t="s">
        <v>216</v>
      </c>
      <c r="G2360">
        <v>0</v>
      </c>
      <c r="H2360" s="3">
        <v>4086115.08</v>
      </c>
      <c r="I2360" s="3">
        <v>4086115.08</v>
      </c>
      <c r="J2360">
        <v>0</v>
      </c>
      <c r="K2360" s="3">
        <v>1050739.2</v>
      </c>
      <c r="L2360">
        <v>0</v>
      </c>
      <c r="M2360" s="3">
        <v>1050739.2</v>
      </c>
    </row>
    <row r="2361" spans="1:13" x14ac:dyDescent="0.25">
      <c r="A2361">
        <v>3041</v>
      </c>
      <c r="C2361" t="s">
        <v>6</v>
      </c>
      <c r="D2361" t="s">
        <v>6</v>
      </c>
      <c r="E2361">
        <v>52</v>
      </c>
      <c r="F2361" t="s">
        <v>218</v>
      </c>
      <c r="G2361" t="s">
        <v>384</v>
      </c>
      <c r="H2361" t="s">
        <v>384</v>
      </c>
      <c r="I2361" t="s">
        <v>384</v>
      </c>
      <c r="J2361">
        <v>0</v>
      </c>
      <c r="K2361" s="3">
        <v>1050739.2</v>
      </c>
      <c r="L2361">
        <v>0</v>
      </c>
      <c r="M2361" s="3">
        <v>1050739.2</v>
      </c>
    </row>
    <row r="2362" spans="1:13" x14ac:dyDescent="0.25">
      <c r="A2362">
        <v>3041</v>
      </c>
      <c r="B2362">
        <v>4</v>
      </c>
      <c r="C2362" t="s">
        <v>6</v>
      </c>
      <c r="D2362" s="2">
        <v>4499</v>
      </c>
      <c r="E2362" s="2" t="s">
        <v>6</v>
      </c>
      <c r="F2362" t="s">
        <v>219</v>
      </c>
      <c r="G2362" s="3">
        <v>955724</v>
      </c>
      <c r="H2362">
        <v>0</v>
      </c>
      <c r="I2362" s="3">
        <v>955724</v>
      </c>
      <c r="J2362">
        <v>0</v>
      </c>
      <c r="K2362">
        <v>0</v>
      </c>
      <c r="L2362">
        <v>0</v>
      </c>
      <c r="M2362">
        <v>0</v>
      </c>
    </row>
    <row r="2363" spans="1:13" x14ac:dyDescent="0.25">
      <c r="A2363">
        <v>3041</v>
      </c>
      <c r="C2363" t="s">
        <v>6</v>
      </c>
      <c r="D2363" t="s">
        <v>6</v>
      </c>
      <c r="E2363" t="s">
        <v>6</v>
      </c>
      <c r="G2363" t="s">
        <v>375</v>
      </c>
      <c r="H2363" t="s">
        <v>375</v>
      </c>
      <c r="I2363" t="s">
        <v>375</v>
      </c>
      <c r="J2363" t="s">
        <v>375</v>
      </c>
      <c r="K2363" t="s">
        <v>375</v>
      </c>
      <c r="L2363" t="s">
        <v>375</v>
      </c>
      <c r="M2363" t="s">
        <v>376</v>
      </c>
    </row>
    <row r="2364" spans="1:13" x14ac:dyDescent="0.25">
      <c r="A2364">
        <v>3041</v>
      </c>
      <c r="C2364" t="s">
        <v>6</v>
      </c>
      <c r="D2364" t="s">
        <v>6</v>
      </c>
      <c r="E2364" t="s">
        <v>6</v>
      </c>
    </row>
    <row r="2365" spans="1:13" x14ac:dyDescent="0.25">
      <c r="A2365">
        <v>3051</v>
      </c>
      <c r="B2365" t="s">
        <v>403</v>
      </c>
      <c r="C2365" t="s">
        <v>6</v>
      </c>
      <c r="D2365" t="s">
        <v>6</v>
      </c>
      <c r="E2365" t="s">
        <v>6</v>
      </c>
      <c r="F2365" t="s">
        <v>341</v>
      </c>
    </row>
    <row r="2366" spans="1:13" x14ac:dyDescent="0.25">
      <c r="A2366">
        <v>3051</v>
      </c>
      <c r="C2366" t="s">
        <v>6</v>
      </c>
      <c r="D2366" t="s">
        <v>6</v>
      </c>
      <c r="E2366" t="s">
        <v>6</v>
      </c>
    </row>
    <row r="2367" spans="1:13" x14ac:dyDescent="0.25">
      <c r="A2367">
        <v>3051</v>
      </c>
      <c r="B2367">
        <v>3</v>
      </c>
      <c r="C2367" t="s">
        <v>6</v>
      </c>
      <c r="D2367" t="s">
        <v>6</v>
      </c>
      <c r="E2367" t="s">
        <v>6</v>
      </c>
      <c r="F2367" t="s">
        <v>183</v>
      </c>
      <c r="G2367" s="3">
        <v>111388389</v>
      </c>
      <c r="H2367" s="3">
        <v>4175589.47</v>
      </c>
      <c r="I2367" s="3">
        <v>115563978.47</v>
      </c>
      <c r="J2367" s="3">
        <v>9040654.1500000004</v>
      </c>
      <c r="K2367" s="3">
        <v>57641877.850000001</v>
      </c>
      <c r="L2367" s="3">
        <v>9040654.1500000004</v>
      </c>
      <c r="M2367" s="3">
        <v>57641877.850000001</v>
      </c>
    </row>
    <row r="2368" spans="1:13" x14ac:dyDescent="0.25">
      <c r="A2368">
        <v>3051</v>
      </c>
      <c r="B2368">
        <v>3</v>
      </c>
      <c r="C2368" s="2">
        <v>31</v>
      </c>
      <c r="D2368" t="s">
        <v>6</v>
      </c>
      <c r="E2368" t="s">
        <v>6</v>
      </c>
      <c r="F2368" t="s">
        <v>184</v>
      </c>
      <c r="G2368" s="3">
        <v>99460209</v>
      </c>
      <c r="H2368" s="3">
        <v>315032.59999999998</v>
      </c>
      <c r="I2368" s="3">
        <v>99775241.599999994</v>
      </c>
      <c r="J2368" s="3">
        <v>7324555.7999999998</v>
      </c>
      <c r="K2368" s="3">
        <v>51108727.789999999</v>
      </c>
      <c r="L2368" s="3">
        <v>7324555.7999999998</v>
      </c>
      <c r="M2368" s="3">
        <v>51108727.789999999</v>
      </c>
    </row>
    <row r="2369" spans="1:13" x14ac:dyDescent="0.25">
      <c r="A2369">
        <v>3051</v>
      </c>
      <c r="B2369">
        <v>3</v>
      </c>
      <c r="C2369" t="s">
        <v>6</v>
      </c>
      <c r="D2369" s="2">
        <v>3190</v>
      </c>
      <c r="E2369" s="2" t="s">
        <v>6</v>
      </c>
      <c r="F2369" t="s">
        <v>185</v>
      </c>
      <c r="G2369" s="3">
        <v>99460209</v>
      </c>
      <c r="H2369" s="3">
        <v>315032.59999999998</v>
      </c>
      <c r="I2369" s="3">
        <v>99775241.599999994</v>
      </c>
      <c r="J2369" s="3">
        <v>7324555.7999999998</v>
      </c>
      <c r="K2369" s="3">
        <v>51108727.789999999</v>
      </c>
      <c r="L2369" s="3">
        <v>7324555.7999999998</v>
      </c>
      <c r="M2369" s="3">
        <v>51108727.789999999</v>
      </c>
    </row>
    <row r="2370" spans="1:13" x14ac:dyDescent="0.25">
      <c r="A2370">
        <v>3051</v>
      </c>
      <c r="C2370" t="s">
        <v>6</v>
      </c>
      <c r="D2370" t="s">
        <v>6</v>
      </c>
      <c r="E2370">
        <v>11</v>
      </c>
      <c r="F2370" t="s">
        <v>189</v>
      </c>
      <c r="G2370" t="s">
        <v>384</v>
      </c>
      <c r="H2370" t="s">
        <v>384</v>
      </c>
      <c r="I2370" t="s">
        <v>384</v>
      </c>
      <c r="J2370" s="3">
        <v>5228104.59</v>
      </c>
      <c r="K2370" s="3">
        <v>37123008.990000002</v>
      </c>
      <c r="L2370" s="3">
        <v>5228104.59</v>
      </c>
      <c r="M2370" s="3">
        <v>37123008.990000002</v>
      </c>
    </row>
    <row r="2371" spans="1:13" x14ac:dyDescent="0.25">
      <c r="A2371">
        <v>3051</v>
      </c>
      <c r="C2371" t="s">
        <v>6</v>
      </c>
      <c r="D2371" t="s">
        <v>6</v>
      </c>
      <c r="E2371">
        <v>13</v>
      </c>
      <c r="F2371" t="s">
        <v>190</v>
      </c>
      <c r="G2371" t="s">
        <v>384</v>
      </c>
      <c r="H2371" t="s">
        <v>384</v>
      </c>
      <c r="I2371" t="s">
        <v>384</v>
      </c>
      <c r="J2371" s="3">
        <v>2096451.21</v>
      </c>
      <c r="K2371" s="3">
        <v>13985718.800000001</v>
      </c>
      <c r="L2371" s="3">
        <v>2096451.21</v>
      </c>
      <c r="M2371" s="3">
        <v>13985718.800000001</v>
      </c>
    </row>
    <row r="2372" spans="1:13" x14ac:dyDescent="0.25">
      <c r="A2372">
        <v>3051</v>
      </c>
      <c r="B2372">
        <v>3</v>
      </c>
      <c r="C2372" s="2">
        <v>33</v>
      </c>
      <c r="D2372" t="s">
        <v>6</v>
      </c>
      <c r="E2372" t="s">
        <v>6</v>
      </c>
      <c r="F2372" t="s">
        <v>196</v>
      </c>
      <c r="G2372" s="3">
        <v>11928180</v>
      </c>
      <c r="H2372" s="3">
        <v>3860556.87</v>
      </c>
      <c r="I2372" s="3">
        <v>15788736.869999999</v>
      </c>
      <c r="J2372" s="3">
        <v>1716098.35</v>
      </c>
      <c r="K2372" s="3">
        <v>6533150.0599999996</v>
      </c>
      <c r="L2372" s="3">
        <v>1716098.35</v>
      </c>
      <c r="M2372" s="3">
        <v>6533150.0599999996</v>
      </c>
    </row>
    <row r="2373" spans="1:13" x14ac:dyDescent="0.25">
      <c r="A2373">
        <v>3051</v>
      </c>
      <c r="B2373">
        <v>3</v>
      </c>
      <c r="C2373" t="s">
        <v>6</v>
      </c>
      <c r="D2373" s="2">
        <v>3390</v>
      </c>
      <c r="E2373" s="2" t="s">
        <v>6</v>
      </c>
      <c r="F2373" t="s">
        <v>197</v>
      </c>
      <c r="G2373" s="3">
        <v>11628180</v>
      </c>
      <c r="H2373" s="3">
        <v>3860556.87</v>
      </c>
      <c r="I2373" s="3">
        <v>15488736.869999999</v>
      </c>
      <c r="J2373" s="3">
        <v>1716098.35</v>
      </c>
      <c r="K2373" s="3">
        <v>6533150.0599999996</v>
      </c>
      <c r="L2373" s="3">
        <v>1716098.35</v>
      </c>
      <c r="M2373" s="3">
        <v>6533150.0599999996</v>
      </c>
    </row>
    <row r="2374" spans="1:13" x14ac:dyDescent="0.25">
      <c r="A2374">
        <v>3051</v>
      </c>
      <c r="C2374" t="s">
        <v>6</v>
      </c>
      <c r="D2374" t="s">
        <v>6</v>
      </c>
      <c r="E2374">
        <v>14</v>
      </c>
      <c r="F2374" t="s">
        <v>199</v>
      </c>
      <c r="G2374" t="s">
        <v>384</v>
      </c>
      <c r="H2374" t="s">
        <v>384</v>
      </c>
      <c r="I2374" t="s">
        <v>384</v>
      </c>
      <c r="J2374" s="3">
        <v>46797.05</v>
      </c>
      <c r="K2374" s="3">
        <v>182410.01</v>
      </c>
      <c r="L2374" s="3">
        <v>46797.05</v>
      </c>
      <c r="M2374" s="3">
        <v>182410.01</v>
      </c>
    </row>
    <row r="2375" spans="1:13" x14ac:dyDescent="0.25">
      <c r="A2375">
        <v>3051</v>
      </c>
      <c r="C2375" t="s">
        <v>6</v>
      </c>
      <c r="D2375" t="s">
        <v>6</v>
      </c>
      <c r="E2375">
        <v>30</v>
      </c>
      <c r="F2375" t="s">
        <v>200</v>
      </c>
      <c r="G2375" t="s">
        <v>384</v>
      </c>
      <c r="H2375" t="s">
        <v>384</v>
      </c>
      <c r="I2375" t="s">
        <v>384</v>
      </c>
      <c r="J2375" s="3">
        <v>142331.82</v>
      </c>
      <c r="K2375" s="3">
        <v>1559048.85</v>
      </c>
      <c r="L2375" s="3">
        <v>142331.82</v>
      </c>
      <c r="M2375" s="3">
        <v>1559048.85</v>
      </c>
    </row>
    <row r="2376" spans="1:13" x14ac:dyDescent="0.25">
      <c r="A2376">
        <v>3051</v>
      </c>
      <c r="C2376" t="s">
        <v>6</v>
      </c>
      <c r="D2376" t="s">
        <v>6</v>
      </c>
      <c r="E2376">
        <v>33</v>
      </c>
      <c r="F2376" t="s">
        <v>202</v>
      </c>
      <c r="G2376" t="s">
        <v>384</v>
      </c>
      <c r="H2376" t="s">
        <v>384</v>
      </c>
      <c r="I2376" t="s">
        <v>384</v>
      </c>
      <c r="J2376" s="3">
        <v>5245.65</v>
      </c>
      <c r="K2376" s="3">
        <v>26505.85</v>
      </c>
      <c r="L2376" s="3">
        <v>5245.65</v>
      </c>
      <c r="M2376" s="3">
        <v>26505.85</v>
      </c>
    </row>
    <row r="2377" spans="1:13" x14ac:dyDescent="0.25">
      <c r="A2377">
        <v>3051</v>
      </c>
      <c r="C2377" t="s">
        <v>6</v>
      </c>
      <c r="D2377" t="s">
        <v>6</v>
      </c>
      <c r="E2377">
        <v>36</v>
      </c>
      <c r="F2377" t="s">
        <v>203</v>
      </c>
      <c r="G2377" t="s">
        <v>384</v>
      </c>
      <c r="H2377" t="s">
        <v>384</v>
      </c>
      <c r="I2377" t="s">
        <v>384</v>
      </c>
      <c r="J2377">
        <v>0</v>
      </c>
      <c r="K2377" s="3">
        <v>8960</v>
      </c>
      <c r="L2377">
        <v>0</v>
      </c>
      <c r="M2377" s="3">
        <v>8960</v>
      </c>
    </row>
    <row r="2378" spans="1:13" x14ac:dyDescent="0.25">
      <c r="A2378">
        <v>3051</v>
      </c>
      <c r="C2378" t="s">
        <v>6</v>
      </c>
      <c r="D2378" t="s">
        <v>6</v>
      </c>
      <c r="E2378">
        <v>39</v>
      </c>
      <c r="F2378" t="s">
        <v>205</v>
      </c>
      <c r="G2378" t="s">
        <v>384</v>
      </c>
      <c r="H2378" t="s">
        <v>384</v>
      </c>
      <c r="I2378" t="s">
        <v>384</v>
      </c>
      <c r="J2378" s="3">
        <v>1500254.03</v>
      </c>
      <c r="K2378" s="3">
        <v>4531711.91</v>
      </c>
      <c r="L2378" s="3">
        <v>1500254.03</v>
      </c>
      <c r="M2378" s="3">
        <v>4531711.91</v>
      </c>
    </row>
    <row r="2379" spans="1:13" x14ac:dyDescent="0.25">
      <c r="A2379">
        <v>3051</v>
      </c>
      <c r="C2379" t="s">
        <v>6</v>
      </c>
      <c r="D2379" t="s">
        <v>6</v>
      </c>
      <c r="E2379">
        <v>47</v>
      </c>
      <c r="F2379" t="s">
        <v>209</v>
      </c>
      <c r="G2379" t="s">
        <v>384</v>
      </c>
      <c r="H2379" t="s">
        <v>384</v>
      </c>
      <c r="I2379" t="s">
        <v>384</v>
      </c>
      <c r="J2379" s="3">
        <v>21469.8</v>
      </c>
      <c r="K2379" s="3">
        <v>224513.44</v>
      </c>
      <c r="L2379" s="3">
        <v>21469.8</v>
      </c>
      <c r="M2379" s="3">
        <v>224513.44</v>
      </c>
    </row>
    <row r="2380" spans="1:13" x14ac:dyDescent="0.25">
      <c r="A2380">
        <v>3051</v>
      </c>
      <c r="B2380">
        <v>3</v>
      </c>
      <c r="C2380" t="s">
        <v>6</v>
      </c>
      <c r="D2380" s="2">
        <v>3399</v>
      </c>
      <c r="E2380" s="2" t="s">
        <v>6</v>
      </c>
      <c r="F2380" t="s">
        <v>228</v>
      </c>
      <c r="G2380" s="3">
        <v>300000</v>
      </c>
      <c r="H2380">
        <v>0</v>
      </c>
      <c r="I2380" s="3">
        <v>300000</v>
      </c>
      <c r="J2380">
        <v>0</v>
      </c>
      <c r="K2380">
        <v>0</v>
      </c>
      <c r="L2380">
        <v>0</v>
      </c>
      <c r="M2380">
        <v>0</v>
      </c>
    </row>
    <row r="2381" spans="1:13" x14ac:dyDescent="0.25">
      <c r="A2381">
        <v>3051</v>
      </c>
      <c r="B2381">
        <v>4</v>
      </c>
      <c r="C2381" t="s">
        <v>6</v>
      </c>
      <c r="D2381" t="s">
        <v>6</v>
      </c>
      <c r="E2381" t="s">
        <v>6</v>
      </c>
      <c r="F2381" t="s">
        <v>214</v>
      </c>
      <c r="G2381">
        <v>0</v>
      </c>
      <c r="H2381" s="3">
        <v>7299137.1600000001</v>
      </c>
      <c r="I2381" s="3">
        <v>7299137.1600000001</v>
      </c>
      <c r="J2381">
        <v>0</v>
      </c>
      <c r="K2381" s="3">
        <v>3021286.71</v>
      </c>
      <c r="L2381">
        <v>0</v>
      </c>
      <c r="M2381" s="3">
        <v>3021286.71</v>
      </c>
    </row>
    <row r="2382" spans="1:13" x14ac:dyDescent="0.25">
      <c r="A2382">
        <v>3051</v>
      </c>
      <c r="B2382">
        <v>4</v>
      </c>
      <c r="C2382" s="2">
        <v>44</v>
      </c>
      <c r="D2382" t="s">
        <v>6</v>
      </c>
      <c r="E2382" t="s">
        <v>6</v>
      </c>
      <c r="F2382" t="s">
        <v>215</v>
      </c>
      <c r="G2382">
        <v>0</v>
      </c>
      <c r="H2382" s="3">
        <v>7299137.1600000001</v>
      </c>
      <c r="I2382" s="3">
        <v>7299137.1600000001</v>
      </c>
      <c r="J2382">
        <v>0</v>
      </c>
      <c r="K2382" s="3">
        <v>3021286.71</v>
      </c>
      <c r="L2382">
        <v>0</v>
      </c>
      <c r="M2382" s="3">
        <v>3021286.71</v>
      </c>
    </row>
    <row r="2383" spans="1:13" x14ac:dyDescent="0.25">
      <c r="A2383">
        <v>3051</v>
      </c>
      <c r="B2383">
        <v>4</v>
      </c>
      <c r="C2383" t="s">
        <v>6</v>
      </c>
      <c r="D2383" s="2">
        <v>4490</v>
      </c>
      <c r="E2383" s="2" t="s">
        <v>6</v>
      </c>
      <c r="F2383" t="s">
        <v>216</v>
      </c>
      <c r="G2383">
        <v>0</v>
      </c>
      <c r="H2383" s="3">
        <v>7299137.1600000001</v>
      </c>
      <c r="I2383" s="3">
        <v>7299137.1600000001</v>
      </c>
      <c r="J2383">
        <v>0</v>
      </c>
      <c r="K2383" s="3">
        <v>3021286.71</v>
      </c>
      <c r="L2383">
        <v>0</v>
      </c>
      <c r="M2383" s="3">
        <v>3021286.71</v>
      </c>
    </row>
    <row r="2384" spans="1:13" x14ac:dyDescent="0.25">
      <c r="A2384">
        <v>3051</v>
      </c>
      <c r="C2384" t="s">
        <v>6</v>
      </c>
      <c r="D2384" t="s">
        <v>6</v>
      </c>
      <c r="E2384">
        <v>51</v>
      </c>
      <c r="F2384" t="s">
        <v>217</v>
      </c>
      <c r="G2384" t="s">
        <v>384</v>
      </c>
      <c r="H2384" t="s">
        <v>384</v>
      </c>
      <c r="I2384" t="s">
        <v>384</v>
      </c>
      <c r="J2384">
        <v>0</v>
      </c>
      <c r="K2384" s="3">
        <v>362898.18</v>
      </c>
      <c r="L2384">
        <v>0</v>
      </c>
      <c r="M2384" s="3">
        <v>362898.18</v>
      </c>
    </row>
    <row r="2385" spans="1:13" x14ac:dyDescent="0.25">
      <c r="A2385">
        <v>3051</v>
      </c>
      <c r="C2385" t="s">
        <v>6</v>
      </c>
      <c r="D2385" t="s">
        <v>6</v>
      </c>
      <c r="E2385">
        <v>52</v>
      </c>
      <c r="F2385" t="s">
        <v>218</v>
      </c>
      <c r="G2385" t="s">
        <v>384</v>
      </c>
      <c r="H2385" t="s">
        <v>384</v>
      </c>
      <c r="I2385" t="s">
        <v>384</v>
      </c>
      <c r="J2385">
        <v>0</v>
      </c>
      <c r="K2385" s="3">
        <v>2658388.5299999998</v>
      </c>
      <c r="L2385">
        <v>0</v>
      </c>
      <c r="M2385" s="3">
        <v>2658388.5299999998</v>
      </c>
    </row>
    <row r="2386" spans="1:13" x14ac:dyDescent="0.25">
      <c r="A2386">
        <v>3051</v>
      </c>
      <c r="C2386" t="s">
        <v>6</v>
      </c>
      <c r="D2386" t="s">
        <v>6</v>
      </c>
      <c r="E2386" t="s">
        <v>6</v>
      </c>
      <c r="G2386" t="s">
        <v>375</v>
      </c>
      <c r="H2386" t="s">
        <v>375</v>
      </c>
      <c r="I2386" t="s">
        <v>375</v>
      </c>
      <c r="J2386" t="s">
        <v>375</v>
      </c>
      <c r="K2386" t="s">
        <v>375</v>
      </c>
      <c r="L2386" t="s">
        <v>375</v>
      </c>
      <c r="M2386" t="s">
        <v>376</v>
      </c>
    </row>
    <row r="2387" spans="1:13" x14ac:dyDescent="0.25">
      <c r="A2387">
        <v>3051</v>
      </c>
      <c r="C2387" t="s">
        <v>6</v>
      </c>
      <c r="D2387" t="s">
        <v>6</v>
      </c>
      <c r="E2387" t="s">
        <v>6</v>
      </c>
    </row>
    <row r="2388" spans="1:13" x14ac:dyDescent="0.25">
      <c r="A2388">
        <v>3151</v>
      </c>
      <c r="B2388" t="s">
        <v>403</v>
      </c>
      <c r="C2388" t="s">
        <v>6</v>
      </c>
      <c r="D2388" t="s">
        <v>6</v>
      </c>
      <c r="E2388" t="s">
        <v>6</v>
      </c>
      <c r="F2388" t="s">
        <v>342</v>
      </c>
    </row>
    <row r="2389" spans="1:13" x14ac:dyDescent="0.25">
      <c r="A2389">
        <v>3151</v>
      </c>
      <c r="C2389" t="s">
        <v>6</v>
      </c>
      <c r="D2389" t="s">
        <v>6</v>
      </c>
      <c r="E2389" t="s">
        <v>6</v>
      </c>
    </row>
    <row r="2390" spans="1:13" x14ac:dyDescent="0.25">
      <c r="A2390">
        <v>3151</v>
      </c>
      <c r="B2390">
        <v>3</v>
      </c>
      <c r="C2390" t="s">
        <v>6</v>
      </c>
      <c r="D2390" t="s">
        <v>6</v>
      </c>
      <c r="E2390" t="s">
        <v>6</v>
      </c>
      <c r="F2390" t="s">
        <v>183</v>
      </c>
      <c r="G2390" s="3">
        <v>10967659</v>
      </c>
      <c r="H2390" s="3">
        <v>418518</v>
      </c>
      <c r="I2390" s="3">
        <v>11386177</v>
      </c>
      <c r="J2390" s="3">
        <v>1007156.91</v>
      </c>
      <c r="K2390" s="3">
        <v>5146651.08</v>
      </c>
      <c r="L2390" s="3">
        <v>1007156.91</v>
      </c>
      <c r="M2390" s="3">
        <v>5146651.08</v>
      </c>
    </row>
    <row r="2391" spans="1:13" x14ac:dyDescent="0.25">
      <c r="A2391">
        <v>3151</v>
      </c>
      <c r="B2391">
        <v>3</v>
      </c>
      <c r="C2391" s="2">
        <v>31</v>
      </c>
      <c r="D2391" t="s">
        <v>6</v>
      </c>
      <c r="E2391" t="s">
        <v>6</v>
      </c>
      <c r="F2391" t="s">
        <v>184</v>
      </c>
      <c r="G2391" s="3">
        <v>7759798</v>
      </c>
      <c r="H2391" s="3">
        <v>-1290000</v>
      </c>
      <c r="I2391" s="3">
        <v>6469798</v>
      </c>
      <c r="J2391" s="3">
        <v>586335.42000000004</v>
      </c>
      <c r="K2391" s="3">
        <v>3932565.56</v>
      </c>
      <c r="L2391" s="3">
        <v>586335.42000000004</v>
      </c>
      <c r="M2391" s="3">
        <v>3932565.56</v>
      </c>
    </row>
    <row r="2392" spans="1:13" x14ac:dyDescent="0.25">
      <c r="A2392">
        <v>3151</v>
      </c>
      <c r="B2392">
        <v>3</v>
      </c>
      <c r="C2392" t="s">
        <v>6</v>
      </c>
      <c r="D2392" s="2">
        <v>3190</v>
      </c>
      <c r="E2392" s="2" t="s">
        <v>6</v>
      </c>
      <c r="F2392" t="s">
        <v>185</v>
      </c>
      <c r="G2392" s="3">
        <v>7759798</v>
      </c>
      <c r="H2392" s="3">
        <v>-1290000</v>
      </c>
      <c r="I2392" s="3">
        <v>6469798</v>
      </c>
      <c r="J2392" s="3">
        <v>586335.42000000004</v>
      </c>
      <c r="K2392" s="3">
        <v>3932565.56</v>
      </c>
      <c r="L2392" s="3">
        <v>586335.42000000004</v>
      </c>
      <c r="M2392" s="3">
        <v>3932565.56</v>
      </c>
    </row>
    <row r="2393" spans="1:13" x14ac:dyDescent="0.25">
      <c r="A2393">
        <v>3151</v>
      </c>
      <c r="C2393" t="s">
        <v>6</v>
      </c>
      <c r="D2393" t="s">
        <v>6</v>
      </c>
      <c r="E2393">
        <v>11</v>
      </c>
      <c r="F2393" t="s">
        <v>189</v>
      </c>
      <c r="G2393" t="s">
        <v>384</v>
      </c>
      <c r="H2393" t="s">
        <v>384</v>
      </c>
      <c r="I2393" t="s">
        <v>384</v>
      </c>
      <c r="J2393" s="3">
        <v>387286.12</v>
      </c>
      <c r="K2393" s="3">
        <v>2607635.6</v>
      </c>
      <c r="L2393" s="3">
        <v>387286.12</v>
      </c>
      <c r="M2393" s="3">
        <v>2607635.6</v>
      </c>
    </row>
    <row r="2394" spans="1:13" x14ac:dyDescent="0.25">
      <c r="A2394">
        <v>3151</v>
      </c>
      <c r="C2394" t="s">
        <v>6</v>
      </c>
      <c r="D2394" t="s">
        <v>6</v>
      </c>
      <c r="E2394">
        <v>13</v>
      </c>
      <c r="F2394" t="s">
        <v>190</v>
      </c>
      <c r="G2394" t="s">
        <v>384</v>
      </c>
      <c r="H2394" t="s">
        <v>384</v>
      </c>
      <c r="I2394" t="s">
        <v>384</v>
      </c>
      <c r="J2394" s="3">
        <v>199049.3</v>
      </c>
      <c r="K2394" s="3">
        <v>1324929.96</v>
      </c>
      <c r="L2394" s="3">
        <v>199049.3</v>
      </c>
      <c r="M2394" s="3">
        <v>1324929.96</v>
      </c>
    </row>
    <row r="2395" spans="1:13" x14ac:dyDescent="0.25">
      <c r="A2395">
        <v>3151</v>
      </c>
      <c r="B2395">
        <v>3</v>
      </c>
      <c r="C2395" s="2">
        <v>33</v>
      </c>
      <c r="D2395" t="s">
        <v>6</v>
      </c>
      <c r="E2395" t="s">
        <v>6</v>
      </c>
      <c r="F2395" t="s">
        <v>196</v>
      </c>
      <c r="G2395" s="3">
        <v>3207861</v>
      </c>
      <c r="H2395" s="3">
        <v>1708518</v>
      </c>
      <c r="I2395" s="3">
        <v>4916379</v>
      </c>
      <c r="J2395" s="3">
        <v>420821.49</v>
      </c>
      <c r="K2395" s="3">
        <v>1214085.52</v>
      </c>
      <c r="L2395" s="3">
        <v>420821.49</v>
      </c>
      <c r="M2395" s="3">
        <v>1214085.52</v>
      </c>
    </row>
    <row r="2396" spans="1:13" x14ac:dyDescent="0.25">
      <c r="A2396">
        <v>3151</v>
      </c>
      <c r="B2396">
        <v>3</v>
      </c>
      <c r="C2396" t="s">
        <v>6</v>
      </c>
      <c r="D2396" s="2">
        <v>3390</v>
      </c>
      <c r="E2396" s="2" t="s">
        <v>6</v>
      </c>
      <c r="F2396" t="s">
        <v>197</v>
      </c>
      <c r="G2396" s="3">
        <v>3207861</v>
      </c>
      <c r="H2396" s="3">
        <v>1708518</v>
      </c>
      <c r="I2396" s="3">
        <v>4916379</v>
      </c>
      <c r="J2396" s="3">
        <v>420821.49</v>
      </c>
      <c r="K2396" s="3">
        <v>1214085.52</v>
      </c>
      <c r="L2396" s="3">
        <v>420821.49</v>
      </c>
      <c r="M2396" s="3">
        <v>1214085.52</v>
      </c>
    </row>
    <row r="2397" spans="1:13" x14ac:dyDescent="0.25">
      <c r="A2397">
        <v>3151</v>
      </c>
      <c r="C2397" t="s">
        <v>6</v>
      </c>
      <c r="D2397" t="s">
        <v>6</v>
      </c>
      <c r="E2397">
        <v>14</v>
      </c>
      <c r="F2397" t="s">
        <v>199</v>
      </c>
      <c r="G2397" t="s">
        <v>384</v>
      </c>
      <c r="H2397" t="s">
        <v>384</v>
      </c>
      <c r="I2397" t="s">
        <v>384</v>
      </c>
      <c r="J2397">
        <v>243.5</v>
      </c>
      <c r="K2397">
        <v>243.5</v>
      </c>
      <c r="L2397">
        <v>243.5</v>
      </c>
      <c r="M2397">
        <v>243.5</v>
      </c>
    </row>
    <row r="2398" spans="1:13" x14ac:dyDescent="0.25">
      <c r="A2398">
        <v>3151</v>
      </c>
      <c r="C2398" t="s">
        <v>6</v>
      </c>
      <c r="D2398" t="s">
        <v>6</v>
      </c>
      <c r="E2398">
        <v>30</v>
      </c>
      <c r="F2398" t="s">
        <v>200</v>
      </c>
      <c r="G2398" t="s">
        <v>384</v>
      </c>
      <c r="H2398" t="s">
        <v>384</v>
      </c>
      <c r="I2398" t="s">
        <v>384</v>
      </c>
      <c r="J2398" s="3">
        <v>1828.6</v>
      </c>
      <c r="K2398" s="3">
        <v>8247.02</v>
      </c>
      <c r="L2398" s="3">
        <v>1828.6</v>
      </c>
      <c r="M2398" s="3">
        <v>8247.02</v>
      </c>
    </row>
    <row r="2399" spans="1:13" x14ac:dyDescent="0.25">
      <c r="A2399">
        <v>3151</v>
      </c>
      <c r="C2399" t="s">
        <v>6</v>
      </c>
      <c r="D2399" t="s">
        <v>6</v>
      </c>
      <c r="E2399">
        <v>32</v>
      </c>
      <c r="F2399" t="s">
        <v>227</v>
      </c>
      <c r="G2399" t="s">
        <v>384</v>
      </c>
      <c r="H2399" t="s">
        <v>384</v>
      </c>
      <c r="I2399" t="s">
        <v>384</v>
      </c>
      <c r="J2399">
        <v>0</v>
      </c>
      <c r="K2399">
        <v>500</v>
      </c>
      <c r="L2399">
        <v>0</v>
      </c>
      <c r="M2399">
        <v>500</v>
      </c>
    </row>
    <row r="2400" spans="1:13" x14ac:dyDescent="0.25">
      <c r="A2400">
        <v>3151</v>
      </c>
      <c r="C2400" t="s">
        <v>6</v>
      </c>
      <c r="D2400" t="s">
        <v>6</v>
      </c>
      <c r="E2400">
        <v>36</v>
      </c>
      <c r="F2400" t="s">
        <v>203</v>
      </c>
      <c r="G2400" t="s">
        <v>384</v>
      </c>
      <c r="H2400" t="s">
        <v>384</v>
      </c>
      <c r="I2400" t="s">
        <v>384</v>
      </c>
      <c r="J2400">
        <v>0</v>
      </c>
      <c r="K2400" s="3">
        <v>4893</v>
      </c>
      <c r="L2400">
        <v>0</v>
      </c>
      <c r="M2400" s="3">
        <v>4893</v>
      </c>
    </row>
    <row r="2401" spans="1:13" x14ac:dyDescent="0.25">
      <c r="A2401">
        <v>3151</v>
      </c>
      <c r="C2401" t="s">
        <v>6</v>
      </c>
      <c r="D2401" t="s">
        <v>6</v>
      </c>
      <c r="E2401">
        <v>37</v>
      </c>
      <c r="F2401" t="s">
        <v>204</v>
      </c>
      <c r="G2401" t="s">
        <v>384</v>
      </c>
      <c r="H2401" t="s">
        <v>384</v>
      </c>
      <c r="I2401" t="s">
        <v>384</v>
      </c>
      <c r="J2401" s="3">
        <v>4214.88</v>
      </c>
      <c r="K2401" s="3">
        <v>35819.760000000002</v>
      </c>
      <c r="L2401" s="3">
        <v>4214.88</v>
      </c>
      <c r="M2401" s="3">
        <v>35819.760000000002</v>
      </c>
    </row>
    <row r="2402" spans="1:13" x14ac:dyDescent="0.25">
      <c r="A2402">
        <v>3151</v>
      </c>
      <c r="C2402" t="s">
        <v>6</v>
      </c>
      <c r="D2402" t="s">
        <v>6</v>
      </c>
      <c r="E2402">
        <v>39</v>
      </c>
      <c r="F2402" t="s">
        <v>205</v>
      </c>
      <c r="G2402" t="s">
        <v>384</v>
      </c>
      <c r="H2402" t="s">
        <v>384</v>
      </c>
      <c r="I2402" t="s">
        <v>384</v>
      </c>
      <c r="J2402" s="3">
        <v>197776.1</v>
      </c>
      <c r="K2402" s="3">
        <v>423286.24</v>
      </c>
      <c r="L2402" s="3">
        <v>197776.1</v>
      </c>
      <c r="M2402" s="3">
        <v>423286.24</v>
      </c>
    </row>
    <row r="2403" spans="1:13" x14ac:dyDescent="0.25">
      <c r="A2403">
        <v>3151</v>
      </c>
      <c r="C2403" t="s">
        <v>6</v>
      </c>
      <c r="D2403" t="s">
        <v>6</v>
      </c>
      <c r="E2403">
        <v>40</v>
      </c>
      <c r="F2403" t="s">
        <v>206</v>
      </c>
      <c r="G2403" t="s">
        <v>384</v>
      </c>
      <c r="H2403" t="s">
        <v>384</v>
      </c>
      <c r="I2403" t="s">
        <v>384</v>
      </c>
      <c r="J2403" s="3">
        <v>9125.94</v>
      </c>
      <c r="K2403" s="3">
        <v>22479.37</v>
      </c>
      <c r="L2403" s="3">
        <v>9125.94</v>
      </c>
      <c r="M2403" s="3">
        <v>22479.37</v>
      </c>
    </row>
    <row r="2404" spans="1:13" x14ac:dyDescent="0.25">
      <c r="A2404">
        <v>3151</v>
      </c>
      <c r="C2404" t="s">
        <v>6</v>
      </c>
      <c r="D2404" t="s">
        <v>6</v>
      </c>
      <c r="E2404">
        <v>46</v>
      </c>
      <c r="F2404" t="s">
        <v>208</v>
      </c>
      <c r="G2404" t="s">
        <v>384</v>
      </c>
      <c r="H2404" t="s">
        <v>384</v>
      </c>
      <c r="I2404" t="s">
        <v>384</v>
      </c>
      <c r="J2404" s="3">
        <v>173860</v>
      </c>
      <c r="K2404" s="3">
        <v>562685.74</v>
      </c>
      <c r="L2404" s="3">
        <v>173860</v>
      </c>
      <c r="M2404" s="3">
        <v>562685.74</v>
      </c>
    </row>
    <row r="2405" spans="1:13" x14ac:dyDescent="0.25">
      <c r="A2405">
        <v>3151</v>
      </c>
      <c r="C2405" t="s">
        <v>6</v>
      </c>
      <c r="D2405" t="s">
        <v>6</v>
      </c>
      <c r="E2405">
        <v>47</v>
      </c>
      <c r="F2405" t="s">
        <v>209</v>
      </c>
      <c r="G2405" t="s">
        <v>384</v>
      </c>
      <c r="H2405" t="s">
        <v>384</v>
      </c>
      <c r="I2405" t="s">
        <v>384</v>
      </c>
      <c r="J2405" s="3">
        <v>33645.67</v>
      </c>
      <c r="K2405" s="3">
        <v>118860.99</v>
      </c>
      <c r="L2405" s="3">
        <v>33645.67</v>
      </c>
      <c r="M2405" s="3">
        <v>118860.99</v>
      </c>
    </row>
    <row r="2406" spans="1:13" x14ac:dyDescent="0.25">
      <c r="A2406">
        <v>3151</v>
      </c>
      <c r="C2406" t="s">
        <v>6</v>
      </c>
      <c r="D2406" t="s">
        <v>6</v>
      </c>
      <c r="E2406">
        <v>49</v>
      </c>
      <c r="F2406" t="s">
        <v>210</v>
      </c>
      <c r="G2406" t="s">
        <v>384</v>
      </c>
      <c r="H2406" t="s">
        <v>384</v>
      </c>
      <c r="I2406" t="s">
        <v>384</v>
      </c>
      <c r="J2406">
        <v>126.8</v>
      </c>
      <c r="K2406" s="3">
        <v>36926.589999999997</v>
      </c>
      <c r="L2406">
        <v>126.8</v>
      </c>
      <c r="M2406" s="3">
        <v>36926.589999999997</v>
      </c>
    </row>
    <row r="2407" spans="1:13" x14ac:dyDescent="0.25">
      <c r="A2407">
        <v>3151</v>
      </c>
      <c r="C2407" t="s">
        <v>6</v>
      </c>
      <c r="D2407" t="s">
        <v>6</v>
      </c>
      <c r="E2407">
        <v>92</v>
      </c>
      <c r="F2407" t="s">
        <v>193</v>
      </c>
      <c r="G2407" t="s">
        <v>384</v>
      </c>
      <c r="H2407" t="s">
        <v>384</v>
      </c>
      <c r="I2407" t="s">
        <v>384</v>
      </c>
      <c r="J2407">
        <v>0</v>
      </c>
      <c r="K2407">
        <v>143.31</v>
      </c>
      <c r="L2407">
        <v>0</v>
      </c>
      <c r="M2407">
        <v>143.31</v>
      </c>
    </row>
    <row r="2408" spans="1:13" x14ac:dyDescent="0.25">
      <c r="A2408">
        <v>3151</v>
      </c>
      <c r="C2408" t="s">
        <v>6</v>
      </c>
      <c r="D2408" t="s">
        <v>6</v>
      </c>
      <c r="E2408" t="s">
        <v>6</v>
      </c>
      <c r="G2408" t="s">
        <v>375</v>
      </c>
      <c r="H2408" t="s">
        <v>375</v>
      </c>
      <c r="I2408" t="s">
        <v>375</v>
      </c>
      <c r="J2408" t="s">
        <v>375</v>
      </c>
      <c r="K2408" t="s">
        <v>375</v>
      </c>
      <c r="L2408" t="s">
        <v>375</v>
      </c>
      <c r="M2408" t="s">
        <v>376</v>
      </c>
    </row>
    <row r="2409" spans="1:13" x14ac:dyDescent="0.25">
      <c r="A2409">
        <v>3151</v>
      </c>
      <c r="C2409" t="s">
        <v>6</v>
      </c>
      <c r="D2409" t="s">
        <v>6</v>
      </c>
      <c r="E2409" t="s">
        <v>6</v>
      </c>
    </row>
    <row r="2410" spans="1:13" x14ac:dyDescent="0.25">
      <c r="A2410">
        <v>4031</v>
      </c>
      <c r="B2410" t="s">
        <v>403</v>
      </c>
      <c r="C2410" t="s">
        <v>6</v>
      </c>
      <c r="D2410" t="s">
        <v>6</v>
      </c>
      <c r="E2410" t="s">
        <v>6</v>
      </c>
      <c r="F2410" t="s">
        <v>343</v>
      </c>
    </row>
    <row r="2411" spans="1:13" x14ac:dyDescent="0.25">
      <c r="A2411">
        <v>4031</v>
      </c>
      <c r="C2411" t="s">
        <v>6</v>
      </c>
      <c r="D2411" t="s">
        <v>6</v>
      </c>
      <c r="E2411" t="s">
        <v>6</v>
      </c>
    </row>
    <row r="2412" spans="1:13" x14ac:dyDescent="0.25">
      <c r="A2412">
        <v>4031</v>
      </c>
      <c r="B2412">
        <v>3</v>
      </c>
      <c r="C2412" t="s">
        <v>6</v>
      </c>
      <c r="D2412" t="s">
        <v>6</v>
      </c>
      <c r="E2412" t="s">
        <v>6</v>
      </c>
      <c r="F2412" t="s">
        <v>183</v>
      </c>
      <c r="G2412" s="3">
        <v>1256270797</v>
      </c>
      <c r="H2412">
        <v>0</v>
      </c>
      <c r="I2412" s="3">
        <v>1256270797</v>
      </c>
      <c r="J2412" s="3">
        <v>59799150.909999996</v>
      </c>
      <c r="K2412" s="3">
        <v>421056636.24000001</v>
      </c>
      <c r="L2412" s="3">
        <v>60752087.170000002</v>
      </c>
      <c r="M2412" s="3">
        <v>348024625.19999999</v>
      </c>
    </row>
    <row r="2413" spans="1:13" x14ac:dyDescent="0.25">
      <c r="A2413">
        <v>4031</v>
      </c>
      <c r="B2413">
        <v>3</v>
      </c>
      <c r="C2413" s="2">
        <v>33</v>
      </c>
      <c r="D2413" t="s">
        <v>6</v>
      </c>
      <c r="E2413" t="s">
        <v>6</v>
      </c>
      <c r="F2413" t="s">
        <v>196</v>
      </c>
      <c r="G2413" s="3">
        <v>1256270797</v>
      </c>
      <c r="H2413">
        <v>0</v>
      </c>
      <c r="I2413" s="3">
        <v>1256270797</v>
      </c>
      <c r="J2413" s="3">
        <v>59799150.909999996</v>
      </c>
      <c r="K2413" s="3">
        <v>421056636.24000001</v>
      </c>
      <c r="L2413" s="3">
        <v>60752087.170000002</v>
      </c>
      <c r="M2413" s="3">
        <v>348024625.19999999</v>
      </c>
    </row>
    <row r="2414" spans="1:13" x14ac:dyDescent="0.25">
      <c r="A2414">
        <v>4031</v>
      </c>
      <c r="B2414">
        <v>3</v>
      </c>
      <c r="C2414" t="s">
        <v>6</v>
      </c>
      <c r="D2414" s="2">
        <v>3390</v>
      </c>
      <c r="E2414" s="2" t="s">
        <v>6</v>
      </c>
      <c r="F2414" t="s">
        <v>197</v>
      </c>
      <c r="G2414" s="3">
        <v>1256270797</v>
      </c>
      <c r="H2414" s="3">
        <v>-50000</v>
      </c>
      <c r="I2414" s="3">
        <v>1256220797</v>
      </c>
      <c r="J2414" s="3">
        <v>59798734.43</v>
      </c>
      <c r="K2414" s="3">
        <v>421050826</v>
      </c>
      <c r="L2414" s="3">
        <v>60751670.689999998</v>
      </c>
      <c r="M2414" s="3">
        <v>348018814.95999998</v>
      </c>
    </row>
    <row r="2415" spans="1:13" x14ac:dyDescent="0.25">
      <c r="A2415">
        <v>4031</v>
      </c>
      <c r="C2415" t="s">
        <v>6</v>
      </c>
      <c r="D2415" t="s">
        <v>6</v>
      </c>
      <c r="E2415">
        <v>8</v>
      </c>
      <c r="F2415" t="s">
        <v>198</v>
      </c>
      <c r="G2415" t="s">
        <v>384</v>
      </c>
      <c r="H2415" t="s">
        <v>384</v>
      </c>
      <c r="I2415" t="s">
        <v>384</v>
      </c>
      <c r="J2415" s="3">
        <v>102840.44</v>
      </c>
      <c r="K2415" s="3">
        <v>190211.77</v>
      </c>
      <c r="L2415" s="3">
        <v>102840.44</v>
      </c>
      <c r="M2415" s="3">
        <v>190211.77</v>
      </c>
    </row>
    <row r="2416" spans="1:13" x14ac:dyDescent="0.25">
      <c r="A2416">
        <v>4031</v>
      </c>
      <c r="C2416" t="s">
        <v>6</v>
      </c>
      <c r="D2416" t="s">
        <v>6</v>
      </c>
      <c r="E2416">
        <v>14</v>
      </c>
      <c r="F2416" t="s">
        <v>199</v>
      </c>
      <c r="G2416" t="s">
        <v>384</v>
      </c>
      <c r="H2416" t="s">
        <v>384</v>
      </c>
      <c r="I2416" t="s">
        <v>384</v>
      </c>
      <c r="J2416" s="3">
        <v>484808.2</v>
      </c>
      <c r="K2416" s="3">
        <v>3448999.26</v>
      </c>
      <c r="L2416" s="3">
        <v>487526.2</v>
      </c>
      <c r="M2416" s="3">
        <v>3448669.44</v>
      </c>
    </row>
    <row r="2417" spans="1:13" x14ac:dyDescent="0.25">
      <c r="A2417">
        <v>4031</v>
      </c>
      <c r="C2417" t="s">
        <v>6</v>
      </c>
      <c r="D2417" t="s">
        <v>6</v>
      </c>
      <c r="E2417">
        <v>15</v>
      </c>
      <c r="F2417" t="s">
        <v>225</v>
      </c>
      <c r="G2417" t="s">
        <v>384</v>
      </c>
      <c r="H2417" t="s">
        <v>384</v>
      </c>
      <c r="I2417" t="s">
        <v>384</v>
      </c>
      <c r="J2417" s="3">
        <v>85932</v>
      </c>
      <c r="K2417" s="3">
        <v>528444</v>
      </c>
      <c r="L2417" s="3">
        <v>85932</v>
      </c>
      <c r="M2417" s="3">
        <v>528444</v>
      </c>
    </row>
    <row r="2418" spans="1:13" x14ac:dyDescent="0.25">
      <c r="A2418">
        <v>4031</v>
      </c>
      <c r="C2418" t="s">
        <v>6</v>
      </c>
      <c r="D2418" t="s">
        <v>6</v>
      </c>
      <c r="E2418">
        <v>30</v>
      </c>
      <c r="F2418" t="s">
        <v>200</v>
      </c>
      <c r="G2418" t="s">
        <v>384</v>
      </c>
      <c r="H2418" t="s">
        <v>384</v>
      </c>
      <c r="I2418" t="s">
        <v>384</v>
      </c>
      <c r="J2418" s="3">
        <v>681541.49</v>
      </c>
      <c r="K2418" s="3">
        <v>8209400.7400000002</v>
      </c>
      <c r="L2418" s="3">
        <v>1161748.54</v>
      </c>
      <c r="M2418" s="3">
        <v>6335564.6299999999</v>
      </c>
    </row>
    <row r="2419" spans="1:13" x14ac:dyDescent="0.25">
      <c r="A2419">
        <v>4031</v>
      </c>
      <c r="C2419" t="s">
        <v>6</v>
      </c>
      <c r="D2419" t="s">
        <v>6</v>
      </c>
      <c r="E2419">
        <v>31</v>
      </c>
      <c r="F2419" t="s">
        <v>201</v>
      </c>
      <c r="G2419" t="s">
        <v>384</v>
      </c>
      <c r="H2419" t="s">
        <v>384</v>
      </c>
      <c r="I2419" t="s">
        <v>384</v>
      </c>
      <c r="J2419" s="3">
        <v>13889.97</v>
      </c>
      <c r="K2419" s="3">
        <v>16089.97</v>
      </c>
      <c r="L2419" s="3">
        <v>2200</v>
      </c>
      <c r="M2419" s="3">
        <v>2200</v>
      </c>
    </row>
    <row r="2420" spans="1:13" x14ac:dyDescent="0.25">
      <c r="A2420">
        <v>4031</v>
      </c>
      <c r="C2420" t="s">
        <v>6</v>
      </c>
      <c r="D2420" t="s">
        <v>6</v>
      </c>
      <c r="E2420">
        <v>33</v>
      </c>
      <c r="F2420" t="s">
        <v>202</v>
      </c>
      <c r="G2420" t="s">
        <v>384</v>
      </c>
      <c r="H2420" t="s">
        <v>384</v>
      </c>
      <c r="I2420" t="s">
        <v>384</v>
      </c>
      <c r="J2420" s="3">
        <v>120000</v>
      </c>
      <c r="K2420" s="3">
        <v>550000</v>
      </c>
      <c r="L2420" s="3">
        <v>76777.990000000005</v>
      </c>
      <c r="M2420" s="3">
        <v>476950.04</v>
      </c>
    </row>
    <row r="2421" spans="1:13" x14ac:dyDescent="0.25">
      <c r="A2421">
        <v>4031</v>
      </c>
      <c r="C2421" t="s">
        <v>6</v>
      </c>
      <c r="D2421" t="s">
        <v>6</v>
      </c>
      <c r="E2421">
        <v>35</v>
      </c>
      <c r="F2421" t="s">
        <v>234</v>
      </c>
      <c r="G2421" t="s">
        <v>384</v>
      </c>
      <c r="H2421" t="s">
        <v>384</v>
      </c>
      <c r="I2421" t="s">
        <v>384</v>
      </c>
      <c r="J2421" s="3">
        <v>21675.53</v>
      </c>
      <c r="K2421" s="3">
        <v>229990.25</v>
      </c>
      <c r="L2421" s="3">
        <v>15240</v>
      </c>
      <c r="M2421" s="3">
        <v>102184.32000000001</v>
      </c>
    </row>
    <row r="2422" spans="1:13" x14ac:dyDescent="0.25">
      <c r="A2422">
        <v>4031</v>
      </c>
      <c r="C2422" t="s">
        <v>6</v>
      </c>
      <c r="D2422" t="s">
        <v>6</v>
      </c>
      <c r="E2422">
        <v>36</v>
      </c>
      <c r="F2422" t="s">
        <v>203</v>
      </c>
      <c r="G2422" t="s">
        <v>384</v>
      </c>
      <c r="H2422" t="s">
        <v>384</v>
      </c>
      <c r="I2422" t="s">
        <v>384</v>
      </c>
      <c r="J2422" s="3">
        <v>6873041.4699999997</v>
      </c>
      <c r="K2422" s="3">
        <v>43400302.659999996</v>
      </c>
      <c r="L2422" s="3">
        <v>7062328.5199999996</v>
      </c>
      <c r="M2422" s="3">
        <v>41888869.030000001</v>
      </c>
    </row>
    <row r="2423" spans="1:13" x14ac:dyDescent="0.25">
      <c r="A2423">
        <v>4031</v>
      </c>
      <c r="C2423" t="s">
        <v>6</v>
      </c>
      <c r="D2423" t="s">
        <v>6</v>
      </c>
      <c r="E2423">
        <v>37</v>
      </c>
      <c r="F2423" t="s">
        <v>204</v>
      </c>
      <c r="G2423" t="s">
        <v>384</v>
      </c>
      <c r="H2423" t="s">
        <v>384</v>
      </c>
      <c r="I2423" t="s">
        <v>384</v>
      </c>
      <c r="J2423" s="3">
        <v>22462970.25</v>
      </c>
      <c r="K2423" s="3">
        <v>195177687.71000001</v>
      </c>
      <c r="L2423" s="3">
        <v>28148130.32</v>
      </c>
      <c r="M2423" s="3">
        <v>161300251.69</v>
      </c>
    </row>
    <row r="2424" spans="1:13" x14ac:dyDescent="0.25">
      <c r="A2424">
        <v>4031</v>
      </c>
      <c r="C2424" t="s">
        <v>6</v>
      </c>
      <c r="D2424" t="s">
        <v>6</v>
      </c>
      <c r="E2424">
        <v>39</v>
      </c>
      <c r="F2424" t="s">
        <v>205</v>
      </c>
      <c r="G2424" t="s">
        <v>384</v>
      </c>
      <c r="H2424" t="s">
        <v>384</v>
      </c>
      <c r="I2424" t="s">
        <v>384</v>
      </c>
      <c r="J2424" s="3">
        <v>10800951.35</v>
      </c>
      <c r="K2424" s="3">
        <v>67188624.920000002</v>
      </c>
      <c r="L2424" s="3">
        <v>8329296.1699999999</v>
      </c>
      <c r="M2424" s="3">
        <v>45125888.119999997</v>
      </c>
    </row>
    <row r="2425" spans="1:13" x14ac:dyDescent="0.25">
      <c r="A2425">
        <v>4031</v>
      </c>
      <c r="C2425" t="s">
        <v>6</v>
      </c>
      <c r="D2425" t="s">
        <v>6</v>
      </c>
      <c r="E2425">
        <v>40</v>
      </c>
      <c r="F2425" t="s">
        <v>206</v>
      </c>
      <c r="G2425" t="s">
        <v>384</v>
      </c>
      <c r="H2425" t="s">
        <v>384</v>
      </c>
      <c r="I2425" t="s">
        <v>384</v>
      </c>
      <c r="J2425" s="3">
        <v>5169881.12</v>
      </c>
      <c r="K2425" s="3">
        <v>34734307.039999999</v>
      </c>
      <c r="L2425" s="3">
        <v>4077560.03</v>
      </c>
      <c r="M2425" s="3">
        <v>24469223.420000002</v>
      </c>
    </row>
    <row r="2426" spans="1:13" x14ac:dyDescent="0.25">
      <c r="A2426">
        <v>4031</v>
      </c>
      <c r="C2426" t="s">
        <v>6</v>
      </c>
      <c r="D2426" t="s">
        <v>6</v>
      </c>
      <c r="E2426">
        <v>46</v>
      </c>
      <c r="F2426" t="s">
        <v>208</v>
      </c>
      <c r="G2426" t="s">
        <v>384</v>
      </c>
      <c r="H2426" t="s">
        <v>384</v>
      </c>
      <c r="I2426" t="s">
        <v>384</v>
      </c>
      <c r="J2426" s="3">
        <v>3819477.89</v>
      </c>
      <c r="K2426" s="3">
        <v>14426840.93</v>
      </c>
      <c r="L2426" s="3">
        <v>3819477.89</v>
      </c>
      <c r="M2426" s="3">
        <v>14426840.93</v>
      </c>
    </row>
    <row r="2427" spans="1:13" x14ac:dyDescent="0.25">
      <c r="A2427">
        <v>4031</v>
      </c>
      <c r="C2427" t="s">
        <v>6</v>
      </c>
      <c r="D2427" t="s">
        <v>6</v>
      </c>
      <c r="E2427">
        <v>47</v>
      </c>
      <c r="F2427" t="s">
        <v>209</v>
      </c>
      <c r="G2427" t="s">
        <v>384</v>
      </c>
      <c r="H2427" t="s">
        <v>384</v>
      </c>
      <c r="I2427" t="s">
        <v>384</v>
      </c>
      <c r="J2427" s="3">
        <v>166485.28</v>
      </c>
      <c r="K2427" s="3">
        <v>987015.88</v>
      </c>
      <c r="L2427" s="3">
        <v>65649.440000000002</v>
      </c>
      <c r="M2427" s="3">
        <v>802101.32</v>
      </c>
    </row>
    <row r="2428" spans="1:13" x14ac:dyDescent="0.25">
      <c r="A2428">
        <v>4031</v>
      </c>
      <c r="C2428" t="s">
        <v>6</v>
      </c>
      <c r="D2428" t="s">
        <v>6</v>
      </c>
      <c r="E2428">
        <v>49</v>
      </c>
      <c r="F2428" t="s">
        <v>210</v>
      </c>
      <c r="G2428" t="s">
        <v>384</v>
      </c>
      <c r="H2428" t="s">
        <v>384</v>
      </c>
      <c r="I2428" t="s">
        <v>384</v>
      </c>
      <c r="J2428" s="3">
        <v>586064.06999999995</v>
      </c>
      <c r="K2428" s="3">
        <v>3882535.37</v>
      </c>
      <c r="L2428" s="3">
        <v>654388.14</v>
      </c>
      <c r="M2428" s="3">
        <v>3842075.95</v>
      </c>
    </row>
    <row r="2429" spans="1:13" x14ac:dyDescent="0.25">
      <c r="A2429">
        <v>4031</v>
      </c>
      <c r="C2429" t="s">
        <v>6</v>
      </c>
      <c r="D2429" t="s">
        <v>6</v>
      </c>
      <c r="E2429">
        <v>92</v>
      </c>
      <c r="F2429" t="s">
        <v>193</v>
      </c>
      <c r="G2429" t="s">
        <v>384</v>
      </c>
      <c r="H2429" t="s">
        <v>384</v>
      </c>
      <c r="I2429" t="s">
        <v>384</v>
      </c>
      <c r="J2429" s="3">
        <v>5354.69</v>
      </c>
      <c r="K2429" s="3">
        <v>689604.14</v>
      </c>
      <c r="L2429" s="3">
        <v>5340.13</v>
      </c>
      <c r="M2429" s="3">
        <v>657674.47</v>
      </c>
    </row>
    <row r="2430" spans="1:13" x14ac:dyDescent="0.25">
      <c r="A2430">
        <v>4031</v>
      </c>
      <c r="C2430" t="s">
        <v>6</v>
      </c>
      <c r="D2430" t="s">
        <v>6</v>
      </c>
      <c r="E2430">
        <v>93</v>
      </c>
      <c r="F2430" t="s">
        <v>212</v>
      </c>
      <c r="G2430" t="s">
        <v>384</v>
      </c>
      <c r="H2430" t="s">
        <v>384</v>
      </c>
      <c r="I2430" t="s">
        <v>384</v>
      </c>
      <c r="J2430" s="3">
        <v>8403820.6799999997</v>
      </c>
      <c r="K2430" s="3">
        <v>47390771.359999999</v>
      </c>
      <c r="L2430" s="3">
        <v>6657234.8799999999</v>
      </c>
      <c r="M2430" s="3">
        <v>44421665.829999998</v>
      </c>
    </row>
    <row r="2431" spans="1:13" x14ac:dyDescent="0.25">
      <c r="A2431">
        <v>4031</v>
      </c>
      <c r="B2431">
        <v>3</v>
      </c>
      <c r="C2431" t="s">
        <v>6</v>
      </c>
      <c r="D2431" s="2">
        <v>3391</v>
      </c>
      <c r="E2431" s="2" t="s">
        <v>6</v>
      </c>
      <c r="F2431" t="s">
        <v>213</v>
      </c>
      <c r="G2431">
        <v>0</v>
      </c>
      <c r="H2431" s="3">
        <v>50000</v>
      </c>
      <c r="I2431" s="3">
        <v>50000</v>
      </c>
      <c r="J2431">
        <v>416.48</v>
      </c>
      <c r="K2431" s="3">
        <v>5810.24</v>
      </c>
      <c r="L2431">
        <v>416.48</v>
      </c>
      <c r="M2431" s="3">
        <v>5810.24</v>
      </c>
    </row>
    <row r="2432" spans="1:13" x14ac:dyDescent="0.25">
      <c r="A2432">
        <v>4031</v>
      </c>
      <c r="C2432" t="s">
        <v>6</v>
      </c>
      <c r="D2432" t="s">
        <v>6</v>
      </c>
      <c r="E2432">
        <v>39</v>
      </c>
      <c r="F2432" t="s">
        <v>205</v>
      </c>
      <c r="G2432" t="s">
        <v>384</v>
      </c>
      <c r="H2432" t="s">
        <v>384</v>
      </c>
      <c r="I2432" t="s">
        <v>384</v>
      </c>
      <c r="J2432">
        <v>416.48</v>
      </c>
      <c r="K2432" s="3">
        <v>5497.88</v>
      </c>
      <c r="L2432">
        <v>416.48</v>
      </c>
      <c r="M2432" s="3">
        <v>5497.88</v>
      </c>
    </row>
    <row r="2433" spans="1:13" x14ac:dyDescent="0.25">
      <c r="A2433">
        <v>4031</v>
      </c>
      <c r="C2433" t="s">
        <v>6</v>
      </c>
      <c r="D2433" t="s">
        <v>6</v>
      </c>
      <c r="E2433">
        <v>92</v>
      </c>
      <c r="F2433" t="s">
        <v>193</v>
      </c>
      <c r="G2433" t="s">
        <v>384</v>
      </c>
      <c r="H2433" t="s">
        <v>384</v>
      </c>
      <c r="I2433" t="s">
        <v>384</v>
      </c>
      <c r="J2433">
        <v>0</v>
      </c>
      <c r="K2433">
        <v>312.36</v>
      </c>
      <c r="L2433">
        <v>0</v>
      </c>
      <c r="M2433">
        <v>312.36</v>
      </c>
    </row>
    <row r="2434" spans="1:13" x14ac:dyDescent="0.25">
      <c r="A2434">
        <v>4031</v>
      </c>
      <c r="B2434">
        <v>4</v>
      </c>
      <c r="C2434" t="s">
        <v>6</v>
      </c>
      <c r="D2434" t="s">
        <v>6</v>
      </c>
      <c r="E2434" t="s">
        <v>6</v>
      </c>
      <c r="F2434" t="s">
        <v>214</v>
      </c>
      <c r="G2434" s="3">
        <v>516359014</v>
      </c>
      <c r="H2434">
        <v>0</v>
      </c>
      <c r="I2434" s="3">
        <v>516359014</v>
      </c>
      <c r="J2434" s="3">
        <v>16779682.449999999</v>
      </c>
      <c r="K2434" s="3">
        <v>118650704.84</v>
      </c>
      <c r="L2434" s="3">
        <v>17051585.98</v>
      </c>
      <c r="M2434" s="3">
        <v>75415132.659999996</v>
      </c>
    </row>
    <row r="2435" spans="1:13" x14ac:dyDescent="0.25">
      <c r="A2435">
        <v>4031</v>
      </c>
      <c r="B2435">
        <v>4</v>
      </c>
      <c r="C2435" s="2">
        <v>44</v>
      </c>
      <c r="D2435" t="s">
        <v>6</v>
      </c>
      <c r="E2435" t="s">
        <v>6</v>
      </c>
      <c r="F2435" t="s">
        <v>215</v>
      </c>
      <c r="G2435" s="3">
        <v>516359014</v>
      </c>
      <c r="H2435">
        <v>0</v>
      </c>
      <c r="I2435" s="3">
        <v>516359014</v>
      </c>
      <c r="J2435" s="3">
        <v>16779682.449999999</v>
      </c>
      <c r="K2435" s="3">
        <v>118650704.84</v>
      </c>
      <c r="L2435" s="3">
        <v>17051585.98</v>
      </c>
      <c r="M2435" s="3">
        <v>75415132.659999996</v>
      </c>
    </row>
    <row r="2436" spans="1:13" x14ac:dyDescent="0.25">
      <c r="A2436">
        <v>4031</v>
      </c>
      <c r="B2436">
        <v>4</v>
      </c>
      <c r="C2436" t="s">
        <v>6</v>
      </c>
      <c r="D2436" s="2">
        <v>4490</v>
      </c>
      <c r="E2436" s="2" t="s">
        <v>6</v>
      </c>
      <c r="F2436" t="s">
        <v>216</v>
      </c>
      <c r="G2436" s="3">
        <v>516359014</v>
      </c>
      <c r="H2436">
        <v>0</v>
      </c>
      <c r="I2436" s="3">
        <v>516359014</v>
      </c>
      <c r="J2436" s="3">
        <v>16779682.449999999</v>
      </c>
      <c r="K2436" s="3">
        <v>118650704.84</v>
      </c>
      <c r="L2436" s="3">
        <v>17051585.98</v>
      </c>
      <c r="M2436" s="3">
        <v>75415132.659999996</v>
      </c>
    </row>
    <row r="2437" spans="1:13" x14ac:dyDescent="0.25">
      <c r="A2437">
        <v>4031</v>
      </c>
      <c r="C2437" t="s">
        <v>6</v>
      </c>
      <c r="D2437" t="s">
        <v>6</v>
      </c>
      <c r="E2437">
        <v>30</v>
      </c>
      <c r="F2437" t="s">
        <v>200</v>
      </c>
      <c r="G2437" t="s">
        <v>384</v>
      </c>
      <c r="H2437" t="s">
        <v>384</v>
      </c>
      <c r="I2437" t="s">
        <v>384</v>
      </c>
      <c r="J2437" s="3">
        <v>2373</v>
      </c>
      <c r="K2437" s="3">
        <v>2726.8</v>
      </c>
      <c r="L2437" s="3">
        <v>1648</v>
      </c>
      <c r="M2437" s="3">
        <v>2001.8</v>
      </c>
    </row>
    <row r="2438" spans="1:13" x14ac:dyDescent="0.25">
      <c r="A2438">
        <v>4031</v>
      </c>
      <c r="C2438" t="s">
        <v>6</v>
      </c>
      <c r="D2438" t="s">
        <v>6</v>
      </c>
      <c r="E2438">
        <v>39</v>
      </c>
      <c r="F2438" t="s">
        <v>205</v>
      </c>
      <c r="G2438" t="s">
        <v>384</v>
      </c>
      <c r="H2438" t="s">
        <v>384</v>
      </c>
      <c r="I2438" t="s">
        <v>384</v>
      </c>
      <c r="J2438" s="3">
        <v>512151.69</v>
      </c>
      <c r="K2438" s="3">
        <v>3413285.2</v>
      </c>
      <c r="L2438" s="3">
        <v>261694.48</v>
      </c>
      <c r="M2438" s="3">
        <v>2248003.52</v>
      </c>
    </row>
    <row r="2439" spans="1:13" x14ac:dyDescent="0.25">
      <c r="A2439">
        <v>4031</v>
      </c>
      <c r="C2439" t="s">
        <v>6</v>
      </c>
      <c r="D2439" t="s">
        <v>6</v>
      </c>
      <c r="E2439">
        <v>40</v>
      </c>
      <c r="F2439" t="s">
        <v>206</v>
      </c>
      <c r="G2439" t="s">
        <v>384</v>
      </c>
      <c r="H2439" t="s">
        <v>384</v>
      </c>
      <c r="I2439" t="s">
        <v>384</v>
      </c>
      <c r="J2439" s="3">
        <v>1081712.55</v>
      </c>
      <c r="K2439" s="3">
        <v>3528942.85</v>
      </c>
      <c r="L2439" s="3">
        <v>403314.87</v>
      </c>
      <c r="M2439" s="3">
        <v>1300176</v>
      </c>
    </row>
    <row r="2440" spans="1:13" x14ac:dyDescent="0.25">
      <c r="A2440">
        <v>4031</v>
      </c>
      <c r="C2440" t="s">
        <v>6</v>
      </c>
      <c r="D2440" t="s">
        <v>6</v>
      </c>
      <c r="E2440">
        <v>47</v>
      </c>
      <c r="F2440" t="s">
        <v>209</v>
      </c>
      <c r="G2440" t="s">
        <v>384</v>
      </c>
      <c r="H2440" t="s">
        <v>384</v>
      </c>
      <c r="I2440" t="s">
        <v>384</v>
      </c>
      <c r="J2440">
        <v>0</v>
      </c>
      <c r="K2440" s="3">
        <v>1600</v>
      </c>
      <c r="L2440">
        <v>0</v>
      </c>
      <c r="M2440" s="3">
        <v>1600</v>
      </c>
    </row>
    <row r="2441" spans="1:13" x14ac:dyDescent="0.25">
      <c r="A2441">
        <v>4031</v>
      </c>
      <c r="C2441" t="s">
        <v>6</v>
      </c>
      <c r="D2441" t="s">
        <v>6</v>
      </c>
      <c r="E2441">
        <v>51</v>
      </c>
      <c r="F2441" t="s">
        <v>217</v>
      </c>
      <c r="G2441" t="s">
        <v>384</v>
      </c>
      <c r="H2441" t="s">
        <v>384</v>
      </c>
      <c r="I2441" t="s">
        <v>384</v>
      </c>
      <c r="J2441" s="3">
        <v>11570594.539999999</v>
      </c>
      <c r="K2441" s="3">
        <v>80844662.819999993</v>
      </c>
      <c r="L2441" s="3">
        <v>13900616.33</v>
      </c>
      <c r="M2441" s="3">
        <v>58130904.079999998</v>
      </c>
    </row>
    <row r="2442" spans="1:13" x14ac:dyDescent="0.25">
      <c r="A2442">
        <v>4031</v>
      </c>
      <c r="C2442" t="s">
        <v>6</v>
      </c>
      <c r="D2442" t="s">
        <v>6</v>
      </c>
      <c r="E2442">
        <v>52</v>
      </c>
      <c r="F2442" t="s">
        <v>218</v>
      </c>
      <c r="G2442" t="s">
        <v>384</v>
      </c>
      <c r="H2442" t="s">
        <v>384</v>
      </c>
      <c r="I2442" t="s">
        <v>384</v>
      </c>
      <c r="J2442" s="3">
        <v>2540850.67</v>
      </c>
      <c r="K2442" s="3">
        <v>26288931.530000001</v>
      </c>
      <c r="L2442" s="3">
        <v>1412312.3</v>
      </c>
      <c r="M2442" s="3">
        <v>9161891.6199999992</v>
      </c>
    </row>
    <row r="2443" spans="1:13" x14ac:dyDescent="0.25">
      <c r="A2443">
        <v>4031</v>
      </c>
      <c r="C2443" t="s">
        <v>6</v>
      </c>
      <c r="D2443" t="s">
        <v>6</v>
      </c>
      <c r="E2443">
        <v>61</v>
      </c>
      <c r="F2443" t="s">
        <v>261</v>
      </c>
      <c r="G2443" t="s">
        <v>384</v>
      </c>
      <c r="H2443" t="s">
        <v>384</v>
      </c>
      <c r="I2443" t="s">
        <v>384</v>
      </c>
      <c r="J2443" s="3">
        <v>1072000</v>
      </c>
      <c r="K2443" s="3">
        <v>4034750</v>
      </c>
      <c r="L2443" s="3">
        <v>1072000</v>
      </c>
      <c r="M2443" s="3">
        <v>4034750</v>
      </c>
    </row>
    <row r="2444" spans="1:13" x14ac:dyDescent="0.25">
      <c r="A2444">
        <v>4031</v>
      </c>
      <c r="C2444" t="s">
        <v>6</v>
      </c>
      <c r="D2444" t="s">
        <v>6</v>
      </c>
      <c r="E2444">
        <v>92</v>
      </c>
      <c r="F2444" t="s">
        <v>193</v>
      </c>
      <c r="G2444" t="s">
        <v>384</v>
      </c>
      <c r="H2444" t="s">
        <v>384</v>
      </c>
      <c r="I2444" t="s">
        <v>384</v>
      </c>
      <c r="J2444">
        <v>0</v>
      </c>
      <c r="K2444" s="3">
        <v>535805.64</v>
      </c>
      <c r="L2444">
        <v>0</v>
      </c>
      <c r="M2444" s="3">
        <v>535805.64</v>
      </c>
    </row>
    <row r="2445" spans="1:13" x14ac:dyDescent="0.25">
      <c r="A2445">
        <v>4031</v>
      </c>
      <c r="C2445" t="s">
        <v>6</v>
      </c>
      <c r="D2445" t="s">
        <v>6</v>
      </c>
      <c r="E2445" t="s">
        <v>6</v>
      </c>
      <c r="G2445" t="s">
        <v>375</v>
      </c>
      <c r="H2445" t="s">
        <v>375</v>
      </c>
      <c r="I2445" t="s">
        <v>375</v>
      </c>
      <c r="J2445" t="s">
        <v>375</v>
      </c>
      <c r="K2445" t="s">
        <v>375</v>
      </c>
      <c r="L2445" t="s">
        <v>375</v>
      </c>
      <c r="M2445" t="s">
        <v>376</v>
      </c>
    </row>
    <row r="2446" spans="1:13" x14ac:dyDescent="0.25">
      <c r="A2446">
        <v>4031</v>
      </c>
      <c r="C2446" t="s">
        <v>6</v>
      </c>
      <c r="D2446" t="s">
        <v>6</v>
      </c>
      <c r="E2446" t="s">
        <v>6</v>
      </c>
    </row>
    <row r="2447" spans="1:13" x14ac:dyDescent="0.25">
      <c r="A2447">
        <v>4091</v>
      </c>
      <c r="B2447" t="s">
        <v>403</v>
      </c>
      <c r="C2447" t="s">
        <v>6</v>
      </c>
      <c r="D2447" t="s">
        <v>6</v>
      </c>
      <c r="E2447" t="s">
        <v>6</v>
      </c>
      <c r="F2447" t="s">
        <v>344</v>
      </c>
    </row>
    <row r="2448" spans="1:13" x14ac:dyDescent="0.25">
      <c r="A2448">
        <v>4091</v>
      </c>
      <c r="C2448" t="s">
        <v>6</v>
      </c>
      <c r="D2448" t="s">
        <v>6</v>
      </c>
      <c r="E2448" t="s">
        <v>6</v>
      </c>
    </row>
    <row r="2449" spans="1:13" x14ac:dyDescent="0.25">
      <c r="A2449">
        <v>4091</v>
      </c>
      <c r="B2449">
        <v>3</v>
      </c>
      <c r="C2449" t="s">
        <v>6</v>
      </c>
      <c r="D2449" t="s">
        <v>6</v>
      </c>
      <c r="E2449" t="s">
        <v>6</v>
      </c>
      <c r="F2449" t="s">
        <v>183</v>
      </c>
      <c r="G2449" s="3">
        <v>3380507</v>
      </c>
      <c r="H2449" s="3">
        <v>400000</v>
      </c>
      <c r="I2449" s="3">
        <v>3780507</v>
      </c>
      <c r="J2449">
        <v>0</v>
      </c>
      <c r="K2449">
        <v>0</v>
      </c>
      <c r="L2449">
        <v>0</v>
      </c>
      <c r="M2449">
        <v>0</v>
      </c>
    </row>
    <row r="2450" spans="1:13" x14ac:dyDescent="0.25">
      <c r="A2450">
        <v>4091</v>
      </c>
      <c r="B2450">
        <v>3</v>
      </c>
      <c r="C2450" s="2">
        <v>33</v>
      </c>
      <c r="D2450" t="s">
        <v>6</v>
      </c>
      <c r="E2450" t="s">
        <v>6</v>
      </c>
      <c r="F2450" t="s">
        <v>196</v>
      </c>
      <c r="G2450" s="3">
        <v>3380507</v>
      </c>
      <c r="H2450" s="3">
        <v>400000</v>
      </c>
      <c r="I2450" s="3">
        <v>3780507</v>
      </c>
      <c r="J2450">
        <v>0</v>
      </c>
      <c r="K2450">
        <v>0</v>
      </c>
      <c r="L2450">
        <v>0</v>
      </c>
      <c r="M2450">
        <v>0</v>
      </c>
    </row>
    <row r="2451" spans="1:13" x14ac:dyDescent="0.25">
      <c r="A2451">
        <v>4091</v>
      </c>
      <c r="B2451">
        <v>3</v>
      </c>
      <c r="C2451" t="s">
        <v>6</v>
      </c>
      <c r="D2451" s="2">
        <v>3350</v>
      </c>
      <c r="E2451" s="2" t="s">
        <v>6</v>
      </c>
      <c r="F2451" t="s">
        <v>222</v>
      </c>
      <c r="G2451" s="3">
        <v>3380507</v>
      </c>
      <c r="H2451">
        <v>0</v>
      </c>
      <c r="I2451" s="3">
        <v>3380507</v>
      </c>
      <c r="J2451">
        <v>0</v>
      </c>
      <c r="K2451">
        <v>0</v>
      </c>
      <c r="L2451">
        <v>0</v>
      </c>
      <c r="M2451">
        <v>0</v>
      </c>
    </row>
    <row r="2452" spans="1:13" x14ac:dyDescent="0.25">
      <c r="A2452">
        <v>4091</v>
      </c>
      <c r="B2452">
        <v>3</v>
      </c>
      <c r="C2452" t="s">
        <v>6</v>
      </c>
      <c r="D2452" s="2">
        <v>3390</v>
      </c>
      <c r="E2452" s="2" t="s">
        <v>6</v>
      </c>
      <c r="F2452" t="s">
        <v>197</v>
      </c>
      <c r="G2452">
        <v>0</v>
      </c>
      <c r="H2452" s="3">
        <v>400000</v>
      </c>
      <c r="I2452" s="3">
        <v>400000</v>
      </c>
      <c r="J2452">
        <v>0</v>
      </c>
      <c r="K2452">
        <v>0</v>
      </c>
      <c r="L2452">
        <v>0</v>
      </c>
      <c r="M2452">
        <v>0</v>
      </c>
    </row>
    <row r="2453" spans="1:13" x14ac:dyDescent="0.25">
      <c r="A2453">
        <v>4091</v>
      </c>
      <c r="C2453" t="s">
        <v>6</v>
      </c>
      <c r="D2453" t="s">
        <v>6</v>
      </c>
      <c r="E2453" t="s">
        <v>6</v>
      </c>
      <c r="G2453" t="s">
        <v>375</v>
      </c>
      <c r="H2453" t="s">
        <v>375</v>
      </c>
      <c r="I2453" t="s">
        <v>375</v>
      </c>
      <c r="J2453" t="s">
        <v>375</v>
      </c>
      <c r="K2453" t="s">
        <v>375</v>
      </c>
      <c r="L2453" t="s">
        <v>375</v>
      </c>
      <c r="M2453" t="s">
        <v>376</v>
      </c>
    </row>
    <row r="2454" spans="1:13" x14ac:dyDescent="0.25">
      <c r="A2454">
        <v>4091</v>
      </c>
      <c r="C2454" t="s">
        <v>6</v>
      </c>
      <c r="D2454" t="s">
        <v>6</v>
      </c>
      <c r="E2454" t="s">
        <v>6</v>
      </c>
    </row>
    <row r="2455" spans="1:13" x14ac:dyDescent="0.25">
      <c r="A2455">
        <v>4101</v>
      </c>
      <c r="B2455" t="s">
        <v>403</v>
      </c>
      <c r="C2455" t="s">
        <v>6</v>
      </c>
      <c r="D2455" t="s">
        <v>6</v>
      </c>
      <c r="E2455" t="s">
        <v>6</v>
      </c>
      <c r="F2455" t="s">
        <v>345</v>
      </c>
    </row>
    <row r="2456" spans="1:13" x14ac:dyDescent="0.25">
      <c r="A2456">
        <v>4101</v>
      </c>
      <c r="C2456" t="s">
        <v>6</v>
      </c>
      <c r="D2456" t="s">
        <v>6</v>
      </c>
      <c r="E2456" t="s">
        <v>6</v>
      </c>
    </row>
    <row r="2457" spans="1:13" x14ac:dyDescent="0.25">
      <c r="A2457">
        <v>4101</v>
      </c>
      <c r="B2457">
        <v>3</v>
      </c>
      <c r="C2457" t="s">
        <v>6</v>
      </c>
      <c r="D2457" t="s">
        <v>6</v>
      </c>
      <c r="E2457" t="s">
        <v>6</v>
      </c>
      <c r="F2457" t="s">
        <v>183</v>
      </c>
      <c r="G2457" s="3">
        <v>3217024</v>
      </c>
      <c r="H2457">
        <v>0</v>
      </c>
      <c r="I2457" s="3">
        <v>3217024</v>
      </c>
      <c r="J2457" s="3">
        <v>223032</v>
      </c>
      <c r="K2457" s="3">
        <v>1212224</v>
      </c>
      <c r="L2457" s="3">
        <v>316550.90999999997</v>
      </c>
      <c r="M2457" s="3">
        <v>1181510.9099999999</v>
      </c>
    </row>
    <row r="2458" spans="1:13" x14ac:dyDescent="0.25">
      <c r="A2458">
        <v>4101</v>
      </c>
      <c r="B2458">
        <v>3</v>
      </c>
      <c r="C2458" s="2">
        <v>33</v>
      </c>
      <c r="D2458" t="s">
        <v>6</v>
      </c>
      <c r="E2458" t="s">
        <v>6</v>
      </c>
      <c r="F2458" t="s">
        <v>196</v>
      </c>
      <c r="G2458" s="3">
        <v>3217024</v>
      </c>
      <c r="H2458">
        <v>0</v>
      </c>
      <c r="I2458" s="3">
        <v>3217024</v>
      </c>
      <c r="J2458" s="3">
        <v>223032</v>
      </c>
      <c r="K2458" s="3">
        <v>1212224</v>
      </c>
      <c r="L2458" s="3">
        <v>316550.90999999997</v>
      </c>
      <c r="M2458" s="3">
        <v>1181510.9099999999</v>
      </c>
    </row>
    <row r="2459" spans="1:13" x14ac:dyDescent="0.25">
      <c r="A2459">
        <v>4101</v>
      </c>
      <c r="B2459">
        <v>3</v>
      </c>
      <c r="C2459" t="s">
        <v>6</v>
      </c>
      <c r="D2459" s="2">
        <v>3390</v>
      </c>
      <c r="E2459" s="2" t="s">
        <v>6</v>
      </c>
      <c r="F2459" t="s">
        <v>197</v>
      </c>
      <c r="G2459" s="3">
        <v>3217024</v>
      </c>
      <c r="H2459">
        <v>0</v>
      </c>
      <c r="I2459" s="3">
        <v>3217024</v>
      </c>
      <c r="J2459" s="3">
        <v>223032</v>
      </c>
      <c r="K2459" s="3">
        <v>1212224</v>
      </c>
      <c r="L2459" s="3">
        <v>316550.90999999997</v>
      </c>
      <c r="M2459" s="3">
        <v>1181510.9099999999</v>
      </c>
    </row>
    <row r="2460" spans="1:13" x14ac:dyDescent="0.25">
      <c r="A2460">
        <v>4101</v>
      </c>
      <c r="C2460" t="s">
        <v>6</v>
      </c>
      <c r="D2460" t="s">
        <v>6</v>
      </c>
      <c r="E2460">
        <v>39</v>
      </c>
      <c r="F2460" t="s">
        <v>205</v>
      </c>
      <c r="G2460" t="s">
        <v>384</v>
      </c>
      <c r="H2460" t="s">
        <v>384</v>
      </c>
      <c r="I2460" t="s">
        <v>384</v>
      </c>
      <c r="J2460" s="3">
        <v>5832</v>
      </c>
      <c r="K2460" s="3">
        <v>61824</v>
      </c>
      <c r="L2460" s="3">
        <v>11664</v>
      </c>
      <c r="M2460" s="3">
        <v>60624</v>
      </c>
    </row>
    <row r="2461" spans="1:13" x14ac:dyDescent="0.25">
      <c r="A2461">
        <v>4101</v>
      </c>
      <c r="C2461" t="s">
        <v>6</v>
      </c>
      <c r="D2461" t="s">
        <v>6</v>
      </c>
      <c r="E2461">
        <v>47</v>
      </c>
      <c r="F2461" t="s">
        <v>209</v>
      </c>
      <c r="G2461" t="s">
        <v>384</v>
      </c>
      <c r="H2461" t="s">
        <v>384</v>
      </c>
      <c r="I2461" t="s">
        <v>384</v>
      </c>
      <c r="J2461" s="3">
        <v>120000</v>
      </c>
      <c r="K2461" s="3">
        <v>120000</v>
      </c>
      <c r="L2461" s="3">
        <v>110486.91</v>
      </c>
      <c r="M2461" s="3">
        <v>110486.91</v>
      </c>
    </row>
    <row r="2462" spans="1:13" x14ac:dyDescent="0.25">
      <c r="A2462">
        <v>4101</v>
      </c>
      <c r="C2462" t="s">
        <v>6</v>
      </c>
      <c r="D2462" t="s">
        <v>6</v>
      </c>
      <c r="E2462">
        <v>48</v>
      </c>
      <c r="F2462" t="s">
        <v>230</v>
      </c>
      <c r="G2462" t="s">
        <v>384</v>
      </c>
      <c r="H2462" t="s">
        <v>384</v>
      </c>
      <c r="I2462" t="s">
        <v>384</v>
      </c>
      <c r="J2462" s="3">
        <v>97200</v>
      </c>
      <c r="K2462" s="3">
        <v>1030400</v>
      </c>
      <c r="L2462" s="3">
        <v>194400</v>
      </c>
      <c r="M2462" s="3">
        <v>1010400</v>
      </c>
    </row>
    <row r="2463" spans="1:13" x14ac:dyDescent="0.25">
      <c r="A2463">
        <v>4101</v>
      </c>
      <c r="B2463">
        <v>4</v>
      </c>
      <c r="C2463" t="s">
        <v>6</v>
      </c>
      <c r="D2463" t="s">
        <v>6</v>
      </c>
      <c r="E2463" t="s">
        <v>6</v>
      </c>
      <c r="F2463" t="s">
        <v>214</v>
      </c>
      <c r="G2463" s="3">
        <v>39463000</v>
      </c>
      <c r="H2463">
        <v>0</v>
      </c>
      <c r="I2463" s="3">
        <v>39463000</v>
      </c>
      <c r="J2463" s="3">
        <v>1783449.09</v>
      </c>
      <c r="K2463" s="3">
        <v>9351222.7100000009</v>
      </c>
      <c r="L2463" s="3">
        <v>1603135.28</v>
      </c>
      <c r="M2463" s="3">
        <v>9170908.9000000004</v>
      </c>
    </row>
    <row r="2464" spans="1:13" x14ac:dyDescent="0.25">
      <c r="A2464">
        <v>4101</v>
      </c>
      <c r="B2464">
        <v>4</v>
      </c>
      <c r="C2464" s="2">
        <v>45</v>
      </c>
      <c r="D2464" t="s">
        <v>6</v>
      </c>
      <c r="E2464" t="s">
        <v>6</v>
      </c>
      <c r="F2464" t="s">
        <v>220</v>
      </c>
      <c r="G2464" s="3">
        <v>39463000</v>
      </c>
      <c r="H2464">
        <v>0</v>
      </c>
      <c r="I2464" s="3">
        <v>39463000</v>
      </c>
      <c r="J2464" s="3">
        <v>1783449.09</v>
      </c>
      <c r="K2464" s="3">
        <v>9351222.7100000009</v>
      </c>
      <c r="L2464" s="3">
        <v>1603135.28</v>
      </c>
      <c r="M2464" s="3">
        <v>9170908.9000000004</v>
      </c>
    </row>
    <row r="2465" spans="1:13" x14ac:dyDescent="0.25">
      <c r="A2465">
        <v>4101</v>
      </c>
      <c r="B2465">
        <v>4</v>
      </c>
      <c r="C2465" t="s">
        <v>6</v>
      </c>
      <c r="D2465" s="2">
        <v>4590</v>
      </c>
      <c r="E2465" s="2" t="s">
        <v>6</v>
      </c>
      <c r="F2465" t="s">
        <v>241</v>
      </c>
      <c r="G2465" s="3">
        <v>39463000</v>
      </c>
      <c r="H2465">
        <v>0</v>
      </c>
      <c r="I2465" s="3">
        <v>39463000</v>
      </c>
      <c r="J2465" s="3">
        <v>1783449.09</v>
      </c>
      <c r="K2465" s="3">
        <v>9351222.7100000009</v>
      </c>
      <c r="L2465" s="3">
        <v>1603135.28</v>
      </c>
      <c r="M2465" s="3">
        <v>9170908.9000000004</v>
      </c>
    </row>
    <row r="2466" spans="1:13" x14ac:dyDescent="0.25">
      <c r="A2466">
        <v>4101</v>
      </c>
      <c r="C2466" t="s">
        <v>6</v>
      </c>
      <c r="D2466" t="s">
        <v>6</v>
      </c>
      <c r="E2466">
        <v>39</v>
      </c>
      <c r="F2466" t="s">
        <v>205</v>
      </c>
      <c r="G2466" t="s">
        <v>384</v>
      </c>
      <c r="H2466" t="s">
        <v>384</v>
      </c>
      <c r="I2466" t="s">
        <v>384</v>
      </c>
      <c r="J2466" s="3">
        <v>1783449.09</v>
      </c>
      <c r="K2466" s="3">
        <v>9351222.7100000009</v>
      </c>
      <c r="L2466" s="3">
        <v>1603135.28</v>
      </c>
      <c r="M2466" s="3">
        <v>9170908.9000000004</v>
      </c>
    </row>
    <row r="2467" spans="1:13" x14ac:dyDescent="0.25">
      <c r="A2467">
        <v>4101</v>
      </c>
      <c r="C2467" t="s">
        <v>6</v>
      </c>
      <c r="D2467" t="s">
        <v>6</v>
      </c>
      <c r="E2467" t="s">
        <v>6</v>
      </c>
      <c r="G2467" t="s">
        <v>375</v>
      </c>
      <c r="H2467" t="s">
        <v>375</v>
      </c>
      <c r="I2467" t="s">
        <v>375</v>
      </c>
      <c r="J2467" t="s">
        <v>375</v>
      </c>
      <c r="K2467" t="s">
        <v>375</v>
      </c>
      <c r="L2467" t="s">
        <v>375</v>
      </c>
      <c r="M2467" t="s">
        <v>376</v>
      </c>
    </row>
    <row r="2468" spans="1:13" x14ac:dyDescent="0.25">
      <c r="A2468">
        <v>4101</v>
      </c>
      <c r="C2468" t="s">
        <v>6</v>
      </c>
      <c r="D2468" t="s">
        <v>6</v>
      </c>
      <c r="E2468" t="s">
        <v>6</v>
      </c>
    </row>
    <row r="2469" spans="1:13" x14ac:dyDescent="0.25">
      <c r="A2469">
        <v>4111</v>
      </c>
      <c r="B2469" t="s">
        <v>403</v>
      </c>
      <c r="C2469" t="s">
        <v>6</v>
      </c>
      <c r="D2469" t="s">
        <v>6</v>
      </c>
      <c r="E2469" t="s">
        <v>6</v>
      </c>
      <c r="F2469" t="s">
        <v>346</v>
      </c>
    </row>
    <row r="2470" spans="1:13" x14ac:dyDescent="0.25">
      <c r="A2470">
        <v>4111</v>
      </c>
      <c r="C2470" t="s">
        <v>6</v>
      </c>
      <c r="D2470" t="s">
        <v>6</v>
      </c>
      <c r="E2470" t="s">
        <v>6</v>
      </c>
    </row>
    <row r="2471" spans="1:13" x14ac:dyDescent="0.25">
      <c r="A2471">
        <v>4111</v>
      </c>
      <c r="B2471">
        <v>4</v>
      </c>
      <c r="C2471" t="s">
        <v>6</v>
      </c>
      <c r="D2471" t="s">
        <v>6</v>
      </c>
      <c r="E2471" t="s">
        <v>6</v>
      </c>
      <c r="F2471" t="s">
        <v>214</v>
      </c>
      <c r="G2471" s="3">
        <v>4000</v>
      </c>
      <c r="H2471">
        <v>0</v>
      </c>
      <c r="I2471" s="3">
        <v>4000</v>
      </c>
      <c r="J2471">
        <v>0</v>
      </c>
      <c r="K2471">
        <v>0</v>
      </c>
      <c r="L2471">
        <v>0</v>
      </c>
      <c r="M2471">
        <v>0</v>
      </c>
    </row>
    <row r="2472" spans="1:13" x14ac:dyDescent="0.25">
      <c r="A2472">
        <v>4111</v>
      </c>
      <c r="B2472">
        <v>4</v>
      </c>
      <c r="C2472" s="2">
        <v>45</v>
      </c>
      <c r="D2472" t="s">
        <v>6</v>
      </c>
      <c r="E2472" t="s">
        <v>6</v>
      </c>
      <c r="F2472" t="s">
        <v>220</v>
      </c>
      <c r="G2472" s="3">
        <v>4000</v>
      </c>
      <c r="H2472">
        <v>0</v>
      </c>
      <c r="I2472" s="3">
        <v>4000</v>
      </c>
      <c r="J2472">
        <v>0</v>
      </c>
      <c r="K2472">
        <v>0</v>
      </c>
      <c r="L2472">
        <v>0</v>
      </c>
      <c r="M2472">
        <v>0</v>
      </c>
    </row>
    <row r="2473" spans="1:13" x14ac:dyDescent="0.25">
      <c r="A2473">
        <v>4111</v>
      </c>
      <c r="B2473">
        <v>4</v>
      </c>
      <c r="C2473" t="s">
        <v>6</v>
      </c>
      <c r="D2473" s="2">
        <v>4590</v>
      </c>
      <c r="E2473" s="2" t="s">
        <v>6</v>
      </c>
      <c r="F2473" t="s">
        <v>241</v>
      </c>
      <c r="G2473" s="3">
        <v>4000</v>
      </c>
      <c r="H2473">
        <v>0</v>
      </c>
      <c r="I2473" s="3">
        <v>4000</v>
      </c>
      <c r="J2473">
        <v>0</v>
      </c>
      <c r="K2473">
        <v>0</v>
      </c>
      <c r="L2473">
        <v>0</v>
      </c>
      <c r="M2473">
        <v>0</v>
      </c>
    </row>
    <row r="2474" spans="1:13" x14ac:dyDescent="0.25">
      <c r="A2474">
        <v>4111</v>
      </c>
      <c r="C2474" t="s">
        <v>6</v>
      </c>
      <c r="D2474" t="s">
        <v>6</v>
      </c>
      <c r="E2474" t="s">
        <v>6</v>
      </c>
      <c r="G2474" t="s">
        <v>375</v>
      </c>
      <c r="H2474" t="s">
        <v>375</v>
      </c>
      <c r="I2474" t="s">
        <v>375</v>
      </c>
      <c r="J2474" t="s">
        <v>375</v>
      </c>
      <c r="K2474" t="s">
        <v>375</v>
      </c>
      <c r="L2474" t="s">
        <v>375</v>
      </c>
      <c r="M2474" t="s">
        <v>376</v>
      </c>
    </row>
    <row r="2475" spans="1:13" x14ac:dyDescent="0.25">
      <c r="A2475">
        <v>4111</v>
      </c>
      <c r="C2475" t="s">
        <v>6</v>
      </c>
      <c r="D2475" t="s">
        <v>6</v>
      </c>
      <c r="E2475" t="s">
        <v>6</v>
      </c>
    </row>
    <row r="2476" spans="1:13" x14ac:dyDescent="0.25">
      <c r="A2476">
        <v>4121</v>
      </c>
      <c r="B2476" t="s">
        <v>403</v>
      </c>
      <c r="C2476" t="s">
        <v>6</v>
      </c>
      <c r="D2476" t="s">
        <v>6</v>
      </c>
      <c r="E2476" t="s">
        <v>6</v>
      </c>
      <c r="F2476" t="s">
        <v>347</v>
      </c>
    </row>
    <row r="2477" spans="1:13" x14ac:dyDescent="0.25">
      <c r="A2477">
        <v>4121</v>
      </c>
      <c r="C2477" t="s">
        <v>6</v>
      </c>
      <c r="D2477" t="s">
        <v>6</v>
      </c>
      <c r="E2477" t="s">
        <v>6</v>
      </c>
    </row>
    <row r="2478" spans="1:13" x14ac:dyDescent="0.25">
      <c r="A2478">
        <v>4121</v>
      </c>
      <c r="B2478">
        <v>3</v>
      </c>
      <c r="C2478" t="s">
        <v>6</v>
      </c>
      <c r="D2478" t="s">
        <v>6</v>
      </c>
      <c r="E2478" t="s">
        <v>6</v>
      </c>
      <c r="F2478" t="s">
        <v>183</v>
      </c>
      <c r="G2478" s="3">
        <v>35819764</v>
      </c>
      <c r="H2478">
        <v>0</v>
      </c>
      <c r="I2478" s="3">
        <v>35819764</v>
      </c>
      <c r="J2478" s="3">
        <v>2782685.61</v>
      </c>
      <c r="K2478" s="3">
        <v>16367217.859999999</v>
      </c>
      <c r="L2478" s="3">
        <v>2782685.61</v>
      </c>
      <c r="M2478" s="3">
        <v>16367217.859999999</v>
      </c>
    </row>
    <row r="2479" spans="1:13" x14ac:dyDescent="0.25">
      <c r="A2479">
        <v>4121</v>
      </c>
      <c r="B2479">
        <v>3</v>
      </c>
      <c r="C2479" s="2">
        <v>33</v>
      </c>
      <c r="D2479" t="s">
        <v>6</v>
      </c>
      <c r="E2479" t="s">
        <v>6</v>
      </c>
      <c r="F2479" t="s">
        <v>196</v>
      </c>
      <c r="G2479" s="3">
        <v>35819764</v>
      </c>
      <c r="H2479">
        <v>0</v>
      </c>
      <c r="I2479" s="3">
        <v>35819764</v>
      </c>
      <c r="J2479" s="3">
        <v>2782685.61</v>
      </c>
      <c r="K2479" s="3">
        <v>16367217.859999999</v>
      </c>
      <c r="L2479" s="3">
        <v>2782685.61</v>
      </c>
      <c r="M2479" s="3">
        <v>16367217.859999999</v>
      </c>
    </row>
    <row r="2480" spans="1:13" x14ac:dyDescent="0.25">
      <c r="A2480">
        <v>4121</v>
      </c>
      <c r="B2480">
        <v>3</v>
      </c>
      <c r="C2480" t="s">
        <v>6</v>
      </c>
      <c r="D2480" s="2">
        <v>3390</v>
      </c>
      <c r="E2480" s="2" t="s">
        <v>6</v>
      </c>
      <c r="F2480" t="s">
        <v>197</v>
      </c>
      <c r="G2480" s="3">
        <v>35819764</v>
      </c>
      <c r="H2480">
        <v>0</v>
      </c>
      <c r="I2480" s="3">
        <v>35819764</v>
      </c>
      <c r="J2480" s="3">
        <v>2782685.61</v>
      </c>
      <c r="K2480" s="3">
        <v>16367217.859999999</v>
      </c>
      <c r="L2480" s="3">
        <v>2782685.61</v>
      </c>
      <c r="M2480" s="3">
        <v>16367217.859999999</v>
      </c>
    </row>
    <row r="2481" spans="1:13" x14ac:dyDescent="0.25">
      <c r="A2481">
        <v>4121</v>
      </c>
      <c r="C2481" t="s">
        <v>6</v>
      </c>
      <c r="D2481" t="s">
        <v>6</v>
      </c>
      <c r="E2481">
        <v>39</v>
      </c>
      <c r="F2481" t="s">
        <v>205</v>
      </c>
      <c r="G2481" t="s">
        <v>384</v>
      </c>
      <c r="H2481" t="s">
        <v>384</v>
      </c>
      <c r="I2481" t="s">
        <v>384</v>
      </c>
      <c r="J2481" s="3">
        <v>2782685.61</v>
      </c>
      <c r="K2481" s="3">
        <v>16367217.859999999</v>
      </c>
      <c r="L2481" s="3">
        <v>2782685.61</v>
      </c>
      <c r="M2481" s="3">
        <v>16367217.859999999</v>
      </c>
    </row>
    <row r="2482" spans="1:13" x14ac:dyDescent="0.25">
      <c r="A2482">
        <v>4121</v>
      </c>
      <c r="B2482">
        <v>4</v>
      </c>
      <c r="C2482" t="s">
        <v>6</v>
      </c>
      <c r="D2482" t="s">
        <v>6</v>
      </c>
      <c r="E2482" t="s">
        <v>6</v>
      </c>
      <c r="F2482" t="s">
        <v>214</v>
      </c>
      <c r="G2482" s="3">
        <v>7280236</v>
      </c>
      <c r="H2482">
        <v>0</v>
      </c>
      <c r="I2482" s="3">
        <v>7280236</v>
      </c>
      <c r="J2482" s="3">
        <v>210000</v>
      </c>
      <c r="K2482" s="3">
        <v>1859502.0800000001</v>
      </c>
      <c r="L2482" s="3">
        <v>210000</v>
      </c>
      <c r="M2482" s="3">
        <v>1859502.0800000001</v>
      </c>
    </row>
    <row r="2483" spans="1:13" x14ac:dyDescent="0.25">
      <c r="A2483">
        <v>4121</v>
      </c>
      <c r="B2483">
        <v>4</v>
      </c>
      <c r="C2483" s="2">
        <v>45</v>
      </c>
      <c r="D2483" t="s">
        <v>6</v>
      </c>
      <c r="E2483" t="s">
        <v>6</v>
      </c>
      <c r="F2483" t="s">
        <v>220</v>
      </c>
      <c r="G2483" s="3">
        <v>7280236</v>
      </c>
      <c r="H2483">
        <v>0</v>
      </c>
      <c r="I2483" s="3">
        <v>7280236</v>
      </c>
      <c r="J2483" s="3">
        <v>210000</v>
      </c>
      <c r="K2483" s="3">
        <v>1859502.0800000001</v>
      </c>
      <c r="L2483" s="3">
        <v>210000</v>
      </c>
      <c r="M2483" s="3">
        <v>1859502.0800000001</v>
      </c>
    </row>
    <row r="2484" spans="1:13" x14ac:dyDescent="0.25">
      <c r="A2484">
        <v>4121</v>
      </c>
      <c r="B2484">
        <v>4</v>
      </c>
      <c r="C2484" t="s">
        <v>6</v>
      </c>
      <c r="D2484" s="2">
        <v>4590</v>
      </c>
      <c r="E2484" s="2" t="s">
        <v>6</v>
      </c>
      <c r="F2484" t="s">
        <v>241</v>
      </c>
      <c r="G2484" s="3">
        <v>7280236</v>
      </c>
      <c r="H2484">
        <v>0</v>
      </c>
      <c r="I2484" s="3">
        <v>7280236</v>
      </c>
      <c r="J2484" s="3">
        <v>210000</v>
      </c>
      <c r="K2484" s="3">
        <v>1859502.0800000001</v>
      </c>
      <c r="L2484" s="3">
        <v>210000</v>
      </c>
      <c r="M2484" s="3">
        <v>1859502.0800000001</v>
      </c>
    </row>
    <row r="2485" spans="1:13" x14ac:dyDescent="0.25">
      <c r="A2485">
        <v>4121</v>
      </c>
      <c r="C2485" t="s">
        <v>6</v>
      </c>
      <c r="D2485" t="s">
        <v>6</v>
      </c>
      <c r="E2485">
        <v>66</v>
      </c>
      <c r="F2485" t="s">
        <v>263</v>
      </c>
      <c r="G2485" t="s">
        <v>384</v>
      </c>
      <c r="H2485" t="s">
        <v>384</v>
      </c>
      <c r="I2485" t="s">
        <v>384</v>
      </c>
      <c r="J2485" s="3">
        <v>210000</v>
      </c>
      <c r="K2485" s="3">
        <v>1859502.0800000001</v>
      </c>
      <c r="L2485" s="3">
        <v>210000</v>
      </c>
      <c r="M2485" s="3">
        <v>1859502.0800000001</v>
      </c>
    </row>
    <row r="2486" spans="1:13" x14ac:dyDescent="0.25">
      <c r="A2486">
        <v>4121</v>
      </c>
      <c r="C2486" t="s">
        <v>6</v>
      </c>
      <c r="D2486" t="s">
        <v>6</v>
      </c>
      <c r="E2486" t="s">
        <v>6</v>
      </c>
      <c r="G2486" t="s">
        <v>375</v>
      </c>
      <c r="H2486" t="s">
        <v>375</v>
      </c>
      <c r="I2486" t="s">
        <v>375</v>
      </c>
      <c r="J2486" t="s">
        <v>375</v>
      </c>
      <c r="K2486" t="s">
        <v>375</v>
      </c>
      <c r="L2486" t="s">
        <v>375</v>
      </c>
      <c r="M2486" t="s">
        <v>376</v>
      </c>
    </row>
    <row r="2487" spans="1:13" x14ac:dyDescent="0.25">
      <c r="A2487">
        <v>4121</v>
      </c>
      <c r="C2487" t="s">
        <v>6</v>
      </c>
      <c r="D2487" t="s">
        <v>6</v>
      </c>
      <c r="E2487" t="s">
        <v>6</v>
      </c>
    </row>
    <row r="2488" spans="1:13" x14ac:dyDescent="0.25">
      <c r="A2488">
        <v>4141</v>
      </c>
      <c r="B2488" t="s">
        <v>403</v>
      </c>
      <c r="C2488" t="s">
        <v>6</v>
      </c>
      <c r="D2488" t="s">
        <v>6</v>
      </c>
      <c r="E2488" t="s">
        <v>6</v>
      </c>
      <c r="F2488" t="s">
        <v>348</v>
      </c>
    </row>
    <row r="2489" spans="1:13" x14ac:dyDescent="0.25">
      <c r="A2489">
        <v>4141</v>
      </c>
      <c r="C2489" t="s">
        <v>6</v>
      </c>
      <c r="D2489" t="s">
        <v>6</v>
      </c>
      <c r="E2489" t="s">
        <v>6</v>
      </c>
    </row>
    <row r="2490" spans="1:13" x14ac:dyDescent="0.25">
      <c r="A2490">
        <v>4141</v>
      </c>
      <c r="B2490">
        <v>3</v>
      </c>
      <c r="C2490" t="s">
        <v>6</v>
      </c>
      <c r="D2490" t="s">
        <v>6</v>
      </c>
      <c r="E2490" t="s">
        <v>6</v>
      </c>
      <c r="F2490" t="s">
        <v>183</v>
      </c>
      <c r="G2490" s="3">
        <v>4261473</v>
      </c>
      <c r="H2490" s="3">
        <v>-124487.36</v>
      </c>
      <c r="I2490" s="3">
        <v>4136985.64</v>
      </c>
      <c r="J2490">
        <v>0</v>
      </c>
      <c r="K2490" s="3">
        <v>247500</v>
      </c>
      <c r="L2490">
        <v>0</v>
      </c>
      <c r="M2490" s="3">
        <v>247500</v>
      </c>
    </row>
    <row r="2491" spans="1:13" x14ac:dyDescent="0.25">
      <c r="A2491">
        <v>4141</v>
      </c>
      <c r="B2491">
        <v>3</v>
      </c>
      <c r="C2491" s="2">
        <v>33</v>
      </c>
      <c r="D2491" t="s">
        <v>6</v>
      </c>
      <c r="E2491" t="s">
        <v>6</v>
      </c>
      <c r="F2491" t="s">
        <v>196</v>
      </c>
      <c r="G2491" s="3">
        <v>4261473</v>
      </c>
      <c r="H2491" s="3">
        <v>-124487.36</v>
      </c>
      <c r="I2491" s="3">
        <v>4136985.64</v>
      </c>
      <c r="J2491">
        <v>0</v>
      </c>
      <c r="K2491" s="3">
        <v>247500</v>
      </c>
      <c r="L2491">
        <v>0</v>
      </c>
      <c r="M2491" s="3">
        <v>247500</v>
      </c>
    </row>
    <row r="2492" spans="1:13" x14ac:dyDescent="0.25">
      <c r="A2492">
        <v>4141</v>
      </c>
      <c r="B2492">
        <v>3</v>
      </c>
      <c r="C2492" t="s">
        <v>6</v>
      </c>
      <c r="D2492" s="2">
        <v>3390</v>
      </c>
      <c r="E2492" s="2" t="s">
        <v>6</v>
      </c>
      <c r="F2492" t="s">
        <v>197</v>
      </c>
      <c r="G2492" s="3">
        <v>4261473</v>
      </c>
      <c r="H2492" s="3">
        <v>-124487.36</v>
      </c>
      <c r="I2492" s="3">
        <v>4136985.64</v>
      </c>
      <c r="J2492">
        <v>0</v>
      </c>
      <c r="K2492" s="3">
        <v>247500</v>
      </c>
      <c r="L2492">
        <v>0</v>
      </c>
      <c r="M2492" s="3">
        <v>247500</v>
      </c>
    </row>
    <row r="2493" spans="1:13" x14ac:dyDescent="0.25">
      <c r="A2493">
        <v>4141</v>
      </c>
      <c r="C2493" t="s">
        <v>6</v>
      </c>
      <c r="D2493" t="s">
        <v>6</v>
      </c>
      <c r="E2493">
        <v>39</v>
      </c>
      <c r="F2493" t="s">
        <v>205</v>
      </c>
      <c r="G2493" t="s">
        <v>384</v>
      </c>
      <c r="H2493" t="s">
        <v>384</v>
      </c>
      <c r="I2493" t="s">
        <v>384</v>
      </c>
      <c r="J2493">
        <v>0</v>
      </c>
      <c r="K2493" s="3">
        <v>247500</v>
      </c>
      <c r="L2493">
        <v>0</v>
      </c>
      <c r="M2493" s="3">
        <v>247500</v>
      </c>
    </row>
    <row r="2494" spans="1:13" x14ac:dyDescent="0.25">
      <c r="A2494">
        <v>4141</v>
      </c>
      <c r="B2494">
        <v>4</v>
      </c>
      <c r="C2494" t="s">
        <v>6</v>
      </c>
      <c r="D2494" t="s">
        <v>6</v>
      </c>
      <c r="E2494" t="s">
        <v>6</v>
      </c>
      <c r="F2494" t="s">
        <v>214</v>
      </c>
      <c r="G2494">
        <v>0</v>
      </c>
      <c r="H2494" s="3">
        <v>53798864.030000001</v>
      </c>
      <c r="I2494" s="3">
        <v>53798864.030000001</v>
      </c>
      <c r="J2494">
        <v>0</v>
      </c>
      <c r="K2494" s="3">
        <v>9934134.2799999993</v>
      </c>
      <c r="L2494" s="3">
        <v>1213533.28</v>
      </c>
      <c r="M2494" s="3">
        <v>2544198.2799999998</v>
      </c>
    </row>
    <row r="2495" spans="1:13" x14ac:dyDescent="0.25">
      <c r="A2495">
        <v>4141</v>
      </c>
      <c r="B2495">
        <v>4</v>
      </c>
      <c r="C2495" s="2">
        <v>44</v>
      </c>
      <c r="D2495" t="s">
        <v>6</v>
      </c>
      <c r="E2495" t="s">
        <v>6</v>
      </c>
      <c r="F2495" t="s">
        <v>215</v>
      </c>
      <c r="G2495">
        <v>0</v>
      </c>
      <c r="H2495" s="3">
        <v>53798864.030000001</v>
      </c>
      <c r="I2495" s="3">
        <v>53798864.030000001</v>
      </c>
      <c r="J2495">
        <v>0</v>
      </c>
      <c r="K2495" s="3">
        <v>9934134.2799999993</v>
      </c>
      <c r="L2495" s="3">
        <v>1213533.28</v>
      </c>
      <c r="M2495" s="3">
        <v>2544198.2799999998</v>
      </c>
    </row>
    <row r="2496" spans="1:13" x14ac:dyDescent="0.25">
      <c r="A2496">
        <v>4141</v>
      </c>
      <c r="B2496">
        <v>4</v>
      </c>
      <c r="C2496" t="s">
        <v>6</v>
      </c>
      <c r="D2496" s="2">
        <v>4490</v>
      </c>
      <c r="E2496" s="2" t="s">
        <v>6</v>
      </c>
      <c r="F2496" t="s">
        <v>216</v>
      </c>
      <c r="G2496">
        <v>0</v>
      </c>
      <c r="H2496" s="3">
        <v>53798864.030000001</v>
      </c>
      <c r="I2496" s="3">
        <v>53798864.030000001</v>
      </c>
      <c r="J2496">
        <v>0</v>
      </c>
      <c r="K2496" s="3">
        <v>9934134.2799999993</v>
      </c>
      <c r="L2496" s="3">
        <v>1213533.28</v>
      </c>
      <c r="M2496" s="3">
        <v>2544198.2799999998</v>
      </c>
    </row>
    <row r="2497" spans="1:13" x14ac:dyDescent="0.25">
      <c r="A2497">
        <v>4141</v>
      </c>
      <c r="C2497" t="s">
        <v>6</v>
      </c>
      <c r="D2497" t="s">
        <v>6</v>
      </c>
      <c r="E2497">
        <v>52</v>
      </c>
      <c r="F2497" t="s">
        <v>218</v>
      </c>
      <c r="G2497" t="s">
        <v>384</v>
      </c>
      <c r="H2497" t="s">
        <v>384</v>
      </c>
      <c r="I2497" t="s">
        <v>384</v>
      </c>
      <c r="J2497">
        <v>0</v>
      </c>
      <c r="K2497" s="3">
        <v>9934134.2799999993</v>
      </c>
      <c r="L2497" s="3">
        <v>1213533.28</v>
      </c>
      <c r="M2497" s="3">
        <v>2544198.2799999998</v>
      </c>
    </row>
    <row r="2498" spans="1:13" x14ac:dyDescent="0.25">
      <c r="A2498">
        <v>4141</v>
      </c>
      <c r="C2498" t="s">
        <v>6</v>
      </c>
      <c r="D2498" t="s">
        <v>6</v>
      </c>
      <c r="E2498" t="s">
        <v>6</v>
      </c>
      <c r="G2498" t="s">
        <v>375</v>
      </c>
      <c r="H2498" t="s">
        <v>375</v>
      </c>
      <c r="I2498" t="s">
        <v>375</v>
      </c>
      <c r="J2498" t="s">
        <v>375</v>
      </c>
      <c r="K2498" t="s">
        <v>375</v>
      </c>
      <c r="L2498" t="s">
        <v>375</v>
      </c>
      <c r="M2498" t="s">
        <v>376</v>
      </c>
    </row>
    <row r="2499" spans="1:13" x14ac:dyDescent="0.25">
      <c r="A2499">
        <v>4141</v>
      </c>
      <c r="C2499" t="s">
        <v>6</v>
      </c>
      <c r="D2499" t="s">
        <v>6</v>
      </c>
      <c r="E2499" t="s">
        <v>6</v>
      </c>
    </row>
    <row r="2500" spans="1:13" x14ac:dyDescent="0.25">
      <c r="A2500">
        <v>4151</v>
      </c>
      <c r="B2500" t="s">
        <v>403</v>
      </c>
      <c r="C2500" t="s">
        <v>6</v>
      </c>
      <c r="D2500" t="s">
        <v>6</v>
      </c>
      <c r="E2500" t="s">
        <v>6</v>
      </c>
      <c r="F2500" t="s">
        <v>349</v>
      </c>
    </row>
    <row r="2501" spans="1:13" x14ac:dyDescent="0.25">
      <c r="A2501">
        <v>4151</v>
      </c>
      <c r="C2501" t="s">
        <v>6</v>
      </c>
      <c r="D2501" t="s">
        <v>6</v>
      </c>
      <c r="E2501" t="s">
        <v>6</v>
      </c>
    </row>
    <row r="2502" spans="1:13" x14ac:dyDescent="0.25">
      <c r="A2502">
        <v>4151</v>
      </c>
      <c r="B2502">
        <v>3</v>
      </c>
      <c r="C2502" t="s">
        <v>6</v>
      </c>
      <c r="D2502" t="s">
        <v>6</v>
      </c>
      <c r="E2502" t="s">
        <v>6</v>
      </c>
      <c r="F2502" t="s">
        <v>183</v>
      </c>
      <c r="G2502" s="3">
        <v>1000</v>
      </c>
      <c r="H2502">
        <v>0</v>
      </c>
      <c r="I2502" s="3">
        <v>1000</v>
      </c>
      <c r="J2502">
        <v>0</v>
      </c>
      <c r="K2502">
        <v>0</v>
      </c>
      <c r="L2502">
        <v>0</v>
      </c>
      <c r="M2502">
        <v>0</v>
      </c>
    </row>
    <row r="2503" spans="1:13" x14ac:dyDescent="0.25">
      <c r="A2503">
        <v>4151</v>
      </c>
      <c r="B2503">
        <v>3</v>
      </c>
      <c r="C2503" s="2">
        <v>33</v>
      </c>
      <c r="D2503" t="s">
        <v>6</v>
      </c>
      <c r="E2503" t="s">
        <v>6</v>
      </c>
      <c r="F2503" t="s">
        <v>196</v>
      </c>
      <c r="G2503" s="3">
        <v>1000</v>
      </c>
      <c r="H2503">
        <v>0</v>
      </c>
      <c r="I2503" s="3">
        <v>1000</v>
      </c>
      <c r="J2503">
        <v>0</v>
      </c>
      <c r="K2503">
        <v>0</v>
      </c>
      <c r="L2503">
        <v>0</v>
      </c>
      <c r="M2503">
        <v>0</v>
      </c>
    </row>
    <row r="2504" spans="1:13" x14ac:dyDescent="0.25">
      <c r="A2504">
        <v>4151</v>
      </c>
      <c r="B2504">
        <v>3</v>
      </c>
      <c r="C2504" t="s">
        <v>6</v>
      </c>
      <c r="D2504" s="2">
        <v>3390</v>
      </c>
      <c r="E2504" s="2" t="s">
        <v>6</v>
      </c>
      <c r="F2504" t="s">
        <v>197</v>
      </c>
      <c r="G2504" s="3">
        <v>1000</v>
      </c>
      <c r="H2504">
        <v>0</v>
      </c>
      <c r="I2504" s="3">
        <v>1000</v>
      </c>
      <c r="J2504">
        <v>0</v>
      </c>
      <c r="K2504">
        <v>0</v>
      </c>
      <c r="L2504">
        <v>0</v>
      </c>
      <c r="M2504">
        <v>0</v>
      </c>
    </row>
    <row r="2505" spans="1:13" x14ac:dyDescent="0.25">
      <c r="A2505">
        <v>4151</v>
      </c>
      <c r="C2505" t="s">
        <v>6</v>
      </c>
      <c r="D2505" t="s">
        <v>6</v>
      </c>
      <c r="E2505" t="s">
        <v>6</v>
      </c>
      <c r="G2505" t="s">
        <v>375</v>
      </c>
      <c r="H2505" t="s">
        <v>375</v>
      </c>
      <c r="I2505" t="s">
        <v>375</v>
      </c>
      <c r="J2505" t="s">
        <v>375</v>
      </c>
      <c r="K2505" t="s">
        <v>375</v>
      </c>
      <c r="L2505" t="s">
        <v>375</v>
      </c>
      <c r="M2505" t="s">
        <v>376</v>
      </c>
    </row>
    <row r="2506" spans="1:13" x14ac:dyDescent="0.25">
      <c r="A2506">
        <v>4151</v>
      </c>
      <c r="C2506" t="s">
        <v>6</v>
      </c>
      <c r="D2506" t="s">
        <v>6</v>
      </c>
      <c r="E2506" t="s">
        <v>6</v>
      </c>
    </row>
    <row r="2507" spans="1:13" x14ac:dyDescent="0.25">
      <c r="A2507">
        <v>4251</v>
      </c>
      <c r="B2507" t="s">
        <v>403</v>
      </c>
      <c r="C2507" t="s">
        <v>6</v>
      </c>
      <c r="D2507" t="s">
        <v>6</v>
      </c>
      <c r="E2507" t="s">
        <v>6</v>
      </c>
      <c r="F2507" t="s">
        <v>350</v>
      </c>
    </row>
    <row r="2508" spans="1:13" x14ac:dyDescent="0.25">
      <c r="A2508">
        <v>4251</v>
      </c>
      <c r="C2508" t="s">
        <v>6</v>
      </c>
      <c r="D2508" t="s">
        <v>6</v>
      </c>
      <c r="E2508" t="s">
        <v>6</v>
      </c>
    </row>
    <row r="2509" spans="1:13" x14ac:dyDescent="0.25">
      <c r="A2509">
        <v>4251</v>
      </c>
      <c r="B2509">
        <v>3</v>
      </c>
      <c r="C2509" t="s">
        <v>6</v>
      </c>
      <c r="D2509" t="s">
        <v>6</v>
      </c>
      <c r="E2509" t="s">
        <v>6</v>
      </c>
      <c r="F2509" t="s">
        <v>183</v>
      </c>
      <c r="G2509" s="3">
        <v>80792838</v>
      </c>
      <c r="H2509" s="3">
        <v>1574222</v>
      </c>
      <c r="I2509" s="3">
        <v>82367060</v>
      </c>
      <c r="J2509" s="3">
        <v>6194109.0999999996</v>
      </c>
      <c r="K2509" s="3">
        <v>19561551.789999999</v>
      </c>
      <c r="L2509" s="3">
        <v>5971265.9500000002</v>
      </c>
      <c r="M2509" s="3">
        <v>19054313.52</v>
      </c>
    </row>
    <row r="2510" spans="1:13" x14ac:dyDescent="0.25">
      <c r="A2510">
        <v>4251</v>
      </c>
      <c r="B2510">
        <v>3</v>
      </c>
      <c r="C2510" s="2">
        <v>33</v>
      </c>
      <c r="D2510" t="s">
        <v>6</v>
      </c>
      <c r="E2510" t="s">
        <v>6</v>
      </c>
      <c r="F2510" t="s">
        <v>196</v>
      </c>
      <c r="G2510" s="3">
        <v>80792838</v>
      </c>
      <c r="H2510" s="3">
        <v>1574222</v>
      </c>
      <c r="I2510" s="3">
        <v>82367060</v>
      </c>
      <c r="J2510" s="3">
        <v>6194109.0999999996</v>
      </c>
      <c r="K2510" s="3">
        <v>19561551.789999999</v>
      </c>
      <c r="L2510" s="3">
        <v>5971265.9500000002</v>
      </c>
      <c r="M2510" s="3">
        <v>19054313.52</v>
      </c>
    </row>
    <row r="2511" spans="1:13" x14ac:dyDescent="0.25">
      <c r="A2511">
        <v>4251</v>
      </c>
      <c r="B2511">
        <v>3</v>
      </c>
      <c r="C2511" t="s">
        <v>6</v>
      </c>
      <c r="D2511" s="2">
        <v>3340</v>
      </c>
      <c r="E2511" s="2" t="s">
        <v>6</v>
      </c>
      <c r="F2511" t="s">
        <v>232</v>
      </c>
      <c r="G2511" s="3">
        <v>67831099</v>
      </c>
      <c r="H2511" s="3">
        <v>390000</v>
      </c>
      <c r="I2511" s="3">
        <v>68221099</v>
      </c>
      <c r="J2511" s="3">
        <v>2797572.85</v>
      </c>
      <c r="K2511" s="3">
        <v>11749037.68</v>
      </c>
      <c r="L2511" s="3">
        <v>2566121.11</v>
      </c>
      <c r="M2511" s="3">
        <v>11495600.039999999</v>
      </c>
    </row>
    <row r="2512" spans="1:13" x14ac:dyDescent="0.25">
      <c r="A2512">
        <v>4251</v>
      </c>
      <c r="C2512" t="s">
        <v>6</v>
      </c>
      <c r="D2512" t="s">
        <v>6</v>
      </c>
      <c r="E2512">
        <v>41</v>
      </c>
      <c r="F2512" t="s">
        <v>207</v>
      </c>
      <c r="G2512" t="s">
        <v>384</v>
      </c>
      <c r="H2512" t="s">
        <v>384</v>
      </c>
      <c r="I2512" t="s">
        <v>384</v>
      </c>
      <c r="J2512" s="3">
        <v>2797572.85</v>
      </c>
      <c r="K2512" s="3">
        <v>11730029.68</v>
      </c>
      <c r="L2512" s="3">
        <v>2566121.11</v>
      </c>
      <c r="M2512" s="3">
        <v>11476592.039999999</v>
      </c>
    </row>
    <row r="2513" spans="1:13" x14ac:dyDescent="0.25">
      <c r="A2513">
        <v>4251</v>
      </c>
      <c r="C2513" t="s">
        <v>6</v>
      </c>
      <c r="D2513" t="s">
        <v>6</v>
      </c>
      <c r="E2513">
        <v>92</v>
      </c>
      <c r="F2513" t="s">
        <v>193</v>
      </c>
      <c r="G2513" t="s">
        <v>384</v>
      </c>
      <c r="H2513" t="s">
        <v>384</v>
      </c>
      <c r="I2513" t="s">
        <v>384</v>
      </c>
      <c r="J2513">
        <v>0</v>
      </c>
      <c r="K2513" s="3">
        <v>19008</v>
      </c>
      <c r="L2513">
        <v>0</v>
      </c>
      <c r="M2513" s="3">
        <v>19008</v>
      </c>
    </row>
    <row r="2514" spans="1:13" x14ac:dyDescent="0.25">
      <c r="A2514">
        <v>4251</v>
      </c>
      <c r="B2514">
        <v>3</v>
      </c>
      <c r="C2514" t="s">
        <v>6</v>
      </c>
      <c r="D2514" s="2">
        <v>3350</v>
      </c>
      <c r="E2514" s="2" t="s">
        <v>6</v>
      </c>
      <c r="F2514" t="s">
        <v>222</v>
      </c>
      <c r="G2514" s="3">
        <v>6840009</v>
      </c>
      <c r="H2514">
        <v>0</v>
      </c>
      <c r="I2514" s="3">
        <v>6840009</v>
      </c>
      <c r="J2514" s="3">
        <v>3072002.92</v>
      </c>
      <c r="K2514" s="3">
        <v>6248005.8399999999</v>
      </c>
      <c r="L2514" s="3">
        <v>3072002.92</v>
      </c>
      <c r="M2514" s="3">
        <v>6248005.8399999999</v>
      </c>
    </row>
    <row r="2515" spans="1:13" x14ac:dyDescent="0.25">
      <c r="A2515">
        <v>4251</v>
      </c>
      <c r="C2515" t="s">
        <v>6</v>
      </c>
      <c r="D2515" t="s">
        <v>6</v>
      </c>
      <c r="E2515">
        <v>43</v>
      </c>
      <c r="F2515" t="s">
        <v>236</v>
      </c>
      <c r="G2515" t="s">
        <v>384</v>
      </c>
      <c r="H2515" t="s">
        <v>384</v>
      </c>
      <c r="I2515" t="s">
        <v>384</v>
      </c>
      <c r="J2515" s="3">
        <v>3072002.92</v>
      </c>
      <c r="K2515" s="3">
        <v>6248005.8399999999</v>
      </c>
      <c r="L2515" s="3">
        <v>3072002.92</v>
      </c>
      <c r="M2515" s="3">
        <v>6248005.8399999999</v>
      </c>
    </row>
    <row r="2516" spans="1:13" x14ac:dyDescent="0.25">
      <c r="A2516">
        <v>4251</v>
      </c>
      <c r="B2516">
        <v>3</v>
      </c>
      <c r="C2516" t="s">
        <v>6</v>
      </c>
      <c r="D2516" s="2">
        <v>3390</v>
      </c>
      <c r="E2516" s="2" t="s">
        <v>6</v>
      </c>
      <c r="F2516" t="s">
        <v>197</v>
      </c>
      <c r="G2516" s="3">
        <v>5741730</v>
      </c>
      <c r="H2516" s="3">
        <v>1184222</v>
      </c>
      <c r="I2516" s="3">
        <v>6925952</v>
      </c>
      <c r="J2516" s="3">
        <v>324533.33</v>
      </c>
      <c r="K2516" s="3">
        <v>1564508.27</v>
      </c>
      <c r="L2516" s="3">
        <v>333141.92</v>
      </c>
      <c r="M2516" s="3">
        <v>1310707.6399999999</v>
      </c>
    </row>
    <row r="2517" spans="1:13" x14ac:dyDescent="0.25">
      <c r="A2517">
        <v>4251</v>
      </c>
      <c r="C2517" t="s">
        <v>6</v>
      </c>
      <c r="D2517" t="s">
        <v>6</v>
      </c>
      <c r="E2517">
        <v>14</v>
      </c>
      <c r="F2517" t="s">
        <v>199</v>
      </c>
      <c r="G2517" t="s">
        <v>384</v>
      </c>
      <c r="H2517" t="s">
        <v>384</v>
      </c>
      <c r="I2517" t="s">
        <v>384</v>
      </c>
      <c r="J2517" s="3">
        <v>2000</v>
      </c>
      <c r="K2517" s="3">
        <v>6737.1</v>
      </c>
      <c r="L2517">
        <v>512.15</v>
      </c>
      <c r="M2517" s="3">
        <v>3597.7</v>
      </c>
    </row>
    <row r="2518" spans="1:13" x14ac:dyDescent="0.25">
      <c r="A2518">
        <v>4251</v>
      </c>
      <c r="C2518" t="s">
        <v>6</v>
      </c>
      <c r="D2518" t="s">
        <v>6</v>
      </c>
      <c r="E2518">
        <v>33</v>
      </c>
      <c r="F2518" t="s">
        <v>202</v>
      </c>
      <c r="G2518" t="s">
        <v>384</v>
      </c>
      <c r="H2518" t="s">
        <v>384</v>
      </c>
      <c r="I2518" t="s">
        <v>384</v>
      </c>
      <c r="J2518" s="3">
        <v>3500</v>
      </c>
      <c r="K2518" s="3">
        <v>14941.07</v>
      </c>
      <c r="L2518">
        <v>0</v>
      </c>
      <c r="M2518">
        <v>557.51</v>
      </c>
    </row>
    <row r="2519" spans="1:13" x14ac:dyDescent="0.25">
      <c r="A2519">
        <v>4251</v>
      </c>
      <c r="C2519" t="s">
        <v>6</v>
      </c>
      <c r="D2519" t="s">
        <v>6</v>
      </c>
      <c r="E2519">
        <v>36</v>
      </c>
      <c r="F2519" t="s">
        <v>203</v>
      </c>
      <c r="G2519" t="s">
        <v>384</v>
      </c>
      <c r="H2519" t="s">
        <v>384</v>
      </c>
      <c r="I2519" t="s">
        <v>384</v>
      </c>
      <c r="J2519" s="3">
        <v>9618.56</v>
      </c>
      <c r="K2519" s="3">
        <v>99959.82</v>
      </c>
      <c r="L2519" s="3">
        <v>22365.69</v>
      </c>
      <c r="M2519" s="3">
        <v>97993.76</v>
      </c>
    </row>
    <row r="2520" spans="1:13" x14ac:dyDescent="0.25">
      <c r="A2520">
        <v>4251</v>
      </c>
      <c r="C2520" t="s">
        <v>6</v>
      </c>
      <c r="D2520" t="s">
        <v>6</v>
      </c>
      <c r="E2520">
        <v>37</v>
      </c>
      <c r="F2520" t="s">
        <v>204</v>
      </c>
      <c r="G2520" t="s">
        <v>384</v>
      </c>
      <c r="H2520" t="s">
        <v>384</v>
      </c>
      <c r="I2520" t="s">
        <v>384</v>
      </c>
      <c r="J2520" s="3">
        <v>273776.93</v>
      </c>
      <c r="K2520" s="3">
        <v>1298669.8799999999</v>
      </c>
      <c r="L2520" s="3">
        <v>275767.49</v>
      </c>
      <c r="M2520" s="3">
        <v>1077704.92</v>
      </c>
    </row>
    <row r="2521" spans="1:13" x14ac:dyDescent="0.25">
      <c r="A2521">
        <v>4251</v>
      </c>
      <c r="C2521" t="s">
        <v>6</v>
      </c>
      <c r="D2521" t="s">
        <v>6</v>
      </c>
      <c r="E2521">
        <v>39</v>
      </c>
      <c r="F2521" t="s">
        <v>205</v>
      </c>
      <c r="G2521" t="s">
        <v>384</v>
      </c>
      <c r="H2521" t="s">
        <v>384</v>
      </c>
      <c r="I2521" t="s">
        <v>384</v>
      </c>
      <c r="J2521" s="3">
        <v>26921.34</v>
      </c>
      <c r="K2521" s="3">
        <v>105314.99</v>
      </c>
      <c r="L2521" s="3">
        <v>27802.82</v>
      </c>
      <c r="M2521" s="3">
        <v>97040.18</v>
      </c>
    </row>
    <row r="2522" spans="1:13" x14ac:dyDescent="0.25">
      <c r="A2522">
        <v>4251</v>
      </c>
      <c r="C2522" t="s">
        <v>6</v>
      </c>
      <c r="D2522" t="s">
        <v>6</v>
      </c>
      <c r="E2522">
        <v>40</v>
      </c>
      <c r="F2522" t="s">
        <v>206</v>
      </c>
      <c r="G2522" t="s">
        <v>384</v>
      </c>
      <c r="H2522" t="s">
        <v>384</v>
      </c>
      <c r="I2522" t="s">
        <v>384</v>
      </c>
      <c r="J2522" s="3">
        <v>7700</v>
      </c>
      <c r="K2522" s="3">
        <v>36778.230000000003</v>
      </c>
      <c r="L2522" s="3">
        <v>6693.77</v>
      </c>
      <c r="M2522" s="3">
        <v>32722.89</v>
      </c>
    </row>
    <row r="2523" spans="1:13" x14ac:dyDescent="0.25">
      <c r="A2523">
        <v>4251</v>
      </c>
      <c r="C2523" t="s">
        <v>6</v>
      </c>
      <c r="D2523" t="s">
        <v>6</v>
      </c>
      <c r="E2523">
        <v>47</v>
      </c>
      <c r="F2523" t="s">
        <v>209</v>
      </c>
      <c r="G2523" t="s">
        <v>384</v>
      </c>
      <c r="H2523" t="s">
        <v>384</v>
      </c>
      <c r="I2523" t="s">
        <v>384</v>
      </c>
      <c r="J2523">
        <v>0</v>
      </c>
      <c r="K2523" s="3">
        <v>1090.68</v>
      </c>
      <c r="L2523">
        <v>0</v>
      </c>
      <c r="M2523" s="3">
        <v>1090.68</v>
      </c>
    </row>
    <row r="2524" spans="1:13" x14ac:dyDescent="0.25">
      <c r="A2524">
        <v>4251</v>
      </c>
      <c r="C2524" t="s">
        <v>6</v>
      </c>
      <c r="D2524" t="s">
        <v>6</v>
      </c>
      <c r="E2524">
        <v>92</v>
      </c>
      <c r="F2524" t="s">
        <v>193</v>
      </c>
      <c r="G2524" t="s">
        <v>384</v>
      </c>
      <c r="H2524" t="s">
        <v>384</v>
      </c>
      <c r="I2524" t="s">
        <v>384</v>
      </c>
      <c r="J2524" s="3">
        <v>1016.5</v>
      </c>
      <c r="K2524" s="3">
        <v>1016.5</v>
      </c>
      <c r="L2524">
        <v>0</v>
      </c>
      <c r="M2524">
        <v>0</v>
      </c>
    </row>
    <row r="2525" spans="1:13" x14ac:dyDescent="0.25">
      <c r="A2525">
        <v>4251</v>
      </c>
      <c r="B2525">
        <v>3</v>
      </c>
      <c r="C2525" t="s">
        <v>6</v>
      </c>
      <c r="D2525" s="2">
        <v>3399</v>
      </c>
      <c r="E2525" s="2" t="s">
        <v>6</v>
      </c>
      <c r="F2525" t="s">
        <v>228</v>
      </c>
      <c r="G2525" s="3">
        <v>380000</v>
      </c>
      <c r="H2525">
        <v>0</v>
      </c>
      <c r="I2525" s="3">
        <v>380000</v>
      </c>
      <c r="J2525">
        <v>0</v>
      </c>
      <c r="K2525">
        <v>0</v>
      </c>
      <c r="L2525">
        <v>0</v>
      </c>
      <c r="M2525">
        <v>0</v>
      </c>
    </row>
    <row r="2526" spans="1:13" x14ac:dyDescent="0.25">
      <c r="A2526">
        <v>4251</v>
      </c>
      <c r="C2526" t="s">
        <v>6</v>
      </c>
      <c r="D2526" t="s">
        <v>6</v>
      </c>
      <c r="E2526" t="s">
        <v>6</v>
      </c>
      <c r="G2526" t="s">
        <v>375</v>
      </c>
      <c r="H2526" t="s">
        <v>375</v>
      </c>
      <c r="I2526" t="s">
        <v>375</v>
      </c>
      <c r="J2526" t="s">
        <v>375</v>
      </c>
      <c r="K2526" t="s">
        <v>375</v>
      </c>
      <c r="L2526" t="s">
        <v>375</v>
      </c>
      <c r="M2526" t="s">
        <v>376</v>
      </c>
    </row>
    <row r="2527" spans="1:13" x14ac:dyDescent="0.25">
      <c r="A2527">
        <v>4251</v>
      </c>
      <c r="C2527" t="s">
        <v>6</v>
      </c>
      <c r="D2527" t="s">
        <v>6</v>
      </c>
      <c r="E2527" t="s">
        <v>6</v>
      </c>
    </row>
    <row r="2528" spans="1:13" x14ac:dyDescent="0.25">
      <c r="A2528">
        <v>4291</v>
      </c>
      <c r="B2528" t="s">
        <v>403</v>
      </c>
      <c r="C2528" t="s">
        <v>6</v>
      </c>
      <c r="D2528" t="s">
        <v>6</v>
      </c>
      <c r="E2528" t="s">
        <v>6</v>
      </c>
      <c r="F2528" t="s">
        <v>351</v>
      </c>
    </row>
    <row r="2529" spans="1:13" x14ac:dyDescent="0.25">
      <c r="A2529">
        <v>4291</v>
      </c>
      <c r="C2529" t="s">
        <v>6</v>
      </c>
      <c r="D2529" t="s">
        <v>6</v>
      </c>
      <c r="E2529" t="s">
        <v>6</v>
      </c>
    </row>
    <row r="2530" spans="1:13" x14ac:dyDescent="0.25">
      <c r="A2530">
        <v>4291</v>
      </c>
      <c r="B2530">
        <v>3</v>
      </c>
      <c r="C2530" t="s">
        <v>6</v>
      </c>
      <c r="D2530" t="s">
        <v>6</v>
      </c>
      <c r="E2530" t="s">
        <v>6</v>
      </c>
      <c r="F2530" t="s">
        <v>183</v>
      </c>
      <c r="G2530" s="3">
        <v>6726217199</v>
      </c>
      <c r="H2530" s="3">
        <v>351726295.10000002</v>
      </c>
      <c r="I2530" s="3">
        <v>7077943494.1000004</v>
      </c>
      <c r="J2530" s="3">
        <v>483279436.99000001</v>
      </c>
      <c r="K2530" s="3">
        <v>3511578124.9200001</v>
      </c>
      <c r="L2530" s="3">
        <v>681931367.38999999</v>
      </c>
      <c r="M2530" s="3">
        <v>2557672379.5300002</v>
      </c>
    </row>
    <row r="2531" spans="1:13" x14ac:dyDescent="0.25">
      <c r="A2531">
        <v>4291</v>
      </c>
      <c r="B2531">
        <v>3</v>
      </c>
      <c r="C2531" s="2">
        <v>31</v>
      </c>
      <c r="D2531" t="s">
        <v>6</v>
      </c>
      <c r="E2531" t="s">
        <v>6</v>
      </c>
      <c r="F2531" t="s">
        <v>184</v>
      </c>
      <c r="G2531" s="3">
        <v>348433939</v>
      </c>
      <c r="H2531">
        <v>0</v>
      </c>
      <c r="I2531" s="3">
        <v>348433939</v>
      </c>
      <c r="J2531" s="3">
        <v>24344881.530000001</v>
      </c>
      <c r="K2531" s="3">
        <v>171019986.38999999</v>
      </c>
      <c r="L2531" s="3">
        <v>24245400.530000001</v>
      </c>
      <c r="M2531" s="3">
        <v>170920505.38999999</v>
      </c>
    </row>
    <row r="2532" spans="1:13" x14ac:dyDescent="0.25">
      <c r="A2532">
        <v>4291</v>
      </c>
      <c r="B2532">
        <v>3</v>
      </c>
      <c r="C2532" t="s">
        <v>6</v>
      </c>
      <c r="D2532" s="2">
        <v>3190</v>
      </c>
      <c r="E2532" s="2" t="s">
        <v>6</v>
      </c>
      <c r="F2532" t="s">
        <v>185</v>
      </c>
      <c r="G2532" s="3">
        <v>303358849</v>
      </c>
      <c r="H2532" s="3">
        <v>-211696919.84999999</v>
      </c>
      <c r="I2532" s="3">
        <v>91661929.150000006</v>
      </c>
      <c r="J2532" s="3">
        <v>625626.73</v>
      </c>
      <c r="K2532" s="3">
        <v>88641610.180000007</v>
      </c>
      <c r="L2532" s="3">
        <v>526145.73</v>
      </c>
      <c r="M2532" s="3">
        <v>88542129.180000007</v>
      </c>
    </row>
    <row r="2533" spans="1:13" x14ac:dyDescent="0.25">
      <c r="A2533">
        <v>4291</v>
      </c>
      <c r="C2533" t="s">
        <v>6</v>
      </c>
      <c r="D2533" t="s">
        <v>6</v>
      </c>
      <c r="E2533">
        <v>7</v>
      </c>
      <c r="F2533" t="s">
        <v>188</v>
      </c>
      <c r="G2533" t="s">
        <v>384</v>
      </c>
      <c r="H2533" t="s">
        <v>384</v>
      </c>
      <c r="I2533" t="s">
        <v>384</v>
      </c>
      <c r="J2533">
        <v>0</v>
      </c>
      <c r="K2533">
        <v>811.67</v>
      </c>
      <c r="L2533">
        <v>0</v>
      </c>
      <c r="M2533">
        <v>811.67</v>
      </c>
    </row>
    <row r="2534" spans="1:13" x14ac:dyDescent="0.25">
      <c r="A2534">
        <v>4291</v>
      </c>
      <c r="C2534" t="s">
        <v>6</v>
      </c>
      <c r="D2534" t="s">
        <v>6</v>
      </c>
      <c r="E2534">
        <v>11</v>
      </c>
      <c r="F2534" t="s">
        <v>189</v>
      </c>
      <c r="G2534" t="s">
        <v>384</v>
      </c>
      <c r="H2534" t="s">
        <v>384</v>
      </c>
      <c r="I2534" t="s">
        <v>384</v>
      </c>
      <c r="J2534" s="3">
        <v>509626.73</v>
      </c>
      <c r="K2534" s="3">
        <v>86411503.400000006</v>
      </c>
      <c r="L2534" s="3">
        <v>509626.73</v>
      </c>
      <c r="M2534" s="3">
        <v>86411503.400000006</v>
      </c>
    </row>
    <row r="2535" spans="1:13" x14ac:dyDescent="0.25">
      <c r="A2535">
        <v>4291</v>
      </c>
      <c r="C2535" t="s">
        <v>6</v>
      </c>
      <c r="D2535" t="s">
        <v>6</v>
      </c>
      <c r="E2535">
        <v>13</v>
      </c>
      <c r="F2535" t="s">
        <v>190</v>
      </c>
      <c r="G2535" t="s">
        <v>384</v>
      </c>
      <c r="H2535" t="s">
        <v>384</v>
      </c>
      <c r="I2535" t="s">
        <v>384</v>
      </c>
      <c r="J2535">
        <v>0</v>
      </c>
      <c r="K2535" s="3">
        <v>1048709.06</v>
      </c>
      <c r="L2535">
        <v>0</v>
      </c>
      <c r="M2535" s="3">
        <v>1048709.06</v>
      </c>
    </row>
    <row r="2536" spans="1:13" x14ac:dyDescent="0.25">
      <c r="A2536">
        <v>4291</v>
      </c>
      <c r="C2536" t="s">
        <v>6</v>
      </c>
      <c r="D2536" t="s">
        <v>6</v>
      </c>
      <c r="E2536">
        <v>16</v>
      </c>
      <c r="F2536" t="s">
        <v>191</v>
      </c>
      <c r="G2536" t="s">
        <v>384</v>
      </c>
      <c r="H2536" t="s">
        <v>384</v>
      </c>
      <c r="I2536" t="s">
        <v>384</v>
      </c>
      <c r="J2536">
        <v>0</v>
      </c>
      <c r="K2536" s="3">
        <v>410610.36</v>
      </c>
      <c r="L2536">
        <v>0</v>
      </c>
      <c r="M2536" s="3">
        <v>410610.36</v>
      </c>
    </row>
    <row r="2537" spans="1:13" x14ac:dyDescent="0.25">
      <c r="A2537">
        <v>4291</v>
      </c>
      <c r="C2537" t="s">
        <v>6</v>
      </c>
      <c r="D2537" t="s">
        <v>6</v>
      </c>
      <c r="E2537">
        <v>92</v>
      </c>
      <c r="F2537" t="s">
        <v>193</v>
      </c>
      <c r="G2537" t="s">
        <v>384</v>
      </c>
      <c r="H2537" t="s">
        <v>384</v>
      </c>
      <c r="I2537" t="s">
        <v>384</v>
      </c>
      <c r="J2537">
        <v>0</v>
      </c>
      <c r="K2537" s="3">
        <v>653975.68999999994</v>
      </c>
      <c r="L2537">
        <v>0</v>
      </c>
      <c r="M2537" s="3">
        <v>653975.68999999994</v>
      </c>
    </row>
    <row r="2538" spans="1:13" x14ac:dyDescent="0.25">
      <c r="A2538">
        <v>4291</v>
      </c>
      <c r="C2538" t="s">
        <v>6</v>
      </c>
      <c r="D2538" t="s">
        <v>6</v>
      </c>
      <c r="E2538">
        <v>96</v>
      </c>
      <c r="F2538" t="s">
        <v>229</v>
      </c>
      <c r="G2538" t="s">
        <v>384</v>
      </c>
      <c r="H2538" t="s">
        <v>384</v>
      </c>
      <c r="I2538" t="s">
        <v>384</v>
      </c>
      <c r="J2538" s="3">
        <v>116000</v>
      </c>
      <c r="K2538" s="3">
        <v>116000</v>
      </c>
      <c r="L2538" s="3">
        <v>16519</v>
      </c>
      <c r="M2538" s="3">
        <v>16519</v>
      </c>
    </row>
    <row r="2539" spans="1:13" x14ac:dyDescent="0.25">
      <c r="A2539">
        <v>4291</v>
      </c>
      <c r="B2539">
        <v>3</v>
      </c>
      <c r="C2539" t="s">
        <v>6</v>
      </c>
      <c r="D2539" s="2">
        <v>3191</v>
      </c>
      <c r="E2539" s="2" t="s">
        <v>6</v>
      </c>
      <c r="F2539" t="s">
        <v>195</v>
      </c>
      <c r="G2539" s="3">
        <v>45075090</v>
      </c>
      <c r="H2539">
        <v>0</v>
      </c>
      <c r="I2539" s="3">
        <v>45075090</v>
      </c>
      <c r="J2539" s="3">
        <v>2997743.05</v>
      </c>
      <c r="K2539" s="3">
        <v>21275591.739999998</v>
      </c>
      <c r="L2539" s="3">
        <v>2997743.05</v>
      </c>
      <c r="M2539" s="3">
        <v>21275591.739999998</v>
      </c>
    </row>
    <row r="2540" spans="1:13" x14ac:dyDescent="0.25">
      <c r="A2540">
        <v>4291</v>
      </c>
      <c r="C2540" t="s">
        <v>6</v>
      </c>
      <c r="D2540" t="s">
        <v>6</v>
      </c>
      <c r="E2540">
        <v>13</v>
      </c>
      <c r="F2540" t="s">
        <v>190</v>
      </c>
      <c r="G2540" t="s">
        <v>384</v>
      </c>
      <c r="H2540" t="s">
        <v>384</v>
      </c>
      <c r="I2540" t="s">
        <v>384</v>
      </c>
      <c r="J2540" s="3">
        <v>2997743.05</v>
      </c>
      <c r="K2540" s="3">
        <v>21275591.739999998</v>
      </c>
      <c r="L2540" s="3">
        <v>2997743.05</v>
      </c>
      <c r="M2540" s="3">
        <v>21275591.739999998</v>
      </c>
    </row>
    <row r="2541" spans="1:13" x14ac:dyDescent="0.25">
      <c r="A2541">
        <v>4291</v>
      </c>
      <c r="B2541">
        <v>3</v>
      </c>
      <c r="C2541" t="s">
        <v>6</v>
      </c>
      <c r="D2541" s="2">
        <v>3196</v>
      </c>
      <c r="E2541" s="2" t="s">
        <v>6</v>
      </c>
      <c r="F2541" t="s">
        <v>243</v>
      </c>
      <c r="G2541">
        <v>0</v>
      </c>
      <c r="H2541" s="3">
        <v>211696919.84999999</v>
      </c>
      <c r="I2541" s="3">
        <v>211696919.84999999</v>
      </c>
      <c r="J2541" s="3">
        <v>20721511.75</v>
      </c>
      <c r="K2541" s="3">
        <v>61102784.469999999</v>
      </c>
      <c r="L2541" s="3">
        <v>20721511.75</v>
      </c>
      <c r="M2541" s="3">
        <v>61102784.469999999</v>
      </c>
    </row>
    <row r="2542" spans="1:13" x14ac:dyDescent="0.25">
      <c r="A2542">
        <v>4291</v>
      </c>
      <c r="C2542" t="s">
        <v>6</v>
      </c>
      <c r="D2542" t="s">
        <v>6</v>
      </c>
      <c r="E2542">
        <v>5</v>
      </c>
      <c r="F2542" t="s">
        <v>187</v>
      </c>
      <c r="G2542" t="s">
        <v>384</v>
      </c>
      <c r="H2542" t="s">
        <v>384</v>
      </c>
      <c r="I2542" t="s">
        <v>384</v>
      </c>
      <c r="J2542">
        <v>1.92</v>
      </c>
      <c r="K2542">
        <v>3.84</v>
      </c>
      <c r="L2542">
        <v>1.92</v>
      </c>
      <c r="M2542">
        <v>3.84</v>
      </c>
    </row>
    <row r="2543" spans="1:13" x14ac:dyDescent="0.25">
      <c r="A2543">
        <v>4291</v>
      </c>
      <c r="C2543" t="s">
        <v>6</v>
      </c>
      <c r="D2543" t="s">
        <v>6</v>
      </c>
      <c r="E2543">
        <v>7</v>
      </c>
      <c r="F2543" t="s">
        <v>188</v>
      </c>
      <c r="G2543" t="s">
        <v>384</v>
      </c>
      <c r="H2543" t="s">
        <v>384</v>
      </c>
      <c r="I2543" t="s">
        <v>384</v>
      </c>
      <c r="J2543">
        <v>159.43</v>
      </c>
      <c r="K2543">
        <v>478.29</v>
      </c>
      <c r="L2543">
        <v>159.43</v>
      </c>
      <c r="M2543">
        <v>478.29</v>
      </c>
    </row>
    <row r="2544" spans="1:13" x14ac:dyDescent="0.25">
      <c r="A2544">
        <v>4291</v>
      </c>
      <c r="C2544" t="s">
        <v>6</v>
      </c>
      <c r="D2544" t="s">
        <v>6</v>
      </c>
      <c r="E2544">
        <v>11</v>
      </c>
      <c r="F2544" t="s">
        <v>189</v>
      </c>
      <c r="G2544" t="s">
        <v>384</v>
      </c>
      <c r="H2544" t="s">
        <v>384</v>
      </c>
      <c r="I2544" t="s">
        <v>384</v>
      </c>
      <c r="J2544" s="3">
        <v>20442766.469999999</v>
      </c>
      <c r="K2544" s="3">
        <v>60340572.039999999</v>
      </c>
      <c r="L2544" s="3">
        <v>20442766.469999999</v>
      </c>
      <c r="M2544" s="3">
        <v>60340572.039999999</v>
      </c>
    </row>
    <row r="2545" spans="1:13" x14ac:dyDescent="0.25">
      <c r="A2545">
        <v>4291</v>
      </c>
      <c r="C2545" t="s">
        <v>6</v>
      </c>
      <c r="D2545" t="s">
        <v>6</v>
      </c>
      <c r="E2545">
        <v>13</v>
      </c>
      <c r="F2545" t="s">
        <v>190</v>
      </c>
      <c r="G2545" t="s">
        <v>384</v>
      </c>
      <c r="H2545" t="s">
        <v>384</v>
      </c>
      <c r="I2545" t="s">
        <v>384</v>
      </c>
      <c r="J2545" s="3">
        <v>231005.16</v>
      </c>
      <c r="K2545" s="3">
        <v>697729.38</v>
      </c>
      <c r="L2545" s="3">
        <v>231005.16</v>
      </c>
      <c r="M2545" s="3">
        <v>697729.38</v>
      </c>
    </row>
    <row r="2546" spans="1:13" x14ac:dyDescent="0.25">
      <c r="A2546">
        <v>4291</v>
      </c>
      <c r="C2546" t="s">
        <v>6</v>
      </c>
      <c r="D2546" t="s">
        <v>6</v>
      </c>
      <c r="E2546">
        <v>16</v>
      </c>
      <c r="F2546" t="s">
        <v>191</v>
      </c>
      <c r="G2546" t="s">
        <v>384</v>
      </c>
      <c r="H2546" t="s">
        <v>384</v>
      </c>
      <c r="I2546" t="s">
        <v>384</v>
      </c>
      <c r="J2546" s="3">
        <v>47578.77</v>
      </c>
      <c r="K2546" s="3">
        <v>64000.92</v>
      </c>
      <c r="L2546" s="3">
        <v>47578.77</v>
      </c>
      <c r="M2546" s="3">
        <v>64000.92</v>
      </c>
    </row>
    <row r="2547" spans="1:13" x14ac:dyDescent="0.25">
      <c r="A2547">
        <v>4291</v>
      </c>
      <c r="B2547">
        <v>3</v>
      </c>
      <c r="C2547" s="2">
        <v>33</v>
      </c>
      <c r="D2547" t="s">
        <v>6</v>
      </c>
      <c r="E2547" t="s">
        <v>6</v>
      </c>
      <c r="F2547" t="s">
        <v>196</v>
      </c>
      <c r="G2547" s="3">
        <v>6377783260</v>
      </c>
      <c r="H2547" s="3">
        <v>351726295.10000002</v>
      </c>
      <c r="I2547" s="3">
        <v>6729509555.1000004</v>
      </c>
      <c r="J2547" s="3">
        <v>458934555.45999998</v>
      </c>
      <c r="K2547" s="3">
        <v>3340558138.5300002</v>
      </c>
      <c r="L2547" s="3">
        <v>657685966.86000001</v>
      </c>
      <c r="M2547" s="3">
        <v>2386751874.1399999</v>
      </c>
    </row>
    <row r="2548" spans="1:13" x14ac:dyDescent="0.25">
      <c r="A2548">
        <v>4291</v>
      </c>
      <c r="B2548">
        <v>3</v>
      </c>
      <c r="C2548" t="s">
        <v>6</v>
      </c>
      <c r="D2548" s="2">
        <v>3320</v>
      </c>
      <c r="E2548" s="2" t="s">
        <v>6</v>
      </c>
      <c r="F2548" t="s">
        <v>226</v>
      </c>
      <c r="G2548" s="3">
        <v>800000</v>
      </c>
      <c r="H2548" s="3">
        <v>26597632.129999999</v>
      </c>
      <c r="I2548" s="3">
        <v>27397632.129999999</v>
      </c>
      <c r="J2548">
        <v>0</v>
      </c>
      <c r="K2548" s="3">
        <v>26192332.73</v>
      </c>
      <c r="L2548">
        <v>0</v>
      </c>
      <c r="M2548" s="3">
        <v>26192332.73</v>
      </c>
    </row>
    <row r="2549" spans="1:13" x14ac:dyDescent="0.25">
      <c r="A2549">
        <v>4291</v>
      </c>
      <c r="C2549" t="s">
        <v>6</v>
      </c>
      <c r="D2549" t="s">
        <v>6</v>
      </c>
      <c r="E2549">
        <v>93</v>
      </c>
      <c r="F2549" t="s">
        <v>212</v>
      </c>
      <c r="G2549" t="s">
        <v>384</v>
      </c>
      <c r="H2549" t="s">
        <v>384</v>
      </c>
      <c r="I2549" t="s">
        <v>384</v>
      </c>
      <c r="J2549">
        <v>0</v>
      </c>
      <c r="K2549" s="3">
        <v>26192332.73</v>
      </c>
      <c r="L2549">
        <v>0</v>
      </c>
      <c r="M2549" s="3">
        <v>26192332.73</v>
      </c>
    </row>
    <row r="2550" spans="1:13" x14ac:dyDescent="0.25">
      <c r="A2550">
        <v>4291</v>
      </c>
      <c r="B2550">
        <v>3</v>
      </c>
      <c r="C2550" t="s">
        <v>6</v>
      </c>
      <c r="D2550" s="2">
        <v>3341</v>
      </c>
      <c r="E2550" s="2" t="s">
        <v>6</v>
      </c>
      <c r="F2550" t="s">
        <v>264</v>
      </c>
      <c r="G2550" s="3">
        <v>1757437025</v>
      </c>
      <c r="H2550" s="3">
        <v>168316046.38</v>
      </c>
      <c r="I2550" s="3">
        <v>1925753071.3800001</v>
      </c>
      <c r="J2550" s="3">
        <v>1116085.8</v>
      </c>
      <c r="K2550" s="3">
        <v>1369451726.02</v>
      </c>
      <c r="L2550" s="3">
        <v>209992885.38999999</v>
      </c>
      <c r="M2550" s="3">
        <v>598688316.27999997</v>
      </c>
    </row>
    <row r="2551" spans="1:13" x14ac:dyDescent="0.25">
      <c r="A2551">
        <v>4291</v>
      </c>
      <c r="C2551" t="s">
        <v>6</v>
      </c>
      <c r="D2551" t="s">
        <v>6</v>
      </c>
      <c r="E2551">
        <v>41</v>
      </c>
      <c r="F2551" t="s">
        <v>207</v>
      </c>
      <c r="G2551" t="s">
        <v>384</v>
      </c>
      <c r="H2551" t="s">
        <v>384</v>
      </c>
      <c r="I2551" t="s">
        <v>384</v>
      </c>
      <c r="J2551" s="3">
        <v>1116085.8</v>
      </c>
      <c r="K2551" s="3">
        <v>1368899542.5</v>
      </c>
      <c r="L2551" s="3">
        <v>209992885.38999999</v>
      </c>
      <c r="M2551" s="3">
        <v>598136132.75999999</v>
      </c>
    </row>
    <row r="2552" spans="1:13" x14ac:dyDescent="0.25">
      <c r="A2552">
        <v>4291</v>
      </c>
      <c r="C2552" t="s">
        <v>6</v>
      </c>
      <c r="D2552" t="s">
        <v>6</v>
      </c>
      <c r="E2552">
        <v>92</v>
      </c>
      <c r="F2552" t="s">
        <v>193</v>
      </c>
      <c r="G2552" t="s">
        <v>384</v>
      </c>
      <c r="H2552" t="s">
        <v>384</v>
      </c>
      <c r="I2552" t="s">
        <v>384</v>
      </c>
      <c r="J2552">
        <v>0</v>
      </c>
      <c r="K2552" s="3">
        <v>552183.52</v>
      </c>
      <c r="L2552">
        <v>0</v>
      </c>
      <c r="M2552" s="3">
        <v>552183.52</v>
      </c>
    </row>
    <row r="2553" spans="1:13" x14ac:dyDescent="0.25">
      <c r="A2553">
        <v>4291</v>
      </c>
      <c r="B2553">
        <v>3</v>
      </c>
      <c r="C2553" t="s">
        <v>6</v>
      </c>
      <c r="D2553" s="2">
        <v>3350</v>
      </c>
      <c r="E2553" s="2" t="s">
        <v>6</v>
      </c>
      <c r="F2553" t="s">
        <v>222</v>
      </c>
      <c r="G2553" s="3">
        <v>2000000</v>
      </c>
      <c r="H2553">
        <v>0</v>
      </c>
      <c r="I2553" s="3">
        <v>2000000</v>
      </c>
      <c r="J2553">
        <v>0</v>
      </c>
      <c r="K2553">
        <v>0</v>
      </c>
      <c r="L2553">
        <v>0</v>
      </c>
      <c r="M2553">
        <v>0</v>
      </c>
    </row>
    <row r="2554" spans="1:13" x14ac:dyDescent="0.25">
      <c r="A2554">
        <v>4291</v>
      </c>
      <c r="B2554">
        <v>3</v>
      </c>
      <c r="C2554" t="s">
        <v>6</v>
      </c>
      <c r="D2554" s="2">
        <v>3390</v>
      </c>
      <c r="E2554" s="2" t="s">
        <v>6</v>
      </c>
      <c r="F2554" t="s">
        <v>197</v>
      </c>
      <c r="G2554" s="3">
        <v>1885048698</v>
      </c>
      <c r="H2554" s="3">
        <v>109967910.59</v>
      </c>
      <c r="I2554" s="3">
        <v>1995016608.5899999</v>
      </c>
      <c r="J2554" s="3">
        <v>124965686.90000001</v>
      </c>
      <c r="K2554" s="3">
        <v>755274558.59000003</v>
      </c>
      <c r="L2554" s="3">
        <v>114840298.70999999</v>
      </c>
      <c r="M2554" s="3">
        <v>577007543.88999999</v>
      </c>
    </row>
    <row r="2555" spans="1:13" x14ac:dyDescent="0.25">
      <c r="A2555">
        <v>4291</v>
      </c>
      <c r="C2555" t="s">
        <v>6</v>
      </c>
      <c r="D2555" t="s">
        <v>6</v>
      </c>
      <c r="E2555">
        <v>13</v>
      </c>
      <c r="F2555" t="s">
        <v>190</v>
      </c>
      <c r="G2555" t="s">
        <v>384</v>
      </c>
      <c r="H2555" t="s">
        <v>384</v>
      </c>
      <c r="I2555" t="s">
        <v>384</v>
      </c>
      <c r="J2555">
        <v>0</v>
      </c>
      <c r="K2555" s="3">
        <v>2000</v>
      </c>
      <c r="L2555">
        <v>400</v>
      </c>
      <c r="M2555" s="3">
        <v>1200</v>
      </c>
    </row>
    <row r="2556" spans="1:13" x14ac:dyDescent="0.25">
      <c r="A2556">
        <v>4291</v>
      </c>
      <c r="C2556" t="s">
        <v>6</v>
      </c>
      <c r="D2556" t="s">
        <v>6</v>
      </c>
      <c r="E2556">
        <v>14</v>
      </c>
      <c r="F2556" t="s">
        <v>199</v>
      </c>
      <c r="G2556" t="s">
        <v>384</v>
      </c>
      <c r="H2556" t="s">
        <v>384</v>
      </c>
      <c r="I2556" t="s">
        <v>384</v>
      </c>
      <c r="J2556" s="3">
        <v>792852.76</v>
      </c>
      <c r="K2556" s="3">
        <v>5765829.7800000003</v>
      </c>
      <c r="L2556" s="3">
        <v>503235.07</v>
      </c>
      <c r="M2556" s="3">
        <v>3329857.62</v>
      </c>
    </row>
    <row r="2557" spans="1:13" x14ac:dyDescent="0.25">
      <c r="A2557">
        <v>4291</v>
      </c>
      <c r="C2557" t="s">
        <v>6</v>
      </c>
      <c r="D2557" t="s">
        <v>6</v>
      </c>
      <c r="E2557">
        <v>30</v>
      </c>
      <c r="F2557" t="s">
        <v>200</v>
      </c>
      <c r="G2557" t="s">
        <v>384</v>
      </c>
      <c r="H2557" t="s">
        <v>384</v>
      </c>
      <c r="I2557" t="s">
        <v>384</v>
      </c>
      <c r="J2557" s="3">
        <v>33873000.840000004</v>
      </c>
      <c r="K2557" s="3">
        <v>113007159.41</v>
      </c>
      <c r="L2557" s="3">
        <v>24540422.280000001</v>
      </c>
      <c r="M2557" s="3">
        <v>57327166</v>
      </c>
    </row>
    <row r="2558" spans="1:13" x14ac:dyDescent="0.25">
      <c r="A2558">
        <v>4291</v>
      </c>
      <c r="C2558" t="s">
        <v>6</v>
      </c>
      <c r="D2558" t="s">
        <v>6</v>
      </c>
      <c r="E2558">
        <v>32</v>
      </c>
      <c r="F2558" t="s">
        <v>227</v>
      </c>
      <c r="G2558" t="s">
        <v>384</v>
      </c>
      <c r="H2558" t="s">
        <v>384</v>
      </c>
      <c r="I2558" t="s">
        <v>384</v>
      </c>
      <c r="J2558">
        <v>45.6</v>
      </c>
      <c r="K2558" s="3">
        <v>201617.41</v>
      </c>
      <c r="L2558">
        <v>0</v>
      </c>
      <c r="M2558" s="3">
        <v>104746.2</v>
      </c>
    </row>
    <row r="2559" spans="1:13" x14ac:dyDescent="0.25">
      <c r="A2559">
        <v>4291</v>
      </c>
      <c r="C2559" t="s">
        <v>6</v>
      </c>
      <c r="D2559" t="s">
        <v>6</v>
      </c>
      <c r="E2559">
        <v>33</v>
      </c>
      <c r="F2559" t="s">
        <v>202</v>
      </c>
      <c r="G2559" t="s">
        <v>384</v>
      </c>
      <c r="H2559" t="s">
        <v>384</v>
      </c>
      <c r="I2559" t="s">
        <v>384</v>
      </c>
      <c r="J2559" s="3">
        <v>868466.88</v>
      </c>
      <c r="K2559" s="3">
        <v>2252699.9300000002</v>
      </c>
      <c r="L2559" s="3">
        <v>112195.48</v>
      </c>
      <c r="M2559" s="3">
        <v>1000566.26</v>
      </c>
    </row>
    <row r="2560" spans="1:13" x14ac:dyDescent="0.25">
      <c r="A2560">
        <v>4291</v>
      </c>
      <c r="C2560" t="s">
        <v>6</v>
      </c>
      <c r="D2560" t="s">
        <v>6</v>
      </c>
      <c r="E2560">
        <v>36</v>
      </c>
      <c r="F2560" t="s">
        <v>203</v>
      </c>
      <c r="G2560" t="s">
        <v>384</v>
      </c>
      <c r="H2560" t="s">
        <v>384</v>
      </c>
      <c r="I2560" t="s">
        <v>384</v>
      </c>
      <c r="J2560" s="3">
        <v>400172.94</v>
      </c>
      <c r="K2560" s="3">
        <v>1515648.71</v>
      </c>
      <c r="L2560" s="3">
        <v>182800.44</v>
      </c>
      <c r="M2560" s="3">
        <v>1052451.78</v>
      </c>
    </row>
    <row r="2561" spans="1:13" x14ac:dyDescent="0.25">
      <c r="A2561">
        <v>4291</v>
      </c>
      <c r="C2561" t="s">
        <v>6</v>
      </c>
      <c r="D2561" t="s">
        <v>6</v>
      </c>
      <c r="E2561">
        <v>37</v>
      </c>
      <c r="F2561" t="s">
        <v>204</v>
      </c>
      <c r="G2561" t="s">
        <v>384</v>
      </c>
      <c r="H2561" t="s">
        <v>384</v>
      </c>
      <c r="I2561" t="s">
        <v>384</v>
      </c>
      <c r="J2561" s="3">
        <v>24329483.289999999</v>
      </c>
      <c r="K2561" s="3">
        <v>86450357.629999995</v>
      </c>
      <c r="L2561" s="3">
        <v>15469973.5</v>
      </c>
      <c r="M2561" s="3">
        <v>69050241.349999994</v>
      </c>
    </row>
    <row r="2562" spans="1:13" x14ac:dyDescent="0.25">
      <c r="A2562">
        <v>4291</v>
      </c>
      <c r="C2562" t="s">
        <v>6</v>
      </c>
      <c r="D2562" t="s">
        <v>6</v>
      </c>
      <c r="E2562">
        <v>39</v>
      </c>
      <c r="F2562" t="s">
        <v>205</v>
      </c>
      <c r="G2562" t="s">
        <v>384</v>
      </c>
      <c r="H2562" t="s">
        <v>384</v>
      </c>
      <c r="I2562" t="s">
        <v>384</v>
      </c>
      <c r="J2562" s="3">
        <v>55824450.210000001</v>
      </c>
      <c r="K2562" s="3">
        <v>496827266.47000003</v>
      </c>
      <c r="L2562" s="3">
        <v>67493410.540000007</v>
      </c>
      <c r="M2562" s="3">
        <v>405853652.10000002</v>
      </c>
    </row>
    <row r="2563" spans="1:13" x14ac:dyDescent="0.25">
      <c r="A2563">
        <v>4291</v>
      </c>
      <c r="C2563" t="s">
        <v>6</v>
      </c>
      <c r="D2563" t="s">
        <v>6</v>
      </c>
      <c r="E2563">
        <v>40</v>
      </c>
      <c r="F2563" t="s">
        <v>206</v>
      </c>
      <c r="G2563" t="s">
        <v>384</v>
      </c>
      <c r="H2563" t="s">
        <v>384</v>
      </c>
      <c r="I2563" t="s">
        <v>384</v>
      </c>
      <c r="J2563" s="3">
        <v>3043700.02</v>
      </c>
      <c r="K2563" s="3">
        <v>12696729.720000001</v>
      </c>
      <c r="L2563" s="3">
        <v>1208966.33</v>
      </c>
      <c r="M2563" s="3">
        <v>4297122.01</v>
      </c>
    </row>
    <row r="2564" spans="1:13" x14ac:dyDescent="0.25">
      <c r="A2564">
        <v>4291</v>
      </c>
      <c r="C2564" t="s">
        <v>6</v>
      </c>
      <c r="D2564" t="s">
        <v>6</v>
      </c>
      <c r="E2564">
        <v>46</v>
      </c>
      <c r="F2564" t="s">
        <v>208</v>
      </c>
      <c r="G2564" t="s">
        <v>384</v>
      </c>
      <c r="H2564" t="s">
        <v>384</v>
      </c>
      <c r="I2564" t="s">
        <v>384</v>
      </c>
      <c r="J2564" s="3">
        <v>2451093.14</v>
      </c>
      <c r="K2564" s="3">
        <v>19943179.719999999</v>
      </c>
      <c r="L2564" s="3">
        <v>2449584.62</v>
      </c>
      <c r="M2564" s="3">
        <v>19941670.379999999</v>
      </c>
    </row>
    <row r="2565" spans="1:13" x14ac:dyDescent="0.25">
      <c r="A2565">
        <v>4291</v>
      </c>
      <c r="C2565" t="s">
        <v>6</v>
      </c>
      <c r="D2565" t="s">
        <v>6</v>
      </c>
      <c r="E2565">
        <v>47</v>
      </c>
      <c r="F2565" t="s">
        <v>209</v>
      </c>
      <c r="G2565" t="s">
        <v>384</v>
      </c>
      <c r="H2565" t="s">
        <v>384</v>
      </c>
      <c r="I2565" t="s">
        <v>384</v>
      </c>
      <c r="J2565" s="3">
        <v>199910.69</v>
      </c>
      <c r="K2565" s="3">
        <v>488000.63</v>
      </c>
      <c r="L2565" s="3">
        <v>99159.08</v>
      </c>
      <c r="M2565" s="3">
        <v>342246.12</v>
      </c>
    </row>
    <row r="2566" spans="1:13" x14ac:dyDescent="0.25">
      <c r="A2566">
        <v>4291</v>
      </c>
      <c r="C2566" t="s">
        <v>6</v>
      </c>
      <c r="D2566" t="s">
        <v>6</v>
      </c>
      <c r="E2566">
        <v>48</v>
      </c>
      <c r="F2566" t="s">
        <v>230</v>
      </c>
      <c r="G2566" t="s">
        <v>384</v>
      </c>
      <c r="H2566" t="s">
        <v>384</v>
      </c>
      <c r="I2566" t="s">
        <v>384</v>
      </c>
      <c r="J2566">
        <v>0</v>
      </c>
      <c r="K2566" s="3">
        <v>1100</v>
      </c>
      <c r="L2566">
        <v>0</v>
      </c>
      <c r="M2566" s="3">
        <v>1100</v>
      </c>
    </row>
    <row r="2567" spans="1:13" x14ac:dyDescent="0.25">
      <c r="A2567">
        <v>4291</v>
      </c>
      <c r="C2567" t="s">
        <v>6</v>
      </c>
      <c r="D2567" t="s">
        <v>6</v>
      </c>
      <c r="E2567">
        <v>49</v>
      </c>
      <c r="F2567" t="s">
        <v>210</v>
      </c>
      <c r="G2567" t="s">
        <v>384</v>
      </c>
      <c r="H2567" t="s">
        <v>384</v>
      </c>
      <c r="I2567" t="s">
        <v>384</v>
      </c>
      <c r="J2567" s="3">
        <v>333409.02</v>
      </c>
      <c r="K2567" s="3">
        <v>1756029.25</v>
      </c>
      <c r="L2567" s="3">
        <v>333409.02</v>
      </c>
      <c r="M2567" s="3">
        <v>1756029.25</v>
      </c>
    </row>
    <row r="2568" spans="1:13" x14ac:dyDescent="0.25">
      <c r="A2568">
        <v>4291</v>
      </c>
      <c r="C2568" t="s">
        <v>6</v>
      </c>
      <c r="D2568" t="s">
        <v>6</v>
      </c>
      <c r="E2568">
        <v>91</v>
      </c>
      <c r="F2568" t="s">
        <v>211</v>
      </c>
      <c r="G2568" t="s">
        <v>384</v>
      </c>
      <c r="H2568" t="s">
        <v>384</v>
      </c>
      <c r="I2568" t="s">
        <v>384</v>
      </c>
      <c r="J2568" s="3">
        <v>2596434.2799999998</v>
      </c>
      <c r="K2568" s="3">
        <v>11531883.880000001</v>
      </c>
      <c r="L2568" s="3">
        <v>2193911.12</v>
      </c>
      <c r="M2568" s="3">
        <v>10116882.57</v>
      </c>
    </row>
    <row r="2569" spans="1:13" x14ac:dyDescent="0.25">
      <c r="A2569">
        <v>4291</v>
      </c>
      <c r="C2569" t="s">
        <v>6</v>
      </c>
      <c r="D2569" t="s">
        <v>6</v>
      </c>
      <c r="E2569">
        <v>92</v>
      </c>
      <c r="F2569" t="s">
        <v>193</v>
      </c>
      <c r="G2569" t="s">
        <v>384</v>
      </c>
      <c r="H2569" t="s">
        <v>384</v>
      </c>
      <c r="I2569" t="s">
        <v>384</v>
      </c>
      <c r="J2569">
        <v>0</v>
      </c>
      <c r="K2569" s="3">
        <v>284531.99</v>
      </c>
      <c r="L2569">
        <v>164</v>
      </c>
      <c r="M2569" s="3">
        <v>283075.99</v>
      </c>
    </row>
    <row r="2570" spans="1:13" x14ac:dyDescent="0.25">
      <c r="A2570">
        <v>4291</v>
      </c>
      <c r="C2570" t="s">
        <v>6</v>
      </c>
      <c r="D2570" t="s">
        <v>6</v>
      </c>
      <c r="E2570">
        <v>93</v>
      </c>
      <c r="F2570" t="s">
        <v>212</v>
      </c>
      <c r="G2570" t="s">
        <v>384</v>
      </c>
      <c r="H2570" t="s">
        <v>384</v>
      </c>
      <c r="I2570" t="s">
        <v>384</v>
      </c>
      <c r="J2570" s="3">
        <v>252667.23</v>
      </c>
      <c r="K2570" s="3">
        <v>2550524.06</v>
      </c>
      <c r="L2570" s="3">
        <v>252667.23</v>
      </c>
      <c r="M2570" s="3">
        <v>2549536.2599999998</v>
      </c>
    </row>
    <row r="2571" spans="1:13" x14ac:dyDescent="0.25">
      <c r="A2571">
        <v>4291</v>
      </c>
      <c r="B2571">
        <v>3</v>
      </c>
      <c r="C2571" t="s">
        <v>6</v>
      </c>
      <c r="D2571" s="2">
        <v>3391</v>
      </c>
      <c r="E2571" s="2" t="s">
        <v>6</v>
      </c>
      <c r="F2571" t="s">
        <v>213</v>
      </c>
      <c r="G2571" s="3">
        <v>2589359950</v>
      </c>
      <c r="H2571" s="3">
        <v>32080000</v>
      </c>
      <c r="I2571" s="3">
        <v>2621439950</v>
      </c>
      <c r="J2571" s="3">
        <v>332852782.75999999</v>
      </c>
      <c r="K2571" s="3">
        <v>1189639521.1900001</v>
      </c>
      <c r="L2571" s="3">
        <v>332852782.75999999</v>
      </c>
      <c r="M2571" s="3">
        <v>1184863681.24</v>
      </c>
    </row>
    <row r="2572" spans="1:13" x14ac:dyDescent="0.25">
      <c r="A2572">
        <v>4291</v>
      </c>
      <c r="C2572" t="s">
        <v>6</v>
      </c>
      <c r="D2572" t="s">
        <v>6</v>
      </c>
      <c r="E2572">
        <v>39</v>
      </c>
      <c r="F2572" t="s">
        <v>205</v>
      </c>
      <c r="G2572" t="s">
        <v>384</v>
      </c>
      <c r="H2572" t="s">
        <v>384</v>
      </c>
      <c r="I2572" t="s">
        <v>384</v>
      </c>
      <c r="J2572" s="3">
        <v>6048068.7599999998</v>
      </c>
      <c r="K2572" s="3">
        <v>44835835.439999998</v>
      </c>
      <c r="L2572" s="3">
        <v>6048068.7599999998</v>
      </c>
      <c r="M2572" s="3">
        <v>40059995.490000002</v>
      </c>
    </row>
    <row r="2573" spans="1:13" x14ac:dyDescent="0.25">
      <c r="A2573">
        <v>4291</v>
      </c>
      <c r="C2573" t="s">
        <v>6</v>
      </c>
      <c r="D2573" t="s">
        <v>6</v>
      </c>
      <c r="E2573">
        <v>41</v>
      </c>
      <c r="F2573" t="s">
        <v>207</v>
      </c>
      <c r="G2573" t="s">
        <v>384</v>
      </c>
      <c r="H2573" t="s">
        <v>384</v>
      </c>
      <c r="I2573" t="s">
        <v>384</v>
      </c>
      <c r="J2573" s="3">
        <v>326804714</v>
      </c>
      <c r="K2573" s="3">
        <v>1144803685.75</v>
      </c>
      <c r="L2573" s="3">
        <v>326804714</v>
      </c>
      <c r="M2573" s="3">
        <v>1144803685.75</v>
      </c>
    </row>
    <row r="2574" spans="1:13" x14ac:dyDescent="0.25">
      <c r="A2574">
        <v>4291</v>
      </c>
      <c r="B2574">
        <v>3</v>
      </c>
      <c r="C2574" t="s">
        <v>6</v>
      </c>
      <c r="D2574" s="2">
        <v>3399</v>
      </c>
      <c r="E2574" s="2" t="s">
        <v>6</v>
      </c>
      <c r="F2574" t="s">
        <v>228</v>
      </c>
      <c r="G2574" s="3">
        <v>143137587</v>
      </c>
      <c r="H2574" s="3">
        <v>14764706</v>
      </c>
      <c r="I2574" s="3">
        <v>157902293</v>
      </c>
      <c r="J2574">
        <v>0</v>
      </c>
      <c r="K2574">
        <v>0</v>
      </c>
      <c r="L2574">
        <v>0</v>
      </c>
      <c r="M2574">
        <v>0</v>
      </c>
    </row>
    <row r="2575" spans="1:13" x14ac:dyDescent="0.25">
      <c r="A2575">
        <v>4291</v>
      </c>
      <c r="B2575">
        <v>4</v>
      </c>
      <c r="C2575" t="s">
        <v>6</v>
      </c>
      <c r="D2575" t="s">
        <v>6</v>
      </c>
      <c r="E2575" t="s">
        <v>6</v>
      </c>
      <c r="F2575" t="s">
        <v>214</v>
      </c>
      <c r="G2575" s="3">
        <v>440189525</v>
      </c>
      <c r="H2575" s="3">
        <v>-4196691.74</v>
      </c>
      <c r="I2575" s="3">
        <v>435992833.25999999</v>
      </c>
      <c r="J2575" s="3">
        <v>1712950.01</v>
      </c>
      <c r="K2575" s="3">
        <v>11618060.15</v>
      </c>
      <c r="L2575" s="3">
        <v>361921.92</v>
      </c>
      <c r="M2575" s="3">
        <v>1754524.27</v>
      </c>
    </row>
    <row r="2576" spans="1:13" x14ac:dyDescent="0.25">
      <c r="A2576">
        <v>4291</v>
      </c>
      <c r="B2576">
        <v>4</v>
      </c>
      <c r="C2576" s="2">
        <v>44</v>
      </c>
      <c r="D2576" t="s">
        <v>6</v>
      </c>
      <c r="E2576" t="s">
        <v>6</v>
      </c>
      <c r="F2576" t="s">
        <v>215</v>
      </c>
      <c r="G2576" s="3">
        <v>440189525</v>
      </c>
      <c r="H2576" s="3">
        <v>-4196691.74</v>
      </c>
      <c r="I2576" s="3">
        <v>435992833.25999999</v>
      </c>
      <c r="J2576" s="3">
        <v>1712950.01</v>
      </c>
      <c r="K2576" s="3">
        <v>11618060.15</v>
      </c>
      <c r="L2576" s="3">
        <v>361921.92</v>
      </c>
      <c r="M2576" s="3">
        <v>1754524.27</v>
      </c>
    </row>
    <row r="2577" spans="1:13" x14ac:dyDescent="0.25">
      <c r="A2577">
        <v>4291</v>
      </c>
      <c r="B2577">
        <v>4</v>
      </c>
      <c r="C2577" t="s">
        <v>6</v>
      </c>
      <c r="D2577" s="2">
        <v>4440</v>
      </c>
      <c r="E2577" s="2" t="s">
        <v>6</v>
      </c>
      <c r="F2577" t="s">
        <v>238</v>
      </c>
      <c r="G2577">
        <v>0</v>
      </c>
      <c r="H2577" s="3">
        <v>1261875.76</v>
      </c>
      <c r="I2577" s="3">
        <v>1261875.76</v>
      </c>
      <c r="J2577" s="3">
        <v>261875.76</v>
      </c>
      <c r="K2577" s="3">
        <v>261875.76</v>
      </c>
      <c r="L2577" s="3">
        <v>261875.76</v>
      </c>
      <c r="M2577" s="3">
        <v>261875.76</v>
      </c>
    </row>
    <row r="2578" spans="1:13" x14ac:dyDescent="0.25">
      <c r="A2578">
        <v>4291</v>
      </c>
      <c r="C2578" t="s">
        <v>6</v>
      </c>
      <c r="D2578" t="s">
        <v>6</v>
      </c>
      <c r="E2578">
        <v>42</v>
      </c>
      <c r="F2578" t="s">
        <v>240</v>
      </c>
      <c r="G2578" t="s">
        <v>384</v>
      </c>
      <c r="H2578" t="s">
        <v>384</v>
      </c>
      <c r="I2578" t="s">
        <v>384</v>
      </c>
      <c r="J2578" s="3">
        <v>261875.76</v>
      </c>
      <c r="K2578" s="3">
        <v>261875.76</v>
      </c>
      <c r="L2578" s="3">
        <v>261875.76</v>
      </c>
      <c r="M2578" s="3">
        <v>261875.76</v>
      </c>
    </row>
    <row r="2579" spans="1:13" x14ac:dyDescent="0.25">
      <c r="A2579">
        <v>4291</v>
      </c>
      <c r="B2579">
        <v>4</v>
      </c>
      <c r="C2579" t="s">
        <v>6</v>
      </c>
      <c r="D2579" s="2">
        <v>4441</v>
      </c>
      <c r="E2579" s="2" t="s">
        <v>6</v>
      </c>
      <c r="F2579" t="s">
        <v>265</v>
      </c>
      <c r="G2579" s="3">
        <v>198987319</v>
      </c>
      <c r="H2579" s="3">
        <v>-110646722</v>
      </c>
      <c r="I2579" s="3">
        <v>88340597</v>
      </c>
      <c r="J2579">
        <v>0</v>
      </c>
      <c r="K2579" s="3">
        <v>1020000</v>
      </c>
      <c r="L2579">
        <v>0</v>
      </c>
      <c r="M2579" s="3">
        <v>1020000</v>
      </c>
    </row>
    <row r="2580" spans="1:13" x14ac:dyDescent="0.25">
      <c r="A2580">
        <v>4291</v>
      </c>
      <c r="C2580" t="s">
        <v>6</v>
      </c>
      <c r="D2580" t="s">
        <v>6</v>
      </c>
      <c r="E2580">
        <v>42</v>
      </c>
      <c r="F2580" t="s">
        <v>240</v>
      </c>
      <c r="G2580" t="s">
        <v>384</v>
      </c>
      <c r="H2580" t="s">
        <v>384</v>
      </c>
      <c r="I2580" t="s">
        <v>384</v>
      </c>
      <c r="J2580">
        <v>0</v>
      </c>
      <c r="K2580" s="3">
        <v>1020000</v>
      </c>
      <c r="L2580">
        <v>0</v>
      </c>
      <c r="M2580" s="3">
        <v>1020000</v>
      </c>
    </row>
    <row r="2581" spans="1:13" x14ac:dyDescent="0.25">
      <c r="A2581">
        <v>4291</v>
      </c>
      <c r="B2581">
        <v>4</v>
      </c>
      <c r="C2581" t="s">
        <v>6</v>
      </c>
      <c r="D2581" s="2">
        <v>4490</v>
      </c>
      <c r="E2581" s="2" t="s">
        <v>6</v>
      </c>
      <c r="F2581" t="s">
        <v>216</v>
      </c>
      <c r="G2581" s="3">
        <v>113276546</v>
      </c>
      <c r="H2581" s="3">
        <v>119952860.5</v>
      </c>
      <c r="I2581" s="3">
        <v>233229406.5</v>
      </c>
      <c r="J2581" s="3">
        <v>1451074.25</v>
      </c>
      <c r="K2581" s="3">
        <v>10336184.390000001</v>
      </c>
      <c r="L2581" s="3">
        <v>100046.16</v>
      </c>
      <c r="M2581" s="3">
        <v>472648.51</v>
      </c>
    </row>
    <row r="2582" spans="1:13" x14ac:dyDescent="0.25">
      <c r="A2582">
        <v>4291</v>
      </c>
      <c r="C2582" t="s">
        <v>6</v>
      </c>
      <c r="D2582" t="s">
        <v>6</v>
      </c>
      <c r="E2582">
        <v>52</v>
      </c>
      <c r="F2582" t="s">
        <v>218</v>
      </c>
      <c r="G2582" t="s">
        <v>384</v>
      </c>
      <c r="H2582" t="s">
        <v>384</v>
      </c>
      <c r="I2582" t="s">
        <v>384</v>
      </c>
      <c r="J2582" s="3">
        <v>1451074.25</v>
      </c>
      <c r="K2582" s="3">
        <v>10336184.390000001</v>
      </c>
      <c r="L2582" s="3">
        <v>100046.16</v>
      </c>
      <c r="M2582" s="3">
        <v>472648.51</v>
      </c>
    </row>
    <row r="2583" spans="1:13" x14ac:dyDescent="0.25">
      <c r="A2583">
        <v>4291</v>
      </c>
      <c r="B2583">
        <v>4</v>
      </c>
      <c r="C2583" t="s">
        <v>6</v>
      </c>
      <c r="D2583" s="2">
        <v>4499</v>
      </c>
      <c r="E2583" s="2" t="s">
        <v>6</v>
      </c>
      <c r="F2583" t="s">
        <v>219</v>
      </c>
      <c r="G2583" s="3">
        <v>127925660</v>
      </c>
      <c r="H2583" s="3">
        <v>-14764706</v>
      </c>
      <c r="I2583" s="3">
        <v>113160954</v>
      </c>
      <c r="J2583">
        <v>0</v>
      </c>
      <c r="K2583">
        <v>0</v>
      </c>
      <c r="L2583">
        <v>0</v>
      </c>
      <c r="M2583">
        <v>0</v>
      </c>
    </row>
    <row r="2584" spans="1:13" x14ac:dyDescent="0.25">
      <c r="A2584">
        <v>4291</v>
      </c>
      <c r="C2584" t="s">
        <v>6</v>
      </c>
      <c r="D2584" t="s">
        <v>6</v>
      </c>
      <c r="E2584" t="s">
        <v>6</v>
      </c>
      <c r="G2584" t="s">
        <v>375</v>
      </c>
      <c r="H2584" t="s">
        <v>375</v>
      </c>
      <c r="I2584" t="s">
        <v>375</v>
      </c>
      <c r="J2584" t="s">
        <v>375</v>
      </c>
      <c r="K2584" t="s">
        <v>375</v>
      </c>
      <c r="L2584" t="s">
        <v>375</v>
      </c>
      <c r="M2584" t="s">
        <v>376</v>
      </c>
    </row>
    <row r="2585" spans="1:13" x14ac:dyDescent="0.25">
      <c r="A2585">
        <v>4291</v>
      </c>
      <c r="C2585" t="s">
        <v>6</v>
      </c>
      <c r="D2585" t="s">
        <v>6</v>
      </c>
      <c r="E2585" t="s">
        <v>6</v>
      </c>
    </row>
    <row r="2586" spans="1:13" x14ac:dyDescent="0.25">
      <c r="A2586">
        <v>4321</v>
      </c>
      <c r="B2586" t="s">
        <v>403</v>
      </c>
      <c r="C2586" t="s">
        <v>6</v>
      </c>
      <c r="D2586" t="s">
        <v>6</v>
      </c>
      <c r="E2586" t="s">
        <v>6</v>
      </c>
      <c r="F2586" t="s">
        <v>352</v>
      </c>
    </row>
    <row r="2587" spans="1:13" x14ac:dyDescent="0.25">
      <c r="A2587">
        <v>4321</v>
      </c>
      <c r="C2587" t="s">
        <v>6</v>
      </c>
      <c r="D2587" t="s">
        <v>6</v>
      </c>
      <c r="E2587" t="s">
        <v>6</v>
      </c>
    </row>
    <row r="2588" spans="1:13" x14ac:dyDescent="0.25">
      <c r="A2588">
        <v>4321</v>
      </c>
      <c r="B2588">
        <v>3</v>
      </c>
      <c r="C2588" t="s">
        <v>6</v>
      </c>
      <c r="D2588" t="s">
        <v>6</v>
      </c>
      <c r="E2588" t="s">
        <v>6</v>
      </c>
      <c r="F2588" t="s">
        <v>183</v>
      </c>
      <c r="G2588" s="3">
        <v>1000</v>
      </c>
      <c r="H2588">
        <v>0</v>
      </c>
      <c r="I2588" s="3">
        <v>1000</v>
      </c>
      <c r="J2588">
        <v>0</v>
      </c>
      <c r="K2588">
        <v>0</v>
      </c>
      <c r="L2588">
        <v>0</v>
      </c>
      <c r="M2588">
        <v>0</v>
      </c>
    </row>
    <row r="2589" spans="1:13" x14ac:dyDescent="0.25">
      <c r="A2589">
        <v>4321</v>
      </c>
      <c r="B2589">
        <v>3</v>
      </c>
      <c r="C2589" s="2">
        <v>33</v>
      </c>
      <c r="D2589" t="s">
        <v>6</v>
      </c>
      <c r="E2589" t="s">
        <v>6</v>
      </c>
      <c r="F2589" t="s">
        <v>196</v>
      </c>
      <c r="G2589" s="3">
        <v>1000</v>
      </c>
      <c r="H2589">
        <v>0</v>
      </c>
      <c r="I2589" s="3">
        <v>1000</v>
      </c>
      <c r="J2589">
        <v>0</v>
      </c>
      <c r="K2589">
        <v>0</v>
      </c>
      <c r="L2589">
        <v>0</v>
      </c>
      <c r="M2589">
        <v>0</v>
      </c>
    </row>
    <row r="2590" spans="1:13" x14ac:dyDescent="0.25">
      <c r="A2590">
        <v>4321</v>
      </c>
      <c r="B2590">
        <v>3</v>
      </c>
      <c r="C2590" t="s">
        <v>6</v>
      </c>
      <c r="D2590" s="2">
        <v>3350</v>
      </c>
      <c r="E2590" s="2" t="s">
        <v>6</v>
      </c>
      <c r="F2590" t="s">
        <v>222</v>
      </c>
      <c r="G2590" s="3">
        <v>1000</v>
      </c>
      <c r="H2590">
        <v>0</v>
      </c>
      <c r="I2590" s="3">
        <v>1000</v>
      </c>
      <c r="J2590">
        <v>0</v>
      </c>
      <c r="K2590">
        <v>0</v>
      </c>
      <c r="L2590">
        <v>0</v>
      </c>
      <c r="M2590">
        <v>0</v>
      </c>
    </row>
    <row r="2591" spans="1:13" x14ac:dyDescent="0.25">
      <c r="A2591">
        <v>4321</v>
      </c>
      <c r="C2591" t="s">
        <v>6</v>
      </c>
      <c r="D2591" t="s">
        <v>6</v>
      </c>
      <c r="E2591" t="s">
        <v>6</v>
      </c>
      <c r="G2591" t="s">
        <v>375</v>
      </c>
      <c r="H2591" t="s">
        <v>375</v>
      </c>
      <c r="I2591" t="s">
        <v>375</v>
      </c>
      <c r="J2591" t="s">
        <v>375</v>
      </c>
      <c r="K2591" t="s">
        <v>375</v>
      </c>
      <c r="L2591" t="s">
        <v>375</v>
      </c>
      <c r="M2591" t="s">
        <v>376</v>
      </c>
    </row>
    <row r="2592" spans="1:13" x14ac:dyDescent="0.25">
      <c r="A2592">
        <v>4321</v>
      </c>
      <c r="C2592" t="s">
        <v>6</v>
      </c>
      <c r="D2592" t="s">
        <v>6</v>
      </c>
      <c r="E2592" t="s">
        <v>6</v>
      </c>
    </row>
    <row r="2593" spans="1:13" x14ac:dyDescent="0.25">
      <c r="A2593">
        <v>4331</v>
      </c>
      <c r="B2593" t="s">
        <v>403</v>
      </c>
      <c r="C2593" t="s">
        <v>6</v>
      </c>
      <c r="D2593" t="s">
        <v>6</v>
      </c>
      <c r="E2593" t="s">
        <v>6</v>
      </c>
      <c r="F2593" t="s">
        <v>353</v>
      </c>
    </row>
    <row r="2594" spans="1:13" x14ac:dyDescent="0.25">
      <c r="A2594">
        <v>4331</v>
      </c>
      <c r="C2594" t="s">
        <v>6</v>
      </c>
      <c r="D2594" t="s">
        <v>6</v>
      </c>
      <c r="E2594" t="s">
        <v>6</v>
      </c>
    </row>
    <row r="2595" spans="1:13" x14ac:dyDescent="0.25">
      <c r="A2595">
        <v>4331</v>
      </c>
      <c r="B2595">
        <v>3</v>
      </c>
      <c r="C2595" t="s">
        <v>6</v>
      </c>
      <c r="D2595" t="s">
        <v>6</v>
      </c>
      <c r="E2595" t="s">
        <v>6</v>
      </c>
      <c r="F2595" t="s">
        <v>183</v>
      </c>
      <c r="G2595" s="3">
        <v>10989580</v>
      </c>
      <c r="H2595">
        <v>0</v>
      </c>
      <c r="I2595" s="3">
        <v>10989580</v>
      </c>
      <c r="J2595" s="3">
        <v>12359.62</v>
      </c>
      <c r="K2595" s="3">
        <v>356133.68</v>
      </c>
      <c r="L2595" s="3">
        <v>12359.62</v>
      </c>
      <c r="M2595" s="3">
        <v>252133.68</v>
      </c>
    </row>
    <row r="2596" spans="1:13" x14ac:dyDescent="0.25">
      <c r="A2596">
        <v>4331</v>
      </c>
      <c r="B2596">
        <v>3</v>
      </c>
      <c r="C2596" s="2">
        <v>33</v>
      </c>
      <c r="D2596" t="s">
        <v>6</v>
      </c>
      <c r="E2596" t="s">
        <v>6</v>
      </c>
      <c r="F2596" t="s">
        <v>196</v>
      </c>
      <c r="G2596" s="3">
        <v>10989580</v>
      </c>
      <c r="H2596">
        <v>0</v>
      </c>
      <c r="I2596" s="3">
        <v>10989580</v>
      </c>
      <c r="J2596" s="3">
        <v>12359.62</v>
      </c>
      <c r="K2596" s="3">
        <v>356133.68</v>
      </c>
      <c r="L2596" s="3">
        <v>12359.62</v>
      </c>
      <c r="M2596" s="3">
        <v>252133.68</v>
      </c>
    </row>
    <row r="2597" spans="1:13" x14ac:dyDescent="0.25">
      <c r="A2597">
        <v>4331</v>
      </c>
      <c r="B2597">
        <v>3</v>
      </c>
      <c r="C2597" t="s">
        <v>6</v>
      </c>
      <c r="D2597" s="2">
        <v>3350</v>
      </c>
      <c r="E2597" s="2" t="s">
        <v>6</v>
      </c>
      <c r="F2597" t="s">
        <v>222</v>
      </c>
      <c r="G2597">
        <v>0</v>
      </c>
      <c r="H2597" s="3">
        <v>104000</v>
      </c>
      <c r="I2597" s="3">
        <v>104000</v>
      </c>
      <c r="J2597">
        <v>0</v>
      </c>
      <c r="K2597" s="3">
        <v>104000</v>
      </c>
      <c r="L2597">
        <v>0</v>
      </c>
      <c r="M2597">
        <v>0</v>
      </c>
    </row>
    <row r="2598" spans="1:13" x14ac:dyDescent="0.25">
      <c r="A2598">
        <v>4331</v>
      </c>
      <c r="C2598" t="s">
        <v>6</v>
      </c>
      <c r="D2598" t="s">
        <v>6</v>
      </c>
      <c r="E2598">
        <v>41</v>
      </c>
      <c r="F2598" t="s">
        <v>207</v>
      </c>
      <c r="G2598" t="s">
        <v>384</v>
      </c>
      <c r="H2598" t="s">
        <v>384</v>
      </c>
      <c r="I2598" t="s">
        <v>384</v>
      </c>
      <c r="J2598">
        <v>0</v>
      </c>
      <c r="K2598" s="3">
        <v>104000</v>
      </c>
      <c r="L2598">
        <v>0</v>
      </c>
      <c r="M2598">
        <v>0</v>
      </c>
    </row>
    <row r="2599" spans="1:13" x14ac:dyDescent="0.25">
      <c r="A2599">
        <v>4331</v>
      </c>
      <c r="B2599">
        <v>3</v>
      </c>
      <c r="C2599" t="s">
        <v>6</v>
      </c>
      <c r="D2599" s="2">
        <v>3390</v>
      </c>
      <c r="E2599" s="2" t="s">
        <v>6</v>
      </c>
      <c r="F2599" t="s">
        <v>197</v>
      </c>
      <c r="G2599" s="3">
        <v>10989580</v>
      </c>
      <c r="H2599" s="3">
        <v>-104000</v>
      </c>
      <c r="I2599" s="3">
        <v>10885580</v>
      </c>
      <c r="J2599" s="3">
        <v>12359.62</v>
      </c>
      <c r="K2599" s="3">
        <v>252133.68</v>
      </c>
      <c r="L2599" s="3">
        <v>12359.62</v>
      </c>
      <c r="M2599" s="3">
        <v>252133.68</v>
      </c>
    </row>
    <row r="2600" spans="1:13" x14ac:dyDescent="0.25">
      <c r="A2600">
        <v>4331</v>
      </c>
      <c r="C2600" t="s">
        <v>6</v>
      </c>
      <c r="D2600" t="s">
        <v>6</v>
      </c>
      <c r="E2600">
        <v>35</v>
      </c>
      <c r="F2600" t="s">
        <v>234</v>
      </c>
      <c r="G2600" t="s">
        <v>384</v>
      </c>
      <c r="H2600" t="s">
        <v>384</v>
      </c>
      <c r="I2600" t="s">
        <v>384</v>
      </c>
      <c r="J2600">
        <v>0</v>
      </c>
      <c r="K2600" s="3">
        <v>177975.96</v>
      </c>
      <c r="L2600">
        <v>0</v>
      </c>
      <c r="M2600" s="3">
        <v>177975.96</v>
      </c>
    </row>
    <row r="2601" spans="1:13" x14ac:dyDescent="0.25">
      <c r="A2601">
        <v>4331</v>
      </c>
      <c r="C2601" t="s">
        <v>6</v>
      </c>
      <c r="D2601" t="s">
        <v>6</v>
      </c>
      <c r="E2601">
        <v>40</v>
      </c>
      <c r="F2601" t="s">
        <v>206</v>
      </c>
      <c r="G2601" t="s">
        <v>384</v>
      </c>
      <c r="H2601" t="s">
        <v>384</v>
      </c>
      <c r="I2601" t="s">
        <v>384</v>
      </c>
      <c r="J2601" s="3">
        <v>12359.62</v>
      </c>
      <c r="K2601" s="3">
        <v>74157.72</v>
      </c>
      <c r="L2601" s="3">
        <v>12359.62</v>
      </c>
      <c r="M2601" s="3">
        <v>74157.72</v>
      </c>
    </row>
    <row r="2602" spans="1:13" x14ac:dyDescent="0.25">
      <c r="A2602">
        <v>4331</v>
      </c>
      <c r="C2602" t="s">
        <v>6</v>
      </c>
      <c r="D2602" t="s">
        <v>6</v>
      </c>
      <c r="E2602" t="s">
        <v>6</v>
      </c>
      <c r="G2602" t="s">
        <v>375</v>
      </c>
      <c r="H2602" t="s">
        <v>375</v>
      </c>
      <c r="I2602" t="s">
        <v>375</v>
      </c>
      <c r="J2602" t="s">
        <v>375</v>
      </c>
      <c r="K2602" t="s">
        <v>375</v>
      </c>
      <c r="L2602" t="s">
        <v>375</v>
      </c>
      <c r="M2602" t="s">
        <v>376</v>
      </c>
    </row>
    <row r="2603" spans="1:13" x14ac:dyDescent="0.25">
      <c r="A2603">
        <v>4331</v>
      </c>
      <c r="C2603" t="s">
        <v>6</v>
      </c>
      <c r="D2603" t="s">
        <v>6</v>
      </c>
      <c r="E2603" t="s">
        <v>6</v>
      </c>
    </row>
    <row r="2604" spans="1:13" x14ac:dyDescent="0.25">
      <c r="A2604">
        <v>4341</v>
      </c>
      <c r="B2604" t="s">
        <v>403</v>
      </c>
      <c r="C2604" t="s">
        <v>6</v>
      </c>
      <c r="D2604" t="s">
        <v>6</v>
      </c>
      <c r="E2604" t="s">
        <v>6</v>
      </c>
      <c r="F2604" t="s">
        <v>354</v>
      </c>
    </row>
    <row r="2605" spans="1:13" x14ac:dyDescent="0.25">
      <c r="A2605">
        <v>4341</v>
      </c>
      <c r="C2605" t="s">
        <v>6</v>
      </c>
      <c r="D2605" t="s">
        <v>6</v>
      </c>
      <c r="E2605" t="s">
        <v>6</v>
      </c>
    </row>
    <row r="2606" spans="1:13" x14ac:dyDescent="0.25">
      <c r="A2606">
        <v>4341</v>
      </c>
      <c r="B2606">
        <v>3</v>
      </c>
      <c r="C2606" t="s">
        <v>6</v>
      </c>
      <c r="D2606" t="s">
        <v>6</v>
      </c>
      <c r="E2606" t="s">
        <v>6</v>
      </c>
      <c r="F2606" t="s">
        <v>183</v>
      </c>
      <c r="G2606" s="3">
        <v>51156336</v>
      </c>
      <c r="H2606">
        <v>0</v>
      </c>
      <c r="I2606" s="3">
        <v>51156336</v>
      </c>
      <c r="J2606" s="3">
        <v>273299.90999999997</v>
      </c>
      <c r="K2606" s="3">
        <v>1463778.68</v>
      </c>
      <c r="L2606" s="3">
        <v>393709.86</v>
      </c>
      <c r="M2606" s="3">
        <v>1430387.06</v>
      </c>
    </row>
    <row r="2607" spans="1:13" x14ac:dyDescent="0.25">
      <c r="A2607">
        <v>4341</v>
      </c>
      <c r="B2607">
        <v>3</v>
      </c>
      <c r="C2607" s="2">
        <v>33</v>
      </c>
      <c r="D2607" t="s">
        <v>6</v>
      </c>
      <c r="E2607" t="s">
        <v>6</v>
      </c>
      <c r="F2607" t="s">
        <v>196</v>
      </c>
      <c r="G2607" s="3">
        <v>51156336</v>
      </c>
      <c r="H2607">
        <v>0</v>
      </c>
      <c r="I2607" s="3">
        <v>51156336</v>
      </c>
      <c r="J2607" s="3">
        <v>273299.90999999997</v>
      </c>
      <c r="K2607" s="3">
        <v>1463778.68</v>
      </c>
      <c r="L2607" s="3">
        <v>393709.86</v>
      </c>
      <c r="M2607" s="3">
        <v>1430387.06</v>
      </c>
    </row>
    <row r="2608" spans="1:13" x14ac:dyDescent="0.25">
      <c r="A2608">
        <v>4341</v>
      </c>
      <c r="B2608">
        <v>3</v>
      </c>
      <c r="C2608" t="s">
        <v>6</v>
      </c>
      <c r="D2608" s="2">
        <v>3340</v>
      </c>
      <c r="E2608" s="2" t="s">
        <v>6</v>
      </c>
      <c r="F2608" t="s">
        <v>232</v>
      </c>
      <c r="G2608" s="3">
        <v>5401000</v>
      </c>
      <c r="H2608">
        <v>0</v>
      </c>
      <c r="I2608" s="3">
        <v>5401000</v>
      </c>
      <c r="J2608">
        <v>0</v>
      </c>
      <c r="K2608" s="3">
        <v>134482.13</v>
      </c>
      <c r="L2608" s="3">
        <v>134482.13</v>
      </c>
      <c r="M2608" s="3">
        <v>134482.13</v>
      </c>
    </row>
    <row r="2609" spans="1:13" x14ac:dyDescent="0.25">
      <c r="A2609">
        <v>4341</v>
      </c>
      <c r="C2609" t="s">
        <v>6</v>
      </c>
      <c r="D2609" t="s">
        <v>6</v>
      </c>
      <c r="E2609">
        <v>41</v>
      </c>
      <c r="F2609" t="s">
        <v>207</v>
      </c>
      <c r="G2609" t="s">
        <v>384</v>
      </c>
      <c r="H2609" t="s">
        <v>384</v>
      </c>
      <c r="I2609" t="s">
        <v>384</v>
      </c>
      <c r="J2609">
        <v>0</v>
      </c>
      <c r="K2609" s="3">
        <v>134482.13</v>
      </c>
      <c r="L2609" s="3">
        <v>134482.13</v>
      </c>
      <c r="M2609" s="3">
        <v>134482.13</v>
      </c>
    </row>
    <row r="2610" spans="1:13" x14ac:dyDescent="0.25">
      <c r="A2610">
        <v>4341</v>
      </c>
      <c r="B2610">
        <v>3</v>
      </c>
      <c r="C2610" t="s">
        <v>6</v>
      </c>
      <c r="D2610" s="2">
        <v>3350</v>
      </c>
      <c r="E2610" s="2" t="s">
        <v>6</v>
      </c>
      <c r="F2610" t="s">
        <v>222</v>
      </c>
      <c r="G2610" s="3">
        <v>8921545</v>
      </c>
      <c r="H2610">
        <v>0</v>
      </c>
      <c r="I2610" s="3">
        <v>8921545</v>
      </c>
      <c r="J2610" s="3">
        <v>147232.45000000001</v>
      </c>
      <c r="K2610" s="3">
        <v>648841.1</v>
      </c>
      <c r="L2610" s="3">
        <v>147232.45000000001</v>
      </c>
      <c r="M2610" s="3">
        <v>648841.1</v>
      </c>
    </row>
    <row r="2611" spans="1:13" x14ac:dyDescent="0.25">
      <c r="A2611">
        <v>4341</v>
      </c>
      <c r="C2611" t="s">
        <v>6</v>
      </c>
      <c r="D2611" t="s">
        <v>6</v>
      </c>
      <c r="E2611">
        <v>41</v>
      </c>
      <c r="F2611" t="s">
        <v>207</v>
      </c>
      <c r="G2611" t="s">
        <v>384</v>
      </c>
      <c r="H2611" t="s">
        <v>384</v>
      </c>
      <c r="I2611" t="s">
        <v>384</v>
      </c>
      <c r="J2611" s="3">
        <v>147232.45000000001</v>
      </c>
      <c r="K2611" s="3">
        <v>648841.1</v>
      </c>
      <c r="L2611" s="3">
        <v>147232.45000000001</v>
      </c>
      <c r="M2611" s="3">
        <v>648841.1</v>
      </c>
    </row>
    <row r="2612" spans="1:13" x14ac:dyDescent="0.25">
      <c r="A2612">
        <v>4341</v>
      </c>
      <c r="B2612">
        <v>3</v>
      </c>
      <c r="C2612" t="s">
        <v>6</v>
      </c>
      <c r="D2612" s="2">
        <v>3390</v>
      </c>
      <c r="E2612" s="2" t="s">
        <v>6</v>
      </c>
      <c r="F2612" t="s">
        <v>197</v>
      </c>
      <c r="G2612" s="3">
        <v>36833791</v>
      </c>
      <c r="H2612">
        <v>0</v>
      </c>
      <c r="I2612" s="3">
        <v>36833791</v>
      </c>
      <c r="J2612" s="3">
        <v>126067.46</v>
      </c>
      <c r="K2612" s="3">
        <v>680455.45</v>
      </c>
      <c r="L2612" s="3">
        <v>111995.28</v>
      </c>
      <c r="M2612" s="3">
        <v>647063.82999999996</v>
      </c>
    </row>
    <row r="2613" spans="1:13" x14ac:dyDescent="0.25">
      <c r="A2613">
        <v>4341</v>
      </c>
      <c r="C2613" t="s">
        <v>6</v>
      </c>
      <c r="D2613" t="s">
        <v>6</v>
      </c>
      <c r="E2613">
        <v>13</v>
      </c>
      <c r="F2613" t="s">
        <v>190</v>
      </c>
      <c r="G2613" t="s">
        <v>384</v>
      </c>
      <c r="H2613" t="s">
        <v>384</v>
      </c>
      <c r="I2613" t="s">
        <v>384</v>
      </c>
      <c r="J2613">
        <v>0</v>
      </c>
      <c r="K2613" s="3">
        <v>1244.9000000000001</v>
      </c>
      <c r="L2613">
        <v>0</v>
      </c>
      <c r="M2613" s="3">
        <v>1244.9000000000001</v>
      </c>
    </row>
    <row r="2614" spans="1:13" x14ac:dyDescent="0.25">
      <c r="A2614">
        <v>4341</v>
      </c>
      <c r="C2614" t="s">
        <v>6</v>
      </c>
      <c r="D2614" t="s">
        <v>6</v>
      </c>
      <c r="E2614">
        <v>14</v>
      </c>
      <c r="F2614" t="s">
        <v>199</v>
      </c>
      <c r="G2614" t="s">
        <v>384</v>
      </c>
      <c r="H2614" t="s">
        <v>384</v>
      </c>
      <c r="I2614" t="s">
        <v>384</v>
      </c>
      <c r="J2614" s="3">
        <v>9000</v>
      </c>
      <c r="K2614" s="3">
        <v>33223.050000000003</v>
      </c>
      <c r="L2614">
        <v>744.55</v>
      </c>
      <c r="M2614" s="3">
        <v>19030.47</v>
      </c>
    </row>
    <row r="2615" spans="1:13" x14ac:dyDescent="0.25">
      <c r="A2615">
        <v>4341</v>
      </c>
      <c r="C2615" t="s">
        <v>6</v>
      </c>
      <c r="D2615" t="s">
        <v>6</v>
      </c>
      <c r="E2615">
        <v>33</v>
      </c>
      <c r="F2615" t="s">
        <v>202</v>
      </c>
      <c r="G2615" t="s">
        <v>384</v>
      </c>
      <c r="H2615" t="s">
        <v>384</v>
      </c>
      <c r="I2615" t="s">
        <v>384</v>
      </c>
      <c r="J2615">
        <v>50.31</v>
      </c>
      <c r="K2615" s="3">
        <v>10317.92</v>
      </c>
      <c r="L2615">
        <v>-194.69</v>
      </c>
      <c r="M2615" s="3">
        <v>9612.92</v>
      </c>
    </row>
    <row r="2616" spans="1:13" x14ac:dyDescent="0.25">
      <c r="A2616">
        <v>4341</v>
      </c>
      <c r="C2616" t="s">
        <v>6</v>
      </c>
      <c r="D2616" t="s">
        <v>6</v>
      </c>
      <c r="E2616">
        <v>36</v>
      </c>
      <c r="F2616" t="s">
        <v>203</v>
      </c>
      <c r="G2616" t="s">
        <v>384</v>
      </c>
      <c r="H2616" t="s">
        <v>384</v>
      </c>
      <c r="I2616" t="s">
        <v>384</v>
      </c>
      <c r="J2616" s="3">
        <v>10000</v>
      </c>
      <c r="K2616" s="3">
        <v>40216.949999999997</v>
      </c>
      <c r="L2616" s="3">
        <v>2416.5500000000002</v>
      </c>
      <c r="M2616" s="3">
        <v>27854.52</v>
      </c>
    </row>
    <row r="2617" spans="1:13" x14ac:dyDescent="0.25">
      <c r="A2617">
        <v>4341</v>
      </c>
      <c r="C2617" t="s">
        <v>6</v>
      </c>
      <c r="D2617" t="s">
        <v>6</v>
      </c>
      <c r="E2617">
        <v>37</v>
      </c>
      <c r="F2617" t="s">
        <v>204</v>
      </c>
      <c r="G2617" t="s">
        <v>384</v>
      </c>
      <c r="H2617" t="s">
        <v>384</v>
      </c>
      <c r="I2617" t="s">
        <v>384</v>
      </c>
      <c r="J2617" s="3">
        <v>106867.31</v>
      </c>
      <c r="K2617" s="3">
        <v>553232.92000000004</v>
      </c>
      <c r="L2617" s="3">
        <v>108879.03</v>
      </c>
      <c r="M2617" s="3">
        <v>547334.53</v>
      </c>
    </row>
    <row r="2618" spans="1:13" x14ac:dyDescent="0.25">
      <c r="A2618">
        <v>4341</v>
      </c>
      <c r="C2618" t="s">
        <v>6</v>
      </c>
      <c r="D2618" t="s">
        <v>6</v>
      </c>
      <c r="E2618">
        <v>39</v>
      </c>
      <c r="F2618" t="s">
        <v>205</v>
      </c>
      <c r="G2618" t="s">
        <v>384</v>
      </c>
      <c r="H2618" t="s">
        <v>384</v>
      </c>
      <c r="I2618" t="s">
        <v>384</v>
      </c>
      <c r="J2618">
        <v>149.84</v>
      </c>
      <c r="K2618" s="3">
        <v>1121.19</v>
      </c>
      <c r="L2618">
        <v>149.84</v>
      </c>
      <c r="M2618" s="3">
        <v>1102.8900000000001</v>
      </c>
    </row>
    <row r="2619" spans="1:13" x14ac:dyDescent="0.25">
      <c r="A2619">
        <v>4341</v>
      </c>
      <c r="C2619" t="s">
        <v>6</v>
      </c>
      <c r="D2619" t="s">
        <v>6</v>
      </c>
      <c r="E2619">
        <v>48</v>
      </c>
      <c r="F2619" t="s">
        <v>230</v>
      </c>
      <c r="G2619" t="s">
        <v>384</v>
      </c>
      <c r="H2619" t="s">
        <v>384</v>
      </c>
      <c r="I2619" t="s">
        <v>384</v>
      </c>
      <c r="J2619">
        <v>0</v>
      </c>
      <c r="K2619" s="3">
        <v>38759.5</v>
      </c>
      <c r="L2619">
        <v>0</v>
      </c>
      <c r="M2619" s="3">
        <v>38759.5</v>
      </c>
    </row>
    <row r="2620" spans="1:13" x14ac:dyDescent="0.25">
      <c r="A2620">
        <v>4341</v>
      </c>
      <c r="C2620" t="s">
        <v>6</v>
      </c>
      <c r="D2620" t="s">
        <v>6</v>
      </c>
      <c r="E2620">
        <v>92</v>
      </c>
      <c r="F2620" t="s">
        <v>193</v>
      </c>
      <c r="G2620" t="s">
        <v>384</v>
      </c>
      <c r="H2620" t="s">
        <v>384</v>
      </c>
      <c r="I2620" t="s">
        <v>384</v>
      </c>
      <c r="J2620">
        <v>0</v>
      </c>
      <c r="K2620" s="3">
        <v>2339.02</v>
      </c>
      <c r="L2620">
        <v>0</v>
      </c>
      <c r="M2620" s="3">
        <v>2124.1</v>
      </c>
    </row>
    <row r="2621" spans="1:13" x14ac:dyDescent="0.25">
      <c r="A2621">
        <v>4341</v>
      </c>
      <c r="C2621" t="s">
        <v>6</v>
      </c>
      <c r="D2621" t="s">
        <v>6</v>
      </c>
      <c r="E2621" t="s">
        <v>6</v>
      </c>
      <c r="G2621" t="s">
        <v>375</v>
      </c>
      <c r="H2621" t="s">
        <v>375</v>
      </c>
      <c r="I2621" t="s">
        <v>375</v>
      </c>
      <c r="J2621" t="s">
        <v>375</v>
      </c>
      <c r="K2621" t="s">
        <v>375</v>
      </c>
      <c r="L2621" t="s">
        <v>375</v>
      </c>
      <c r="M2621" t="s">
        <v>376</v>
      </c>
    </row>
    <row r="2622" spans="1:13" x14ac:dyDescent="0.25">
      <c r="A2622">
        <v>4341</v>
      </c>
      <c r="C2622" t="s">
        <v>6</v>
      </c>
      <c r="D2622" t="s">
        <v>6</v>
      </c>
      <c r="E2622" t="s">
        <v>6</v>
      </c>
    </row>
    <row r="2623" spans="1:13" x14ac:dyDescent="0.25">
      <c r="A2623">
        <v>4381</v>
      </c>
      <c r="B2623" t="s">
        <v>403</v>
      </c>
      <c r="C2623" t="s">
        <v>6</v>
      </c>
      <c r="D2623" t="s">
        <v>6</v>
      </c>
      <c r="E2623" t="s">
        <v>6</v>
      </c>
      <c r="F2623" t="s">
        <v>355</v>
      </c>
    </row>
    <row r="2624" spans="1:13" x14ac:dyDescent="0.25">
      <c r="A2624">
        <v>4381</v>
      </c>
      <c r="C2624" t="s">
        <v>6</v>
      </c>
      <c r="D2624" t="s">
        <v>6</v>
      </c>
      <c r="E2624" t="s">
        <v>6</v>
      </c>
    </row>
    <row r="2625" spans="1:13" x14ac:dyDescent="0.25">
      <c r="A2625">
        <v>4381</v>
      </c>
      <c r="B2625">
        <v>3</v>
      </c>
      <c r="C2625" t="s">
        <v>6</v>
      </c>
      <c r="D2625" t="s">
        <v>6</v>
      </c>
      <c r="E2625" t="s">
        <v>6</v>
      </c>
      <c r="F2625" t="s">
        <v>183</v>
      </c>
      <c r="G2625" s="3">
        <v>20979898</v>
      </c>
      <c r="H2625" s="3">
        <v>3869108</v>
      </c>
      <c r="I2625" s="3">
        <v>24849006</v>
      </c>
      <c r="J2625" s="3">
        <v>2434844.6800000002</v>
      </c>
      <c r="K2625" s="3">
        <v>20755517.800000001</v>
      </c>
      <c r="L2625" s="3">
        <v>2443472.16</v>
      </c>
      <c r="M2625" s="3">
        <v>13250561.130000001</v>
      </c>
    </row>
    <row r="2626" spans="1:13" x14ac:dyDescent="0.25">
      <c r="A2626">
        <v>4381</v>
      </c>
      <c r="B2626">
        <v>3</v>
      </c>
      <c r="C2626" s="2">
        <v>33</v>
      </c>
      <c r="D2626" t="s">
        <v>6</v>
      </c>
      <c r="E2626" t="s">
        <v>6</v>
      </c>
      <c r="F2626" t="s">
        <v>196</v>
      </c>
      <c r="G2626" s="3">
        <v>20979898</v>
      </c>
      <c r="H2626" s="3">
        <v>3869108</v>
      </c>
      <c r="I2626" s="3">
        <v>24849006</v>
      </c>
      <c r="J2626" s="3">
        <v>2434844.6800000002</v>
      </c>
      <c r="K2626" s="3">
        <v>20755517.800000001</v>
      </c>
      <c r="L2626" s="3">
        <v>2443472.16</v>
      </c>
      <c r="M2626" s="3">
        <v>13250561.130000001</v>
      </c>
    </row>
    <row r="2627" spans="1:13" x14ac:dyDescent="0.25">
      <c r="A2627">
        <v>4381</v>
      </c>
      <c r="B2627">
        <v>3</v>
      </c>
      <c r="C2627" t="s">
        <v>6</v>
      </c>
      <c r="D2627" s="2">
        <v>3320</v>
      </c>
      <c r="E2627" s="2" t="s">
        <v>6</v>
      </c>
      <c r="F2627" t="s">
        <v>226</v>
      </c>
      <c r="G2627" s="3">
        <v>5986430</v>
      </c>
      <c r="H2627" s="3">
        <v>5650783</v>
      </c>
      <c r="I2627" s="3">
        <v>11637213</v>
      </c>
      <c r="J2627" s="3">
        <v>100000</v>
      </c>
      <c r="K2627" s="3">
        <v>11637213</v>
      </c>
      <c r="L2627" s="3">
        <v>796011.67</v>
      </c>
      <c r="M2627" s="3">
        <v>5324994.8099999996</v>
      </c>
    </row>
    <row r="2628" spans="1:13" x14ac:dyDescent="0.25">
      <c r="A2628">
        <v>4381</v>
      </c>
      <c r="C2628" t="s">
        <v>6</v>
      </c>
      <c r="D2628" t="s">
        <v>6</v>
      </c>
      <c r="E2628">
        <v>41</v>
      </c>
      <c r="F2628" t="s">
        <v>207</v>
      </c>
      <c r="G2628" t="s">
        <v>384</v>
      </c>
      <c r="H2628" t="s">
        <v>384</v>
      </c>
      <c r="I2628" t="s">
        <v>384</v>
      </c>
      <c r="J2628" s="3">
        <v>100000</v>
      </c>
      <c r="K2628" s="3">
        <v>11637213</v>
      </c>
      <c r="L2628" s="3">
        <v>796011.67</v>
      </c>
      <c r="M2628" s="3">
        <v>5324994.8099999996</v>
      </c>
    </row>
    <row r="2629" spans="1:13" x14ac:dyDescent="0.25">
      <c r="A2629">
        <v>4381</v>
      </c>
      <c r="B2629">
        <v>3</v>
      </c>
      <c r="C2629" t="s">
        <v>6</v>
      </c>
      <c r="D2629" s="2">
        <v>3390</v>
      </c>
      <c r="E2629" s="2" t="s">
        <v>6</v>
      </c>
      <c r="F2629" t="s">
        <v>197</v>
      </c>
      <c r="G2629" s="3">
        <v>14993468</v>
      </c>
      <c r="H2629" s="3">
        <v>-1781675</v>
      </c>
      <c r="I2629" s="3">
        <v>13211793</v>
      </c>
      <c r="J2629" s="3">
        <v>2334844.6800000002</v>
      </c>
      <c r="K2629" s="3">
        <v>9118304.8000000007</v>
      </c>
      <c r="L2629" s="3">
        <v>1647460.49</v>
      </c>
      <c r="M2629" s="3">
        <v>7925566.3200000003</v>
      </c>
    </row>
    <row r="2630" spans="1:13" x14ac:dyDescent="0.25">
      <c r="A2630">
        <v>4381</v>
      </c>
      <c r="C2630" t="s">
        <v>6</v>
      </c>
      <c r="D2630" t="s">
        <v>6</v>
      </c>
      <c r="E2630">
        <v>14</v>
      </c>
      <c r="F2630" t="s">
        <v>199</v>
      </c>
      <c r="G2630" t="s">
        <v>384</v>
      </c>
      <c r="H2630" t="s">
        <v>384</v>
      </c>
      <c r="I2630" t="s">
        <v>384</v>
      </c>
      <c r="J2630" s="3">
        <v>9045</v>
      </c>
      <c r="K2630" s="3">
        <v>82725.5</v>
      </c>
      <c r="L2630" s="3">
        <v>5752.5</v>
      </c>
      <c r="M2630" s="3">
        <v>65540.55</v>
      </c>
    </row>
    <row r="2631" spans="1:13" x14ac:dyDescent="0.25">
      <c r="A2631">
        <v>4381</v>
      </c>
      <c r="C2631" t="s">
        <v>6</v>
      </c>
      <c r="D2631" t="s">
        <v>6</v>
      </c>
      <c r="E2631">
        <v>30</v>
      </c>
      <c r="F2631" t="s">
        <v>200</v>
      </c>
      <c r="G2631" t="s">
        <v>384</v>
      </c>
      <c r="H2631" t="s">
        <v>384</v>
      </c>
      <c r="I2631" t="s">
        <v>384</v>
      </c>
      <c r="J2631">
        <v>0</v>
      </c>
      <c r="K2631" s="3">
        <v>9990</v>
      </c>
      <c r="L2631">
        <v>0</v>
      </c>
      <c r="M2631">
        <v>0</v>
      </c>
    </row>
    <row r="2632" spans="1:13" x14ac:dyDescent="0.25">
      <c r="A2632">
        <v>4381</v>
      </c>
      <c r="C2632" t="s">
        <v>6</v>
      </c>
      <c r="D2632" t="s">
        <v>6</v>
      </c>
      <c r="E2632">
        <v>37</v>
      </c>
      <c r="F2632" t="s">
        <v>204</v>
      </c>
      <c r="G2632" t="s">
        <v>384</v>
      </c>
      <c r="H2632" t="s">
        <v>384</v>
      </c>
      <c r="I2632" t="s">
        <v>384</v>
      </c>
      <c r="J2632" s="3">
        <v>78999.679999999993</v>
      </c>
      <c r="K2632" s="3">
        <v>315309.59000000003</v>
      </c>
      <c r="L2632" s="3">
        <v>78556.09</v>
      </c>
      <c r="M2632" s="3">
        <v>314865.68</v>
      </c>
    </row>
    <row r="2633" spans="1:13" x14ac:dyDescent="0.25">
      <c r="A2633">
        <v>4381</v>
      </c>
      <c r="C2633" t="s">
        <v>6</v>
      </c>
      <c r="D2633" t="s">
        <v>6</v>
      </c>
      <c r="E2633">
        <v>39</v>
      </c>
      <c r="F2633" t="s">
        <v>205</v>
      </c>
      <c r="G2633" t="s">
        <v>384</v>
      </c>
      <c r="H2633" t="s">
        <v>384</v>
      </c>
      <c r="I2633" t="s">
        <v>384</v>
      </c>
      <c r="J2633" s="3">
        <v>1550000</v>
      </c>
      <c r="K2633" s="3">
        <v>5951550.8300000001</v>
      </c>
      <c r="L2633" s="3">
        <v>804705.43</v>
      </c>
      <c r="M2633" s="3">
        <v>5178649.6100000003</v>
      </c>
    </row>
    <row r="2634" spans="1:13" x14ac:dyDescent="0.25">
      <c r="A2634">
        <v>4381</v>
      </c>
      <c r="C2634" t="s">
        <v>6</v>
      </c>
      <c r="D2634" t="s">
        <v>6</v>
      </c>
      <c r="E2634">
        <v>40</v>
      </c>
      <c r="F2634" t="s">
        <v>206</v>
      </c>
      <c r="G2634" t="s">
        <v>384</v>
      </c>
      <c r="H2634" t="s">
        <v>384</v>
      </c>
      <c r="I2634" t="s">
        <v>384</v>
      </c>
      <c r="J2634" s="3">
        <v>696800</v>
      </c>
      <c r="K2634" s="3">
        <v>2758728.88</v>
      </c>
      <c r="L2634" s="3">
        <v>758446.47</v>
      </c>
      <c r="M2634" s="3">
        <v>2366510.48</v>
      </c>
    </row>
    <row r="2635" spans="1:13" x14ac:dyDescent="0.25">
      <c r="A2635">
        <v>4381</v>
      </c>
      <c r="B2635">
        <v>4</v>
      </c>
      <c r="C2635" t="s">
        <v>6</v>
      </c>
      <c r="D2635" t="s">
        <v>6</v>
      </c>
      <c r="E2635" t="s">
        <v>6</v>
      </c>
      <c r="F2635" t="s">
        <v>214</v>
      </c>
      <c r="G2635" s="3">
        <v>78798696</v>
      </c>
      <c r="H2635" s="3">
        <v>-3869108</v>
      </c>
      <c r="I2635" s="3">
        <v>74929588</v>
      </c>
      <c r="J2635" s="3">
        <v>5718255.0499999998</v>
      </c>
      <c r="K2635" s="3">
        <v>37237733.049999997</v>
      </c>
      <c r="L2635" s="3">
        <v>6160927.9199999999</v>
      </c>
      <c r="M2635" s="3">
        <v>27158117.780000001</v>
      </c>
    </row>
    <row r="2636" spans="1:13" x14ac:dyDescent="0.25">
      <c r="A2636">
        <v>4381</v>
      </c>
      <c r="B2636">
        <v>4</v>
      </c>
      <c r="C2636" s="2">
        <v>44</v>
      </c>
      <c r="D2636" t="s">
        <v>6</v>
      </c>
      <c r="E2636" t="s">
        <v>6</v>
      </c>
      <c r="F2636" t="s">
        <v>215</v>
      </c>
      <c r="G2636" s="3">
        <v>78798696</v>
      </c>
      <c r="H2636" s="3">
        <v>-3869108</v>
      </c>
      <c r="I2636" s="3">
        <v>74929588</v>
      </c>
      <c r="J2636" s="3">
        <v>5718255.0499999998</v>
      </c>
      <c r="K2636" s="3">
        <v>37237733.049999997</v>
      </c>
      <c r="L2636" s="3">
        <v>6160927.9199999999</v>
      </c>
      <c r="M2636" s="3">
        <v>27158117.780000001</v>
      </c>
    </row>
    <row r="2637" spans="1:13" x14ac:dyDescent="0.25">
      <c r="A2637">
        <v>4381</v>
      </c>
      <c r="B2637">
        <v>4</v>
      </c>
      <c r="C2637" t="s">
        <v>6</v>
      </c>
      <c r="D2637" s="2">
        <v>4490</v>
      </c>
      <c r="E2637" s="2" t="s">
        <v>6</v>
      </c>
      <c r="F2637" t="s">
        <v>216</v>
      </c>
      <c r="G2637" s="3">
        <v>78798696</v>
      </c>
      <c r="H2637" s="3">
        <v>-3869108</v>
      </c>
      <c r="I2637" s="3">
        <v>74929588</v>
      </c>
      <c r="J2637" s="3">
        <v>5718255.0499999998</v>
      </c>
      <c r="K2637" s="3">
        <v>37237733.049999997</v>
      </c>
      <c r="L2637" s="3">
        <v>6160927.9199999999</v>
      </c>
      <c r="M2637" s="3">
        <v>27158117.780000001</v>
      </c>
    </row>
    <row r="2638" spans="1:13" x14ac:dyDescent="0.25">
      <c r="A2638">
        <v>4381</v>
      </c>
      <c r="C2638" t="s">
        <v>6</v>
      </c>
      <c r="D2638" t="s">
        <v>6</v>
      </c>
      <c r="E2638">
        <v>39</v>
      </c>
      <c r="F2638" t="s">
        <v>205</v>
      </c>
      <c r="G2638" t="s">
        <v>384</v>
      </c>
      <c r="H2638" t="s">
        <v>384</v>
      </c>
      <c r="I2638" t="s">
        <v>384</v>
      </c>
      <c r="J2638" s="3">
        <v>2604970.66</v>
      </c>
      <c r="K2638" s="3">
        <v>14991122.66</v>
      </c>
      <c r="L2638" s="3">
        <v>3243390.73</v>
      </c>
      <c r="M2638" s="3">
        <v>10597388.529999999</v>
      </c>
    </row>
    <row r="2639" spans="1:13" x14ac:dyDescent="0.25">
      <c r="A2639">
        <v>4381</v>
      </c>
      <c r="C2639" t="s">
        <v>6</v>
      </c>
      <c r="D2639" t="s">
        <v>6</v>
      </c>
      <c r="E2639">
        <v>51</v>
      </c>
      <c r="F2639" t="s">
        <v>217</v>
      </c>
      <c r="G2639" t="s">
        <v>384</v>
      </c>
      <c r="H2639" t="s">
        <v>384</v>
      </c>
      <c r="I2639" t="s">
        <v>384</v>
      </c>
      <c r="J2639" s="3">
        <v>3113284.39</v>
      </c>
      <c r="K2639" s="3">
        <v>22246610.390000001</v>
      </c>
      <c r="L2639" s="3">
        <v>2917537.19</v>
      </c>
      <c r="M2639" s="3">
        <v>16560729.25</v>
      </c>
    </row>
    <row r="2640" spans="1:13" x14ac:dyDescent="0.25">
      <c r="A2640">
        <v>4381</v>
      </c>
      <c r="C2640" t="s">
        <v>6</v>
      </c>
      <c r="D2640" t="s">
        <v>6</v>
      </c>
      <c r="E2640" t="s">
        <v>6</v>
      </c>
      <c r="G2640" t="s">
        <v>375</v>
      </c>
      <c r="H2640" t="s">
        <v>375</v>
      </c>
      <c r="I2640" t="s">
        <v>375</v>
      </c>
      <c r="J2640" t="s">
        <v>375</v>
      </c>
      <c r="K2640" t="s">
        <v>375</v>
      </c>
      <c r="L2640" t="s">
        <v>375</v>
      </c>
      <c r="M2640" t="s">
        <v>376</v>
      </c>
    </row>
    <row r="2641" spans="1:13" x14ac:dyDescent="0.25">
      <c r="A2641">
        <v>4381</v>
      </c>
      <c r="C2641" t="s">
        <v>6</v>
      </c>
      <c r="D2641" t="s">
        <v>6</v>
      </c>
      <c r="E2641" t="s">
        <v>6</v>
      </c>
    </row>
    <row r="2642" spans="1:13" x14ac:dyDescent="0.25">
      <c r="A2642">
        <v>4421</v>
      </c>
      <c r="B2642" t="s">
        <v>403</v>
      </c>
      <c r="C2642" t="s">
        <v>6</v>
      </c>
      <c r="D2642" t="s">
        <v>6</v>
      </c>
      <c r="E2642" t="s">
        <v>6</v>
      </c>
      <c r="F2642" t="s">
        <v>356</v>
      </c>
    </row>
    <row r="2643" spans="1:13" x14ac:dyDescent="0.25">
      <c r="A2643">
        <v>4421</v>
      </c>
      <c r="C2643" t="s">
        <v>6</v>
      </c>
      <c r="D2643" t="s">
        <v>6</v>
      </c>
      <c r="E2643" t="s">
        <v>6</v>
      </c>
    </row>
    <row r="2644" spans="1:13" x14ac:dyDescent="0.25">
      <c r="A2644">
        <v>4421</v>
      </c>
      <c r="B2644">
        <v>3</v>
      </c>
      <c r="C2644" t="s">
        <v>6</v>
      </c>
      <c r="D2644" t="s">
        <v>6</v>
      </c>
      <c r="E2644" t="s">
        <v>6</v>
      </c>
      <c r="F2644" t="s">
        <v>183</v>
      </c>
      <c r="G2644" s="3">
        <v>3144824</v>
      </c>
      <c r="H2644">
        <v>0</v>
      </c>
      <c r="I2644" s="3">
        <v>3144824</v>
      </c>
      <c r="J2644">
        <v>0</v>
      </c>
      <c r="K2644" s="3">
        <v>9207.65</v>
      </c>
      <c r="L2644">
        <v>0</v>
      </c>
      <c r="M2644" s="3">
        <v>9207.65</v>
      </c>
    </row>
    <row r="2645" spans="1:13" x14ac:dyDescent="0.25">
      <c r="A2645">
        <v>4421</v>
      </c>
      <c r="B2645">
        <v>3</v>
      </c>
      <c r="C2645" s="2">
        <v>33</v>
      </c>
      <c r="D2645" t="s">
        <v>6</v>
      </c>
      <c r="E2645" t="s">
        <v>6</v>
      </c>
      <c r="F2645" t="s">
        <v>196</v>
      </c>
      <c r="G2645" s="3">
        <v>3144824</v>
      </c>
      <c r="H2645">
        <v>0</v>
      </c>
      <c r="I2645" s="3">
        <v>3144824</v>
      </c>
      <c r="J2645">
        <v>0</v>
      </c>
      <c r="K2645" s="3">
        <v>9207.65</v>
      </c>
      <c r="L2645">
        <v>0</v>
      </c>
      <c r="M2645" s="3">
        <v>9207.65</v>
      </c>
    </row>
    <row r="2646" spans="1:13" x14ac:dyDescent="0.25">
      <c r="A2646">
        <v>4421</v>
      </c>
      <c r="B2646">
        <v>3</v>
      </c>
      <c r="C2646" t="s">
        <v>6</v>
      </c>
      <c r="D2646" s="2">
        <v>3350</v>
      </c>
      <c r="E2646" s="2" t="s">
        <v>6</v>
      </c>
      <c r="F2646" t="s">
        <v>222</v>
      </c>
      <c r="G2646" s="3">
        <v>3144824</v>
      </c>
      <c r="H2646" s="3">
        <v>-14000</v>
      </c>
      <c r="I2646" s="3">
        <v>3130824</v>
      </c>
      <c r="J2646">
        <v>0</v>
      </c>
      <c r="K2646">
        <v>0</v>
      </c>
      <c r="L2646">
        <v>0</v>
      </c>
      <c r="M2646">
        <v>0</v>
      </c>
    </row>
    <row r="2647" spans="1:13" x14ac:dyDescent="0.25">
      <c r="A2647">
        <v>4421</v>
      </c>
      <c r="B2647">
        <v>3</v>
      </c>
      <c r="C2647" t="s">
        <v>6</v>
      </c>
      <c r="D2647" s="2">
        <v>3390</v>
      </c>
      <c r="E2647" s="2" t="s">
        <v>6</v>
      </c>
      <c r="F2647" t="s">
        <v>197</v>
      </c>
      <c r="G2647">
        <v>0</v>
      </c>
      <c r="H2647" s="3">
        <v>14000</v>
      </c>
      <c r="I2647" s="3">
        <v>14000</v>
      </c>
      <c r="J2647">
        <v>0</v>
      </c>
      <c r="K2647" s="3">
        <v>9207.65</v>
      </c>
      <c r="L2647">
        <v>0</v>
      </c>
      <c r="M2647" s="3">
        <v>9207.65</v>
      </c>
    </row>
    <row r="2648" spans="1:13" x14ac:dyDescent="0.25">
      <c r="A2648">
        <v>4421</v>
      </c>
      <c r="C2648" t="s">
        <v>6</v>
      </c>
      <c r="D2648" t="s">
        <v>6</v>
      </c>
      <c r="E2648">
        <v>93</v>
      </c>
      <c r="F2648" t="s">
        <v>212</v>
      </c>
      <c r="G2648" t="s">
        <v>384</v>
      </c>
      <c r="H2648" t="s">
        <v>384</v>
      </c>
      <c r="I2648" t="s">
        <v>384</v>
      </c>
      <c r="J2648">
        <v>0</v>
      </c>
      <c r="K2648" s="3">
        <v>9207.65</v>
      </c>
      <c r="L2648">
        <v>0</v>
      </c>
      <c r="M2648" s="3">
        <v>9207.65</v>
      </c>
    </row>
    <row r="2649" spans="1:13" x14ac:dyDescent="0.25">
      <c r="A2649">
        <v>4421</v>
      </c>
      <c r="C2649" t="s">
        <v>6</v>
      </c>
      <c r="D2649" t="s">
        <v>6</v>
      </c>
      <c r="E2649" t="s">
        <v>6</v>
      </c>
      <c r="G2649" t="s">
        <v>375</v>
      </c>
      <c r="H2649" t="s">
        <v>375</v>
      </c>
      <c r="I2649" t="s">
        <v>375</v>
      </c>
      <c r="J2649" t="s">
        <v>375</v>
      </c>
      <c r="K2649" t="s">
        <v>375</v>
      </c>
      <c r="L2649" t="s">
        <v>375</v>
      </c>
      <c r="M2649" t="s">
        <v>376</v>
      </c>
    </row>
    <row r="2650" spans="1:13" x14ac:dyDescent="0.25">
      <c r="A2650">
        <v>4421</v>
      </c>
      <c r="C2650" t="s">
        <v>6</v>
      </c>
      <c r="D2650" t="s">
        <v>6</v>
      </c>
      <c r="E2650" t="s">
        <v>6</v>
      </c>
    </row>
    <row r="2651" spans="1:13" x14ac:dyDescent="0.25">
      <c r="A2651">
        <v>4441</v>
      </c>
      <c r="B2651" t="s">
        <v>403</v>
      </c>
      <c r="C2651" t="s">
        <v>6</v>
      </c>
      <c r="D2651" t="s">
        <v>6</v>
      </c>
      <c r="E2651" t="s">
        <v>6</v>
      </c>
      <c r="F2651" t="s">
        <v>357</v>
      </c>
    </row>
    <row r="2652" spans="1:13" x14ac:dyDescent="0.25">
      <c r="A2652">
        <v>4441</v>
      </c>
      <c r="C2652" t="s">
        <v>6</v>
      </c>
      <c r="D2652" t="s">
        <v>6</v>
      </c>
      <c r="E2652" t="s">
        <v>6</v>
      </c>
    </row>
    <row r="2653" spans="1:13" x14ac:dyDescent="0.25">
      <c r="A2653">
        <v>4441</v>
      </c>
      <c r="B2653">
        <v>3</v>
      </c>
      <c r="C2653" t="s">
        <v>6</v>
      </c>
      <c r="D2653" t="s">
        <v>6</v>
      </c>
      <c r="E2653" t="s">
        <v>6</v>
      </c>
      <c r="F2653" t="s">
        <v>183</v>
      </c>
      <c r="G2653" s="3">
        <v>25010000</v>
      </c>
      <c r="H2653">
        <v>0</v>
      </c>
      <c r="I2653" s="3">
        <v>25010000</v>
      </c>
      <c r="J2653" s="3">
        <v>6444.78</v>
      </c>
      <c r="K2653" s="3">
        <v>114354.82</v>
      </c>
      <c r="L2653">
        <v>0</v>
      </c>
      <c r="M2653" s="3">
        <v>92410</v>
      </c>
    </row>
    <row r="2654" spans="1:13" x14ac:dyDescent="0.25">
      <c r="A2654">
        <v>4441</v>
      </c>
      <c r="B2654">
        <v>3</v>
      </c>
      <c r="C2654" s="2">
        <v>33</v>
      </c>
      <c r="D2654" t="s">
        <v>6</v>
      </c>
      <c r="E2654" t="s">
        <v>6</v>
      </c>
      <c r="F2654" t="s">
        <v>196</v>
      </c>
      <c r="G2654" s="3">
        <v>25010000</v>
      </c>
      <c r="H2654">
        <v>0</v>
      </c>
      <c r="I2654" s="3">
        <v>25010000</v>
      </c>
      <c r="J2654" s="3">
        <v>6444.78</v>
      </c>
      <c r="K2654" s="3">
        <v>114354.82</v>
      </c>
      <c r="L2654">
        <v>0</v>
      </c>
      <c r="M2654" s="3">
        <v>92410</v>
      </c>
    </row>
    <row r="2655" spans="1:13" x14ac:dyDescent="0.25">
      <c r="A2655">
        <v>4441</v>
      </c>
      <c r="B2655">
        <v>3</v>
      </c>
      <c r="C2655" t="s">
        <v>6</v>
      </c>
      <c r="D2655" s="2">
        <v>3320</v>
      </c>
      <c r="E2655" s="2" t="s">
        <v>6</v>
      </c>
      <c r="F2655" t="s">
        <v>226</v>
      </c>
      <c r="G2655">
        <v>0</v>
      </c>
      <c r="H2655">
        <v>1</v>
      </c>
      <c r="I2655">
        <v>1</v>
      </c>
      <c r="J2655">
        <v>0</v>
      </c>
      <c r="K2655">
        <v>0</v>
      </c>
      <c r="L2655">
        <v>0</v>
      </c>
      <c r="M2655">
        <v>0</v>
      </c>
    </row>
    <row r="2656" spans="1:13" x14ac:dyDescent="0.25">
      <c r="A2656">
        <v>4441</v>
      </c>
      <c r="B2656">
        <v>3</v>
      </c>
      <c r="C2656" t="s">
        <v>6</v>
      </c>
      <c r="D2656" s="2">
        <v>3390</v>
      </c>
      <c r="E2656" s="2" t="s">
        <v>6</v>
      </c>
      <c r="F2656" t="s">
        <v>197</v>
      </c>
      <c r="G2656" s="3">
        <v>25010000</v>
      </c>
      <c r="H2656">
        <v>-1</v>
      </c>
      <c r="I2656" s="3">
        <v>25009999</v>
      </c>
      <c r="J2656" s="3">
        <v>6444.78</v>
      </c>
      <c r="K2656" s="3">
        <v>114354.82</v>
      </c>
      <c r="L2656">
        <v>0</v>
      </c>
      <c r="M2656" s="3">
        <v>92410</v>
      </c>
    </row>
    <row r="2657" spans="1:13" x14ac:dyDescent="0.25">
      <c r="A2657">
        <v>4441</v>
      </c>
      <c r="C2657" t="s">
        <v>6</v>
      </c>
      <c r="D2657" t="s">
        <v>6</v>
      </c>
      <c r="E2657">
        <v>14</v>
      </c>
      <c r="F2657" t="s">
        <v>199</v>
      </c>
      <c r="G2657" t="s">
        <v>384</v>
      </c>
      <c r="H2657" t="s">
        <v>384</v>
      </c>
      <c r="I2657" t="s">
        <v>384</v>
      </c>
      <c r="J2657">
        <v>0</v>
      </c>
      <c r="K2657" s="3">
        <v>18602</v>
      </c>
      <c r="L2657">
        <v>0</v>
      </c>
      <c r="M2657" s="3">
        <v>18602</v>
      </c>
    </row>
    <row r="2658" spans="1:13" x14ac:dyDescent="0.25">
      <c r="A2658">
        <v>4441</v>
      </c>
      <c r="C2658" t="s">
        <v>6</v>
      </c>
      <c r="D2658" t="s">
        <v>6</v>
      </c>
      <c r="E2658">
        <v>15</v>
      </c>
      <c r="F2658" t="s">
        <v>225</v>
      </c>
      <c r="G2658" t="s">
        <v>384</v>
      </c>
      <c r="H2658" t="s">
        <v>384</v>
      </c>
      <c r="I2658" t="s">
        <v>384</v>
      </c>
      <c r="J2658">
        <v>0</v>
      </c>
      <c r="K2658" s="3">
        <v>73808</v>
      </c>
      <c r="L2658">
        <v>0</v>
      </c>
      <c r="M2658" s="3">
        <v>73808</v>
      </c>
    </row>
    <row r="2659" spans="1:13" x14ac:dyDescent="0.25">
      <c r="A2659">
        <v>4441</v>
      </c>
      <c r="C2659" t="s">
        <v>6</v>
      </c>
      <c r="D2659" t="s">
        <v>6</v>
      </c>
      <c r="E2659">
        <v>33</v>
      </c>
      <c r="F2659" t="s">
        <v>202</v>
      </c>
      <c r="G2659" t="s">
        <v>384</v>
      </c>
      <c r="H2659" t="s">
        <v>384</v>
      </c>
      <c r="I2659" t="s">
        <v>384</v>
      </c>
      <c r="J2659">
        <v>0</v>
      </c>
      <c r="K2659" s="3">
        <v>5000.04</v>
      </c>
      <c r="L2659">
        <v>0</v>
      </c>
      <c r="M2659">
        <v>0</v>
      </c>
    </row>
    <row r="2660" spans="1:13" x14ac:dyDescent="0.25">
      <c r="A2660">
        <v>4441</v>
      </c>
      <c r="C2660" t="s">
        <v>6</v>
      </c>
      <c r="D2660" t="s">
        <v>6</v>
      </c>
      <c r="E2660">
        <v>39</v>
      </c>
      <c r="F2660" t="s">
        <v>205</v>
      </c>
      <c r="G2660" t="s">
        <v>384</v>
      </c>
      <c r="H2660" t="s">
        <v>384</v>
      </c>
      <c r="I2660" t="s">
        <v>384</v>
      </c>
      <c r="J2660">
        <v>0</v>
      </c>
      <c r="K2660" s="3">
        <v>10500</v>
      </c>
      <c r="L2660">
        <v>0</v>
      </c>
      <c r="M2660">
        <v>0</v>
      </c>
    </row>
    <row r="2661" spans="1:13" x14ac:dyDescent="0.25">
      <c r="A2661">
        <v>4441</v>
      </c>
      <c r="C2661" t="s">
        <v>6</v>
      </c>
      <c r="D2661" t="s">
        <v>6</v>
      </c>
      <c r="E2661">
        <v>40</v>
      </c>
      <c r="F2661" t="s">
        <v>206</v>
      </c>
      <c r="G2661" t="s">
        <v>384</v>
      </c>
      <c r="H2661" t="s">
        <v>384</v>
      </c>
      <c r="I2661" t="s">
        <v>384</v>
      </c>
      <c r="J2661" s="3">
        <v>6444.78</v>
      </c>
      <c r="K2661" s="3">
        <v>6444.78</v>
      </c>
      <c r="L2661">
        <v>0</v>
      </c>
      <c r="M2661">
        <v>0</v>
      </c>
    </row>
    <row r="2662" spans="1:13" x14ac:dyDescent="0.25">
      <c r="A2662">
        <v>4441</v>
      </c>
      <c r="B2662">
        <v>4</v>
      </c>
      <c r="C2662" t="s">
        <v>6</v>
      </c>
      <c r="D2662" t="s">
        <v>6</v>
      </c>
      <c r="E2662" t="s">
        <v>6</v>
      </c>
      <c r="F2662" t="s">
        <v>214</v>
      </c>
      <c r="G2662" s="3">
        <v>30000000</v>
      </c>
      <c r="H2662">
        <v>0</v>
      </c>
      <c r="I2662" s="3">
        <v>30000000</v>
      </c>
      <c r="J2662" s="3">
        <v>50265.94</v>
      </c>
      <c r="K2662" s="3">
        <v>69723.94</v>
      </c>
      <c r="L2662">
        <v>0</v>
      </c>
      <c r="M2662">
        <v>0</v>
      </c>
    </row>
    <row r="2663" spans="1:13" x14ac:dyDescent="0.25">
      <c r="A2663">
        <v>4441</v>
      </c>
      <c r="B2663">
        <v>4</v>
      </c>
      <c r="C2663" s="2">
        <v>44</v>
      </c>
      <c r="D2663" t="s">
        <v>6</v>
      </c>
      <c r="E2663" t="s">
        <v>6</v>
      </c>
      <c r="F2663" t="s">
        <v>215</v>
      </c>
      <c r="G2663" s="3">
        <v>30000000</v>
      </c>
      <c r="H2663">
        <v>0</v>
      </c>
      <c r="I2663" s="3">
        <v>30000000</v>
      </c>
      <c r="J2663" s="3">
        <v>50265.94</v>
      </c>
      <c r="K2663" s="3">
        <v>69723.94</v>
      </c>
      <c r="L2663">
        <v>0</v>
      </c>
      <c r="M2663">
        <v>0</v>
      </c>
    </row>
    <row r="2664" spans="1:13" x14ac:dyDescent="0.25">
      <c r="A2664">
        <v>4441</v>
      </c>
      <c r="B2664">
        <v>4</v>
      </c>
      <c r="C2664" t="s">
        <v>6</v>
      </c>
      <c r="D2664" s="2">
        <v>4490</v>
      </c>
      <c r="E2664" s="2" t="s">
        <v>6</v>
      </c>
      <c r="F2664" t="s">
        <v>216</v>
      </c>
      <c r="G2664" s="3">
        <v>30000000</v>
      </c>
      <c r="H2664">
        <v>0</v>
      </c>
      <c r="I2664" s="3">
        <v>30000000</v>
      </c>
      <c r="J2664" s="3">
        <v>50265.94</v>
      </c>
      <c r="K2664" s="3">
        <v>69723.94</v>
      </c>
      <c r="L2664">
        <v>0</v>
      </c>
      <c r="M2664">
        <v>0</v>
      </c>
    </row>
    <row r="2665" spans="1:13" x14ac:dyDescent="0.25">
      <c r="A2665">
        <v>4441</v>
      </c>
      <c r="C2665" t="s">
        <v>6</v>
      </c>
      <c r="D2665" t="s">
        <v>6</v>
      </c>
      <c r="E2665">
        <v>52</v>
      </c>
      <c r="F2665" t="s">
        <v>218</v>
      </c>
      <c r="G2665" t="s">
        <v>384</v>
      </c>
      <c r="H2665" t="s">
        <v>384</v>
      </c>
      <c r="I2665" t="s">
        <v>384</v>
      </c>
      <c r="J2665" s="3">
        <v>50265.94</v>
      </c>
      <c r="K2665" s="3">
        <v>69723.94</v>
      </c>
      <c r="L2665">
        <v>0</v>
      </c>
      <c r="M2665">
        <v>0</v>
      </c>
    </row>
    <row r="2666" spans="1:13" x14ac:dyDescent="0.25">
      <c r="A2666">
        <v>4441</v>
      </c>
      <c r="C2666" t="s">
        <v>6</v>
      </c>
      <c r="D2666" t="s">
        <v>6</v>
      </c>
      <c r="E2666" t="s">
        <v>6</v>
      </c>
      <c r="G2666" t="s">
        <v>375</v>
      </c>
      <c r="H2666" t="s">
        <v>375</v>
      </c>
      <c r="I2666" t="s">
        <v>375</v>
      </c>
      <c r="J2666" t="s">
        <v>375</v>
      </c>
      <c r="K2666" t="s">
        <v>375</v>
      </c>
      <c r="L2666" t="s">
        <v>375</v>
      </c>
      <c r="M2666" t="s">
        <v>376</v>
      </c>
    </row>
    <row r="2667" spans="1:13" x14ac:dyDescent="0.25">
      <c r="A2667">
        <v>4441</v>
      </c>
      <c r="C2667" t="s">
        <v>6</v>
      </c>
      <c r="D2667" t="s">
        <v>6</v>
      </c>
      <c r="E2667" t="s">
        <v>6</v>
      </c>
    </row>
    <row r="2668" spans="1:13" x14ac:dyDescent="0.25">
      <c r="A2668">
        <v>4451</v>
      </c>
      <c r="B2668" t="s">
        <v>403</v>
      </c>
      <c r="C2668" t="s">
        <v>6</v>
      </c>
      <c r="D2668" t="s">
        <v>6</v>
      </c>
      <c r="E2668" t="s">
        <v>6</v>
      </c>
      <c r="F2668" t="s">
        <v>358</v>
      </c>
    </row>
    <row r="2669" spans="1:13" x14ac:dyDescent="0.25">
      <c r="A2669">
        <v>4451</v>
      </c>
      <c r="C2669" t="s">
        <v>6</v>
      </c>
      <c r="D2669" t="s">
        <v>6</v>
      </c>
      <c r="E2669" t="s">
        <v>6</v>
      </c>
    </row>
    <row r="2670" spans="1:13" x14ac:dyDescent="0.25">
      <c r="A2670">
        <v>4451</v>
      </c>
      <c r="B2670">
        <v>3</v>
      </c>
      <c r="C2670" t="s">
        <v>6</v>
      </c>
      <c r="D2670" t="s">
        <v>6</v>
      </c>
      <c r="E2670" t="s">
        <v>6</v>
      </c>
      <c r="F2670" t="s">
        <v>183</v>
      </c>
      <c r="G2670" s="3">
        <v>12010000</v>
      </c>
      <c r="H2670">
        <v>0</v>
      </c>
      <c r="I2670" s="3">
        <v>12010000</v>
      </c>
      <c r="J2670" s="3">
        <v>371103.62</v>
      </c>
      <c r="K2670" s="3">
        <v>2850267.19</v>
      </c>
      <c r="L2670" s="3">
        <v>401963.04</v>
      </c>
      <c r="M2670" s="3">
        <v>2589912.84</v>
      </c>
    </row>
    <row r="2671" spans="1:13" x14ac:dyDescent="0.25">
      <c r="A2671">
        <v>4451</v>
      </c>
      <c r="B2671">
        <v>3</v>
      </c>
      <c r="C2671" s="2">
        <v>33</v>
      </c>
      <c r="D2671" t="s">
        <v>6</v>
      </c>
      <c r="E2671" t="s">
        <v>6</v>
      </c>
      <c r="F2671" t="s">
        <v>196</v>
      </c>
      <c r="G2671" s="3">
        <v>12010000</v>
      </c>
      <c r="H2671">
        <v>0</v>
      </c>
      <c r="I2671" s="3">
        <v>12010000</v>
      </c>
      <c r="J2671" s="3">
        <v>371103.62</v>
      </c>
      <c r="K2671" s="3">
        <v>2850267.19</v>
      </c>
      <c r="L2671" s="3">
        <v>401963.04</v>
      </c>
      <c r="M2671" s="3">
        <v>2589912.84</v>
      </c>
    </row>
    <row r="2672" spans="1:13" x14ac:dyDescent="0.25">
      <c r="A2672">
        <v>4451</v>
      </c>
      <c r="B2672">
        <v>3</v>
      </c>
      <c r="C2672" t="s">
        <v>6</v>
      </c>
      <c r="D2672" s="2">
        <v>3390</v>
      </c>
      <c r="E2672" s="2" t="s">
        <v>6</v>
      </c>
      <c r="F2672" t="s">
        <v>197</v>
      </c>
      <c r="G2672" s="3">
        <v>7010000</v>
      </c>
      <c r="H2672">
        <v>0</v>
      </c>
      <c r="I2672" s="3">
        <v>7010000</v>
      </c>
      <c r="J2672" s="3">
        <v>371103.62</v>
      </c>
      <c r="K2672" s="3">
        <v>2479047.84</v>
      </c>
      <c r="L2672" s="3">
        <v>401963.04</v>
      </c>
      <c r="M2672" s="3">
        <v>2218693.4900000002</v>
      </c>
    </row>
    <row r="2673" spans="1:13" x14ac:dyDescent="0.25">
      <c r="A2673">
        <v>4451</v>
      </c>
      <c r="C2673" t="s">
        <v>6</v>
      </c>
      <c r="D2673" t="s">
        <v>6</v>
      </c>
      <c r="E2673">
        <v>14</v>
      </c>
      <c r="F2673" t="s">
        <v>199</v>
      </c>
      <c r="G2673" t="s">
        <v>384</v>
      </c>
      <c r="H2673" t="s">
        <v>384</v>
      </c>
      <c r="I2673" t="s">
        <v>384</v>
      </c>
      <c r="J2673" s="3">
        <v>59672.77</v>
      </c>
      <c r="K2673" s="3">
        <v>172519.16</v>
      </c>
      <c r="L2673" s="3">
        <v>59672.77</v>
      </c>
      <c r="M2673" s="3">
        <v>172519.16</v>
      </c>
    </row>
    <row r="2674" spans="1:13" x14ac:dyDescent="0.25">
      <c r="A2674">
        <v>4451</v>
      </c>
      <c r="C2674" t="s">
        <v>6</v>
      </c>
      <c r="D2674" t="s">
        <v>6</v>
      </c>
      <c r="E2674">
        <v>30</v>
      </c>
      <c r="F2674" t="s">
        <v>200</v>
      </c>
      <c r="G2674" t="s">
        <v>384</v>
      </c>
      <c r="H2674" t="s">
        <v>384</v>
      </c>
      <c r="I2674" t="s">
        <v>384</v>
      </c>
      <c r="J2674" s="3">
        <v>-15447.72</v>
      </c>
      <c r="K2674" s="3">
        <v>20168.189999999999</v>
      </c>
      <c r="L2674">
        <v>618.87</v>
      </c>
      <c r="M2674" s="3">
        <v>3258.11</v>
      </c>
    </row>
    <row r="2675" spans="1:13" x14ac:dyDescent="0.25">
      <c r="A2675">
        <v>4451</v>
      </c>
      <c r="C2675" t="s">
        <v>6</v>
      </c>
      <c r="D2675" t="s">
        <v>6</v>
      </c>
      <c r="E2675">
        <v>33</v>
      </c>
      <c r="F2675" t="s">
        <v>202</v>
      </c>
      <c r="G2675" t="s">
        <v>384</v>
      </c>
      <c r="H2675" t="s">
        <v>384</v>
      </c>
      <c r="I2675" t="s">
        <v>384</v>
      </c>
      <c r="J2675" s="3">
        <v>14260.9</v>
      </c>
      <c r="K2675" s="3">
        <v>52782.37</v>
      </c>
      <c r="L2675" s="3">
        <v>17052.32</v>
      </c>
      <c r="M2675" s="3">
        <v>52193.23</v>
      </c>
    </row>
    <row r="2676" spans="1:13" x14ac:dyDescent="0.25">
      <c r="A2676">
        <v>4451</v>
      </c>
      <c r="C2676" t="s">
        <v>6</v>
      </c>
      <c r="D2676" t="s">
        <v>6</v>
      </c>
      <c r="E2676">
        <v>36</v>
      </c>
      <c r="F2676" t="s">
        <v>203</v>
      </c>
      <c r="G2676" t="s">
        <v>384</v>
      </c>
      <c r="H2676" t="s">
        <v>384</v>
      </c>
      <c r="I2676" t="s">
        <v>384</v>
      </c>
      <c r="J2676" s="3">
        <v>106553.98</v>
      </c>
      <c r="K2676" s="3">
        <v>604392.88</v>
      </c>
      <c r="L2676" s="3">
        <v>106553.98</v>
      </c>
      <c r="M2676" s="3">
        <v>604392.88</v>
      </c>
    </row>
    <row r="2677" spans="1:13" x14ac:dyDescent="0.25">
      <c r="A2677">
        <v>4451</v>
      </c>
      <c r="C2677" t="s">
        <v>6</v>
      </c>
      <c r="D2677" t="s">
        <v>6</v>
      </c>
      <c r="E2677">
        <v>37</v>
      </c>
      <c r="F2677" t="s">
        <v>204</v>
      </c>
      <c r="G2677" t="s">
        <v>384</v>
      </c>
      <c r="H2677" t="s">
        <v>384</v>
      </c>
      <c r="I2677" t="s">
        <v>384</v>
      </c>
      <c r="J2677" s="3">
        <v>94721.22</v>
      </c>
      <c r="K2677" s="3">
        <v>660973.39</v>
      </c>
      <c r="L2677" s="3">
        <v>94721.22</v>
      </c>
      <c r="M2677" s="3">
        <v>467247.8</v>
      </c>
    </row>
    <row r="2678" spans="1:13" x14ac:dyDescent="0.25">
      <c r="A2678">
        <v>4451</v>
      </c>
      <c r="C2678" t="s">
        <v>6</v>
      </c>
      <c r="D2678" t="s">
        <v>6</v>
      </c>
      <c r="E2678">
        <v>39</v>
      </c>
      <c r="F2678" t="s">
        <v>205</v>
      </c>
      <c r="G2678" t="s">
        <v>384</v>
      </c>
      <c r="H2678" t="s">
        <v>384</v>
      </c>
      <c r="I2678" t="s">
        <v>384</v>
      </c>
      <c r="J2678" s="3">
        <v>108493.05</v>
      </c>
      <c r="K2678" s="3">
        <v>898952.74</v>
      </c>
      <c r="L2678" s="3">
        <v>120775.19</v>
      </c>
      <c r="M2678" s="3">
        <v>854244.18</v>
      </c>
    </row>
    <row r="2679" spans="1:13" x14ac:dyDescent="0.25">
      <c r="A2679">
        <v>4451</v>
      </c>
      <c r="C2679" t="s">
        <v>6</v>
      </c>
      <c r="D2679" t="s">
        <v>6</v>
      </c>
      <c r="E2679">
        <v>40</v>
      </c>
      <c r="F2679" t="s">
        <v>206</v>
      </c>
      <c r="G2679" t="s">
        <v>384</v>
      </c>
      <c r="H2679" t="s">
        <v>384</v>
      </c>
      <c r="I2679" t="s">
        <v>384</v>
      </c>
      <c r="J2679" s="3">
        <v>2000</v>
      </c>
      <c r="K2679" s="3">
        <v>15464.95</v>
      </c>
      <c r="L2679" s="3">
        <v>1679.02</v>
      </c>
      <c r="M2679" s="3">
        <v>11043.97</v>
      </c>
    </row>
    <row r="2680" spans="1:13" x14ac:dyDescent="0.25">
      <c r="A2680">
        <v>4451</v>
      </c>
      <c r="C2680" t="s">
        <v>6</v>
      </c>
      <c r="D2680" t="s">
        <v>6</v>
      </c>
      <c r="E2680">
        <v>92</v>
      </c>
      <c r="F2680" t="s">
        <v>193</v>
      </c>
      <c r="G2680" t="s">
        <v>384</v>
      </c>
      <c r="H2680" t="s">
        <v>384</v>
      </c>
      <c r="I2680" t="s">
        <v>384</v>
      </c>
      <c r="J2680">
        <v>0</v>
      </c>
      <c r="K2680" s="3">
        <v>6625.62</v>
      </c>
      <c r="L2680">
        <v>0</v>
      </c>
      <c r="M2680" s="3">
        <v>6625.62</v>
      </c>
    </row>
    <row r="2681" spans="1:13" x14ac:dyDescent="0.25">
      <c r="A2681">
        <v>4451</v>
      </c>
      <c r="C2681" t="s">
        <v>6</v>
      </c>
      <c r="D2681" t="s">
        <v>6</v>
      </c>
      <c r="E2681">
        <v>93</v>
      </c>
      <c r="F2681" t="s">
        <v>212</v>
      </c>
      <c r="G2681" t="s">
        <v>384</v>
      </c>
      <c r="H2681" t="s">
        <v>384</v>
      </c>
      <c r="I2681" t="s">
        <v>384</v>
      </c>
      <c r="J2681">
        <v>849.42</v>
      </c>
      <c r="K2681" s="3">
        <v>47168.54</v>
      </c>
      <c r="L2681">
        <v>889.67</v>
      </c>
      <c r="M2681" s="3">
        <v>47168.54</v>
      </c>
    </row>
    <row r="2682" spans="1:13" x14ac:dyDescent="0.25">
      <c r="A2682">
        <v>4451</v>
      </c>
      <c r="B2682">
        <v>3</v>
      </c>
      <c r="C2682" t="s">
        <v>6</v>
      </c>
      <c r="D2682" s="2">
        <v>3391</v>
      </c>
      <c r="E2682" s="2" t="s">
        <v>6</v>
      </c>
      <c r="F2682" t="s">
        <v>213</v>
      </c>
      <c r="G2682" s="3">
        <v>5000000</v>
      </c>
      <c r="H2682">
        <v>0</v>
      </c>
      <c r="I2682" s="3">
        <v>5000000</v>
      </c>
      <c r="J2682">
        <v>0</v>
      </c>
      <c r="K2682" s="3">
        <v>371219.35</v>
      </c>
      <c r="L2682">
        <v>0</v>
      </c>
      <c r="M2682" s="3">
        <v>371219.35</v>
      </c>
    </row>
    <row r="2683" spans="1:13" x14ac:dyDescent="0.25">
      <c r="A2683">
        <v>4451</v>
      </c>
      <c r="C2683" t="s">
        <v>6</v>
      </c>
      <c r="D2683" t="s">
        <v>6</v>
      </c>
      <c r="E2683">
        <v>41</v>
      </c>
      <c r="F2683" t="s">
        <v>207</v>
      </c>
      <c r="G2683" t="s">
        <v>384</v>
      </c>
      <c r="H2683" t="s">
        <v>384</v>
      </c>
      <c r="I2683" t="s">
        <v>384</v>
      </c>
      <c r="J2683">
        <v>0</v>
      </c>
      <c r="K2683" s="3">
        <v>371219.35</v>
      </c>
      <c r="L2683">
        <v>0</v>
      </c>
      <c r="M2683" s="3">
        <v>371219.35</v>
      </c>
    </row>
    <row r="2684" spans="1:13" x14ac:dyDescent="0.25">
      <c r="A2684">
        <v>4451</v>
      </c>
      <c r="B2684">
        <v>4</v>
      </c>
      <c r="C2684" t="s">
        <v>6</v>
      </c>
      <c r="D2684" t="s">
        <v>6</v>
      </c>
      <c r="E2684" t="s">
        <v>6</v>
      </c>
      <c r="F2684" t="s">
        <v>214</v>
      </c>
      <c r="G2684" s="3">
        <v>8000000</v>
      </c>
      <c r="H2684">
        <v>0</v>
      </c>
      <c r="I2684" s="3">
        <v>8000000</v>
      </c>
      <c r="J2684">
        <v>0</v>
      </c>
      <c r="K2684" s="3">
        <v>13226.2</v>
      </c>
      <c r="L2684">
        <v>0</v>
      </c>
      <c r="M2684" s="3">
        <v>5506.2</v>
      </c>
    </row>
    <row r="2685" spans="1:13" x14ac:dyDescent="0.25">
      <c r="A2685">
        <v>4451</v>
      </c>
      <c r="B2685">
        <v>4</v>
      </c>
      <c r="C2685" s="2">
        <v>44</v>
      </c>
      <c r="D2685" t="s">
        <v>6</v>
      </c>
      <c r="E2685" t="s">
        <v>6</v>
      </c>
      <c r="F2685" t="s">
        <v>215</v>
      </c>
      <c r="G2685" s="3">
        <v>8000000</v>
      </c>
      <c r="H2685">
        <v>0</v>
      </c>
      <c r="I2685" s="3">
        <v>8000000</v>
      </c>
      <c r="J2685">
        <v>0</v>
      </c>
      <c r="K2685" s="3">
        <v>13226.2</v>
      </c>
      <c r="L2685">
        <v>0</v>
      </c>
      <c r="M2685" s="3">
        <v>5506.2</v>
      </c>
    </row>
    <row r="2686" spans="1:13" x14ac:dyDescent="0.25">
      <c r="A2686">
        <v>4451</v>
      </c>
      <c r="B2686">
        <v>4</v>
      </c>
      <c r="C2686" t="s">
        <v>6</v>
      </c>
      <c r="D2686" s="2">
        <v>4490</v>
      </c>
      <c r="E2686" s="2" t="s">
        <v>6</v>
      </c>
      <c r="F2686" t="s">
        <v>216</v>
      </c>
      <c r="G2686" s="3">
        <v>8000000</v>
      </c>
      <c r="H2686">
        <v>0</v>
      </c>
      <c r="I2686" s="3">
        <v>8000000</v>
      </c>
      <c r="J2686">
        <v>0</v>
      </c>
      <c r="K2686" s="3">
        <v>13226.2</v>
      </c>
      <c r="L2686">
        <v>0</v>
      </c>
      <c r="M2686" s="3">
        <v>5506.2</v>
      </c>
    </row>
    <row r="2687" spans="1:13" x14ac:dyDescent="0.25">
      <c r="A2687">
        <v>4451</v>
      </c>
      <c r="C2687" t="s">
        <v>6</v>
      </c>
      <c r="D2687" t="s">
        <v>6</v>
      </c>
      <c r="E2687">
        <v>40</v>
      </c>
      <c r="F2687" t="s">
        <v>206</v>
      </c>
      <c r="G2687" t="s">
        <v>384</v>
      </c>
      <c r="H2687" t="s">
        <v>384</v>
      </c>
      <c r="I2687" t="s">
        <v>384</v>
      </c>
      <c r="J2687">
        <v>0</v>
      </c>
      <c r="K2687" s="3">
        <v>5506.2</v>
      </c>
      <c r="L2687">
        <v>0</v>
      </c>
      <c r="M2687" s="3">
        <v>5506.2</v>
      </c>
    </row>
    <row r="2688" spans="1:13" x14ac:dyDescent="0.25">
      <c r="A2688">
        <v>4451</v>
      </c>
      <c r="C2688" t="s">
        <v>6</v>
      </c>
      <c r="D2688" t="s">
        <v>6</v>
      </c>
      <c r="E2688">
        <v>52</v>
      </c>
      <c r="F2688" t="s">
        <v>218</v>
      </c>
      <c r="G2688" t="s">
        <v>384</v>
      </c>
      <c r="H2688" t="s">
        <v>384</v>
      </c>
      <c r="I2688" t="s">
        <v>384</v>
      </c>
      <c r="J2688">
        <v>0</v>
      </c>
      <c r="K2688" s="3">
        <v>7720</v>
      </c>
      <c r="L2688">
        <v>0</v>
      </c>
      <c r="M2688">
        <v>0</v>
      </c>
    </row>
    <row r="2689" spans="1:13" x14ac:dyDescent="0.25">
      <c r="A2689">
        <v>4451</v>
      </c>
      <c r="C2689" t="s">
        <v>6</v>
      </c>
      <c r="D2689" t="s">
        <v>6</v>
      </c>
      <c r="E2689" t="s">
        <v>6</v>
      </c>
      <c r="G2689" t="s">
        <v>375</v>
      </c>
      <c r="H2689" t="s">
        <v>375</v>
      </c>
      <c r="I2689" t="s">
        <v>375</v>
      </c>
      <c r="J2689" t="s">
        <v>375</v>
      </c>
      <c r="K2689" t="s">
        <v>375</v>
      </c>
      <c r="L2689" t="s">
        <v>375</v>
      </c>
      <c r="M2689" t="s">
        <v>376</v>
      </c>
    </row>
    <row r="2690" spans="1:13" x14ac:dyDescent="0.25">
      <c r="A2690">
        <v>4451</v>
      </c>
      <c r="C2690" t="s">
        <v>6</v>
      </c>
      <c r="D2690" t="s">
        <v>6</v>
      </c>
      <c r="E2690" t="s">
        <v>6</v>
      </c>
    </row>
    <row r="2691" spans="1:13" x14ac:dyDescent="0.25">
      <c r="A2691">
        <v>4461</v>
      </c>
      <c r="B2691" t="s">
        <v>403</v>
      </c>
      <c r="C2691" t="s">
        <v>6</v>
      </c>
      <c r="D2691" t="s">
        <v>6</v>
      </c>
      <c r="E2691" t="s">
        <v>6</v>
      </c>
      <c r="F2691" t="s">
        <v>359</v>
      </c>
    </row>
    <row r="2692" spans="1:13" x14ac:dyDescent="0.25">
      <c r="A2692">
        <v>4461</v>
      </c>
      <c r="C2692" t="s">
        <v>6</v>
      </c>
      <c r="D2692" t="s">
        <v>6</v>
      </c>
      <c r="E2692" t="s">
        <v>6</v>
      </c>
    </row>
    <row r="2693" spans="1:13" x14ac:dyDescent="0.25">
      <c r="A2693">
        <v>4461</v>
      </c>
      <c r="B2693">
        <v>3</v>
      </c>
      <c r="C2693" t="s">
        <v>6</v>
      </c>
      <c r="D2693" t="s">
        <v>6</v>
      </c>
      <c r="E2693" t="s">
        <v>6</v>
      </c>
      <c r="F2693" t="s">
        <v>183</v>
      </c>
      <c r="G2693" s="3">
        <v>13804744871</v>
      </c>
      <c r="H2693">
        <v>0</v>
      </c>
      <c r="I2693" s="3">
        <v>13804744871</v>
      </c>
      <c r="J2693" s="3">
        <v>1029574672.85</v>
      </c>
      <c r="K2693" s="3">
        <v>7164696526.96</v>
      </c>
      <c r="L2693" s="3">
        <v>1029639655.77</v>
      </c>
      <c r="M2693" s="3">
        <v>7164393536.0600004</v>
      </c>
    </row>
    <row r="2694" spans="1:13" x14ac:dyDescent="0.25">
      <c r="A2694">
        <v>4461</v>
      </c>
      <c r="B2694">
        <v>3</v>
      </c>
      <c r="C2694" s="2">
        <v>31</v>
      </c>
      <c r="D2694" t="s">
        <v>6</v>
      </c>
      <c r="E2694" t="s">
        <v>6</v>
      </c>
      <c r="F2694" t="s">
        <v>184</v>
      </c>
      <c r="G2694" s="3">
        <v>13804244871</v>
      </c>
      <c r="H2694">
        <v>0</v>
      </c>
      <c r="I2694" s="3">
        <v>13804244871</v>
      </c>
      <c r="J2694" s="3">
        <v>1029574672.85</v>
      </c>
      <c r="K2694" s="3">
        <v>7164196526.96</v>
      </c>
      <c r="L2694" s="3">
        <v>1029574672.85</v>
      </c>
      <c r="M2694" s="3">
        <v>7164196526.96</v>
      </c>
    </row>
    <row r="2695" spans="1:13" x14ac:dyDescent="0.25">
      <c r="A2695">
        <v>4461</v>
      </c>
      <c r="B2695">
        <v>3</v>
      </c>
      <c r="C2695" t="s">
        <v>6</v>
      </c>
      <c r="D2695" s="2">
        <v>3190</v>
      </c>
      <c r="E2695" s="2" t="s">
        <v>6</v>
      </c>
      <c r="F2695" t="s">
        <v>185</v>
      </c>
      <c r="G2695" s="3">
        <v>13614447064</v>
      </c>
      <c r="H2695" s="3">
        <v>-31200</v>
      </c>
      <c r="I2695" s="3">
        <v>13614415864</v>
      </c>
      <c r="J2695" s="3">
        <v>1015586705.42</v>
      </c>
      <c r="K2695" s="3">
        <v>7066557891.2299995</v>
      </c>
      <c r="L2695" s="3">
        <v>1015586705.42</v>
      </c>
      <c r="M2695" s="3">
        <v>7066557891.2299995</v>
      </c>
    </row>
    <row r="2696" spans="1:13" x14ac:dyDescent="0.25">
      <c r="A2696">
        <v>4461</v>
      </c>
      <c r="C2696" t="s">
        <v>6</v>
      </c>
      <c r="D2696" t="s">
        <v>6</v>
      </c>
      <c r="E2696">
        <v>1</v>
      </c>
      <c r="F2696" t="s">
        <v>186</v>
      </c>
      <c r="G2696" t="s">
        <v>384</v>
      </c>
      <c r="H2696" t="s">
        <v>384</v>
      </c>
      <c r="I2696" t="s">
        <v>384</v>
      </c>
      <c r="J2696" s="3">
        <v>864421213.69000006</v>
      </c>
      <c r="K2696" s="3">
        <v>6027531383.3400002</v>
      </c>
      <c r="L2696" s="3">
        <v>864421213.69000006</v>
      </c>
      <c r="M2696" s="3">
        <v>6027531383.3400002</v>
      </c>
    </row>
    <row r="2697" spans="1:13" x14ac:dyDescent="0.25">
      <c r="A2697">
        <v>4461</v>
      </c>
      <c r="C2697" t="s">
        <v>6</v>
      </c>
      <c r="D2697" t="s">
        <v>6</v>
      </c>
      <c r="E2697">
        <v>3</v>
      </c>
      <c r="F2697" t="s">
        <v>223</v>
      </c>
      <c r="G2697" t="s">
        <v>384</v>
      </c>
      <c r="H2697" t="s">
        <v>384</v>
      </c>
      <c r="I2697" t="s">
        <v>384</v>
      </c>
      <c r="J2697" s="3">
        <v>150958263.16</v>
      </c>
      <c r="K2697" s="3">
        <v>1037541621.5</v>
      </c>
      <c r="L2697" s="3">
        <v>150958263.16</v>
      </c>
      <c r="M2697" s="3">
        <v>1037541621.5</v>
      </c>
    </row>
    <row r="2698" spans="1:13" x14ac:dyDescent="0.25">
      <c r="A2698">
        <v>4461</v>
      </c>
      <c r="C2698" t="s">
        <v>6</v>
      </c>
      <c r="D2698" t="s">
        <v>6</v>
      </c>
      <c r="E2698">
        <v>59</v>
      </c>
      <c r="F2698" t="s">
        <v>192</v>
      </c>
      <c r="G2698" t="s">
        <v>384</v>
      </c>
      <c r="H2698" t="s">
        <v>384</v>
      </c>
      <c r="I2698" t="s">
        <v>384</v>
      </c>
      <c r="J2698" s="3">
        <v>207228.57</v>
      </c>
      <c r="K2698" s="3">
        <v>1484886.39</v>
      </c>
      <c r="L2698" s="3">
        <v>207228.57</v>
      </c>
      <c r="M2698" s="3">
        <v>1484886.39</v>
      </c>
    </row>
    <row r="2699" spans="1:13" x14ac:dyDescent="0.25">
      <c r="A2699">
        <v>4461</v>
      </c>
      <c r="B2699">
        <v>3</v>
      </c>
      <c r="C2699" t="s">
        <v>6</v>
      </c>
      <c r="D2699" s="2">
        <v>3191</v>
      </c>
      <c r="E2699" s="2" t="s">
        <v>6</v>
      </c>
      <c r="F2699" t="s">
        <v>195</v>
      </c>
      <c r="G2699" s="3">
        <v>189797807</v>
      </c>
      <c r="H2699" s="3">
        <v>31200</v>
      </c>
      <c r="I2699" s="3">
        <v>189829007</v>
      </c>
      <c r="J2699" s="3">
        <v>13987967.43</v>
      </c>
      <c r="K2699" s="3">
        <v>97638635.730000004</v>
      </c>
      <c r="L2699" s="3">
        <v>13987967.43</v>
      </c>
      <c r="M2699" s="3">
        <v>97638635.730000004</v>
      </c>
    </row>
    <row r="2700" spans="1:13" x14ac:dyDescent="0.25">
      <c r="A2700">
        <v>4461</v>
      </c>
      <c r="C2700" t="s">
        <v>6</v>
      </c>
      <c r="D2700" t="s">
        <v>6</v>
      </c>
      <c r="E2700">
        <v>13</v>
      </c>
      <c r="F2700" t="s">
        <v>190</v>
      </c>
      <c r="G2700" t="s">
        <v>384</v>
      </c>
      <c r="H2700" t="s">
        <v>384</v>
      </c>
      <c r="I2700" t="s">
        <v>384</v>
      </c>
      <c r="J2700" s="3">
        <v>13987967.43</v>
      </c>
      <c r="K2700" s="3">
        <v>97638635.730000004</v>
      </c>
      <c r="L2700" s="3">
        <v>13987967.43</v>
      </c>
      <c r="M2700" s="3">
        <v>97638635.730000004</v>
      </c>
    </row>
    <row r="2701" spans="1:13" x14ac:dyDescent="0.25">
      <c r="A2701">
        <v>4461</v>
      </c>
      <c r="B2701">
        <v>3</v>
      </c>
      <c r="C2701" s="2">
        <v>33</v>
      </c>
      <c r="D2701" t="s">
        <v>6</v>
      </c>
      <c r="E2701" t="s">
        <v>6</v>
      </c>
      <c r="F2701" t="s">
        <v>196</v>
      </c>
      <c r="G2701" s="3">
        <v>500000</v>
      </c>
      <c r="H2701">
        <v>0</v>
      </c>
      <c r="I2701" s="3">
        <v>500000</v>
      </c>
      <c r="J2701">
        <v>0</v>
      </c>
      <c r="K2701" s="3">
        <v>500000</v>
      </c>
      <c r="L2701" s="3">
        <v>64982.92</v>
      </c>
      <c r="M2701" s="3">
        <v>197009.1</v>
      </c>
    </row>
    <row r="2702" spans="1:13" x14ac:dyDescent="0.25">
      <c r="A2702">
        <v>4461</v>
      </c>
      <c r="B2702">
        <v>3</v>
      </c>
      <c r="C2702" t="s">
        <v>6</v>
      </c>
      <c r="D2702" s="2">
        <v>3390</v>
      </c>
      <c r="E2702" s="2" t="s">
        <v>6</v>
      </c>
      <c r="F2702" t="s">
        <v>197</v>
      </c>
      <c r="G2702" s="3">
        <v>500000</v>
      </c>
      <c r="H2702">
        <v>0</v>
      </c>
      <c r="I2702" s="3">
        <v>500000</v>
      </c>
      <c r="J2702">
        <v>0</v>
      </c>
      <c r="K2702" s="3">
        <v>500000</v>
      </c>
      <c r="L2702" s="3">
        <v>64982.92</v>
      </c>
      <c r="M2702" s="3">
        <v>197009.1</v>
      </c>
    </row>
    <row r="2703" spans="1:13" x14ac:dyDescent="0.25">
      <c r="A2703">
        <v>4461</v>
      </c>
      <c r="C2703" t="s">
        <v>6</v>
      </c>
      <c r="D2703" t="s">
        <v>6</v>
      </c>
      <c r="E2703">
        <v>93</v>
      </c>
      <c r="F2703" t="s">
        <v>212</v>
      </c>
      <c r="G2703" t="s">
        <v>384</v>
      </c>
      <c r="H2703" t="s">
        <v>384</v>
      </c>
      <c r="I2703" t="s">
        <v>384</v>
      </c>
      <c r="J2703">
        <v>0</v>
      </c>
      <c r="K2703" s="3">
        <v>500000</v>
      </c>
      <c r="L2703" s="3">
        <v>64982.92</v>
      </c>
      <c r="M2703" s="3">
        <v>197009.1</v>
      </c>
    </row>
    <row r="2704" spans="1:13" x14ac:dyDescent="0.25">
      <c r="A2704">
        <v>4461</v>
      </c>
      <c r="C2704" t="s">
        <v>6</v>
      </c>
      <c r="D2704" t="s">
        <v>6</v>
      </c>
      <c r="E2704" t="s">
        <v>6</v>
      </c>
      <c r="G2704" t="s">
        <v>375</v>
      </c>
      <c r="H2704" t="s">
        <v>375</v>
      </c>
      <c r="I2704" t="s">
        <v>375</v>
      </c>
      <c r="J2704" t="s">
        <v>375</v>
      </c>
      <c r="K2704" t="s">
        <v>375</v>
      </c>
      <c r="L2704" t="s">
        <v>375</v>
      </c>
      <c r="M2704" t="s">
        <v>376</v>
      </c>
    </row>
    <row r="2705" spans="1:13" x14ac:dyDescent="0.25">
      <c r="A2705">
        <v>4461</v>
      </c>
      <c r="C2705" t="s">
        <v>6</v>
      </c>
      <c r="D2705" t="s">
        <v>6</v>
      </c>
      <c r="E2705" t="s">
        <v>6</v>
      </c>
    </row>
    <row r="2706" spans="1:13" x14ac:dyDescent="0.25">
      <c r="A2706">
        <v>4491</v>
      </c>
      <c r="B2706" t="s">
        <v>403</v>
      </c>
      <c r="C2706" t="s">
        <v>6</v>
      </c>
      <c r="D2706" t="s">
        <v>6</v>
      </c>
      <c r="E2706" t="s">
        <v>6</v>
      </c>
      <c r="F2706" t="s">
        <v>360</v>
      </c>
    </row>
    <row r="2707" spans="1:13" x14ac:dyDescent="0.25">
      <c r="A2707">
        <v>4491</v>
      </c>
      <c r="C2707" t="s">
        <v>6</v>
      </c>
      <c r="D2707" t="s">
        <v>6</v>
      </c>
      <c r="E2707" t="s">
        <v>6</v>
      </c>
    </row>
    <row r="2708" spans="1:13" x14ac:dyDescent="0.25">
      <c r="A2708">
        <v>4491</v>
      </c>
      <c r="B2708">
        <v>3</v>
      </c>
      <c r="C2708" t="s">
        <v>6</v>
      </c>
      <c r="D2708" t="s">
        <v>6</v>
      </c>
      <c r="E2708" t="s">
        <v>6</v>
      </c>
      <c r="F2708" t="s">
        <v>183</v>
      </c>
      <c r="G2708" s="3">
        <v>11002000</v>
      </c>
      <c r="H2708" s="3">
        <v>1311473.28</v>
      </c>
      <c r="I2708" s="3">
        <v>12313473.279999999</v>
      </c>
      <c r="J2708">
        <v>0</v>
      </c>
      <c r="K2708" s="3">
        <v>140700</v>
      </c>
      <c r="L2708">
        <v>731.5</v>
      </c>
      <c r="M2708" s="3">
        <v>131587</v>
      </c>
    </row>
    <row r="2709" spans="1:13" x14ac:dyDescent="0.25">
      <c r="A2709">
        <v>4491</v>
      </c>
      <c r="B2709">
        <v>3</v>
      </c>
      <c r="C2709" s="2">
        <v>33</v>
      </c>
      <c r="D2709" t="s">
        <v>6</v>
      </c>
      <c r="E2709" t="s">
        <v>6</v>
      </c>
      <c r="F2709" t="s">
        <v>196</v>
      </c>
      <c r="G2709" s="3">
        <v>11002000</v>
      </c>
      <c r="H2709" s="3">
        <v>1311473.28</v>
      </c>
      <c r="I2709" s="3">
        <v>12313473.279999999</v>
      </c>
      <c r="J2709">
        <v>0</v>
      </c>
      <c r="K2709" s="3">
        <v>140700</v>
      </c>
      <c r="L2709">
        <v>731.5</v>
      </c>
      <c r="M2709" s="3">
        <v>131587</v>
      </c>
    </row>
    <row r="2710" spans="1:13" x14ac:dyDescent="0.25">
      <c r="A2710">
        <v>4491</v>
      </c>
      <c r="B2710">
        <v>3</v>
      </c>
      <c r="C2710" t="s">
        <v>6</v>
      </c>
      <c r="D2710" s="2">
        <v>3340</v>
      </c>
      <c r="E2710" s="2" t="s">
        <v>6</v>
      </c>
      <c r="F2710" t="s">
        <v>232</v>
      </c>
      <c r="G2710">
        <v>0</v>
      </c>
      <c r="H2710" s="3">
        <v>2000000</v>
      </c>
      <c r="I2710" s="3">
        <v>2000000</v>
      </c>
      <c r="J2710">
        <v>0</v>
      </c>
      <c r="K2710" s="3">
        <v>61200</v>
      </c>
      <c r="L2710">
        <v>0</v>
      </c>
      <c r="M2710" s="3">
        <v>61200</v>
      </c>
    </row>
    <row r="2711" spans="1:13" x14ac:dyDescent="0.25">
      <c r="A2711">
        <v>4491</v>
      </c>
      <c r="C2711" t="s">
        <v>6</v>
      </c>
      <c r="D2711" t="s">
        <v>6</v>
      </c>
      <c r="E2711">
        <v>41</v>
      </c>
      <c r="F2711" t="s">
        <v>207</v>
      </c>
      <c r="G2711" t="s">
        <v>384</v>
      </c>
      <c r="H2711" t="s">
        <v>384</v>
      </c>
      <c r="I2711" t="s">
        <v>384</v>
      </c>
      <c r="J2711">
        <v>0</v>
      </c>
      <c r="K2711" s="3">
        <v>61200</v>
      </c>
      <c r="L2711">
        <v>0</v>
      </c>
      <c r="M2711" s="3">
        <v>61200</v>
      </c>
    </row>
    <row r="2712" spans="1:13" x14ac:dyDescent="0.25">
      <c r="A2712">
        <v>4491</v>
      </c>
      <c r="B2712">
        <v>3</v>
      </c>
      <c r="C2712" t="s">
        <v>6</v>
      </c>
      <c r="D2712" s="2">
        <v>3350</v>
      </c>
      <c r="E2712" s="2" t="s">
        <v>6</v>
      </c>
      <c r="F2712" t="s">
        <v>222</v>
      </c>
      <c r="G2712">
        <v>0</v>
      </c>
      <c r="H2712" s="3">
        <v>3000000</v>
      </c>
      <c r="I2712" s="3">
        <v>3000000</v>
      </c>
      <c r="J2712">
        <v>0</v>
      </c>
      <c r="K2712" s="3">
        <v>69500</v>
      </c>
      <c r="L2712">
        <v>0</v>
      </c>
      <c r="M2712" s="3">
        <v>69500</v>
      </c>
    </row>
    <row r="2713" spans="1:13" x14ac:dyDescent="0.25">
      <c r="A2713">
        <v>4491</v>
      </c>
      <c r="C2713" t="s">
        <v>6</v>
      </c>
      <c r="D2713" t="s">
        <v>6</v>
      </c>
      <c r="E2713">
        <v>41</v>
      </c>
      <c r="F2713" t="s">
        <v>207</v>
      </c>
      <c r="G2713" t="s">
        <v>384</v>
      </c>
      <c r="H2713" t="s">
        <v>384</v>
      </c>
      <c r="I2713" t="s">
        <v>384</v>
      </c>
      <c r="J2713">
        <v>0</v>
      </c>
      <c r="K2713" s="3">
        <v>69500</v>
      </c>
      <c r="L2713">
        <v>0</v>
      </c>
      <c r="M2713" s="3">
        <v>69500</v>
      </c>
    </row>
    <row r="2714" spans="1:13" x14ac:dyDescent="0.25">
      <c r="A2714">
        <v>4491</v>
      </c>
      <c r="B2714">
        <v>3</v>
      </c>
      <c r="C2714" t="s">
        <v>6</v>
      </c>
      <c r="D2714" s="2">
        <v>3390</v>
      </c>
      <c r="E2714" s="2" t="s">
        <v>6</v>
      </c>
      <c r="F2714" t="s">
        <v>197</v>
      </c>
      <c r="G2714" s="3">
        <v>6002000</v>
      </c>
      <c r="H2714" s="3">
        <v>112419.54</v>
      </c>
      <c r="I2714" s="3">
        <v>6114419.54</v>
      </c>
      <c r="J2714">
        <v>0</v>
      </c>
      <c r="K2714" s="3">
        <v>10000</v>
      </c>
      <c r="L2714">
        <v>731.5</v>
      </c>
      <c r="M2714">
        <v>887</v>
      </c>
    </row>
    <row r="2715" spans="1:13" x14ac:dyDescent="0.25">
      <c r="A2715">
        <v>4491</v>
      </c>
      <c r="C2715" t="s">
        <v>6</v>
      </c>
      <c r="D2715" t="s">
        <v>6</v>
      </c>
      <c r="E2715">
        <v>14</v>
      </c>
      <c r="F2715" t="s">
        <v>199</v>
      </c>
      <c r="G2715" t="s">
        <v>384</v>
      </c>
      <c r="H2715" t="s">
        <v>384</v>
      </c>
      <c r="I2715" t="s">
        <v>384</v>
      </c>
      <c r="J2715">
        <v>0</v>
      </c>
      <c r="K2715" s="3">
        <v>10000</v>
      </c>
      <c r="L2715">
        <v>731.5</v>
      </c>
      <c r="M2715">
        <v>887</v>
      </c>
    </row>
    <row r="2716" spans="1:13" x14ac:dyDescent="0.25">
      <c r="A2716">
        <v>4491</v>
      </c>
      <c r="B2716">
        <v>3</v>
      </c>
      <c r="C2716" t="s">
        <v>6</v>
      </c>
      <c r="D2716" s="2">
        <v>3399</v>
      </c>
      <c r="E2716" s="2" t="s">
        <v>6</v>
      </c>
      <c r="F2716" t="s">
        <v>228</v>
      </c>
      <c r="G2716" s="3">
        <v>5000000</v>
      </c>
      <c r="H2716" s="3">
        <v>-3800946.26</v>
      </c>
      <c r="I2716" s="3">
        <v>1199053.74</v>
      </c>
      <c r="J2716">
        <v>0</v>
      </c>
      <c r="K2716">
        <v>0</v>
      </c>
      <c r="L2716">
        <v>0</v>
      </c>
      <c r="M2716">
        <v>0</v>
      </c>
    </row>
    <row r="2717" spans="1:13" x14ac:dyDescent="0.25">
      <c r="A2717">
        <v>4491</v>
      </c>
      <c r="B2717">
        <v>4</v>
      </c>
      <c r="C2717" t="s">
        <v>6</v>
      </c>
      <c r="D2717" t="s">
        <v>6</v>
      </c>
      <c r="E2717" t="s">
        <v>6</v>
      </c>
      <c r="F2717" t="s">
        <v>214</v>
      </c>
      <c r="G2717" s="3">
        <v>2462500</v>
      </c>
      <c r="H2717" s="3">
        <v>508557.41</v>
      </c>
      <c r="I2717" s="3">
        <v>2971057.41</v>
      </c>
      <c r="J2717">
        <v>0</v>
      </c>
      <c r="K2717">
        <v>0</v>
      </c>
      <c r="L2717">
        <v>0</v>
      </c>
      <c r="M2717">
        <v>0</v>
      </c>
    </row>
    <row r="2718" spans="1:13" x14ac:dyDescent="0.25">
      <c r="A2718">
        <v>4491</v>
      </c>
      <c r="B2718">
        <v>4</v>
      </c>
      <c r="C2718" s="2">
        <v>44</v>
      </c>
      <c r="D2718" t="s">
        <v>6</v>
      </c>
      <c r="E2718" t="s">
        <v>6</v>
      </c>
      <c r="F2718" t="s">
        <v>215</v>
      </c>
      <c r="G2718" s="3">
        <v>2447500</v>
      </c>
      <c r="H2718" s="3">
        <v>508557.41</v>
      </c>
      <c r="I2718" s="3">
        <v>2956057.41</v>
      </c>
      <c r="J2718">
        <v>0</v>
      </c>
      <c r="K2718">
        <v>0</v>
      </c>
      <c r="L2718">
        <v>0</v>
      </c>
      <c r="M2718">
        <v>0</v>
      </c>
    </row>
    <row r="2719" spans="1:13" x14ac:dyDescent="0.25">
      <c r="A2719">
        <v>4491</v>
      </c>
      <c r="B2719">
        <v>4</v>
      </c>
      <c r="C2719" t="s">
        <v>6</v>
      </c>
      <c r="D2719" s="2">
        <v>4450</v>
      </c>
      <c r="E2719" s="2" t="s">
        <v>6</v>
      </c>
      <c r="F2719" t="s">
        <v>239</v>
      </c>
      <c r="G2719">
        <v>0</v>
      </c>
      <c r="H2719" s="3">
        <v>508557.41</v>
      </c>
      <c r="I2719" s="3">
        <v>508557.41</v>
      </c>
      <c r="J2719">
        <v>0</v>
      </c>
      <c r="K2719">
        <v>0</v>
      </c>
      <c r="L2719">
        <v>0</v>
      </c>
      <c r="M2719">
        <v>0</v>
      </c>
    </row>
    <row r="2720" spans="1:13" x14ac:dyDescent="0.25">
      <c r="A2720">
        <v>4491</v>
      </c>
      <c r="B2720">
        <v>4</v>
      </c>
      <c r="C2720" t="s">
        <v>6</v>
      </c>
      <c r="D2720" s="2">
        <v>4490</v>
      </c>
      <c r="E2720" s="2" t="s">
        <v>6</v>
      </c>
      <c r="F2720" t="s">
        <v>216</v>
      </c>
      <c r="G2720" s="3">
        <v>2447500</v>
      </c>
      <c r="H2720">
        <v>0</v>
      </c>
      <c r="I2720" s="3">
        <v>2447500</v>
      </c>
      <c r="J2720">
        <v>0</v>
      </c>
      <c r="K2720">
        <v>0</v>
      </c>
      <c r="L2720">
        <v>0</v>
      </c>
      <c r="M2720">
        <v>0</v>
      </c>
    </row>
    <row r="2721" spans="1:13" x14ac:dyDescent="0.25">
      <c r="A2721">
        <v>4491</v>
      </c>
      <c r="B2721">
        <v>4</v>
      </c>
      <c r="C2721" s="2">
        <v>45</v>
      </c>
      <c r="D2721" t="s">
        <v>6</v>
      </c>
      <c r="E2721" t="s">
        <v>6</v>
      </c>
      <c r="F2721" t="s">
        <v>220</v>
      </c>
      <c r="G2721" s="3">
        <v>15000</v>
      </c>
      <c r="H2721">
        <v>0</v>
      </c>
      <c r="I2721" s="3">
        <v>15000</v>
      </c>
      <c r="J2721">
        <v>0</v>
      </c>
      <c r="K2721">
        <v>0</v>
      </c>
      <c r="L2721">
        <v>0</v>
      </c>
      <c r="M2721">
        <v>0</v>
      </c>
    </row>
    <row r="2722" spans="1:13" x14ac:dyDescent="0.25">
      <c r="A2722">
        <v>4491</v>
      </c>
      <c r="B2722">
        <v>4</v>
      </c>
      <c r="C2722" t="s">
        <v>6</v>
      </c>
      <c r="D2722" s="2">
        <v>4590</v>
      </c>
      <c r="E2722" s="2" t="s">
        <v>6</v>
      </c>
      <c r="F2722" t="s">
        <v>241</v>
      </c>
      <c r="G2722" s="3">
        <v>15000</v>
      </c>
      <c r="H2722">
        <v>0</v>
      </c>
      <c r="I2722" s="3">
        <v>15000</v>
      </c>
      <c r="J2722">
        <v>0</v>
      </c>
      <c r="K2722">
        <v>0</v>
      </c>
      <c r="L2722">
        <v>0</v>
      </c>
      <c r="M2722">
        <v>0</v>
      </c>
    </row>
    <row r="2723" spans="1:13" x14ac:dyDescent="0.25">
      <c r="A2723">
        <v>4491</v>
      </c>
      <c r="C2723" t="s">
        <v>6</v>
      </c>
      <c r="D2723" t="s">
        <v>6</v>
      </c>
      <c r="E2723" t="s">
        <v>6</v>
      </c>
      <c r="G2723" t="s">
        <v>375</v>
      </c>
      <c r="H2723" t="s">
        <v>375</v>
      </c>
      <c r="I2723" t="s">
        <v>375</v>
      </c>
      <c r="J2723" t="s">
        <v>375</v>
      </c>
      <c r="K2723" t="s">
        <v>375</v>
      </c>
      <c r="L2723" t="s">
        <v>375</v>
      </c>
      <c r="M2723" t="s">
        <v>376</v>
      </c>
    </row>
    <row r="2724" spans="1:13" x14ac:dyDescent="0.25">
      <c r="A2724">
        <v>4491</v>
      </c>
      <c r="C2724" t="s">
        <v>6</v>
      </c>
      <c r="D2724" t="s">
        <v>6</v>
      </c>
      <c r="E2724" t="s">
        <v>6</v>
      </c>
    </row>
    <row r="2725" spans="1:13" x14ac:dyDescent="0.25">
      <c r="A2725">
        <v>4531</v>
      </c>
      <c r="B2725" t="s">
        <v>403</v>
      </c>
      <c r="C2725" t="s">
        <v>6</v>
      </c>
      <c r="D2725" t="s">
        <v>6</v>
      </c>
      <c r="E2725" t="s">
        <v>6</v>
      </c>
      <c r="F2725" t="s">
        <v>361</v>
      </c>
    </row>
    <row r="2726" spans="1:13" x14ac:dyDescent="0.25">
      <c r="A2726">
        <v>4531</v>
      </c>
      <c r="C2726" t="s">
        <v>6</v>
      </c>
      <c r="D2726" t="s">
        <v>6</v>
      </c>
      <c r="E2726" t="s">
        <v>6</v>
      </c>
    </row>
    <row r="2727" spans="1:13" x14ac:dyDescent="0.25">
      <c r="A2727">
        <v>4531</v>
      </c>
      <c r="B2727">
        <v>4</v>
      </c>
      <c r="C2727" t="s">
        <v>6</v>
      </c>
      <c r="D2727" t="s">
        <v>6</v>
      </c>
      <c r="E2727" t="s">
        <v>6</v>
      </c>
      <c r="F2727" t="s">
        <v>214</v>
      </c>
      <c r="G2727" s="3">
        <v>1000</v>
      </c>
      <c r="H2727">
        <v>0</v>
      </c>
      <c r="I2727" s="3">
        <v>1000</v>
      </c>
      <c r="J2727">
        <v>0</v>
      </c>
      <c r="K2727">
        <v>0</v>
      </c>
      <c r="L2727">
        <v>0</v>
      </c>
      <c r="M2727">
        <v>0</v>
      </c>
    </row>
    <row r="2728" spans="1:13" x14ac:dyDescent="0.25">
      <c r="A2728">
        <v>4531</v>
      </c>
      <c r="B2728">
        <v>4</v>
      </c>
      <c r="C2728" s="2">
        <v>45</v>
      </c>
      <c r="D2728" t="s">
        <v>6</v>
      </c>
      <c r="E2728" t="s">
        <v>6</v>
      </c>
      <c r="F2728" t="s">
        <v>220</v>
      </c>
      <c r="G2728" s="3">
        <v>1000</v>
      </c>
      <c r="H2728">
        <v>0</v>
      </c>
      <c r="I2728" s="3">
        <v>1000</v>
      </c>
      <c r="J2728">
        <v>0</v>
      </c>
      <c r="K2728">
        <v>0</v>
      </c>
      <c r="L2728">
        <v>0</v>
      </c>
      <c r="M2728">
        <v>0</v>
      </c>
    </row>
    <row r="2729" spans="1:13" x14ac:dyDescent="0.25">
      <c r="A2729">
        <v>4531</v>
      </c>
      <c r="B2729">
        <v>4</v>
      </c>
      <c r="C2729" t="s">
        <v>6</v>
      </c>
      <c r="D2729" s="2">
        <v>4590</v>
      </c>
      <c r="E2729" s="2" t="s">
        <v>6</v>
      </c>
      <c r="F2729" t="s">
        <v>241</v>
      </c>
      <c r="G2729" s="3">
        <v>1000</v>
      </c>
      <c r="H2729">
        <v>0</v>
      </c>
      <c r="I2729" s="3">
        <v>1000</v>
      </c>
      <c r="J2729">
        <v>0</v>
      </c>
      <c r="K2729">
        <v>0</v>
      </c>
      <c r="L2729">
        <v>0</v>
      </c>
      <c r="M2729">
        <v>0</v>
      </c>
    </row>
    <row r="2730" spans="1:13" x14ac:dyDescent="0.25">
      <c r="A2730">
        <v>4531</v>
      </c>
      <c r="C2730" t="s">
        <v>6</v>
      </c>
      <c r="D2730" t="s">
        <v>6</v>
      </c>
      <c r="E2730" t="s">
        <v>6</v>
      </c>
      <c r="G2730" t="s">
        <v>375</v>
      </c>
      <c r="H2730" t="s">
        <v>375</v>
      </c>
      <c r="I2730" t="s">
        <v>375</v>
      </c>
      <c r="J2730" t="s">
        <v>375</v>
      </c>
      <c r="K2730" t="s">
        <v>375</v>
      </c>
      <c r="L2730" t="s">
        <v>375</v>
      </c>
      <c r="M2730" t="s">
        <v>376</v>
      </c>
    </row>
    <row r="2731" spans="1:13" x14ac:dyDescent="0.25">
      <c r="A2731">
        <v>4531</v>
      </c>
      <c r="C2731" t="s">
        <v>6</v>
      </c>
      <c r="D2731" t="s">
        <v>6</v>
      </c>
      <c r="E2731" t="s">
        <v>6</v>
      </c>
    </row>
    <row r="2732" spans="1:13" x14ac:dyDescent="0.25">
      <c r="A2732">
        <v>4541</v>
      </c>
      <c r="B2732" t="s">
        <v>403</v>
      </c>
      <c r="C2732" t="s">
        <v>6</v>
      </c>
      <c r="D2732" t="s">
        <v>6</v>
      </c>
      <c r="E2732" t="s">
        <v>6</v>
      </c>
      <c r="F2732" t="s">
        <v>362</v>
      </c>
    </row>
    <row r="2733" spans="1:13" x14ac:dyDescent="0.25">
      <c r="A2733">
        <v>4541</v>
      </c>
      <c r="C2733" t="s">
        <v>6</v>
      </c>
      <c r="D2733" t="s">
        <v>6</v>
      </c>
      <c r="E2733" t="s">
        <v>6</v>
      </c>
    </row>
    <row r="2734" spans="1:13" x14ac:dyDescent="0.25">
      <c r="A2734">
        <v>4541</v>
      </c>
      <c r="B2734">
        <v>3</v>
      </c>
      <c r="C2734" t="s">
        <v>6</v>
      </c>
      <c r="D2734" t="s">
        <v>6</v>
      </c>
      <c r="E2734" t="s">
        <v>6</v>
      </c>
      <c r="F2734" t="s">
        <v>183</v>
      </c>
      <c r="G2734" s="3">
        <v>269762</v>
      </c>
      <c r="H2734" s="3">
        <v>25600</v>
      </c>
      <c r="I2734" s="3">
        <v>295362</v>
      </c>
      <c r="J2734" s="3">
        <v>31448.6</v>
      </c>
      <c r="K2734" s="3">
        <v>167517.60999999999</v>
      </c>
      <c r="L2734" s="3">
        <v>24789.53</v>
      </c>
      <c r="M2734" s="3">
        <v>159728.26</v>
      </c>
    </row>
    <row r="2735" spans="1:13" x14ac:dyDescent="0.25">
      <c r="A2735">
        <v>4541</v>
      </c>
      <c r="B2735">
        <v>3</v>
      </c>
      <c r="C2735" s="2">
        <v>33</v>
      </c>
      <c r="D2735" t="s">
        <v>6</v>
      </c>
      <c r="E2735" t="s">
        <v>6</v>
      </c>
      <c r="F2735" t="s">
        <v>196</v>
      </c>
      <c r="G2735" s="3">
        <v>269762</v>
      </c>
      <c r="H2735" s="3">
        <v>25600</v>
      </c>
      <c r="I2735" s="3">
        <v>295362</v>
      </c>
      <c r="J2735" s="3">
        <v>31448.6</v>
      </c>
      <c r="K2735" s="3">
        <v>167517.60999999999</v>
      </c>
      <c r="L2735" s="3">
        <v>24789.53</v>
      </c>
      <c r="M2735" s="3">
        <v>159728.26</v>
      </c>
    </row>
    <row r="2736" spans="1:13" x14ac:dyDescent="0.25">
      <c r="A2736">
        <v>4541</v>
      </c>
      <c r="B2736">
        <v>3</v>
      </c>
      <c r="C2736" t="s">
        <v>6</v>
      </c>
      <c r="D2736" s="2">
        <v>3390</v>
      </c>
      <c r="E2736" s="2" t="s">
        <v>6</v>
      </c>
      <c r="F2736" t="s">
        <v>197</v>
      </c>
      <c r="G2736" s="3">
        <v>269762</v>
      </c>
      <c r="H2736" s="3">
        <v>25600</v>
      </c>
      <c r="I2736" s="3">
        <v>295362</v>
      </c>
      <c r="J2736" s="3">
        <v>31448.6</v>
      </c>
      <c r="K2736" s="3">
        <v>167517.60999999999</v>
      </c>
      <c r="L2736" s="3">
        <v>24789.53</v>
      </c>
      <c r="M2736" s="3">
        <v>159728.26</v>
      </c>
    </row>
    <row r="2737" spans="1:13" x14ac:dyDescent="0.25">
      <c r="A2737">
        <v>4541</v>
      </c>
      <c r="C2737" t="s">
        <v>6</v>
      </c>
      <c r="D2737" t="s">
        <v>6</v>
      </c>
      <c r="E2737">
        <v>39</v>
      </c>
      <c r="F2737" t="s">
        <v>205</v>
      </c>
      <c r="G2737" t="s">
        <v>384</v>
      </c>
      <c r="H2737" t="s">
        <v>384</v>
      </c>
      <c r="I2737" t="s">
        <v>384</v>
      </c>
      <c r="J2737" s="3">
        <v>12000</v>
      </c>
      <c r="K2737" s="3">
        <v>69342.81</v>
      </c>
      <c r="L2737" s="3">
        <v>11420.17</v>
      </c>
      <c r="M2737" s="3">
        <v>68660.179999999993</v>
      </c>
    </row>
    <row r="2738" spans="1:13" x14ac:dyDescent="0.25">
      <c r="A2738">
        <v>4541</v>
      </c>
      <c r="C2738" t="s">
        <v>6</v>
      </c>
      <c r="D2738" t="s">
        <v>6</v>
      </c>
      <c r="E2738">
        <v>40</v>
      </c>
      <c r="F2738" t="s">
        <v>206</v>
      </c>
      <c r="G2738" t="s">
        <v>384</v>
      </c>
      <c r="H2738" t="s">
        <v>384</v>
      </c>
      <c r="I2738" t="s">
        <v>384</v>
      </c>
      <c r="J2738" s="3">
        <v>19448.599999999999</v>
      </c>
      <c r="K2738" s="3">
        <v>98174.8</v>
      </c>
      <c r="L2738" s="3">
        <v>13369.36</v>
      </c>
      <c r="M2738" s="3">
        <v>91068.08</v>
      </c>
    </row>
    <row r="2739" spans="1:13" x14ac:dyDescent="0.25">
      <c r="A2739">
        <v>4541</v>
      </c>
      <c r="B2739">
        <v>4</v>
      </c>
      <c r="C2739" t="s">
        <v>6</v>
      </c>
      <c r="D2739" t="s">
        <v>6</v>
      </c>
      <c r="E2739" t="s">
        <v>6</v>
      </c>
      <c r="F2739" t="s">
        <v>214</v>
      </c>
      <c r="G2739" s="3">
        <v>25822722</v>
      </c>
      <c r="H2739" s="3">
        <v>-25600</v>
      </c>
      <c r="I2739" s="3">
        <v>25797122</v>
      </c>
      <c r="J2739">
        <v>0</v>
      </c>
      <c r="K2739">
        <v>0</v>
      </c>
      <c r="L2739">
        <v>0</v>
      </c>
      <c r="M2739">
        <v>0</v>
      </c>
    </row>
    <row r="2740" spans="1:13" x14ac:dyDescent="0.25">
      <c r="A2740">
        <v>4541</v>
      </c>
      <c r="B2740">
        <v>4</v>
      </c>
      <c r="C2740" s="2">
        <v>45</v>
      </c>
      <c r="D2740" t="s">
        <v>6</v>
      </c>
      <c r="E2740" t="s">
        <v>6</v>
      </c>
      <c r="F2740" t="s">
        <v>220</v>
      </c>
      <c r="G2740" s="3">
        <v>25822722</v>
      </c>
      <c r="H2740" s="3">
        <v>-25600</v>
      </c>
      <c r="I2740" s="3">
        <v>25797122</v>
      </c>
      <c r="J2740">
        <v>0</v>
      </c>
      <c r="K2740">
        <v>0</v>
      </c>
      <c r="L2740">
        <v>0</v>
      </c>
      <c r="M2740">
        <v>0</v>
      </c>
    </row>
    <row r="2741" spans="1:13" x14ac:dyDescent="0.25">
      <c r="A2741">
        <v>4541</v>
      </c>
      <c r="B2741">
        <v>4</v>
      </c>
      <c r="C2741" t="s">
        <v>6</v>
      </c>
      <c r="D2741" s="2">
        <v>4590</v>
      </c>
      <c r="E2741" s="2" t="s">
        <v>6</v>
      </c>
      <c r="F2741" t="s">
        <v>241</v>
      </c>
      <c r="G2741" s="3">
        <v>25822722</v>
      </c>
      <c r="H2741" s="3">
        <v>-25600</v>
      </c>
      <c r="I2741" s="3">
        <v>25797122</v>
      </c>
      <c r="J2741">
        <v>0</v>
      </c>
      <c r="K2741">
        <v>0</v>
      </c>
      <c r="L2741">
        <v>0</v>
      </c>
      <c r="M2741">
        <v>0</v>
      </c>
    </row>
    <row r="2742" spans="1:13" x14ac:dyDescent="0.25">
      <c r="A2742">
        <v>4541</v>
      </c>
      <c r="C2742" t="s">
        <v>6</v>
      </c>
      <c r="D2742" t="s">
        <v>6</v>
      </c>
      <c r="E2742" t="s">
        <v>6</v>
      </c>
      <c r="G2742" t="s">
        <v>375</v>
      </c>
      <c r="H2742" t="s">
        <v>375</v>
      </c>
      <c r="I2742" t="s">
        <v>375</v>
      </c>
      <c r="J2742" t="s">
        <v>375</v>
      </c>
      <c r="K2742" t="s">
        <v>375</v>
      </c>
      <c r="L2742" t="s">
        <v>375</v>
      </c>
      <c r="M2742" t="s">
        <v>376</v>
      </c>
    </row>
    <row r="2743" spans="1:13" x14ac:dyDescent="0.25">
      <c r="A2743">
        <v>4541</v>
      </c>
      <c r="C2743" t="s">
        <v>6</v>
      </c>
      <c r="D2743" t="s">
        <v>6</v>
      </c>
      <c r="E2743" t="s">
        <v>6</v>
      </c>
    </row>
    <row r="2744" spans="1:13" x14ac:dyDescent="0.25">
      <c r="A2744">
        <v>4551</v>
      </c>
      <c r="B2744" t="s">
        <v>403</v>
      </c>
      <c r="C2744" t="s">
        <v>6</v>
      </c>
      <c r="D2744" t="s">
        <v>6</v>
      </c>
      <c r="E2744" t="s">
        <v>6</v>
      </c>
      <c r="F2744" t="s">
        <v>363</v>
      </c>
    </row>
    <row r="2745" spans="1:13" x14ac:dyDescent="0.25">
      <c r="A2745">
        <v>4551</v>
      </c>
      <c r="C2745" t="s">
        <v>6</v>
      </c>
      <c r="D2745" t="s">
        <v>6</v>
      </c>
      <c r="E2745" t="s">
        <v>6</v>
      </c>
    </row>
    <row r="2746" spans="1:13" x14ac:dyDescent="0.25">
      <c r="A2746">
        <v>4551</v>
      </c>
      <c r="B2746">
        <v>3</v>
      </c>
      <c r="C2746" t="s">
        <v>6</v>
      </c>
      <c r="D2746" t="s">
        <v>6</v>
      </c>
      <c r="E2746" t="s">
        <v>6</v>
      </c>
      <c r="F2746" t="s">
        <v>183</v>
      </c>
      <c r="G2746" s="3">
        <v>64756658</v>
      </c>
      <c r="H2746">
        <v>0</v>
      </c>
      <c r="I2746" s="3">
        <v>64756658</v>
      </c>
      <c r="J2746" s="3">
        <v>2698194</v>
      </c>
      <c r="K2746" s="3">
        <v>24312984.949999999</v>
      </c>
      <c r="L2746" s="3">
        <v>2795798.69</v>
      </c>
      <c r="M2746" s="3">
        <v>19493866.579999998</v>
      </c>
    </row>
    <row r="2747" spans="1:13" x14ac:dyDescent="0.25">
      <c r="A2747">
        <v>4551</v>
      </c>
      <c r="B2747">
        <v>3</v>
      </c>
      <c r="C2747" s="2">
        <v>33</v>
      </c>
      <c r="D2747" t="s">
        <v>6</v>
      </c>
      <c r="E2747" t="s">
        <v>6</v>
      </c>
      <c r="F2747" t="s">
        <v>196</v>
      </c>
      <c r="G2747" s="3">
        <v>64756658</v>
      </c>
      <c r="H2747">
        <v>0</v>
      </c>
      <c r="I2747" s="3">
        <v>64756658</v>
      </c>
      <c r="J2747" s="3">
        <v>2698194</v>
      </c>
      <c r="K2747" s="3">
        <v>24312984.949999999</v>
      </c>
      <c r="L2747" s="3">
        <v>2795798.69</v>
      </c>
      <c r="M2747" s="3">
        <v>19493866.579999998</v>
      </c>
    </row>
    <row r="2748" spans="1:13" x14ac:dyDescent="0.25">
      <c r="A2748">
        <v>4551</v>
      </c>
      <c r="B2748">
        <v>3</v>
      </c>
      <c r="C2748" t="s">
        <v>6</v>
      </c>
      <c r="D2748" s="2">
        <v>3390</v>
      </c>
      <c r="E2748" s="2" t="s">
        <v>6</v>
      </c>
      <c r="F2748" t="s">
        <v>197</v>
      </c>
      <c r="G2748" s="3">
        <v>64756658</v>
      </c>
      <c r="H2748">
        <v>0</v>
      </c>
      <c r="I2748" s="3">
        <v>64756658</v>
      </c>
      <c r="J2748" s="3">
        <v>2698194</v>
      </c>
      <c r="K2748" s="3">
        <v>24312984.949999999</v>
      </c>
      <c r="L2748" s="3">
        <v>2795798.69</v>
      </c>
      <c r="M2748" s="3">
        <v>19493866.579999998</v>
      </c>
    </row>
    <row r="2749" spans="1:13" x14ac:dyDescent="0.25">
      <c r="A2749">
        <v>4551</v>
      </c>
      <c r="C2749" t="s">
        <v>6</v>
      </c>
      <c r="D2749" t="s">
        <v>6</v>
      </c>
      <c r="E2749">
        <v>5</v>
      </c>
      <c r="F2749" t="s">
        <v>187</v>
      </c>
      <c r="G2749" t="s">
        <v>384</v>
      </c>
      <c r="H2749" t="s">
        <v>384</v>
      </c>
      <c r="I2749" t="s">
        <v>384</v>
      </c>
      <c r="J2749">
        <v>0</v>
      </c>
      <c r="K2749" s="3">
        <v>17808080.949999999</v>
      </c>
      <c r="L2749" s="3">
        <v>142689.56</v>
      </c>
      <c r="M2749" s="3">
        <v>13140460.25</v>
      </c>
    </row>
    <row r="2750" spans="1:13" x14ac:dyDescent="0.25">
      <c r="A2750">
        <v>4551</v>
      </c>
      <c r="C2750" t="s">
        <v>6</v>
      </c>
      <c r="D2750" t="s">
        <v>6</v>
      </c>
      <c r="E2750">
        <v>92</v>
      </c>
      <c r="F2750" t="s">
        <v>193</v>
      </c>
      <c r="G2750" t="s">
        <v>384</v>
      </c>
      <c r="H2750" t="s">
        <v>384</v>
      </c>
      <c r="I2750" t="s">
        <v>384</v>
      </c>
      <c r="J2750" s="3">
        <v>2698194</v>
      </c>
      <c r="K2750" s="3">
        <v>6504904</v>
      </c>
      <c r="L2750" s="3">
        <v>2653109.13</v>
      </c>
      <c r="M2750" s="3">
        <v>6353406.3300000001</v>
      </c>
    </row>
    <row r="2751" spans="1:13" x14ac:dyDescent="0.25">
      <c r="A2751">
        <v>4551</v>
      </c>
      <c r="C2751" t="s">
        <v>6</v>
      </c>
      <c r="D2751" t="s">
        <v>6</v>
      </c>
      <c r="E2751" t="s">
        <v>6</v>
      </c>
      <c r="G2751" t="s">
        <v>375</v>
      </c>
      <c r="H2751" t="s">
        <v>375</v>
      </c>
      <c r="I2751" t="s">
        <v>375</v>
      </c>
      <c r="J2751" t="s">
        <v>375</v>
      </c>
      <c r="K2751" t="s">
        <v>375</v>
      </c>
      <c r="L2751" t="s">
        <v>375</v>
      </c>
      <c r="M2751" t="s">
        <v>376</v>
      </c>
    </row>
    <row r="2752" spans="1:13" x14ac:dyDescent="0.25">
      <c r="A2752">
        <v>4551</v>
      </c>
      <c r="C2752" t="s">
        <v>6</v>
      </c>
      <c r="D2752" t="s">
        <v>6</v>
      </c>
      <c r="E2752" t="s">
        <v>6</v>
      </c>
    </row>
    <row r="2753" spans="1:13" x14ac:dyDescent="0.25">
      <c r="A2753">
        <v>4581</v>
      </c>
      <c r="B2753" t="s">
        <v>403</v>
      </c>
      <c r="C2753" t="s">
        <v>6</v>
      </c>
      <c r="D2753" t="s">
        <v>6</v>
      </c>
      <c r="E2753" t="s">
        <v>6</v>
      </c>
      <c r="F2753" t="s">
        <v>364</v>
      </c>
    </row>
    <row r="2754" spans="1:13" x14ac:dyDescent="0.25">
      <c r="A2754">
        <v>4581</v>
      </c>
      <c r="C2754" t="s">
        <v>6</v>
      </c>
      <c r="D2754" t="s">
        <v>6</v>
      </c>
      <c r="E2754" t="s">
        <v>6</v>
      </c>
    </row>
    <row r="2755" spans="1:13" x14ac:dyDescent="0.25">
      <c r="A2755">
        <v>4581</v>
      </c>
      <c r="B2755">
        <v>3</v>
      </c>
      <c r="C2755" t="s">
        <v>6</v>
      </c>
      <c r="D2755" t="s">
        <v>6</v>
      </c>
      <c r="E2755" t="s">
        <v>6</v>
      </c>
      <c r="F2755" t="s">
        <v>183</v>
      </c>
      <c r="G2755" s="3">
        <v>1000</v>
      </c>
      <c r="H2755">
        <v>0</v>
      </c>
      <c r="I2755" s="3">
        <v>1000</v>
      </c>
      <c r="J2755">
        <v>0</v>
      </c>
      <c r="K2755">
        <v>0</v>
      </c>
      <c r="L2755">
        <v>0</v>
      </c>
      <c r="M2755">
        <v>0</v>
      </c>
    </row>
    <row r="2756" spans="1:13" x14ac:dyDescent="0.25">
      <c r="A2756">
        <v>4581</v>
      </c>
      <c r="B2756">
        <v>3</v>
      </c>
      <c r="C2756" s="2">
        <v>33</v>
      </c>
      <c r="D2756" t="s">
        <v>6</v>
      </c>
      <c r="E2756" t="s">
        <v>6</v>
      </c>
      <c r="F2756" t="s">
        <v>196</v>
      </c>
      <c r="G2756" s="3">
        <v>1000</v>
      </c>
      <c r="H2756">
        <v>0</v>
      </c>
      <c r="I2756" s="3">
        <v>1000</v>
      </c>
      <c r="J2756">
        <v>0</v>
      </c>
      <c r="K2756">
        <v>0</v>
      </c>
      <c r="L2756">
        <v>0</v>
      </c>
      <c r="M2756">
        <v>0</v>
      </c>
    </row>
    <row r="2757" spans="1:13" x14ac:dyDescent="0.25">
      <c r="A2757">
        <v>4581</v>
      </c>
      <c r="B2757">
        <v>3</v>
      </c>
      <c r="C2757" t="s">
        <v>6</v>
      </c>
      <c r="D2757" s="2">
        <v>3390</v>
      </c>
      <c r="E2757" s="2" t="s">
        <v>6</v>
      </c>
      <c r="F2757" t="s">
        <v>197</v>
      </c>
      <c r="G2757" s="3">
        <v>1000</v>
      </c>
      <c r="H2757">
        <v>0</v>
      </c>
      <c r="I2757" s="3">
        <v>1000</v>
      </c>
      <c r="J2757">
        <v>0</v>
      </c>
      <c r="K2757">
        <v>0</v>
      </c>
      <c r="L2757">
        <v>0</v>
      </c>
      <c r="M2757">
        <v>0</v>
      </c>
    </row>
    <row r="2758" spans="1:13" x14ac:dyDescent="0.25">
      <c r="A2758">
        <v>4581</v>
      </c>
      <c r="C2758" t="s">
        <v>6</v>
      </c>
      <c r="D2758" t="s">
        <v>6</v>
      </c>
      <c r="E2758" t="s">
        <v>6</v>
      </c>
      <c r="G2758" t="s">
        <v>375</v>
      </c>
      <c r="H2758" t="s">
        <v>375</v>
      </c>
      <c r="I2758" t="s">
        <v>375</v>
      </c>
      <c r="J2758" t="s">
        <v>375</v>
      </c>
      <c r="K2758" t="s">
        <v>375</v>
      </c>
      <c r="L2758" t="s">
        <v>375</v>
      </c>
      <c r="M2758" t="s">
        <v>376</v>
      </c>
    </row>
    <row r="2759" spans="1:13" x14ac:dyDescent="0.25">
      <c r="A2759">
        <v>4581</v>
      </c>
      <c r="C2759" t="s">
        <v>6</v>
      </c>
      <c r="D2759" t="s">
        <v>6</v>
      </c>
      <c r="E2759" t="s">
        <v>6</v>
      </c>
    </row>
    <row r="2760" spans="1:13" x14ac:dyDescent="0.25">
      <c r="A2760">
        <v>4601</v>
      </c>
      <c r="B2760" t="s">
        <v>403</v>
      </c>
      <c r="C2760" t="s">
        <v>6</v>
      </c>
      <c r="D2760" t="s">
        <v>6</v>
      </c>
      <c r="E2760" t="s">
        <v>6</v>
      </c>
      <c r="F2760" t="s">
        <v>365</v>
      </c>
    </row>
    <row r="2761" spans="1:13" x14ac:dyDescent="0.25">
      <c r="A2761">
        <v>4601</v>
      </c>
      <c r="C2761" t="s">
        <v>6</v>
      </c>
      <c r="D2761" t="s">
        <v>6</v>
      </c>
      <c r="E2761" t="s">
        <v>6</v>
      </c>
    </row>
    <row r="2762" spans="1:13" x14ac:dyDescent="0.25">
      <c r="A2762">
        <v>4601</v>
      </c>
      <c r="B2762">
        <v>3</v>
      </c>
      <c r="C2762" t="s">
        <v>6</v>
      </c>
      <c r="D2762" t="s">
        <v>6</v>
      </c>
      <c r="E2762" t="s">
        <v>6</v>
      </c>
      <c r="F2762" t="s">
        <v>183</v>
      </c>
      <c r="G2762" s="3">
        <v>398814</v>
      </c>
      <c r="H2762" s="3">
        <v>400000</v>
      </c>
      <c r="I2762" s="3">
        <v>798814</v>
      </c>
      <c r="J2762">
        <v>0</v>
      </c>
      <c r="K2762">
        <v>0</v>
      </c>
      <c r="L2762">
        <v>0</v>
      </c>
      <c r="M2762">
        <v>0</v>
      </c>
    </row>
    <row r="2763" spans="1:13" x14ac:dyDescent="0.25">
      <c r="A2763">
        <v>4601</v>
      </c>
      <c r="B2763">
        <v>3</v>
      </c>
      <c r="C2763" s="2">
        <v>33</v>
      </c>
      <c r="D2763" t="s">
        <v>6</v>
      </c>
      <c r="E2763" t="s">
        <v>6</v>
      </c>
      <c r="F2763" t="s">
        <v>196</v>
      </c>
      <c r="G2763" s="3">
        <v>398814</v>
      </c>
      <c r="H2763" s="3">
        <v>400000</v>
      </c>
      <c r="I2763" s="3">
        <v>798814</v>
      </c>
      <c r="J2763">
        <v>0</v>
      </c>
      <c r="K2763">
        <v>0</v>
      </c>
      <c r="L2763">
        <v>0</v>
      </c>
      <c r="M2763">
        <v>0</v>
      </c>
    </row>
    <row r="2764" spans="1:13" x14ac:dyDescent="0.25">
      <c r="A2764">
        <v>4601</v>
      </c>
      <c r="B2764">
        <v>3</v>
      </c>
      <c r="C2764" t="s">
        <v>6</v>
      </c>
      <c r="D2764" s="2">
        <v>3350</v>
      </c>
      <c r="E2764" s="2" t="s">
        <v>6</v>
      </c>
      <c r="F2764" t="s">
        <v>222</v>
      </c>
      <c r="G2764" s="3">
        <v>398814</v>
      </c>
      <c r="H2764">
        <v>0</v>
      </c>
      <c r="I2764" s="3">
        <v>398814</v>
      </c>
      <c r="J2764">
        <v>0</v>
      </c>
      <c r="K2764">
        <v>0</v>
      </c>
      <c r="L2764">
        <v>0</v>
      </c>
      <c r="M2764">
        <v>0</v>
      </c>
    </row>
    <row r="2765" spans="1:13" x14ac:dyDescent="0.25">
      <c r="A2765">
        <v>4601</v>
      </c>
      <c r="B2765">
        <v>3</v>
      </c>
      <c r="C2765" t="s">
        <v>6</v>
      </c>
      <c r="D2765" s="2">
        <v>3390</v>
      </c>
      <c r="E2765" s="2" t="s">
        <v>6</v>
      </c>
      <c r="F2765" t="s">
        <v>197</v>
      </c>
      <c r="G2765">
        <v>0</v>
      </c>
      <c r="H2765" s="3">
        <v>400000</v>
      </c>
      <c r="I2765" s="3">
        <v>400000</v>
      </c>
      <c r="J2765">
        <v>0</v>
      </c>
      <c r="K2765">
        <v>0</v>
      </c>
      <c r="L2765">
        <v>0</v>
      </c>
      <c r="M2765">
        <v>0</v>
      </c>
    </row>
    <row r="2766" spans="1:13" x14ac:dyDescent="0.25">
      <c r="A2766">
        <v>4601</v>
      </c>
      <c r="C2766" t="s">
        <v>6</v>
      </c>
      <c r="D2766" t="s">
        <v>6</v>
      </c>
      <c r="E2766" t="s">
        <v>6</v>
      </c>
      <c r="G2766" t="s">
        <v>375</v>
      </c>
      <c r="H2766" t="s">
        <v>375</v>
      </c>
      <c r="I2766" t="s">
        <v>375</v>
      </c>
      <c r="J2766" t="s">
        <v>375</v>
      </c>
      <c r="K2766" t="s">
        <v>375</v>
      </c>
      <c r="L2766" t="s">
        <v>375</v>
      </c>
      <c r="M2766" t="s">
        <v>376</v>
      </c>
    </row>
    <row r="2767" spans="1:13" x14ac:dyDescent="0.25">
      <c r="A2767">
        <v>4601</v>
      </c>
      <c r="C2767" t="s">
        <v>6</v>
      </c>
      <c r="D2767" t="s">
        <v>6</v>
      </c>
      <c r="E2767" t="s">
        <v>6</v>
      </c>
    </row>
    <row r="2768" spans="1:13" x14ac:dyDescent="0.25">
      <c r="A2768">
        <v>4611</v>
      </c>
      <c r="B2768" t="s">
        <v>403</v>
      </c>
      <c r="C2768" t="s">
        <v>6</v>
      </c>
      <c r="D2768" t="s">
        <v>6</v>
      </c>
      <c r="E2768" t="s">
        <v>6</v>
      </c>
      <c r="F2768" t="s">
        <v>366</v>
      </c>
    </row>
    <row r="2769" spans="1:13" x14ac:dyDescent="0.25">
      <c r="A2769">
        <v>4611</v>
      </c>
      <c r="C2769" t="s">
        <v>6</v>
      </c>
      <c r="D2769" t="s">
        <v>6</v>
      </c>
      <c r="E2769" t="s">
        <v>6</v>
      </c>
    </row>
    <row r="2770" spans="1:13" x14ac:dyDescent="0.25">
      <c r="A2770">
        <v>4611</v>
      </c>
      <c r="B2770">
        <v>4</v>
      </c>
      <c r="C2770" t="s">
        <v>6</v>
      </c>
      <c r="D2770" t="s">
        <v>6</v>
      </c>
      <c r="E2770" t="s">
        <v>6</v>
      </c>
      <c r="F2770" t="s">
        <v>214</v>
      </c>
      <c r="G2770" s="3">
        <v>1100000</v>
      </c>
      <c r="H2770">
        <v>0</v>
      </c>
      <c r="I2770" s="3">
        <v>1100000</v>
      </c>
      <c r="J2770">
        <v>0</v>
      </c>
      <c r="K2770">
        <v>0</v>
      </c>
      <c r="L2770">
        <v>0</v>
      </c>
      <c r="M2770">
        <v>0</v>
      </c>
    </row>
    <row r="2771" spans="1:13" x14ac:dyDescent="0.25">
      <c r="A2771">
        <v>4611</v>
      </c>
      <c r="B2771">
        <v>4</v>
      </c>
      <c r="C2771" s="2">
        <v>44</v>
      </c>
      <c r="D2771" t="s">
        <v>6</v>
      </c>
      <c r="E2771" t="s">
        <v>6</v>
      </c>
      <c r="F2771" t="s">
        <v>215</v>
      </c>
      <c r="G2771" s="3">
        <v>1100000</v>
      </c>
      <c r="H2771">
        <v>0</v>
      </c>
      <c r="I2771" s="3">
        <v>1100000</v>
      </c>
      <c r="J2771">
        <v>0</v>
      </c>
      <c r="K2771">
        <v>0</v>
      </c>
      <c r="L2771">
        <v>0</v>
      </c>
      <c r="M2771">
        <v>0</v>
      </c>
    </row>
    <row r="2772" spans="1:13" x14ac:dyDescent="0.25">
      <c r="A2772">
        <v>4611</v>
      </c>
      <c r="B2772">
        <v>4</v>
      </c>
      <c r="C2772" t="s">
        <v>6</v>
      </c>
      <c r="D2772" s="2">
        <v>4490</v>
      </c>
      <c r="E2772" s="2" t="s">
        <v>6</v>
      </c>
      <c r="F2772" t="s">
        <v>216</v>
      </c>
      <c r="G2772" s="3">
        <v>1100000</v>
      </c>
      <c r="H2772">
        <v>0</v>
      </c>
      <c r="I2772" s="3">
        <v>1100000</v>
      </c>
      <c r="J2772">
        <v>0</v>
      </c>
      <c r="K2772">
        <v>0</v>
      </c>
      <c r="L2772">
        <v>0</v>
      </c>
      <c r="M2772">
        <v>0</v>
      </c>
    </row>
    <row r="2773" spans="1:13" x14ac:dyDescent="0.25">
      <c r="A2773">
        <v>4611</v>
      </c>
      <c r="C2773" t="s">
        <v>6</v>
      </c>
      <c r="D2773" t="s">
        <v>6</v>
      </c>
      <c r="E2773" t="s">
        <v>6</v>
      </c>
      <c r="G2773" t="s">
        <v>375</v>
      </c>
      <c r="H2773" t="s">
        <v>375</v>
      </c>
      <c r="I2773" t="s">
        <v>375</v>
      </c>
      <c r="J2773" t="s">
        <v>375</v>
      </c>
      <c r="K2773" t="s">
        <v>375</v>
      </c>
      <c r="L2773" t="s">
        <v>375</v>
      </c>
      <c r="M2773" t="s">
        <v>376</v>
      </c>
    </row>
    <row r="2774" spans="1:13" x14ac:dyDescent="0.25">
      <c r="A2774">
        <v>4611</v>
      </c>
      <c r="C2774" t="s">
        <v>6</v>
      </c>
      <c r="D2774" t="s">
        <v>6</v>
      </c>
      <c r="E2774" t="s">
        <v>6</v>
      </c>
    </row>
    <row r="2775" spans="1:13" x14ac:dyDescent="0.25">
      <c r="A2775">
        <v>4621</v>
      </c>
      <c r="B2775" t="s">
        <v>403</v>
      </c>
      <c r="C2775" t="s">
        <v>6</v>
      </c>
      <c r="D2775" t="s">
        <v>6</v>
      </c>
      <c r="E2775" t="s">
        <v>6</v>
      </c>
      <c r="F2775" t="s">
        <v>367</v>
      </c>
    </row>
    <row r="2776" spans="1:13" x14ac:dyDescent="0.25">
      <c r="A2776">
        <v>4621</v>
      </c>
      <c r="C2776" t="s">
        <v>6</v>
      </c>
      <c r="D2776" t="s">
        <v>6</v>
      </c>
      <c r="E2776" t="s">
        <v>6</v>
      </c>
    </row>
    <row r="2777" spans="1:13" x14ac:dyDescent="0.25">
      <c r="A2777">
        <v>4621</v>
      </c>
      <c r="B2777">
        <v>4</v>
      </c>
      <c r="C2777" t="s">
        <v>6</v>
      </c>
      <c r="D2777" t="s">
        <v>6</v>
      </c>
      <c r="E2777" t="s">
        <v>6</v>
      </c>
      <c r="F2777" t="s">
        <v>214</v>
      </c>
      <c r="G2777" s="3">
        <v>63725000</v>
      </c>
      <c r="H2777">
        <v>0</v>
      </c>
      <c r="I2777" s="3">
        <v>63725000</v>
      </c>
      <c r="J2777">
        <v>0</v>
      </c>
      <c r="K2777">
        <v>0</v>
      </c>
      <c r="L2777">
        <v>0</v>
      </c>
      <c r="M2777">
        <v>0</v>
      </c>
    </row>
    <row r="2778" spans="1:13" x14ac:dyDescent="0.25">
      <c r="A2778">
        <v>4621</v>
      </c>
      <c r="B2778">
        <v>4</v>
      </c>
      <c r="C2778" s="2">
        <v>45</v>
      </c>
      <c r="D2778" t="s">
        <v>6</v>
      </c>
      <c r="E2778" t="s">
        <v>6</v>
      </c>
      <c r="F2778" t="s">
        <v>220</v>
      </c>
      <c r="G2778" s="3">
        <v>63725000</v>
      </c>
      <c r="H2778">
        <v>0</v>
      </c>
      <c r="I2778" s="3">
        <v>63725000</v>
      </c>
      <c r="J2778">
        <v>0</v>
      </c>
      <c r="K2778">
        <v>0</v>
      </c>
      <c r="L2778">
        <v>0</v>
      </c>
      <c r="M2778">
        <v>0</v>
      </c>
    </row>
    <row r="2779" spans="1:13" x14ac:dyDescent="0.25">
      <c r="A2779">
        <v>4621</v>
      </c>
      <c r="B2779">
        <v>4</v>
      </c>
      <c r="C2779" t="s">
        <v>6</v>
      </c>
      <c r="D2779" s="2">
        <v>4590</v>
      </c>
      <c r="E2779" s="2" t="s">
        <v>6</v>
      </c>
      <c r="F2779" t="s">
        <v>241</v>
      </c>
      <c r="G2779" s="3">
        <v>63725000</v>
      </c>
      <c r="H2779">
        <v>0</v>
      </c>
      <c r="I2779" s="3">
        <v>63725000</v>
      </c>
      <c r="J2779">
        <v>0</v>
      </c>
      <c r="K2779">
        <v>0</v>
      </c>
      <c r="L2779">
        <v>0</v>
      </c>
      <c r="M2779">
        <v>0</v>
      </c>
    </row>
    <row r="2780" spans="1:13" x14ac:dyDescent="0.25">
      <c r="A2780">
        <v>4621</v>
      </c>
      <c r="C2780" t="s">
        <v>6</v>
      </c>
      <c r="D2780" t="s">
        <v>6</v>
      </c>
      <c r="E2780" t="s">
        <v>6</v>
      </c>
      <c r="G2780" t="s">
        <v>375</v>
      </c>
      <c r="H2780" t="s">
        <v>375</v>
      </c>
      <c r="I2780" t="s">
        <v>375</v>
      </c>
      <c r="J2780" t="s">
        <v>375</v>
      </c>
      <c r="K2780" t="s">
        <v>375</v>
      </c>
      <c r="L2780" t="s">
        <v>375</v>
      </c>
      <c r="M2780" t="s">
        <v>376</v>
      </c>
    </row>
    <row r="2781" spans="1:13" x14ac:dyDescent="0.25">
      <c r="A2781">
        <v>4621</v>
      </c>
      <c r="C2781" t="s">
        <v>6</v>
      </c>
      <c r="D2781" t="s">
        <v>6</v>
      </c>
      <c r="E2781" t="s">
        <v>6</v>
      </c>
    </row>
    <row r="2782" spans="1:13" x14ac:dyDescent="0.25">
      <c r="A2782">
        <v>4631</v>
      </c>
      <c r="B2782" t="s">
        <v>403</v>
      </c>
      <c r="C2782" t="s">
        <v>6</v>
      </c>
      <c r="D2782" t="s">
        <v>6</v>
      </c>
      <c r="E2782" t="s">
        <v>6</v>
      </c>
      <c r="F2782" t="s">
        <v>368</v>
      </c>
    </row>
    <row r="2783" spans="1:13" x14ac:dyDescent="0.25">
      <c r="A2783">
        <v>4631</v>
      </c>
      <c r="C2783" t="s">
        <v>6</v>
      </c>
      <c r="D2783" t="s">
        <v>6</v>
      </c>
      <c r="E2783" t="s">
        <v>6</v>
      </c>
    </row>
    <row r="2784" spans="1:13" x14ac:dyDescent="0.25">
      <c r="A2784">
        <v>4631</v>
      </c>
      <c r="B2784">
        <v>3</v>
      </c>
      <c r="C2784" t="s">
        <v>6</v>
      </c>
      <c r="D2784" t="s">
        <v>6</v>
      </c>
      <c r="E2784" t="s">
        <v>6</v>
      </c>
      <c r="F2784" t="s">
        <v>183</v>
      </c>
      <c r="G2784" s="3">
        <v>235636974</v>
      </c>
      <c r="H2784">
        <v>0</v>
      </c>
      <c r="I2784" s="3">
        <v>235636974</v>
      </c>
      <c r="J2784" s="3">
        <v>7884579.1100000003</v>
      </c>
      <c r="K2784" s="3">
        <v>51369966.850000001</v>
      </c>
      <c r="L2784" s="3">
        <v>7884579.1100000003</v>
      </c>
      <c r="M2784" s="3">
        <v>51367966.850000001</v>
      </c>
    </row>
    <row r="2785" spans="1:13" x14ac:dyDescent="0.25">
      <c r="A2785">
        <v>4631</v>
      </c>
      <c r="B2785">
        <v>3</v>
      </c>
      <c r="C2785" s="2">
        <v>33</v>
      </c>
      <c r="D2785" t="s">
        <v>6</v>
      </c>
      <c r="E2785" t="s">
        <v>6</v>
      </c>
      <c r="F2785" t="s">
        <v>196</v>
      </c>
      <c r="G2785" s="3">
        <v>235636974</v>
      </c>
      <c r="H2785">
        <v>0</v>
      </c>
      <c r="I2785" s="3">
        <v>235636974</v>
      </c>
      <c r="J2785" s="3">
        <v>7884579.1100000003</v>
      </c>
      <c r="K2785" s="3">
        <v>51369966.850000001</v>
      </c>
      <c r="L2785" s="3">
        <v>7884579.1100000003</v>
      </c>
      <c r="M2785" s="3">
        <v>51367966.850000001</v>
      </c>
    </row>
    <row r="2786" spans="1:13" x14ac:dyDescent="0.25">
      <c r="A2786">
        <v>4631</v>
      </c>
      <c r="B2786">
        <v>3</v>
      </c>
      <c r="C2786" t="s">
        <v>6</v>
      </c>
      <c r="D2786" s="2">
        <v>3367</v>
      </c>
      <c r="E2786" s="2" t="s">
        <v>6</v>
      </c>
      <c r="F2786" t="s">
        <v>266</v>
      </c>
      <c r="G2786" s="3">
        <v>235636974</v>
      </c>
      <c r="H2786" s="3">
        <v>-8019.64</v>
      </c>
      <c r="I2786" s="3">
        <v>235628954.36000001</v>
      </c>
      <c r="J2786" s="3">
        <v>7884579.1100000003</v>
      </c>
      <c r="K2786" s="3">
        <v>51361947.210000001</v>
      </c>
      <c r="L2786" s="3">
        <v>7884579.1100000003</v>
      </c>
      <c r="M2786" s="3">
        <v>51359947.210000001</v>
      </c>
    </row>
    <row r="2787" spans="1:13" x14ac:dyDescent="0.25">
      <c r="A2787">
        <v>4631</v>
      </c>
      <c r="C2787" t="s">
        <v>6</v>
      </c>
      <c r="D2787" t="s">
        <v>6</v>
      </c>
      <c r="E2787">
        <v>45</v>
      </c>
      <c r="F2787" t="s">
        <v>267</v>
      </c>
      <c r="G2787" t="s">
        <v>384</v>
      </c>
      <c r="H2787" t="s">
        <v>384</v>
      </c>
      <c r="I2787" t="s">
        <v>384</v>
      </c>
      <c r="J2787">
        <v>0</v>
      </c>
      <c r="K2787" s="3">
        <v>1801190.84</v>
      </c>
      <c r="L2787">
        <v>0</v>
      </c>
      <c r="M2787" s="3">
        <v>1801190.84</v>
      </c>
    </row>
    <row r="2788" spans="1:13" x14ac:dyDescent="0.25">
      <c r="A2788">
        <v>4631</v>
      </c>
      <c r="C2788" t="s">
        <v>6</v>
      </c>
      <c r="D2788" t="s">
        <v>6</v>
      </c>
      <c r="E2788">
        <v>83</v>
      </c>
      <c r="F2788" t="s">
        <v>268</v>
      </c>
      <c r="G2788" t="s">
        <v>384</v>
      </c>
      <c r="H2788" t="s">
        <v>384</v>
      </c>
      <c r="I2788" t="s">
        <v>384</v>
      </c>
      <c r="J2788" s="3">
        <v>7884579.1100000003</v>
      </c>
      <c r="K2788" s="3">
        <v>49508009.710000001</v>
      </c>
      <c r="L2788" s="3">
        <v>7884579.1100000003</v>
      </c>
      <c r="M2788" s="3">
        <v>49506009.710000001</v>
      </c>
    </row>
    <row r="2789" spans="1:13" x14ac:dyDescent="0.25">
      <c r="A2789">
        <v>4631</v>
      </c>
      <c r="C2789" t="s">
        <v>6</v>
      </c>
      <c r="D2789" t="s">
        <v>6</v>
      </c>
      <c r="E2789">
        <v>92</v>
      </c>
      <c r="F2789" t="s">
        <v>193</v>
      </c>
      <c r="G2789" t="s">
        <v>384</v>
      </c>
      <c r="H2789" t="s">
        <v>384</v>
      </c>
      <c r="I2789" t="s">
        <v>384</v>
      </c>
      <c r="J2789">
        <v>0</v>
      </c>
      <c r="K2789" s="3">
        <v>52746.66</v>
      </c>
      <c r="L2789">
        <v>0</v>
      </c>
      <c r="M2789" s="3">
        <v>52746.66</v>
      </c>
    </row>
    <row r="2790" spans="1:13" x14ac:dyDescent="0.25">
      <c r="A2790">
        <v>4631</v>
      </c>
      <c r="B2790">
        <v>3</v>
      </c>
      <c r="C2790" t="s">
        <v>6</v>
      </c>
      <c r="D2790" s="2">
        <v>3390</v>
      </c>
      <c r="E2790" s="2" t="s">
        <v>6</v>
      </c>
      <c r="F2790" t="s">
        <v>197</v>
      </c>
      <c r="G2790">
        <v>0</v>
      </c>
      <c r="H2790" s="3">
        <v>8019.64</v>
      </c>
      <c r="I2790" s="3">
        <v>8019.64</v>
      </c>
      <c r="J2790">
        <v>0</v>
      </c>
      <c r="K2790" s="3">
        <v>8019.64</v>
      </c>
      <c r="L2790">
        <v>0</v>
      </c>
      <c r="M2790" s="3">
        <v>8019.64</v>
      </c>
    </row>
    <row r="2791" spans="1:13" x14ac:dyDescent="0.25">
      <c r="A2791">
        <v>4631</v>
      </c>
      <c r="C2791" t="s">
        <v>6</v>
      </c>
      <c r="D2791" t="s">
        <v>6</v>
      </c>
      <c r="E2791">
        <v>39</v>
      </c>
      <c r="F2791" t="s">
        <v>205</v>
      </c>
      <c r="G2791" t="s">
        <v>384</v>
      </c>
      <c r="H2791" t="s">
        <v>384</v>
      </c>
      <c r="I2791" t="s">
        <v>384</v>
      </c>
      <c r="J2791">
        <v>0</v>
      </c>
      <c r="K2791" s="3">
        <v>8019.64</v>
      </c>
      <c r="L2791">
        <v>0</v>
      </c>
      <c r="M2791" s="3">
        <v>8019.64</v>
      </c>
    </row>
    <row r="2792" spans="1:13" x14ac:dyDescent="0.25">
      <c r="A2792">
        <v>4631</v>
      </c>
      <c r="B2792">
        <v>4</v>
      </c>
      <c r="C2792" t="s">
        <v>6</v>
      </c>
      <c r="D2792" t="s">
        <v>6</v>
      </c>
      <c r="E2792" t="s">
        <v>6</v>
      </c>
      <c r="F2792" t="s">
        <v>214</v>
      </c>
      <c r="G2792" s="3">
        <v>159695240</v>
      </c>
      <c r="H2792">
        <v>0</v>
      </c>
      <c r="I2792" s="3">
        <v>159695240</v>
      </c>
      <c r="J2792" s="3">
        <v>17047022.07</v>
      </c>
      <c r="K2792" s="3">
        <v>70934326.319999993</v>
      </c>
      <c r="L2792" s="3">
        <v>17047021.77</v>
      </c>
      <c r="M2792" s="3">
        <v>70934326.019999996</v>
      </c>
    </row>
    <row r="2793" spans="1:13" x14ac:dyDescent="0.25">
      <c r="A2793">
        <v>4631</v>
      </c>
      <c r="B2793">
        <v>4</v>
      </c>
      <c r="C2793" s="2">
        <v>45</v>
      </c>
      <c r="D2793" t="s">
        <v>6</v>
      </c>
      <c r="E2793" t="s">
        <v>6</v>
      </c>
      <c r="F2793" t="s">
        <v>220</v>
      </c>
      <c r="G2793" s="3">
        <v>159695240</v>
      </c>
      <c r="H2793">
        <v>0</v>
      </c>
      <c r="I2793" s="3">
        <v>159695240</v>
      </c>
      <c r="J2793" s="3">
        <v>17047022.07</v>
      </c>
      <c r="K2793" s="3">
        <v>70934326.319999993</v>
      </c>
      <c r="L2793" s="3">
        <v>17047021.77</v>
      </c>
      <c r="M2793" s="3">
        <v>70934326.019999996</v>
      </c>
    </row>
    <row r="2794" spans="1:13" x14ac:dyDescent="0.25">
      <c r="A2794">
        <v>4631</v>
      </c>
      <c r="B2794">
        <v>4</v>
      </c>
      <c r="C2794" t="s">
        <v>6</v>
      </c>
      <c r="D2794" s="2">
        <v>4567</v>
      </c>
      <c r="E2794" s="2" t="s">
        <v>6</v>
      </c>
      <c r="F2794" t="s">
        <v>269</v>
      </c>
      <c r="G2794" s="3">
        <v>159695240</v>
      </c>
      <c r="H2794">
        <v>0</v>
      </c>
      <c r="I2794" s="3">
        <v>159695240</v>
      </c>
      <c r="J2794" s="3">
        <v>17047022.07</v>
      </c>
      <c r="K2794" s="3">
        <v>70934326.319999993</v>
      </c>
      <c r="L2794" s="3">
        <v>17047021.77</v>
      </c>
      <c r="M2794" s="3">
        <v>70934326.019999996</v>
      </c>
    </row>
    <row r="2795" spans="1:13" x14ac:dyDescent="0.25">
      <c r="A2795">
        <v>4631</v>
      </c>
      <c r="C2795" t="s">
        <v>6</v>
      </c>
      <c r="D2795" t="s">
        <v>6</v>
      </c>
      <c r="E2795">
        <v>83</v>
      </c>
      <c r="F2795" t="s">
        <v>268</v>
      </c>
      <c r="G2795" t="s">
        <v>384</v>
      </c>
      <c r="H2795" t="s">
        <v>384</v>
      </c>
      <c r="I2795" t="s">
        <v>384</v>
      </c>
      <c r="J2795" s="3">
        <v>17047022.07</v>
      </c>
      <c r="K2795" s="3">
        <v>70934326.319999993</v>
      </c>
      <c r="L2795" s="3">
        <v>17047021.77</v>
      </c>
      <c r="M2795" s="3">
        <v>70934326.019999996</v>
      </c>
    </row>
    <row r="2796" spans="1:13" x14ac:dyDescent="0.25">
      <c r="A2796">
        <v>4631</v>
      </c>
      <c r="C2796" t="s">
        <v>6</v>
      </c>
      <c r="D2796" t="s">
        <v>6</v>
      </c>
      <c r="E2796" t="s">
        <v>6</v>
      </c>
      <c r="G2796" t="s">
        <v>375</v>
      </c>
      <c r="H2796" t="s">
        <v>375</v>
      </c>
      <c r="I2796" t="s">
        <v>375</v>
      </c>
      <c r="J2796" t="s">
        <v>375</v>
      </c>
      <c r="K2796" t="s">
        <v>375</v>
      </c>
      <c r="L2796" t="s">
        <v>375</v>
      </c>
      <c r="M2796" t="s">
        <v>376</v>
      </c>
    </row>
    <row r="2797" spans="1:13" x14ac:dyDescent="0.25">
      <c r="A2797">
        <v>4631</v>
      </c>
      <c r="C2797" t="s">
        <v>6</v>
      </c>
      <c r="D2797" t="s">
        <v>6</v>
      </c>
      <c r="E2797" t="s">
        <v>6</v>
      </c>
    </row>
    <row r="2798" spans="1:13" x14ac:dyDescent="0.25">
      <c r="A2798">
        <v>4641</v>
      </c>
      <c r="B2798" t="s">
        <v>403</v>
      </c>
      <c r="C2798" t="s">
        <v>6</v>
      </c>
      <c r="D2798" t="s">
        <v>6</v>
      </c>
      <c r="E2798" t="s">
        <v>6</v>
      </c>
      <c r="F2798" t="s">
        <v>369</v>
      </c>
    </row>
    <row r="2799" spans="1:13" x14ac:dyDescent="0.25">
      <c r="A2799">
        <v>4641</v>
      </c>
      <c r="C2799" t="s">
        <v>6</v>
      </c>
      <c r="D2799" t="s">
        <v>6</v>
      </c>
      <c r="E2799" t="s">
        <v>6</v>
      </c>
    </row>
    <row r="2800" spans="1:13" x14ac:dyDescent="0.25">
      <c r="A2800">
        <v>4641</v>
      </c>
      <c r="B2800">
        <v>3</v>
      </c>
      <c r="C2800" t="s">
        <v>6</v>
      </c>
      <c r="D2800" t="s">
        <v>6</v>
      </c>
      <c r="E2800" t="s">
        <v>6</v>
      </c>
      <c r="F2800" t="s">
        <v>183</v>
      </c>
      <c r="G2800" s="3">
        <v>1000</v>
      </c>
      <c r="H2800">
        <v>0</v>
      </c>
      <c r="I2800" s="3">
        <v>1000</v>
      </c>
      <c r="J2800">
        <v>0</v>
      </c>
      <c r="K2800">
        <v>0</v>
      </c>
      <c r="L2800">
        <v>0</v>
      </c>
      <c r="M2800">
        <v>0</v>
      </c>
    </row>
    <row r="2801" spans="1:13" x14ac:dyDescent="0.25">
      <c r="A2801">
        <v>4641</v>
      </c>
      <c r="B2801">
        <v>3</v>
      </c>
      <c r="C2801" s="2">
        <v>33</v>
      </c>
      <c r="D2801" t="s">
        <v>6</v>
      </c>
      <c r="E2801" t="s">
        <v>6</v>
      </c>
      <c r="F2801" t="s">
        <v>196</v>
      </c>
      <c r="G2801" s="3">
        <v>1000</v>
      </c>
      <c r="H2801">
        <v>0</v>
      </c>
      <c r="I2801" s="3">
        <v>1000</v>
      </c>
      <c r="J2801">
        <v>0</v>
      </c>
      <c r="K2801">
        <v>0</v>
      </c>
      <c r="L2801">
        <v>0</v>
      </c>
      <c r="M2801">
        <v>0</v>
      </c>
    </row>
    <row r="2802" spans="1:13" x14ac:dyDescent="0.25">
      <c r="A2802">
        <v>4641</v>
      </c>
      <c r="B2802">
        <v>3</v>
      </c>
      <c r="C2802" t="s">
        <v>6</v>
      </c>
      <c r="D2802" s="2">
        <v>3390</v>
      </c>
      <c r="E2802" s="2" t="s">
        <v>6</v>
      </c>
      <c r="F2802" t="s">
        <v>197</v>
      </c>
      <c r="G2802" s="3">
        <v>1000</v>
      </c>
      <c r="H2802">
        <v>0</v>
      </c>
      <c r="I2802" s="3">
        <v>1000</v>
      </c>
      <c r="J2802">
        <v>0</v>
      </c>
      <c r="K2802">
        <v>0</v>
      </c>
      <c r="L2802">
        <v>0</v>
      </c>
      <c r="M2802">
        <v>0</v>
      </c>
    </row>
    <row r="2803" spans="1:13" x14ac:dyDescent="0.25">
      <c r="A2803">
        <v>4641</v>
      </c>
      <c r="C2803" t="s">
        <v>6</v>
      </c>
      <c r="D2803" t="s">
        <v>6</v>
      </c>
      <c r="E2803" t="s">
        <v>6</v>
      </c>
      <c r="G2803" t="s">
        <v>375</v>
      </c>
      <c r="H2803" t="s">
        <v>375</v>
      </c>
      <c r="I2803" t="s">
        <v>375</v>
      </c>
      <c r="J2803" t="s">
        <v>375</v>
      </c>
      <c r="K2803" t="s">
        <v>375</v>
      </c>
      <c r="L2803" t="s">
        <v>375</v>
      </c>
      <c r="M2803" t="s">
        <v>376</v>
      </c>
    </row>
    <row r="2804" spans="1:13" x14ac:dyDescent="0.25">
      <c r="A2804">
        <v>4641</v>
      </c>
      <c r="C2804" t="s">
        <v>6</v>
      </c>
      <c r="D2804" t="s">
        <v>6</v>
      </c>
      <c r="E2804" t="s">
        <v>6</v>
      </c>
    </row>
    <row r="2805" spans="1:13" x14ac:dyDescent="0.25">
      <c r="A2805">
        <v>4651</v>
      </c>
      <c r="B2805" t="s">
        <v>403</v>
      </c>
      <c r="C2805" t="s">
        <v>6</v>
      </c>
      <c r="D2805" t="s">
        <v>6</v>
      </c>
      <c r="E2805" t="s">
        <v>6</v>
      </c>
      <c r="F2805" t="s">
        <v>370</v>
      </c>
    </row>
    <row r="2806" spans="1:13" x14ac:dyDescent="0.25">
      <c r="A2806">
        <v>4651</v>
      </c>
      <c r="C2806" t="s">
        <v>6</v>
      </c>
      <c r="D2806" t="s">
        <v>6</v>
      </c>
      <c r="E2806" t="s">
        <v>6</v>
      </c>
    </row>
    <row r="2807" spans="1:13" x14ac:dyDescent="0.25">
      <c r="A2807">
        <v>4651</v>
      </c>
      <c r="B2807">
        <v>3</v>
      </c>
      <c r="C2807" t="s">
        <v>6</v>
      </c>
      <c r="D2807" t="s">
        <v>6</v>
      </c>
      <c r="E2807" t="s">
        <v>6</v>
      </c>
      <c r="F2807" t="s">
        <v>183</v>
      </c>
      <c r="G2807" s="3">
        <v>3000</v>
      </c>
      <c r="H2807">
        <v>0</v>
      </c>
      <c r="I2807" s="3">
        <v>3000</v>
      </c>
      <c r="J2807">
        <v>0</v>
      </c>
      <c r="K2807">
        <v>0</v>
      </c>
      <c r="L2807">
        <v>0</v>
      </c>
      <c r="M2807">
        <v>0</v>
      </c>
    </row>
    <row r="2808" spans="1:13" x14ac:dyDescent="0.25">
      <c r="A2808">
        <v>4651</v>
      </c>
      <c r="B2808">
        <v>3</v>
      </c>
      <c r="C2808" s="2">
        <v>33</v>
      </c>
      <c r="D2808" t="s">
        <v>6</v>
      </c>
      <c r="E2808" t="s">
        <v>6</v>
      </c>
      <c r="F2808" t="s">
        <v>196</v>
      </c>
      <c r="G2808" s="3">
        <v>3000</v>
      </c>
      <c r="H2808">
        <v>0</v>
      </c>
      <c r="I2808" s="3">
        <v>3000</v>
      </c>
      <c r="J2808">
        <v>0</v>
      </c>
      <c r="K2808">
        <v>0</v>
      </c>
      <c r="L2808">
        <v>0</v>
      </c>
      <c r="M2808">
        <v>0</v>
      </c>
    </row>
    <row r="2809" spans="1:13" x14ac:dyDescent="0.25">
      <c r="A2809">
        <v>4651</v>
      </c>
      <c r="B2809">
        <v>3</v>
      </c>
      <c r="C2809" t="s">
        <v>6</v>
      </c>
      <c r="D2809" s="2">
        <v>3390</v>
      </c>
      <c r="E2809" s="2" t="s">
        <v>6</v>
      </c>
      <c r="F2809" t="s">
        <v>197</v>
      </c>
      <c r="G2809" s="3">
        <v>3000</v>
      </c>
      <c r="H2809">
        <v>0</v>
      </c>
      <c r="I2809" s="3">
        <v>3000</v>
      </c>
      <c r="J2809">
        <v>0</v>
      </c>
      <c r="K2809">
        <v>0</v>
      </c>
      <c r="L2809">
        <v>0</v>
      </c>
      <c r="M2809">
        <v>0</v>
      </c>
    </row>
    <row r="2810" spans="1:13" x14ac:dyDescent="0.25">
      <c r="A2810">
        <v>4651</v>
      </c>
      <c r="C2810" t="s">
        <v>6</v>
      </c>
      <c r="D2810" t="s">
        <v>6</v>
      </c>
      <c r="E2810" t="s">
        <v>6</v>
      </c>
      <c r="G2810" t="s">
        <v>375</v>
      </c>
      <c r="H2810" t="s">
        <v>375</v>
      </c>
      <c r="I2810" t="s">
        <v>375</v>
      </c>
      <c r="J2810" t="s">
        <v>375</v>
      </c>
      <c r="K2810" t="s">
        <v>375</v>
      </c>
      <c r="L2810" t="s">
        <v>375</v>
      </c>
      <c r="M2810" t="s">
        <v>376</v>
      </c>
    </row>
    <row r="2811" spans="1:13" x14ac:dyDescent="0.25">
      <c r="A2811">
        <v>4651</v>
      </c>
      <c r="C2811" t="s">
        <v>6</v>
      </c>
      <c r="D2811" t="s">
        <v>6</v>
      </c>
      <c r="E2811" t="s">
        <v>6</v>
      </c>
    </row>
    <row r="2812" spans="1:13" x14ac:dyDescent="0.25">
      <c r="A2812">
        <v>4661</v>
      </c>
      <c r="B2812" t="s">
        <v>403</v>
      </c>
      <c r="C2812" t="s">
        <v>6</v>
      </c>
      <c r="D2812" t="s">
        <v>6</v>
      </c>
      <c r="E2812" t="s">
        <v>6</v>
      </c>
      <c r="F2812" t="s">
        <v>371</v>
      </c>
    </row>
    <row r="2813" spans="1:13" x14ac:dyDescent="0.25">
      <c r="A2813">
        <v>4661</v>
      </c>
      <c r="C2813" t="s">
        <v>6</v>
      </c>
      <c r="D2813" t="s">
        <v>6</v>
      </c>
      <c r="E2813" t="s">
        <v>6</v>
      </c>
    </row>
    <row r="2814" spans="1:13" x14ac:dyDescent="0.25">
      <c r="A2814">
        <v>4661</v>
      </c>
      <c r="B2814">
        <v>3</v>
      </c>
      <c r="C2814" t="s">
        <v>6</v>
      </c>
      <c r="D2814" t="s">
        <v>6</v>
      </c>
      <c r="E2814" t="s">
        <v>6</v>
      </c>
      <c r="F2814" t="s">
        <v>183</v>
      </c>
      <c r="G2814" s="3">
        <v>1000</v>
      </c>
      <c r="H2814">
        <v>0</v>
      </c>
      <c r="I2814" s="3">
        <v>1000</v>
      </c>
      <c r="J2814">
        <v>0</v>
      </c>
      <c r="K2814">
        <v>0</v>
      </c>
      <c r="L2814">
        <v>0</v>
      </c>
      <c r="M2814">
        <v>0</v>
      </c>
    </row>
    <row r="2815" spans="1:13" x14ac:dyDescent="0.25">
      <c r="A2815">
        <v>4661</v>
      </c>
      <c r="B2815">
        <v>3</v>
      </c>
      <c r="C2815" s="2">
        <v>33</v>
      </c>
      <c r="D2815" t="s">
        <v>6</v>
      </c>
      <c r="E2815" t="s">
        <v>6</v>
      </c>
      <c r="F2815" t="s">
        <v>196</v>
      </c>
      <c r="G2815" s="3">
        <v>1000</v>
      </c>
      <c r="H2815">
        <v>0</v>
      </c>
      <c r="I2815" s="3">
        <v>1000</v>
      </c>
      <c r="J2815">
        <v>0</v>
      </c>
      <c r="K2815">
        <v>0</v>
      </c>
      <c r="L2815">
        <v>0</v>
      </c>
      <c r="M2815">
        <v>0</v>
      </c>
    </row>
    <row r="2816" spans="1:13" x14ac:dyDescent="0.25">
      <c r="A2816">
        <v>4661</v>
      </c>
      <c r="B2816">
        <v>3</v>
      </c>
      <c r="C2816" t="s">
        <v>6</v>
      </c>
      <c r="D2816" s="2">
        <v>3390</v>
      </c>
      <c r="E2816" s="2" t="s">
        <v>6</v>
      </c>
      <c r="F2816" t="s">
        <v>197</v>
      </c>
      <c r="G2816" s="3">
        <v>1000</v>
      </c>
      <c r="H2816">
        <v>0</v>
      </c>
      <c r="I2816" s="3">
        <v>1000</v>
      </c>
      <c r="J2816">
        <v>0</v>
      </c>
      <c r="K2816">
        <v>0</v>
      </c>
      <c r="L2816">
        <v>0</v>
      </c>
      <c r="M2816">
        <v>0</v>
      </c>
    </row>
    <row r="2817" spans="1:13" x14ac:dyDescent="0.25">
      <c r="A2817">
        <v>4661</v>
      </c>
      <c r="C2817" t="s">
        <v>6</v>
      </c>
      <c r="D2817" t="s">
        <v>6</v>
      </c>
      <c r="E2817" t="s">
        <v>6</v>
      </c>
      <c r="G2817" t="s">
        <v>375</v>
      </c>
      <c r="H2817" t="s">
        <v>375</v>
      </c>
      <c r="I2817" t="s">
        <v>375</v>
      </c>
      <c r="J2817" t="s">
        <v>375</v>
      </c>
      <c r="K2817" t="s">
        <v>375</v>
      </c>
      <c r="L2817" t="s">
        <v>375</v>
      </c>
      <c r="M2817" t="s">
        <v>376</v>
      </c>
    </row>
    <row r="2818" spans="1:13" x14ac:dyDescent="0.25">
      <c r="A2818">
        <v>4661</v>
      </c>
      <c r="C2818" t="s">
        <v>6</v>
      </c>
      <c r="D2818" t="s">
        <v>6</v>
      </c>
      <c r="E2818" t="s">
        <v>6</v>
      </c>
    </row>
    <row r="2819" spans="1:13" x14ac:dyDescent="0.25">
      <c r="A2819">
        <v>4671</v>
      </c>
      <c r="B2819" t="s">
        <v>403</v>
      </c>
      <c r="C2819" t="s">
        <v>6</v>
      </c>
      <c r="D2819" t="s">
        <v>6</v>
      </c>
      <c r="E2819" t="s">
        <v>6</v>
      </c>
      <c r="F2819" t="s">
        <v>372</v>
      </c>
    </row>
    <row r="2820" spans="1:13" x14ac:dyDescent="0.25">
      <c r="A2820">
        <v>4671</v>
      </c>
      <c r="C2820" t="s">
        <v>6</v>
      </c>
      <c r="D2820" t="s">
        <v>6</v>
      </c>
      <c r="E2820" t="s">
        <v>6</v>
      </c>
    </row>
    <row r="2821" spans="1:13" x14ac:dyDescent="0.25">
      <c r="A2821">
        <v>4671</v>
      </c>
      <c r="B2821">
        <v>3</v>
      </c>
      <c r="C2821" t="s">
        <v>6</v>
      </c>
      <c r="D2821" t="s">
        <v>6</v>
      </c>
      <c r="E2821" t="s">
        <v>6</v>
      </c>
      <c r="F2821" t="s">
        <v>183</v>
      </c>
      <c r="G2821" s="3">
        <v>1000</v>
      </c>
      <c r="H2821">
        <v>0</v>
      </c>
      <c r="I2821" s="3">
        <v>1000</v>
      </c>
      <c r="J2821">
        <v>0</v>
      </c>
      <c r="K2821">
        <v>0</v>
      </c>
      <c r="L2821">
        <v>0</v>
      </c>
      <c r="M2821">
        <v>0</v>
      </c>
    </row>
    <row r="2822" spans="1:13" x14ac:dyDescent="0.25">
      <c r="A2822">
        <v>4671</v>
      </c>
      <c r="B2822">
        <v>3</v>
      </c>
      <c r="C2822" s="2">
        <v>33</v>
      </c>
      <c r="D2822" t="s">
        <v>6</v>
      </c>
      <c r="E2822" t="s">
        <v>6</v>
      </c>
      <c r="F2822" t="s">
        <v>196</v>
      </c>
      <c r="G2822" s="3">
        <v>1000</v>
      </c>
      <c r="H2822">
        <v>0</v>
      </c>
      <c r="I2822" s="3">
        <v>1000</v>
      </c>
      <c r="J2822">
        <v>0</v>
      </c>
      <c r="K2822">
        <v>0</v>
      </c>
      <c r="L2822">
        <v>0</v>
      </c>
      <c r="M2822">
        <v>0</v>
      </c>
    </row>
    <row r="2823" spans="1:13" x14ac:dyDescent="0.25">
      <c r="A2823">
        <v>4671</v>
      </c>
      <c r="B2823">
        <v>3</v>
      </c>
      <c r="C2823" t="s">
        <v>6</v>
      </c>
      <c r="D2823" s="2">
        <v>3390</v>
      </c>
      <c r="E2823" s="2" t="s">
        <v>6</v>
      </c>
      <c r="F2823" t="s">
        <v>197</v>
      </c>
      <c r="G2823" s="3">
        <v>1000</v>
      </c>
      <c r="H2823">
        <v>0</v>
      </c>
      <c r="I2823" s="3">
        <v>1000</v>
      </c>
      <c r="J2823">
        <v>0</v>
      </c>
      <c r="K2823">
        <v>0</v>
      </c>
      <c r="L2823">
        <v>0</v>
      </c>
      <c r="M2823">
        <v>0</v>
      </c>
    </row>
    <row r="2824" spans="1:13" x14ac:dyDescent="0.25">
      <c r="G2824" t="s">
        <v>375</v>
      </c>
      <c r="H2824" t="s">
        <v>375</v>
      </c>
      <c r="I2824" t="s">
        <v>375</v>
      </c>
      <c r="J2824" t="s">
        <v>375</v>
      </c>
      <c r="K2824" t="s">
        <v>375</v>
      </c>
      <c r="L2824" t="s">
        <v>375</v>
      </c>
      <c r="M2824" t="s">
        <v>376</v>
      </c>
    </row>
    <row r="2826" spans="1:13" x14ac:dyDescent="0.25">
      <c r="F2826" t="s">
        <v>374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7107-3D0C-40F6-ACE0-03FA8DE825C2}">
  <dimension ref="A1:G1525"/>
  <sheetViews>
    <sheetView workbookViewId="0">
      <selection sqref="A1:A1048576"/>
    </sheetView>
  </sheetViews>
  <sheetFormatPr defaultRowHeight="15" x14ac:dyDescent="0.25"/>
  <cols>
    <col min="1" max="1" width="10.7109375" style="6" bestFit="1" customWidth="1"/>
    <col min="2" max="3" width="11" style="6" bestFit="1" customWidth="1"/>
    <col min="4" max="4" width="10.5703125" style="6" bestFit="1" customWidth="1"/>
    <col min="5" max="5" width="9.42578125" style="6" bestFit="1" customWidth="1"/>
    <col min="6" max="6" width="19.140625" style="1" bestFit="1" customWidth="1"/>
    <col min="7" max="7" width="20.140625" style="1" bestFit="1" customWidth="1"/>
  </cols>
  <sheetData>
    <row r="1" spans="1:7" x14ac:dyDescent="0.25">
      <c r="A1" s="5" t="s">
        <v>170</v>
      </c>
      <c r="B1" s="5" t="s">
        <v>177</v>
      </c>
      <c r="C1" s="5" t="s">
        <v>178</v>
      </c>
      <c r="D1" s="5" t="s">
        <v>179</v>
      </c>
      <c r="E1" s="5" t="s">
        <v>180</v>
      </c>
      <c r="F1" s="4" t="s">
        <v>174</v>
      </c>
      <c r="G1" s="4" t="s">
        <v>173</v>
      </c>
    </row>
    <row r="2" spans="1:7" x14ac:dyDescent="0.25">
      <c r="A2" s="6">
        <v>1011</v>
      </c>
      <c r="B2" s="6">
        <v>3</v>
      </c>
      <c r="C2" s="6">
        <v>31</v>
      </c>
      <c r="D2" s="6">
        <v>3190</v>
      </c>
      <c r="E2" s="6">
        <v>1</v>
      </c>
      <c r="F2" s="1">
        <v>29899135.579999998</v>
      </c>
      <c r="G2" s="1">
        <v>219691817.09</v>
      </c>
    </row>
    <row r="3" spans="1:7" x14ac:dyDescent="0.25">
      <c r="A3" s="6">
        <v>1011</v>
      </c>
      <c r="B3" s="6">
        <v>3</v>
      </c>
      <c r="C3" s="6">
        <v>31</v>
      </c>
      <c r="D3" s="6">
        <v>3190</v>
      </c>
      <c r="E3" s="6">
        <v>5</v>
      </c>
      <c r="F3" s="1">
        <v>295.2</v>
      </c>
      <c r="G3" s="1">
        <v>1902.4</v>
      </c>
    </row>
    <row r="4" spans="1:7" x14ac:dyDescent="0.25">
      <c r="A4" s="6">
        <v>1011</v>
      </c>
      <c r="B4" s="6">
        <v>3</v>
      </c>
      <c r="C4" s="6">
        <v>31</v>
      </c>
      <c r="D4" s="6">
        <v>3190</v>
      </c>
      <c r="E4" s="6">
        <v>7</v>
      </c>
      <c r="F4" s="1">
        <v>21562.84</v>
      </c>
      <c r="G4" s="1">
        <v>149217.79</v>
      </c>
    </row>
    <row r="5" spans="1:7" x14ac:dyDescent="0.25">
      <c r="A5" s="6">
        <v>1011</v>
      </c>
      <c r="B5" s="6">
        <v>3</v>
      </c>
      <c r="C5" s="6">
        <v>31</v>
      </c>
      <c r="D5" s="6">
        <v>3190</v>
      </c>
      <c r="E5" s="6">
        <v>11</v>
      </c>
      <c r="F5" s="1">
        <v>39946470.740000002</v>
      </c>
      <c r="G5" s="1">
        <v>287722342.87</v>
      </c>
    </row>
    <row r="6" spans="1:7" x14ac:dyDescent="0.25">
      <c r="A6" s="6">
        <v>1011</v>
      </c>
      <c r="B6" s="6">
        <v>3</v>
      </c>
      <c r="C6" s="6">
        <v>31</v>
      </c>
      <c r="D6" s="6">
        <v>3190</v>
      </c>
      <c r="E6" s="6">
        <v>13</v>
      </c>
      <c r="F6" s="1">
        <v>3981860.25</v>
      </c>
      <c r="G6" s="1">
        <v>27133091.649999999</v>
      </c>
    </row>
    <row r="7" spans="1:7" x14ac:dyDescent="0.25">
      <c r="A7" s="6">
        <v>1011</v>
      </c>
      <c r="B7" s="6">
        <v>3</v>
      </c>
      <c r="C7" s="6">
        <v>31</v>
      </c>
      <c r="D7" s="6">
        <v>3190</v>
      </c>
      <c r="E7" s="6">
        <v>16</v>
      </c>
      <c r="F7" s="1">
        <v>2657191.29</v>
      </c>
      <c r="G7" s="1">
        <v>19306833.93</v>
      </c>
    </row>
    <row r="8" spans="1:7" x14ac:dyDescent="0.25">
      <c r="A8" s="6">
        <v>1011</v>
      </c>
      <c r="B8" s="6">
        <v>3</v>
      </c>
      <c r="C8" s="6">
        <v>31</v>
      </c>
      <c r="D8" s="6">
        <v>3190</v>
      </c>
      <c r="E8" s="6">
        <v>59</v>
      </c>
      <c r="F8" s="1">
        <v>157747.17000000001</v>
      </c>
      <c r="G8" s="1">
        <v>1164924.25</v>
      </c>
    </row>
    <row r="9" spans="1:7" x14ac:dyDescent="0.25">
      <c r="A9" s="6">
        <v>1011</v>
      </c>
      <c r="B9" s="6">
        <v>3</v>
      </c>
      <c r="C9" s="6">
        <v>31</v>
      </c>
      <c r="D9" s="6">
        <v>3190</v>
      </c>
      <c r="E9" s="6">
        <v>92</v>
      </c>
      <c r="F9" s="1">
        <v>0</v>
      </c>
      <c r="G9" s="1">
        <v>363.11</v>
      </c>
    </row>
    <row r="10" spans="1:7" x14ac:dyDescent="0.25">
      <c r="A10" s="6">
        <v>1011</v>
      </c>
      <c r="B10" s="6">
        <v>3</v>
      </c>
      <c r="C10" s="6">
        <v>31</v>
      </c>
      <c r="D10" s="6">
        <v>3190</v>
      </c>
      <c r="E10" s="6">
        <v>94</v>
      </c>
      <c r="F10" s="1">
        <v>3050.02</v>
      </c>
      <c r="G10" s="1">
        <v>149708.92000000001</v>
      </c>
    </row>
    <row r="11" spans="1:7" x14ac:dyDescent="0.25">
      <c r="A11" s="6">
        <v>1011</v>
      </c>
      <c r="B11" s="6">
        <v>3</v>
      </c>
      <c r="C11" s="6">
        <v>31</v>
      </c>
      <c r="D11" s="6">
        <v>3191</v>
      </c>
      <c r="E11" s="6">
        <v>13</v>
      </c>
      <c r="F11" s="1">
        <v>4593642.0199999996</v>
      </c>
      <c r="G11" s="1">
        <v>32898096.309999999</v>
      </c>
    </row>
    <row r="12" spans="1:7" x14ac:dyDescent="0.25">
      <c r="A12" s="6">
        <v>1011</v>
      </c>
      <c r="B12" s="6">
        <v>3</v>
      </c>
      <c r="C12" s="6">
        <v>33</v>
      </c>
      <c r="D12" s="6">
        <v>3390</v>
      </c>
      <c r="E12" s="6">
        <v>8</v>
      </c>
      <c r="F12" s="1">
        <v>749068.83</v>
      </c>
      <c r="G12" s="1">
        <v>5360769.99</v>
      </c>
    </row>
    <row r="13" spans="1:7" x14ac:dyDescent="0.25">
      <c r="A13" s="6">
        <v>1011</v>
      </c>
      <c r="B13" s="6">
        <v>3</v>
      </c>
      <c r="C13" s="6">
        <v>33</v>
      </c>
      <c r="D13" s="6">
        <v>3390</v>
      </c>
      <c r="E13" s="6">
        <v>13</v>
      </c>
      <c r="F13" s="1">
        <v>9668.8700000000008</v>
      </c>
      <c r="G13" s="1">
        <v>31631.29</v>
      </c>
    </row>
    <row r="14" spans="1:7" x14ac:dyDescent="0.25">
      <c r="A14" s="6">
        <v>1011</v>
      </c>
      <c r="B14" s="6">
        <v>3</v>
      </c>
      <c r="C14" s="6">
        <v>33</v>
      </c>
      <c r="D14" s="6">
        <v>3390</v>
      </c>
      <c r="E14" s="6">
        <v>14</v>
      </c>
      <c r="F14" s="1">
        <v>466934.68</v>
      </c>
      <c r="G14" s="1">
        <v>3009015.55</v>
      </c>
    </row>
    <row r="15" spans="1:7" x14ac:dyDescent="0.25">
      <c r="A15" s="6">
        <v>1011</v>
      </c>
      <c r="B15" s="6">
        <v>3</v>
      </c>
      <c r="C15" s="6">
        <v>33</v>
      </c>
      <c r="D15" s="6">
        <v>3390</v>
      </c>
      <c r="E15" s="6">
        <v>30</v>
      </c>
      <c r="F15" s="1">
        <v>87986.2</v>
      </c>
      <c r="G15" s="1">
        <v>1022274.12</v>
      </c>
    </row>
    <row r="16" spans="1:7" x14ac:dyDescent="0.25">
      <c r="A16" s="6">
        <v>1011</v>
      </c>
      <c r="B16" s="6">
        <v>3</v>
      </c>
      <c r="C16" s="6">
        <v>33</v>
      </c>
      <c r="D16" s="6">
        <v>3390</v>
      </c>
      <c r="E16" s="6">
        <v>31</v>
      </c>
      <c r="F16" s="1">
        <v>8802</v>
      </c>
      <c r="G16" s="1">
        <v>10595</v>
      </c>
    </row>
    <row r="17" spans="1:7" x14ac:dyDescent="0.25">
      <c r="A17" s="6">
        <v>1011</v>
      </c>
      <c r="B17" s="6">
        <v>3</v>
      </c>
      <c r="C17" s="6">
        <v>33</v>
      </c>
      <c r="D17" s="6">
        <v>3390</v>
      </c>
      <c r="E17" s="6">
        <v>33</v>
      </c>
      <c r="F17" s="1">
        <v>197043.42</v>
      </c>
      <c r="G17" s="1">
        <v>1078799.57</v>
      </c>
    </row>
    <row r="18" spans="1:7" x14ac:dyDescent="0.25">
      <c r="A18" s="6">
        <v>1011</v>
      </c>
      <c r="B18" s="6">
        <v>3</v>
      </c>
      <c r="C18" s="6">
        <v>33</v>
      </c>
      <c r="D18" s="6">
        <v>3390</v>
      </c>
      <c r="E18" s="6">
        <v>36</v>
      </c>
      <c r="F18" s="1">
        <v>411019.27</v>
      </c>
      <c r="G18" s="1">
        <v>2487085.75</v>
      </c>
    </row>
    <row r="19" spans="1:7" x14ac:dyDescent="0.25">
      <c r="A19" s="6">
        <v>1011</v>
      </c>
      <c r="B19" s="6">
        <v>3</v>
      </c>
      <c r="C19" s="6">
        <v>33</v>
      </c>
      <c r="D19" s="6">
        <v>3390</v>
      </c>
      <c r="E19" s="6">
        <v>37</v>
      </c>
      <c r="F19" s="1">
        <v>2849249.54</v>
      </c>
      <c r="G19" s="1">
        <v>14365372.130000001</v>
      </c>
    </row>
    <row r="20" spans="1:7" x14ac:dyDescent="0.25">
      <c r="A20" s="6">
        <v>1011</v>
      </c>
      <c r="B20" s="6">
        <v>3</v>
      </c>
      <c r="C20" s="6">
        <v>33</v>
      </c>
      <c r="D20" s="6">
        <v>3390</v>
      </c>
      <c r="E20" s="6">
        <v>39</v>
      </c>
      <c r="F20" s="1">
        <v>5308166.63</v>
      </c>
      <c r="G20" s="1">
        <v>22056095.550000001</v>
      </c>
    </row>
    <row r="21" spans="1:7" x14ac:dyDescent="0.25">
      <c r="A21" s="6">
        <v>1011</v>
      </c>
      <c r="B21" s="6">
        <v>3</v>
      </c>
      <c r="C21" s="6">
        <v>33</v>
      </c>
      <c r="D21" s="6">
        <v>3390</v>
      </c>
      <c r="E21" s="6">
        <v>40</v>
      </c>
      <c r="F21" s="1">
        <v>350778.85</v>
      </c>
      <c r="G21" s="1">
        <v>1658303.2</v>
      </c>
    </row>
    <row r="22" spans="1:7" x14ac:dyDescent="0.25">
      <c r="A22" s="6">
        <v>1011</v>
      </c>
      <c r="B22" s="6">
        <v>3</v>
      </c>
      <c r="C22" s="6">
        <v>33</v>
      </c>
      <c r="D22" s="6">
        <v>3390</v>
      </c>
      <c r="E22" s="6">
        <v>41</v>
      </c>
      <c r="F22" s="1">
        <v>29246.91</v>
      </c>
      <c r="G22" s="1">
        <v>204728.37</v>
      </c>
    </row>
    <row r="23" spans="1:7" x14ac:dyDescent="0.25">
      <c r="A23" s="6">
        <v>1011</v>
      </c>
      <c r="B23" s="6">
        <v>3</v>
      </c>
      <c r="C23" s="6">
        <v>33</v>
      </c>
      <c r="D23" s="6">
        <v>3390</v>
      </c>
      <c r="E23" s="6">
        <v>46</v>
      </c>
      <c r="F23" s="1">
        <v>2193305.21</v>
      </c>
      <c r="G23" s="1">
        <v>14757649.84</v>
      </c>
    </row>
    <row r="24" spans="1:7" x14ac:dyDescent="0.25">
      <c r="A24" s="6">
        <v>1011</v>
      </c>
      <c r="B24" s="6">
        <v>3</v>
      </c>
      <c r="C24" s="6">
        <v>33</v>
      </c>
      <c r="D24" s="6">
        <v>3390</v>
      </c>
      <c r="E24" s="6">
        <v>47</v>
      </c>
      <c r="F24" s="1">
        <v>0</v>
      </c>
      <c r="G24" s="1">
        <v>87824.6</v>
      </c>
    </row>
    <row r="25" spans="1:7" x14ac:dyDescent="0.25">
      <c r="A25" s="6">
        <v>1011</v>
      </c>
      <c r="B25" s="6">
        <v>3</v>
      </c>
      <c r="C25" s="6">
        <v>33</v>
      </c>
      <c r="D25" s="6">
        <v>3390</v>
      </c>
      <c r="E25" s="6">
        <v>49</v>
      </c>
      <c r="F25" s="1">
        <v>1170221.1299999999</v>
      </c>
      <c r="G25" s="1">
        <v>7853835.2599999998</v>
      </c>
    </row>
    <row r="26" spans="1:7" x14ac:dyDescent="0.25">
      <c r="A26" s="6">
        <v>1011</v>
      </c>
      <c r="B26" s="6">
        <v>3</v>
      </c>
      <c r="C26" s="6">
        <v>33</v>
      </c>
      <c r="D26" s="6">
        <v>3390</v>
      </c>
      <c r="E26" s="6">
        <v>91</v>
      </c>
      <c r="F26" s="1">
        <v>0</v>
      </c>
      <c r="G26" s="1">
        <v>14682.35</v>
      </c>
    </row>
    <row r="27" spans="1:7" x14ac:dyDescent="0.25">
      <c r="A27" s="6">
        <v>1011</v>
      </c>
      <c r="B27" s="6">
        <v>3</v>
      </c>
      <c r="C27" s="6">
        <v>33</v>
      </c>
      <c r="D27" s="6">
        <v>3390</v>
      </c>
      <c r="E27" s="6">
        <v>93</v>
      </c>
      <c r="F27" s="1">
        <v>1963940.71</v>
      </c>
      <c r="G27" s="1">
        <v>10829722.09</v>
      </c>
    </row>
    <row r="28" spans="1:7" x14ac:dyDescent="0.25">
      <c r="A28" s="6">
        <v>1011</v>
      </c>
      <c r="B28" s="6">
        <v>3</v>
      </c>
      <c r="C28" s="6">
        <v>33</v>
      </c>
      <c r="D28" s="6">
        <v>3391</v>
      </c>
      <c r="E28" s="6">
        <v>30</v>
      </c>
      <c r="F28" s="1">
        <v>0</v>
      </c>
      <c r="G28" s="1">
        <v>36075.54</v>
      </c>
    </row>
    <row r="29" spans="1:7" x14ac:dyDescent="0.25">
      <c r="A29" s="6">
        <v>1011</v>
      </c>
      <c r="B29" s="6">
        <v>3</v>
      </c>
      <c r="C29" s="6">
        <v>33</v>
      </c>
      <c r="D29" s="6">
        <v>3391</v>
      </c>
      <c r="E29" s="6">
        <v>39</v>
      </c>
      <c r="F29" s="1">
        <v>0</v>
      </c>
      <c r="G29" s="1">
        <v>28739.119999999999</v>
      </c>
    </row>
    <row r="30" spans="1:7" x14ac:dyDescent="0.25">
      <c r="A30" s="6">
        <v>1011</v>
      </c>
      <c r="B30" s="6">
        <v>3</v>
      </c>
      <c r="C30" s="6">
        <v>33</v>
      </c>
      <c r="D30" s="6">
        <v>3391</v>
      </c>
      <c r="E30" s="6">
        <v>41</v>
      </c>
      <c r="F30" s="1">
        <v>11584615.380000001</v>
      </c>
      <c r="G30" s="1">
        <v>11584615.380000001</v>
      </c>
    </row>
    <row r="31" spans="1:7" x14ac:dyDescent="0.25">
      <c r="A31" s="6">
        <v>1011</v>
      </c>
      <c r="B31" s="6">
        <v>4</v>
      </c>
      <c r="C31" s="6">
        <v>44</v>
      </c>
      <c r="D31" s="6">
        <v>4490</v>
      </c>
      <c r="E31" s="6">
        <v>51</v>
      </c>
      <c r="F31" s="1">
        <v>0</v>
      </c>
      <c r="G31" s="1">
        <v>32920.92</v>
      </c>
    </row>
    <row r="32" spans="1:7" x14ac:dyDescent="0.25">
      <c r="A32" s="6">
        <v>1011</v>
      </c>
      <c r="B32" s="6">
        <v>4</v>
      </c>
      <c r="C32" s="6">
        <v>44</v>
      </c>
      <c r="D32" s="6">
        <v>4490</v>
      </c>
      <c r="E32" s="6">
        <v>52</v>
      </c>
      <c r="F32" s="1">
        <v>479071.88</v>
      </c>
      <c r="G32" s="1">
        <v>4067210.18</v>
      </c>
    </row>
    <row r="33" spans="1:7" x14ac:dyDescent="0.25">
      <c r="A33" s="6">
        <v>1011</v>
      </c>
      <c r="B33" s="6">
        <v>4</v>
      </c>
      <c r="C33" s="6">
        <v>45</v>
      </c>
      <c r="D33" s="6">
        <v>4591</v>
      </c>
      <c r="E33" s="6">
        <v>41</v>
      </c>
      <c r="F33" s="1">
        <v>996083</v>
      </c>
      <c r="G33" s="1">
        <v>6972583</v>
      </c>
    </row>
    <row r="34" spans="1:7" x14ac:dyDescent="0.25">
      <c r="A34" s="6">
        <v>1021</v>
      </c>
      <c r="B34" s="6">
        <v>3</v>
      </c>
      <c r="C34" s="6">
        <v>31</v>
      </c>
      <c r="D34" s="6">
        <v>3190</v>
      </c>
      <c r="E34" s="6">
        <v>1</v>
      </c>
      <c r="F34" s="1">
        <v>17934203.300000001</v>
      </c>
      <c r="G34" s="1">
        <v>132252552.73</v>
      </c>
    </row>
    <row r="35" spans="1:7" x14ac:dyDescent="0.25">
      <c r="A35" s="6">
        <v>1021</v>
      </c>
      <c r="B35" s="6">
        <v>3</v>
      </c>
      <c r="C35" s="6">
        <v>31</v>
      </c>
      <c r="D35" s="6">
        <v>3190</v>
      </c>
      <c r="E35" s="6">
        <v>7</v>
      </c>
      <c r="F35" s="1">
        <v>6260.36</v>
      </c>
      <c r="G35" s="1">
        <v>29150.62</v>
      </c>
    </row>
    <row r="36" spans="1:7" x14ac:dyDescent="0.25">
      <c r="A36" s="6">
        <v>1021</v>
      </c>
      <c r="B36" s="6">
        <v>3</v>
      </c>
      <c r="C36" s="6">
        <v>31</v>
      </c>
      <c r="D36" s="6">
        <v>3190</v>
      </c>
      <c r="E36" s="6">
        <v>11</v>
      </c>
      <c r="F36" s="1">
        <v>27161197.640000001</v>
      </c>
      <c r="G36" s="1">
        <v>205579883.28999999</v>
      </c>
    </row>
    <row r="37" spans="1:7" x14ac:dyDescent="0.25">
      <c r="A37" s="6">
        <v>1021</v>
      </c>
      <c r="B37" s="6">
        <v>3</v>
      </c>
      <c r="C37" s="6">
        <v>31</v>
      </c>
      <c r="D37" s="6">
        <v>3190</v>
      </c>
      <c r="E37" s="6">
        <v>13</v>
      </c>
      <c r="F37" s="1">
        <v>218126.35</v>
      </c>
      <c r="G37" s="1">
        <v>1545667.5</v>
      </c>
    </row>
    <row r="38" spans="1:7" x14ac:dyDescent="0.25">
      <c r="A38" s="6">
        <v>1021</v>
      </c>
      <c r="B38" s="6">
        <v>3</v>
      </c>
      <c r="C38" s="6">
        <v>31</v>
      </c>
      <c r="D38" s="6">
        <v>3190</v>
      </c>
      <c r="E38" s="6">
        <v>16</v>
      </c>
      <c r="F38" s="1">
        <v>270814.67</v>
      </c>
      <c r="G38" s="1">
        <v>558232.99</v>
      </c>
    </row>
    <row r="39" spans="1:7" x14ac:dyDescent="0.25">
      <c r="A39" s="6">
        <v>1021</v>
      </c>
      <c r="B39" s="6">
        <v>3</v>
      </c>
      <c r="C39" s="6">
        <v>31</v>
      </c>
      <c r="D39" s="6">
        <v>3190</v>
      </c>
      <c r="E39" s="6">
        <v>59</v>
      </c>
      <c r="F39" s="1">
        <v>76740.070000000007</v>
      </c>
      <c r="G39" s="1">
        <v>587791.93000000005</v>
      </c>
    </row>
    <row r="40" spans="1:7" x14ac:dyDescent="0.25">
      <c r="A40" s="6">
        <v>1021</v>
      </c>
      <c r="B40" s="6">
        <v>3</v>
      </c>
      <c r="C40" s="6">
        <v>31</v>
      </c>
      <c r="D40" s="6">
        <v>3190</v>
      </c>
      <c r="E40" s="6">
        <v>92</v>
      </c>
      <c r="F40" s="1">
        <v>171938.03</v>
      </c>
      <c r="G40" s="1">
        <v>1323793.82</v>
      </c>
    </row>
    <row r="41" spans="1:7" x14ac:dyDescent="0.25">
      <c r="A41" s="6">
        <v>1021</v>
      </c>
      <c r="B41" s="6">
        <v>3</v>
      </c>
      <c r="C41" s="6">
        <v>31</v>
      </c>
      <c r="D41" s="6">
        <v>3190</v>
      </c>
      <c r="E41" s="6">
        <v>93</v>
      </c>
      <c r="F41" s="1">
        <v>5319.33</v>
      </c>
      <c r="G41" s="1">
        <v>49596.88</v>
      </c>
    </row>
    <row r="42" spans="1:7" x14ac:dyDescent="0.25">
      <c r="A42" s="6">
        <v>1021</v>
      </c>
      <c r="B42" s="6">
        <v>3</v>
      </c>
      <c r="C42" s="6">
        <v>31</v>
      </c>
      <c r="D42" s="6">
        <v>3190</v>
      </c>
      <c r="E42" s="6">
        <v>94</v>
      </c>
      <c r="F42" s="1">
        <v>1050786.53</v>
      </c>
      <c r="G42" s="1">
        <v>3432279.96</v>
      </c>
    </row>
    <row r="43" spans="1:7" x14ac:dyDescent="0.25">
      <c r="A43" s="6">
        <v>1021</v>
      </c>
      <c r="B43" s="6">
        <v>3</v>
      </c>
      <c r="C43" s="6">
        <v>31</v>
      </c>
      <c r="D43" s="6">
        <v>3191</v>
      </c>
      <c r="E43" s="6">
        <v>13</v>
      </c>
      <c r="F43" s="1">
        <v>4922725.09</v>
      </c>
      <c r="G43" s="1">
        <v>37786571.659999996</v>
      </c>
    </row>
    <row r="44" spans="1:7" x14ac:dyDescent="0.25">
      <c r="A44" s="6">
        <v>1021</v>
      </c>
      <c r="B44" s="6">
        <v>3</v>
      </c>
      <c r="C44" s="6">
        <v>31</v>
      </c>
      <c r="D44" s="6">
        <v>3191</v>
      </c>
      <c r="E44" s="6">
        <v>93</v>
      </c>
      <c r="F44" s="1">
        <v>0</v>
      </c>
      <c r="G44" s="1">
        <v>41205.279999999999</v>
      </c>
    </row>
    <row r="45" spans="1:7" x14ac:dyDescent="0.25">
      <c r="A45" s="6">
        <v>1021</v>
      </c>
      <c r="B45" s="6">
        <v>3</v>
      </c>
      <c r="C45" s="6">
        <v>33</v>
      </c>
      <c r="D45" s="6">
        <v>3350</v>
      </c>
      <c r="E45" s="6">
        <v>41</v>
      </c>
      <c r="F45" s="1">
        <v>0</v>
      </c>
      <c r="G45" s="1">
        <v>50000</v>
      </c>
    </row>
    <row r="46" spans="1:7" x14ac:dyDescent="0.25">
      <c r="A46" s="6">
        <v>1021</v>
      </c>
      <c r="B46" s="6">
        <v>3</v>
      </c>
      <c r="C46" s="6">
        <v>33</v>
      </c>
      <c r="D46" s="6">
        <v>3390</v>
      </c>
      <c r="E46" s="6">
        <v>8</v>
      </c>
      <c r="F46" s="1">
        <v>52163.73</v>
      </c>
      <c r="G46" s="1">
        <v>348636.97</v>
      </c>
    </row>
    <row r="47" spans="1:7" x14ac:dyDescent="0.25">
      <c r="A47" s="6">
        <v>1021</v>
      </c>
      <c r="B47" s="6">
        <v>3</v>
      </c>
      <c r="C47" s="6">
        <v>33</v>
      </c>
      <c r="D47" s="6">
        <v>3390</v>
      </c>
      <c r="E47" s="6">
        <v>13</v>
      </c>
      <c r="F47" s="1">
        <v>0</v>
      </c>
      <c r="G47" s="1">
        <v>8089.36</v>
      </c>
    </row>
    <row r="48" spans="1:7" x14ac:dyDescent="0.25">
      <c r="A48" s="6">
        <v>1021</v>
      </c>
      <c r="B48" s="6">
        <v>3</v>
      </c>
      <c r="C48" s="6">
        <v>33</v>
      </c>
      <c r="D48" s="6">
        <v>3390</v>
      </c>
      <c r="E48" s="6">
        <v>14</v>
      </c>
      <c r="F48" s="1">
        <v>125848.73</v>
      </c>
      <c r="G48" s="1">
        <v>524248.69</v>
      </c>
    </row>
    <row r="49" spans="1:7" x14ac:dyDescent="0.25">
      <c r="A49" s="6">
        <v>1021</v>
      </c>
      <c r="B49" s="6">
        <v>3</v>
      </c>
      <c r="C49" s="6">
        <v>33</v>
      </c>
      <c r="D49" s="6">
        <v>3390</v>
      </c>
      <c r="E49" s="6">
        <v>30</v>
      </c>
      <c r="F49" s="1">
        <v>-35061.919999999998</v>
      </c>
      <c r="G49" s="1">
        <v>71793.23</v>
      </c>
    </row>
    <row r="50" spans="1:7" x14ac:dyDescent="0.25">
      <c r="A50" s="6">
        <v>1021</v>
      </c>
      <c r="B50" s="6">
        <v>3</v>
      </c>
      <c r="C50" s="6">
        <v>33</v>
      </c>
      <c r="D50" s="6">
        <v>3390</v>
      </c>
      <c r="E50" s="6">
        <v>31</v>
      </c>
      <c r="F50" s="1">
        <v>9908</v>
      </c>
      <c r="G50" s="1">
        <v>9908</v>
      </c>
    </row>
    <row r="51" spans="1:7" x14ac:dyDescent="0.25">
      <c r="A51" s="6">
        <v>1021</v>
      </c>
      <c r="B51" s="6">
        <v>3</v>
      </c>
      <c r="C51" s="6">
        <v>33</v>
      </c>
      <c r="D51" s="6">
        <v>3390</v>
      </c>
      <c r="E51" s="6">
        <v>33</v>
      </c>
      <c r="F51" s="1">
        <v>0</v>
      </c>
      <c r="G51" s="1">
        <v>523389.68</v>
      </c>
    </row>
    <row r="52" spans="1:7" x14ac:dyDescent="0.25">
      <c r="A52" s="6">
        <v>1021</v>
      </c>
      <c r="B52" s="6">
        <v>3</v>
      </c>
      <c r="C52" s="6">
        <v>33</v>
      </c>
      <c r="D52" s="6">
        <v>3390</v>
      </c>
      <c r="E52" s="6">
        <v>36</v>
      </c>
      <c r="F52" s="1">
        <v>425317.12</v>
      </c>
      <c r="G52" s="1">
        <v>835475.94</v>
      </c>
    </row>
    <row r="53" spans="1:7" x14ac:dyDescent="0.25">
      <c r="A53" s="6">
        <v>1021</v>
      </c>
      <c r="B53" s="6">
        <v>3</v>
      </c>
      <c r="C53" s="6">
        <v>33</v>
      </c>
      <c r="D53" s="6">
        <v>3390</v>
      </c>
      <c r="E53" s="6">
        <v>37</v>
      </c>
      <c r="F53" s="1">
        <v>4714603.41</v>
      </c>
      <c r="G53" s="1">
        <v>32994135.68</v>
      </c>
    </row>
    <row r="54" spans="1:7" x14ac:dyDescent="0.25">
      <c r="A54" s="6">
        <v>1021</v>
      </c>
      <c r="B54" s="6">
        <v>3</v>
      </c>
      <c r="C54" s="6">
        <v>33</v>
      </c>
      <c r="D54" s="6">
        <v>3390</v>
      </c>
      <c r="E54" s="6">
        <v>39</v>
      </c>
      <c r="F54" s="1">
        <v>513664.44</v>
      </c>
      <c r="G54" s="1">
        <v>3220431.91</v>
      </c>
    </row>
    <row r="55" spans="1:7" x14ac:dyDescent="0.25">
      <c r="A55" s="6">
        <v>1021</v>
      </c>
      <c r="B55" s="6">
        <v>3</v>
      </c>
      <c r="C55" s="6">
        <v>33</v>
      </c>
      <c r="D55" s="6">
        <v>3390</v>
      </c>
      <c r="E55" s="6">
        <v>40</v>
      </c>
      <c r="F55" s="1">
        <v>230879.76</v>
      </c>
      <c r="G55" s="1">
        <v>1056475.28</v>
      </c>
    </row>
    <row r="56" spans="1:7" x14ac:dyDescent="0.25">
      <c r="A56" s="6">
        <v>1021</v>
      </c>
      <c r="B56" s="6">
        <v>3</v>
      </c>
      <c r="C56" s="6">
        <v>33</v>
      </c>
      <c r="D56" s="6">
        <v>3390</v>
      </c>
      <c r="E56" s="6">
        <v>46</v>
      </c>
      <c r="F56" s="1">
        <v>1054191.92</v>
      </c>
      <c r="G56" s="1">
        <v>7316300.04</v>
      </c>
    </row>
    <row r="57" spans="1:7" x14ac:dyDescent="0.25">
      <c r="A57" s="6">
        <v>1021</v>
      </c>
      <c r="B57" s="6">
        <v>3</v>
      </c>
      <c r="C57" s="6">
        <v>33</v>
      </c>
      <c r="D57" s="6">
        <v>3390</v>
      </c>
      <c r="E57" s="6">
        <v>47</v>
      </c>
      <c r="F57" s="1">
        <v>0</v>
      </c>
      <c r="G57" s="1">
        <v>1597.59</v>
      </c>
    </row>
    <row r="58" spans="1:7" x14ac:dyDescent="0.25">
      <c r="A58" s="6">
        <v>1021</v>
      </c>
      <c r="B58" s="6">
        <v>3</v>
      </c>
      <c r="C58" s="6">
        <v>33</v>
      </c>
      <c r="D58" s="6">
        <v>3390</v>
      </c>
      <c r="E58" s="6">
        <v>49</v>
      </c>
      <c r="F58" s="1">
        <v>27000</v>
      </c>
      <c r="G58" s="1">
        <v>52600</v>
      </c>
    </row>
    <row r="59" spans="1:7" x14ac:dyDescent="0.25">
      <c r="A59" s="6">
        <v>1021</v>
      </c>
      <c r="B59" s="6">
        <v>3</v>
      </c>
      <c r="C59" s="6">
        <v>33</v>
      </c>
      <c r="D59" s="6">
        <v>3390</v>
      </c>
      <c r="E59" s="6">
        <v>92</v>
      </c>
      <c r="F59" s="1">
        <v>0</v>
      </c>
      <c r="G59" s="1">
        <v>5846.6</v>
      </c>
    </row>
    <row r="60" spans="1:7" x14ac:dyDescent="0.25">
      <c r="A60" s="6">
        <v>1021</v>
      </c>
      <c r="B60" s="6">
        <v>3</v>
      </c>
      <c r="C60" s="6">
        <v>33</v>
      </c>
      <c r="D60" s="6">
        <v>3390</v>
      </c>
      <c r="E60" s="6">
        <v>93</v>
      </c>
      <c r="F60" s="1">
        <v>67027.75</v>
      </c>
      <c r="G60" s="1">
        <v>706724.72</v>
      </c>
    </row>
    <row r="61" spans="1:7" x14ac:dyDescent="0.25">
      <c r="A61" s="6">
        <v>1021</v>
      </c>
      <c r="B61" s="6">
        <v>3</v>
      </c>
      <c r="C61" s="6">
        <v>33</v>
      </c>
      <c r="D61" s="6">
        <v>3391</v>
      </c>
      <c r="E61" s="6">
        <v>39</v>
      </c>
      <c r="F61" s="1">
        <v>0</v>
      </c>
      <c r="G61" s="1">
        <v>990.3</v>
      </c>
    </row>
    <row r="62" spans="1:7" x14ac:dyDescent="0.25">
      <c r="A62" s="6">
        <v>1021</v>
      </c>
      <c r="B62" s="6">
        <v>4</v>
      </c>
      <c r="C62" s="6">
        <v>44</v>
      </c>
      <c r="D62" s="6">
        <v>4490</v>
      </c>
      <c r="E62" s="6">
        <v>40</v>
      </c>
      <c r="F62" s="1">
        <v>0</v>
      </c>
      <c r="G62" s="1">
        <v>24300</v>
      </c>
    </row>
    <row r="63" spans="1:7" x14ac:dyDescent="0.25">
      <c r="A63" s="6">
        <v>1021</v>
      </c>
      <c r="B63" s="6">
        <v>4</v>
      </c>
      <c r="C63" s="6">
        <v>44</v>
      </c>
      <c r="D63" s="6">
        <v>4490</v>
      </c>
      <c r="E63" s="6">
        <v>51</v>
      </c>
      <c r="F63" s="1">
        <v>0</v>
      </c>
      <c r="G63" s="1">
        <v>32040.799999999999</v>
      </c>
    </row>
    <row r="64" spans="1:7" x14ac:dyDescent="0.25">
      <c r="A64" s="6">
        <v>1021</v>
      </c>
      <c r="B64" s="6">
        <v>4</v>
      </c>
      <c r="C64" s="6">
        <v>44</v>
      </c>
      <c r="D64" s="6">
        <v>4490</v>
      </c>
      <c r="E64" s="6">
        <v>52</v>
      </c>
      <c r="F64" s="1">
        <v>8613</v>
      </c>
      <c r="G64" s="1">
        <v>82570.73</v>
      </c>
    </row>
    <row r="65" spans="1:7" x14ac:dyDescent="0.25">
      <c r="A65" s="6">
        <v>1031</v>
      </c>
      <c r="B65" s="6">
        <v>3</v>
      </c>
      <c r="C65" s="6">
        <v>31</v>
      </c>
      <c r="D65" s="6">
        <v>3190</v>
      </c>
      <c r="E65" s="6">
        <v>1</v>
      </c>
      <c r="F65" s="1">
        <v>114549090.39</v>
      </c>
      <c r="G65" s="1">
        <v>563848896.54999995</v>
      </c>
    </row>
    <row r="66" spans="1:7" x14ac:dyDescent="0.25">
      <c r="A66" s="6">
        <v>1031</v>
      </c>
      <c r="B66" s="6">
        <v>3</v>
      </c>
      <c r="C66" s="6">
        <v>31</v>
      </c>
      <c r="D66" s="6">
        <v>3190</v>
      </c>
      <c r="E66" s="6">
        <v>3</v>
      </c>
      <c r="F66" s="1">
        <v>13711786.26</v>
      </c>
      <c r="G66" s="1">
        <v>95112452.840000004</v>
      </c>
    </row>
    <row r="67" spans="1:7" x14ac:dyDescent="0.25">
      <c r="A67" s="6">
        <v>1031</v>
      </c>
      <c r="B67" s="6">
        <v>3</v>
      </c>
      <c r="C67" s="6">
        <v>31</v>
      </c>
      <c r="D67" s="6">
        <v>3190</v>
      </c>
      <c r="E67" s="6">
        <v>7</v>
      </c>
      <c r="F67" s="1">
        <v>35074.61</v>
      </c>
      <c r="G67" s="1">
        <v>244970.14</v>
      </c>
    </row>
    <row r="68" spans="1:7" x14ac:dyDescent="0.25">
      <c r="A68" s="6">
        <v>1031</v>
      </c>
      <c r="B68" s="6">
        <v>3</v>
      </c>
      <c r="C68" s="6">
        <v>31</v>
      </c>
      <c r="D68" s="6">
        <v>3190</v>
      </c>
      <c r="E68" s="6">
        <v>11</v>
      </c>
      <c r="F68" s="1">
        <v>279306005.86000001</v>
      </c>
      <c r="G68" s="1">
        <v>1445800638.6700001</v>
      </c>
    </row>
    <row r="69" spans="1:7" x14ac:dyDescent="0.25">
      <c r="A69" s="6">
        <v>1031</v>
      </c>
      <c r="B69" s="6">
        <v>3</v>
      </c>
      <c r="C69" s="6">
        <v>31</v>
      </c>
      <c r="D69" s="6">
        <v>3190</v>
      </c>
      <c r="E69" s="6">
        <v>12</v>
      </c>
      <c r="F69" s="1">
        <v>228004.35</v>
      </c>
      <c r="G69" s="1">
        <v>1146651.6399999999</v>
      </c>
    </row>
    <row r="70" spans="1:7" x14ac:dyDescent="0.25">
      <c r="A70" s="6">
        <v>1031</v>
      </c>
      <c r="B70" s="6">
        <v>3</v>
      </c>
      <c r="C70" s="6">
        <v>31</v>
      </c>
      <c r="D70" s="6">
        <v>3190</v>
      </c>
      <c r="E70" s="6">
        <v>13</v>
      </c>
      <c r="F70" s="1">
        <v>2552435.91</v>
      </c>
      <c r="G70" s="1">
        <v>17750602.82</v>
      </c>
    </row>
    <row r="71" spans="1:7" x14ac:dyDescent="0.25">
      <c r="A71" s="6">
        <v>1031</v>
      </c>
      <c r="B71" s="6">
        <v>3</v>
      </c>
      <c r="C71" s="6">
        <v>31</v>
      </c>
      <c r="D71" s="6">
        <v>3190</v>
      </c>
      <c r="E71" s="6">
        <v>16</v>
      </c>
      <c r="F71" s="1">
        <v>5334187.45</v>
      </c>
      <c r="G71" s="1">
        <v>90954755.510000005</v>
      </c>
    </row>
    <row r="72" spans="1:7" x14ac:dyDescent="0.25">
      <c r="A72" s="6">
        <v>1031</v>
      </c>
      <c r="B72" s="6">
        <v>3</v>
      </c>
      <c r="C72" s="6">
        <v>31</v>
      </c>
      <c r="D72" s="6">
        <v>3190</v>
      </c>
      <c r="E72" s="6">
        <v>59</v>
      </c>
      <c r="F72" s="1">
        <v>3935605.44</v>
      </c>
      <c r="G72" s="1">
        <v>19863357.629999999</v>
      </c>
    </row>
    <row r="73" spans="1:7" x14ac:dyDescent="0.25">
      <c r="A73" s="6">
        <v>1031</v>
      </c>
      <c r="B73" s="6">
        <v>3</v>
      </c>
      <c r="C73" s="6">
        <v>31</v>
      </c>
      <c r="D73" s="6">
        <v>3190</v>
      </c>
      <c r="E73" s="6">
        <v>92</v>
      </c>
      <c r="F73" s="1">
        <v>16091073.75</v>
      </c>
      <c r="G73" s="1">
        <v>74920698.75</v>
      </c>
    </row>
    <row r="74" spans="1:7" x14ac:dyDescent="0.25">
      <c r="A74" s="6">
        <v>1031</v>
      </c>
      <c r="B74" s="6">
        <v>3</v>
      </c>
      <c r="C74" s="6">
        <v>31</v>
      </c>
      <c r="D74" s="6">
        <v>3190</v>
      </c>
      <c r="E74" s="6">
        <v>93</v>
      </c>
      <c r="F74" s="1">
        <v>20915.3</v>
      </c>
      <c r="G74" s="1">
        <v>128476.39</v>
      </c>
    </row>
    <row r="75" spans="1:7" x14ac:dyDescent="0.25">
      <c r="A75" s="6">
        <v>1031</v>
      </c>
      <c r="B75" s="6">
        <v>3</v>
      </c>
      <c r="C75" s="6">
        <v>31</v>
      </c>
      <c r="D75" s="6">
        <v>3191</v>
      </c>
      <c r="E75" s="6">
        <v>13</v>
      </c>
      <c r="F75" s="1">
        <v>36816095.119999997</v>
      </c>
      <c r="G75" s="1">
        <v>263643500.58000001</v>
      </c>
    </row>
    <row r="76" spans="1:7" x14ac:dyDescent="0.25">
      <c r="A76" s="6">
        <v>1031</v>
      </c>
      <c r="B76" s="6">
        <v>3</v>
      </c>
      <c r="C76" s="6">
        <v>31</v>
      </c>
      <c r="D76" s="6">
        <v>3191</v>
      </c>
      <c r="E76" s="6">
        <v>92</v>
      </c>
      <c r="F76" s="1">
        <v>434879.44</v>
      </c>
      <c r="G76" s="1">
        <v>7834063.54</v>
      </c>
    </row>
    <row r="77" spans="1:7" x14ac:dyDescent="0.25">
      <c r="A77" s="6">
        <v>1031</v>
      </c>
      <c r="B77" s="6">
        <v>3</v>
      </c>
      <c r="C77" s="6">
        <v>31</v>
      </c>
      <c r="D77" s="6">
        <v>3191</v>
      </c>
      <c r="E77" s="6">
        <v>93</v>
      </c>
      <c r="F77" s="1">
        <v>0</v>
      </c>
      <c r="G77" s="1">
        <v>66194.5</v>
      </c>
    </row>
    <row r="78" spans="1:7" x14ac:dyDescent="0.25">
      <c r="A78" s="6">
        <v>1031</v>
      </c>
      <c r="B78" s="6">
        <v>3</v>
      </c>
      <c r="C78" s="6">
        <v>33</v>
      </c>
      <c r="D78" s="6">
        <v>3390</v>
      </c>
      <c r="E78" s="6">
        <v>8</v>
      </c>
      <c r="F78" s="1">
        <v>2300257.2400000002</v>
      </c>
      <c r="G78" s="1">
        <v>16259592.130000001</v>
      </c>
    </row>
    <row r="79" spans="1:7" x14ac:dyDescent="0.25">
      <c r="A79" s="6">
        <v>1031</v>
      </c>
      <c r="B79" s="6">
        <v>3</v>
      </c>
      <c r="C79" s="6">
        <v>33</v>
      </c>
      <c r="D79" s="6">
        <v>3390</v>
      </c>
      <c r="E79" s="6">
        <v>46</v>
      </c>
      <c r="F79" s="1">
        <v>12676672.02</v>
      </c>
      <c r="G79" s="1">
        <v>88703012.909999996</v>
      </c>
    </row>
    <row r="80" spans="1:7" x14ac:dyDescent="0.25">
      <c r="A80" s="6">
        <v>1031</v>
      </c>
      <c r="B80" s="6">
        <v>3</v>
      </c>
      <c r="C80" s="6">
        <v>33</v>
      </c>
      <c r="D80" s="6">
        <v>3390</v>
      </c>
      <c r="E80" s="6">
        <v>93</v>
      </c>
      <c r="F80" s="1">
        <v>9701771.2599999998</v>
      </c>
      <c r="G80" s="1">
        <v>53480359.740000002</v>
      </c>
    </row>
    <row r="81" spans="1:7" x14ac:dyDescent="0.25">
      <c r="A81" s="6">
        <v>1051</v>
      </c>
      <c r="B81" s="6">
        <v>3</v>
      </c>
      <c r="C81" s="6">
        <v>31</v>
      </c>
      <c r="D81" s="6">
        <v>3190</v>
      </c>
      <c r="E81" s="6">
        <v>1</v>
      </c>
      <c r="F81" s="1">
        <v>1197001.78</v>
      </c>
      <c r="G81" s="1">
        <v>5673353.8300000001</v>
      </c>
    </row>
    <row r="82" spans="1:7" x14ac:dyDescent="0.25">
      <c r="A82" s="6">
        <v>1051</v>
      </c>
      <c r="B82" s="6">
        <v>3</v>
      </c>
      <c r="C82" s="6">
        <v>31</v>
      </c>
      <c r="D82" s="6">
        <v>3190</v>
      </c>
      <c r="E82" s="6">
        <v>3</v>
      </c>
      <c r="F82" s="1">
        <v>22515.8</v>
      </c>
      <c r="G82" s="1">
        <v>527027.47</v>
      </c>
    </row>
    <row r="83" spans="1:7" x14ac:dyDescent="0.25">
      <c r="A83" s="6">
        <v>1051</v>
      </c>
      <c r="B83" s="6">
        <v>3</v>
      </c>
      <c r="C83" s="6">
        <v>31</v>
      </c>
      <c r="D83" s="6">
        <v>3190</v>
      </c>
      <c r="E83" s="6">
        <v>11</v>
      </c>
      <c r="F83" s="1">
        <v>2586596.9700000002</v>
      </c>
      <c r="G83" s="1">
        <v>13234547.869999999</v>
      </c>
    </row>
    <row r="84" spans="1:7" x14ac:dyDescent="0.25">
      <c r="A84" s="6">
        <v>1051</v>
      </c>
      <c r="B84" s="6">
        <v>3</v>
      </c>
      <c r="C84" s="6">
        <v>31</v>
      </c>
      <c r="D84" s="6">
        <v>3190</v>
      </c>
      <c r="E84" s="6">
        <v>12</v>
      </c>
      <c r="F84" s="1">
        <v>492373.41</v>
      </c>
      <c r="G84" s="1">
        <v>1932430.68</v>
      </c>
    </row>
    <row r="85" spans="1:7" x14ac:dyDescent="0.25">
      <c r="A85" s="6">
        <v>1051</v>
      </c>
      <c r="B85" s="6">
        <v>3</v>
      </c>
      <c r="C85" s="6">
        <v>31</v>
      </c>
      <c r="D85" s="6">
        <v>3190</v>
      </c>
      <c r="E85" s="6">
        <v>13</v>
      </c>
      <c r="F85" s="1">
        <v>49934.27</v>
      </c>
      <c r="G85" s="1">
        <v>339452.92</v>
      </c>
    </row>
    <row r="86" spans="1:7" x14ac:dyDescent="0.25">
      <c r="A86" s="6">
        <v>1051</v>
      </c>
      <c r="B86" s="6">
        <v>3</v>
      </c>
      <c r="C86" s="6">
        <v>31</v>
      </c>
      <c r="D86" s="6">
        <v>3190</v>
      </c>
      <c r="E86" s="6">
        <v>16</v>
      </c>
      <c r="F86" s="1">
        <v>47727.68</v>
      </c>
      <c r="G86" s="1">
        <v>258159.37</v>
      </c>
    </row>
    <row r="87" spans="1:7" x14ac:dyDescent="0.25">
      <c r="A87" s="6">
        <v>1051</v>
      </c>
      <c r="B87" s="6">
        <v>3</v>
      </c>
      <c r="C87" s="6">
        <v>31</v>
      </c>
      <c r="D87" s="6">
        <v>3190</v>
      </c>
      <c r="E87" s="6">
        <v>59</v>
      </c>
      <c r="F87" s="1">
        <v>113765.39</v>
      </c>
      <c r="G87" s="1">
        <v>568827.29</v>
      </c>
    </row>
    <row r="88" spans="1:7" x14ac:dyDescent="0.25">
      <c r="A88" s="6">
        <v>1051</v>
      </c>
      <c r="B88" s="6">
        <v>3</v>
      </c>
      <c r="C88" s="6">
        <v>31</v>
      </c>
      <c r="D88" s="6">
        <v>3190</v>
      </c>
      <c r="E88" s="6">
        <v>92</v>
      </c>
      <c r="F88" s="1">
        <v>29652.87</v>
      </c>
      <c r="G88" s="1">
        <v>632178.69999999995</v>
      </c>
    </row>
    <row r="89" spans="1:7" x14ac:dyDescent="0.25">
      <c r="A89" s="6">
        <v>1051</v>
      </c>
      <c r="B89" s="6">
        <v>3</v>
      </c>
      <c r="C89" s="6">
        <v>31</v>
      </c>
      <c r="D89" s="6">
        <v>3190</v>
      </c>
      <c r="E89" s="6">
        <v>93</v>
      </c>
      <c r="F89" s="1">
        <v>46098.78</v>
      </c>
      <c r="G89" s="1">
        <v>96294.61</v>
      </c>
    </row>
    <row r="90" spans="1:7" x14ac:dyDescent="0.25">
      <c r="A90" s="6">
        <v>1051</v>
      </c>
      <c r="B90" s="6">
        <v>3</v>
      </c>
      <c r="C90" s="6">
        <v>31</v>
      </c>
      <c r="D90" s="6">
        <v>3191</v>
      </c>
      <c r="E90" s="6">
        <v>13</v>
      </c>
      <c r="F90" s="1">
        <v>308038.92</v>
      </c>
      <c r="G90" s="1">
        <v>2212935.5299999998</v>
      </c>
    </row>
    <row r="91" spans="1:7" x14ac:dyDescent="0.25">
      <c r="A91" s="6">
        <v>1051</v>
      </c>
      <c r="B91" s="6">
        <v>3</v>
      </c>
      <c r="C91" s="6">
        <v>33</v>
      </c>
      <c r="D91" s="6">
        <v>3390</v>
      </c>
      <c r="E91" s="6">
        <v>8</v>
      </c>
      <c r="F91" s="1">
        <v>11184</v>
      </c>
      <c r="G91" s="1">
        <v>74490.100000000006</v>
      </c>
    </row>
    <row r="92" spans="1:7" x14ac:dyDescent="0.25">
      <c r="A92" s="6">
        <v>1051</v>
      </c>
      <c r="B92" s="6">
        <v>3</v>
      </c>
      <c r="C92" s="6">
        <v>33</v>
      </c>
      <c r="D92" s="6">
        <v>3390</v>
      </c>
      <c r="E92" s="6">
        <v>13</v>
      </c>
      <c r="F92" s="1">
        <v>145.94999999999999</v>
      </c>
      <c r="G92" s="1">
        <v>1948.26</v>
      </c>
    </row>
    <row r="93" spans="1:7" x14ac:dyDescent="0.25">
      <c r="A93" s="6">
        <v>1051</v>
      </c>
      <c r="B93" s="6">
        <v>3</v>
      </c>
      <c r="C93" s="6">
        <v>33</v>
      </c>
      <c r="D93" s="6">
        <v>3390</v>
      </c>
      <c r="E93" s="6">
        <v>14</v>
      </c>
      <c r="F93" s="1">
        <v>10596.71</v>
      </c>
      <c r="G93" s="1">
        <v>52939.32</v>
      </c>
    </row>
    <row r="94" spans="1:7" x14ac:dyDescent="0.25">
      <c r="A94" s="6">
        <v>1051</v>
      </c>
      <c r="B94" s="6">
        <v>3</v>
      </c>
      <c r="C94" s="6">
        <v>33</v>
      </c>
      <c r="D94" s="6">
        <v>3390</v>
      </c>
      <c r="E94" s="6">
        <v>15</v>
      </c>
      <c r="F94" s="1">
        <v>25463.59</v>
      </c>
      <c r="G94" s="1">
        <v>130180.08</v>
      </c>
    </row>
    <row r="95" spans="1:7" x14ac:dyDescent="0.25">
      <c r="A95" s="6">
        <v>1051</v>
      </c>
      <c r="B95" s="6">
        <v>3</v>
      </c>
      <c r="C95" s="6">
        <v>33</v>
      </c>
      <c r="D95" s="6">
        <v>3390</v>
      </c>
      <c r="E95" s="6">
        <v>30</v>
      </c>
      <c r="F95" s="1">
        <v>8928.9</v>
      </c>
      <c r="G95" s="1">
        <v>147405.51999999999</v>
      </c>
    </row>
    <row r="96" spans="1:7" x14ac:dyDescent="0.25">
      <c r="A96" s="6">
        <v>1051</v>
      </c>
      <c r="B96" s="6">
        <v>3</v>
      </c>
      <c r="C96" s="6">
        <v>33</v>
      </c>
      <c r="D96" s="6">
        <v>3390</v>
      </c>
      <c r="E96" s="6">
        <v>31</v>
      </c>
      <c r="F96" s="1">
        <v>0</v>
      </c>
      <c r="G96" s="1">
        <v>18800</v>
      </c>
    </row>
    <row r="97" spans="1:7" x14ac:dyDescent="0.25">
      <c r="A97" s="6">
        <v>1051</v>
      </c>
      <c r="B97" s="6">
        <v>3</v>
      </c>
      <c r="C97" s="6">
        <v>33</v>
      </c>
      <c r="D97" s="6">
        <v>3390</v>
      </c>
      <c r="E97" s="6">
        <v>33</v>
      </c>
      <c r="F97" s="1">
        <v>2112.08</v>
      </c>
      <c r="G97" s="1">
        <v>11865.66</v>
      </c>
    </row>
    <row r="98" spans="1:7" x14ac:dyDescent="0.25">
      <c r="A98" s="6">
        <v>1051</v>
      </c>
      <c r="B98" s="6">
        <v>3</v>
      </c>
      <c r="C98" s="6">
        <v>33</v>
      </c>
      <c r="D98" s="6">
        <v>3390</v>
      </c>
      <c r="E98" s="6">
        <v>36</v>
      </c>
      <c r="F98" s="1">
        <v>2729.76</v>
      </c>
      <c r="G98" s="1">
        <v>30048.94</v>
      </c>
    </row>
    <row r="99" spans="1:7" x14ac:dyDescent="0.25">
      <c r="A99" s="6">
        <v>1051</v>
      </c>
      <c r="B99" s="6">
        <v>3</v>
      </c>
      <c r="C99" s="6">
        <v>33</v>
      </c>
      <c r="D99" s="6">
        <v>3390</v>
      </c>
      <c r="E99" s="6">
        <v>37</v>
      </c>
      <c r="F99" s="1">
        <v>0</v>
      </c>
      <c r="G99" s="1">
        <v>871000</v>
      </c>
    </row>
    <row r="100" spans="1:7" x14ac:dyDescent="0.25">
      <c r="A100" s="6">
        <v>1051</v>
      </c>
      <c r="B100" s="6">
        <v>3</v>
      </c>
      <c r="C100" s="6">
        <v>33</v>
      </c>
      <c r="D100" s="6">
        <v>3390</v>
      </c>
      <c r="E100" s="6">
        <v>39</v>
      </c>
      <c r="F100" s="1">
        <v>17570.5</v>
      </c>
      <c r="G100" s="1">
        <v>646072.81999999995</v>
      </c>
    </row>
    <row r="101" spans="1:7" x14ac:dyDescent="0.25">
      <c r="A101" s="6">
        <v>1051</v>
      </c>
      <c r="B101" s="6">
        <v>3</v>
      </c>
      <c r="C101" s="6">
        <v>33</v>
      </c>
      <c r="D101" s="6">
        <v>3390</v>
      </c>
      <c r="E101" s="6">
        <v>40</v>
      </c>
      <c r="F101" s="1">
        <v>15750</v>
      </c>
      <c r="G101" s="1">
        <v>109983.74</v>
      </c>
    </row>
    <row r="102" spans="1:7" x14ac:dyDescent="0.25">
      <c r="A102" s="6">
        <v>1051</v>
      </c>
      <c r="B102" s="6">
        <v>3</v>
      </c>
      <c r="C102" s="6">
        <v>33</v>
      </c>
      <c r="D102" s="6">
        <v>3390</v>
      </c>
      <c r="E102" s="6">
        <v>46</v>
      </c>
      <c r="F102" s="1">
        <v>135300</v>
      </c>
      <c r="G102" s="1">
        <v>847473.12</v>
      </c>
    </row>
    <row r="103" spans="1:7" x14ac:dyDescent="0.25">
      <c r="A103" s="6">
        <v>1051</v>
      </c>
      <c r="B103" s="6">
        <v>3</v>
      </c>
      <c r="C103" s="6">
        <v>33</v>
      </c>
      <c r="D103" s="6">
        <v>3390</v>
      </c>
      <c r="E103" s="6">
        <v>47</v>
      </c>
      <c r="F103" s="1">
        <v>0</v>
      </c>
      <c r="G103" s="1">
        <v>860.87</v>
      </c>
    </row>
    <row r="104" spans="1:7" x14ac:dyDescent="0.25">
      <c r="A104" s="6">
        <v>1051</v>
      </c>
      <c r="B104" s="6">
        <v>3</v>
      </c>
      <c r="C104" s="6">
        <v>33</v>
      </c>
      <c r="D104" s="6">
        <v>3390</v>
      </c>
      <c r="E104" s="6">
        <v>49</v>
      </c>
      <c r="F104" s="1">
        <v>16500</v>
      </c>
      <c r="G104" s="1">
        <v>116890.91</v>
      </c>
    </row>
    <row r="105" spans="1:7" x14ac:dyDescent="0.25">
      <c r="A105" s="6">
        <v>1051</v>
      </c>
      <c r="B105" s="6">
        <v>3</v>
      </c>
      <c r="C105" s="6">
        <v>33</v>
      </c>
      <c r="D105" s="6">
        <v>3390</v>
      </c>
      <c r="E105" s="6">
        <v>92</v>
      </c>
      <c r="F105" s="1">
        <v>0</v>
      </c>
      <c r="G105" s="1">
        <v>2813.94</v>
      </c>
    </row>
    <row r="106" spans="1:7" x14ac:dyDescent="0.25">
      <c r="A106" s="6">
        <v>1051</v>
      </c>
      <c r="B106" s="6">
        <v>3</v>
      </c>
      <c r="C106" s="6">
        <v>33</v>
      </c>
      <c r="D106" s="6">
        <v>3390</v>
      </c>
      <c r="E106" s="6">
        <v>93</v>
      </c>
      <c r="F106" s="1">
        <v>119355.09</v>
      </c>
      <c r="G106" s="1">
        <v>834485.63</v>
      </c>
    </row>
    <row r="107" spans="1:7" x14ac:dyDescent="0.25">
      <c r="A107" s="6">
        <v>1051</v>
      </c>
      <c r="B107" s="6">
        <v>3</v>
      </c>
      <c r="C107" s="6">
        <v>33</v>
      </c>
      <c r="D107" s="6">
        <v>3391</v>
      </c>
      <c r="E107" s="6">
        <v>39</v>
      </c>
      <c r="F107" s="1">
        <v>6407</v>
      </c>
      <c r="G107" s="1">
        <v>9919.82</v>
      </c>
    </row>
    <row r="108" spans="1:7" x14ac:dyDescent="0.25">
      <c r="A108" s="6">
        <v>1051</v>
      </c>
      <c r="B108" s="6">
        <v>4</v>
      </c>
      <c r="C108" s="6">
        <v>44</v>
      </c>
      <c r="D108" s="6">
        <v>4490</v>
      </c>
      <c r="E108" s="6">
        <v>52</v>
      </c>
      <c r="F108" s="1">
        <v>8495.66</v>
      </c>
      <c r="G108" s="1">
        <v>563197.48</v>
      </c>
    </row>
    <row r="109" spans="1:7" x14ac:dyDescent="0.25">
      <c r="A109" s="6">
        <v>1071</v>
      </c>
      <c r="B109" s="6">
        <v>3</v>
      </c>
      <c r="C109" s="6">
        <v>31</v>
      </c>
      <c r="D109" s="6">
        <v>3190</v>
      </c>
      <c r="E109" s="6">
        <v>5</v>
      </c>
      <c r="F109" s="1">
        <v>65.599999999999994</v>
      </c>
      <c r="G109" s="1">
        <v>426.4</v>
      </c>
    </row>
    <row r="110" spans="1:7" x14ac:dyDescent="0.25">
      <c r="A110" s="6">
        <v>1071</v>
      </c>
      <c r="B110" s="6">
        <v>3</v>
      </c>
      <c r="C110" s="6">
        <v>31</v>
      </c>
      <c r="D110" s="6">
        <v>3190</v>
      </c>
      <c r="E110" s="6">
        <v>11</v>
      </c>
      <c r="F110" s="1">
        <v>518475.81</v>
      </c>
      <c r="G110" s="1">
        <v>3941978.03</v>
      </c>
    </row>
    <row r="111" spans="1:7" x14ac:dyDescent="0.25">
      <c r="A111" s="6">
        <v>1071</v>
      </c>
      <c r="B111" s="6">
        <v>3</v>
      </c>
      <c r="C111" s="6">
        <v>31</v>
      </c>
      <c r="D111" s="6">
        <v>3190</v>
      </c>
      <c r="E111" s="6">
        <v>13</v>
      </c>
      <c r="F111" s="1">
        <v>86801.76</v>
      </c>
      <c r="G111" s="1">
        <v>669890.42000000004</v>
      </c>
    </row>
    <row r="112" spans="1:7" x14ac:dyDescent="0.25">
      <c r="A112" s="6">
        <v>1071</v>
      </c>
      <c r="B112" s="6">
        <v>3</v>
      </c>
      <c r="C112" s="6">
        <v>31</v>
      </c>
      <c r="D112" s="6">
        <v>3191</v>
      </c>
      <c r="E112" s="6">
        <v>13</v>
      </c>
      <c r="F112" s="1">
        <v>13680.56</v>
      </c>
      <c r="G112" s="1">
        <v>102857.57</v>
      </c>
    </row>
    <row r="113" spans="1:7" x14ac:dyDescent="0.25">
      <c r="A113" s="6">
        <v>1071</v>
      </c>
      <c r="B113" s="6">
        <v>3</v>
      </c>
      <c r="C113" s="6">
        <v>33</v>
      </c>
      <c r="D113" s="6">
        <v>3390</v>
      </c>
      <c r="E113" s="6">
        <v>14</v>
      </c>
      <c r="F113" s="1">
        <v>760</v>
      </c>
      <c r="G113" s="1">
        <v>19760</v>
      </c>
    </row>
    <row r="114" spans="1:7" x14ac:dyDescent="0.25">
      <c r="A114" s="6">
        <v>1071</v>
      </c>
      <c r="B114" s="6">
        <v>3</v>
      </c>
      <c r="C114" s="6">
        <v>33</v>
      </c>
      <c r="D114" s="6">
        <v>3390</v>
      </c>
      <c r="E114" s="6">
        <v>15</v>
      </c>
      <c r="F114" s="1">
        <v>155820.92000000001</v>
      </c>
      <c r="G114" s="1">
        <v>740143.75</v>
      </c>
    </row>
    <row r="115" spans="1:7" x14ac:dyDescent="0.25">
      <c r="A115" s="6">
        <v>1071</v>
      </c>
      <c r="B115" s="6">
        <v>3</v>
      </c>
      <c r="C115" s="6">
        <v>33</v>
      </c>
      <c r="D115" s="6">
        <v>3390</v>
      </c>
      <c r="E115" s="6">
        <v>30</v>
      </c>
      <c r="F115" s="1">
        <v>112740.71</v>
      </c>
      <c r="G115" s="1">
        <v>1024921.25</v>
      </c>
    </row>
    <row r="116" spans="1:7" x14ac:dyDescent="0.25">
      <c r="A116" s="6">
        <v>1071</v>
      </c>
      <c r="B116" s="6">
        <v>3</v>
      </c>
      <c r="C116" s="6">
        <v>33</v>
      </c>
      <c r="D116" s="6">
        <v>3390</v>
      </c>
      <c r="E116" s="6">
        <v>32</v>
      </c>
      <c r="F116" s="1">
        <v>0</v>
      </c>
      <c r="G116" s="1">
        <v>302459.96999999997</v>
      </c>
    </row>
    <row r="117" spans="1:7" x14ac:dyDescent="0.25">
      <c r="A117" s="6">
        <v>1071</v>
      </c>
      <c r="B117" s="6">
        <v>3</v>
      </c>
      <c r="C117" s="6">
        <v>33</v>
      </c>
      <c r="D117" s="6">
        <v>3390</v>
      </c>
      <c r="E117" s="6">
        <v>33</v>
      </c>
      <c r="F117" s="1">
        <v>36048.5</v>
      </c>
      <c r="G117" s="1">
        <v>163237.17000000001</v>
      </c>
    </row>
    <row r="118" spans="1:7" x14ac:dyDescent="0.25">
      <c r="A118" s="6">
        <v>1071</v>
      </c>
      <c r="B118" s="6">
        <v>3</v>
      </c>
      <c r="C118" s="6">
        <v>33</v>
      </c>
      <c r="D118" s="6">
        <v>3390</v>
      </c>
      <c r="E118" s="6">
        <v>36</v>
      </c>
      <c r="F118" s="1">
        <v>-1001.4</v>
      </c>
      <c r="G118" s="1">
        <v>3582.25</v>
      </c>
    </row>
    <row r="119" spans="1:7" x14ac:dyDescent="0.25">
      <c r="A119" s="6">
        <v>1071</v>
      </c>
      <c r="B119" s="6">
        <v>3</v>
      </c>
      <c r="C119" s="6">
        <v>33</v>
      </c>
      <c r="D119" s="6">
        <v>3390</v>
      </c>
      <c r="E119" s="6">
        <v>37</v>
      </c>
      <c r="F119" s="1">
        <v>299736.19</v>
      </c>
      <c r="G119" s="1">
        <v>2591256.19</v>
      </c>
    </row>
    <row r="120" spans="1:7" x14ac:dyDescent="0.25">
      <c r="A120" s="6">
        <v>1071</v>
      </c>
      <c r="B120" s="6">
        <v>3</v>
      </c>
      <c r="C120" s="6">
        <v>33</v>
      </c>
      <c r="D120" s="6">
        <v>3390</v>
      </c>
      <c r="E120" s="6">
        <v>39</v>
      </c>
      <c r="F120" s="1">
        <v>149067.88</v>
      </c>
      <c r="G120" s="1">
        <v>1641100.28</v>
      </c>
    </row>
    <row r="121" spans="1:7" x14ac:dyDescent="0.25">
      <c r="A121" s="6">
        <v>1071</v>
      </c>
      <c r="B121" s="6">
        <v>3</v>
      </c>
      <c r="C121" s="6">
        <v>33</v>
      </c>
      <c r="D121" s="6">
        <v>3390</v>
      </c>
      <c r="E121" s="6">
        <v>40</v>
      </c>
      <c r="F121" s="1">
        <v>18680</v>
      </c>
      <c r="G121" s="1">
        <v>161117.94</v>
      </c>
    </row>
    <row r="122" spans="1:7" x14ac:dyDescent="0.25">
      <c r="A122" s="6">
        <v>1071</v>
      </c>
      <c r="B122" s="6">
        <v>3</v>
      </c>
      <c r="C122" s="6">
        <v>33</v>
      </c>
      <c r="D122" s="6">
        <v>3390</v>
      </c>
      <c r="E122" s="6">
        <v>46</v>
      </c>
      <c r="F122" s="1">
        <v>79947</v>
      </c>
      <c r="G122" s="1">
        <v>562543</v>
      </c>
    </row>
    <row r="123" spans="1:7" x14ac:dyDescent="0.25">
      <c r="A123" s="6">
        <v>1071</v>
      </c>
      <c r="B123" s="6">
        <v>3</v>
      </c>
      <c r="C123" s="6">
        <v>33</v>
      </c>
      <c r="D123" s="6">
        <v>3390</v>
      </c>
      <c r="E123" s="6">
        <v>47</v>
      </c>
      <c r="F123" s="1">
        <v>0</v>
      </c>
      <c r="G123" s="1">
        <v>140140.23000000001</v>
      </c>
    </row>
    <row r="124" spans="1:7" x14ac:dyDescent="0.25">
      <c r="A124" s="6">
        <v>1071</v>
      </c>
      <c r="B124" s="6">
        <v>3</v>
      </c>
      <c r="C124" s="6">
        <v>33</v>
      </c>
      <c r="D124" s="6">
        <v>3390</v>
      </c>
      <c r="E124" s="6">
        <v>49</v>
      </c>
      <c r="F124" s="1">
        <v>12546</v>
      </c>
      <c r="G124" s="1">
        <v>77000.399999999994</v>
      </c>
    </row>
    <row r="125" spans="1:7" x14ac:dyDescent="0.25">
      <c r="A125" s="6">
        <v>1071</v>
      </c>
      <c r="B125" s="6">
        <v>3</v>
      </c>
      <c r="C125" s="6">
        <v>33</v>
      </c>
      <c r="D125" s="6">
        <v>3390</v>
      </c>
      <c r="E125" s="6">
        <v>92</v>
      </c>
      <c r="F125" s="1">
        <v>0</v>
      </c>
      <c r="G125" s="1">
        <v>10009.75</v>
      </c>
    </row>
    <row r="126" spans="1:7" x14ac:dyDescent="0.25">
      <c r="A126" s="6">
        <v>1071</v>
      </c>
      <c r="B126" s="6">
        <v>3</v>
      </c>
      <c r="C126" s="6">
        <v>33</v>
      </c>
      <c r="D126" s="6">
        <v>3390</v>
      </c>
      <c r="E126" s="6">
        <v>93</v>
      </c>
      <c r="F126" s="1">
        <v>0</v>
      </c>
      <c r="G126" s="1">
        <v>1214.1199999999999</v>
      </c>
    </row>
    <row r="127" spans="1:7" x14ac:dyDescent="0.25">
      <c r="A127" s="6">
        <v>1081</v>
      </c>
      <c r="B127" s="6">
        <v>3</v>
      </c>
      <c r="C127" s="6">
        <v>31</v>
      </c>
      <c r="D127" s="6">
        <v>3190</v>
      </c>
      <c r="E127" s="6">
        <v>5</v>
      </c>
      <c r="F127" s="1">
        <v>33.520000000000003</v>
      </c>
      <c r="G127" s="1">
        <v>235.12</v>
      </c>
    </row>
    <row r="128" spans="1:7" x14ac:dyDescent="0.25">
      <c r="A128" s="6">
        <v>1081</v>
      </c>
      <c r="B128" s="6">
        <v>3</v>
      </c>
      <c r="C128" s="6">
        <v>31</v>
      </c>
      <c r="D128" s="6">
        <v>3190</v>
      </c>
      <c r="E128" s="6">
        <v>11</v>
      </c>
      <c r="F128" s="1">
        <v>12677915.6</v>
      </c>
      <c r="G128" s="1">
        <v>84866040.370000005</v>
      </c>
    </row>
    <row r="129" spans="1:7" x14ac:dyDescent="0.25">
      <c r="A129" s="6">
        <v>1081</v>
      </c>
      <c r="B129" s="6">
        <v>3</v>
      </c>
      <c r="C129" s="6">
        <v>31</v>
      </c>
      <c r="D129" s="6">
        <v>3190</v>
      </c>
      <c r="E129" s="6">
        <v>13</v>
      </c>
      <c r="F129" s="1">
        <v>63179.59</v>
      </c>
      <c r="G129" s="1">
        <v>449024.96</v>
      </c>
    </row>
    <row r="130" spans="1:7" x14ac:dyDescent="0.25">
      <c r="A130" s="6">
        <v>1081</v>
      </c>
      <c r="B130" s="6">
        <v>3</v>
      </c>
      <c r="C130" s="6">
        <v>31</v>
      </c>
      <c r="D130" s="6">
        <v>3190</v>
      </c>
      <c r="E130" s="6">
        <v>16</v>
      </c>
      <c r="F130" s="1">
        <v>0</v>
      </c>
      <c r="G130" s="1">
        <v>231380.1</v>
      </c>
    </row>
    <row r="131" spans="1:7" x14ac:dyDescent="0.25">
      <c r="A131" s="6">
        <v>1081</v>
      </c>
      <c r="B131" s="6">
        <v>3</v>
      </c>
      <c r="C131" s="6">
        <v>31</v>
      </c>
      <c r="D131" s="6">
        <v>3190</v>
      </c>
      <c r="E131" s="6">
        <v>92</v>
      </c>
      <c r="F131" s="1">
        <v>0</v>
      </c>
      <c r="G131" s="1">
        <v>275.5</v>
      </c>
    </row>
    <row r="132" spans="1:7" x14ac:dyDescent="0.25">
      <c r="A132" s="6">
        <v>1081</v>
      </c>
      <c r="B132" s="6">
        <v>3</v>
      </c>
      <c r="C132" s="6">
        <v>31</v>
      </c>
      <c r="D132" s="6">
        <v>3190</v>
      </c>
      <c r="E132" s="6">
        <v>93</v>
      </c>
      <c r="F132" s="1">
        <v>0</v>
      </c>
      <c r="G132" s="1">
        <v>15122.16</v>
      </c>
    </row>
    <row r="133" spans="1:7" x14ac:dyDescent="0.25">
      <c r="A133" s="6">
        <v>1081</v>
      </c>
      <c r="B133" s="6">
        <v>3</v>
      </c>
      <c r="C133" s="6">
        <v>31</v>
      </c>
      <c r="D133" s="6">
        <v>3190</v>
      </c>
      <c r="E133" s="6">
        <v>96</v>
      </c>
      <c r="F133" s="1">
        <v>0</v>
      </c>
      <c r="G133" s="1">
        <v>42000</v>
      </c>
    </row>
    <row r="134" spans="1:7" x14ac:dyDescent="0.25">
      <c r="A134" s="6">
        <v>1081</v>
      </c>
      <c r="B134" s="6">
        <v>3</v>
      </c>
      <c r="C134" s="6">
        <v>31</v>
      </c>
      <c r="D134" s="6">
        <v>3191</v>
      </c>
      <c r="E134" s="6">
        <v>13</v>
      </c>
      <c r="F134" s="1">
        <v>1637981.85</v>
      </c>
      <c r="G134" s="1">
        <v>11575507.720000001</v>
      </c>
    </row>
    <row r="135" spans="1:7" x14ac:dyDescent="0.25">
      <c r="A135" s="6">
        <v>1081</v>
      </c>
      <c r="B135" s="6">
        <v>3</v>
      </c>
      <c r="C135" s="6">
        <v>33</v>
      </c>
      <c r="D135" s="6">
        <v>3390</v>
      </c>
      <c r="E135" s="6">
        <v>14</v>
      </c>
      <c r="F135" s="1">
        <v>500</v>
      </c>
      <c r="G135" s="1">
        <v>10520</v>
      </c>
    </row>
    <row r="136" spans="1:7" x14ac:dyDescent="0.25">
      <c r="A136" s="6">
        <v>1081</v>
      </c>
      <c r="B136" s="6">
        <v>3</v>
      </c>
      <c r="C136" s="6">
        <v>33</v>
      </c>
      <c r="D136" s="6">
        <v>3390</v>
      </c>
      <c r="E136" s="6">
        <v>30</v>
      </c>
      <c r="F136" s="1">
        <v>54529</v>
      </c>
      <c r="G136" s="1">
        <v>288078.03000000003</v>
      </c>
    </row>
    <row r="137" spans="1:7" x14ac:dyDescent="0.25">
      <c r="A137" s="6">
        <v>1081</v>
      </c>
      <c r="B137" s="6">
        <v>3</v>
      </c>
      <c r="C137" s="6">
        <v>33</v>
      </c>
      <c r="D137" s="6">
        <v>3390</v>
      </c>
      <c r="E137" s="6">
        <v>33</v>
      </c>
      <c r="F137" s="1">
        <v>3100</v>
      </c>
      <c r="G137" s="1">
        <v>39227</v>
      </c>
    </row>
    <row r="138" spans="1:7" x14ac:dyDescent="0.25">
      <c r="A138" s="6">
        <v>1081</v>
      </c>
      <c r="B138" s="6">
        <v>3</v>
      </c>
      <c r="C138" s="6">
        <v>33</v>
      </c>
      <c r="D138" s="6">
        <v>3390</v>
      </c>
      <c r="E138" s="6">
        <v>36</v>
      </c>
      <c r="F138" s="1">
        <v>16533.34</v>
      </c>
      <c r="G138" s="1">
        <v>323342.07</v>
      </c>
    </row>
    <row r="139" spans="1:7" x14ac:dyDescent="0.25">
      <c r="A139" s="6">
        <v>1081</v>
      </c>
      <c r="B139" s="6">
        <v>3</v>
      </c>
      <c r="C139" s="6">
        <v>33</v>
      </c>
      <c r="D139" s="6">
        <v>3390</v>
      </c>
      <c r="E139" s="6">
        <v>37</v>
      </c>
      <c r="F139" s="1">
        <v>1692728.66</v>
      </c>
      <c r="G139" s="1">
        <v>4383009.49</v>
      </c>
    </row>
    <row r="140" spans="1:7" x14ac:dyDescent="0.25">
      <c r="A140" s="6">
        <v>1081</v>
      </c>
      <c r="B140" s="6">
        <v>3</v>
      </c>
      <c r="C140" s="6">
        <v>33</v>
      </c>
      <c r="D140" s="6">
        <v>3390</v>
      </c>
      <c r="E140" s="6">
        <v>39</v>
      </c>
      <c r="F140" s="1">
        <v>458057.37</v>
      </c>
      <c r="G140" s="1">
        <v>5149050.17</v>
      </c>
    </row>
    <row r="141" spans="1:7" x14ac:dyDescent="0.25">
      <c r="A141" s="6">
        <v>1081</v>
      </c>
      <c r="B141" s="6">
        <v>3</v>
      </c>
      <c r="C141" s="6">
        <v>33</v>
      </c>
      <c r="D141" s="6">
        <v>3390</v>
      </c>
      <c r="E141" s="6">
        <v>40</v>
      </c>
      <c r="F141" s="1">
        <v>220147.64</v>
      </c>
      <c r="G141" s="1">
        <v>1502451.28</v>
      </c>
    </row>
    <row r="142" spans="1:7" x14ac:dyDescent="0.25">
      <c r="A142" s="6">
        <v>1081</v>
      </c>
      <c r="B142" s="6">
        <v>3</v>
      </c>
      <c r="C142" s="6">
        <v>33</v>
      </c>
      <c r="D142" s="6">
        <v>3390</v>
      </c>
      <c r="E142" s="6">
        <v>46</v>
      </c>
      <c r="F142" s="1">
        <v>1260257.81</v>
      </c>
      <c r="G142" s="1">
        <v>8776645.7599999998</v>
      </c>
    </row>
    <row r="143" spans="1:7" x14ac:dyDescent="0.25">
      <c r="A143" s="6">
        <v>1081</v>
      </c>
      <c r="B143" s="6">
        <v>3</v>
      </c>
      <c r="C143" s="6">
        <v>33</v>
      </c>
      <c r="D143" s="6">
        <v>3390</v>
      </c>
      <c r="E143" s="6">
        <v>47</v>
      </c>
      <c r="F143" s="1">
        <v>0</v>
      </c>
      <c r="G143" s="1">
        <v>30819.86</v>
      </c>
    </row>
    <row r="144" spans="1:7" x14ac:dyDescent="0.25">
      <c r="A144" s="6">
        <v>1081</v>
      </c>
      <c r="B144" s="6">
        <v>3</v>
      </c>
      <c r="C144" s="6">
        <v>33</v>
      </c>
      <c r="D144" s="6">
        <v>3390</v>
      </c>
      <c r="E144" s="6">
        <v>49</v>
      </c>
      <c r="F144" s="1">
        <v>55926.9</v>
      </c>
      <c r="G144" s="1">
        <v>330903</v>
      </c>
    </row>
    <row r="145" spans="1:7" x14ac:dyDescent="0.25">
      <c r="A145" s="6">
        <v>1081</v>
      </c>
      <c r="B145" s="6">
        <v>3</v>
      </c>
      <c r="C145" s="6">
        <v>33</v>
      </c>
      <c r="D145" s="6">
        <v>3390</v>
      </c>
      <c r="E145" s="6">
        <v>92</v>
      </c>
      <c r="F145" s="1">
        <v>0</v>
      </c>
      <c r="G145" s="1">
        <v>237088.05</v>
      </c>
    </row>
    <row r="146" spans="1:7" x14ac:dyDescent="0.25">
      <c r="A146" s="6">
        <v>1081</v>
      </c>
      <c r="B146" s="6">
        <v>3</v>
      </c>
      <c r="C146" s="6">
        <v>33</v>
      </c>
      <c r="D146" s="6">
        <v>3390</v>
      </c>
      <c r="E146" s="6">
        <v>93</v>
      </c>
      <c r="F146" s="1">
        <v>31758.240000000002</v>
      </c>
      <c r="G146" s="1">
        <v>95341.72</v>
      </c>
    </row>
    <row r="147" spans="1:7" x14ac:dyDescent="0.25">
      <c r="A147" s="6">
        <v>1081</v>
      </c>
      <c r="B147" s="6">
        <v>3</v>
      </c>
      <c r="C147" s="6">
        <v>33</v>
      </c>
      <c r="D147" s="6">
        <v>3391</v>
      </c>
      <c r="E147" s="6">
        <v>39</v>
      </c>
      <c r="F147" s="1">
        <v>0</v>
      </c>
      <c r="G147" s="1">
        <v>957.7</v>
      </c>
    </row>
    <row r="148" spans="1:7" x14ac:dyDescent="0.25">
      <c r="A148" s="6">
        <v>1091</v>
      </c>
      <c r="B148" s="6">
        <v>3</v>
      </c>
      <c r="C148" s="6">
        <v>31</v>
      </c>
      <c r="D148" s="6">
        <v>3190</v>
      </c>
      <c r="E148" s="6">
        <v>1</v>
      </c>
      <c r="F148" s="1">
        <v>23008469.289999999</v>
      </c>
      <c r="G148" s="1">
        <v>113904243.76000001</v>
      </c>
    </row>
    <row r="149" spans="1:7" x14ac:dyDescent="0.25">
      <c r="A149" s="6">
        <v>1091</v>
      </c>
      <c r="B149" s="6">
        <v>3</v>
      </c>
      <c r="C149" s="6">
        <v>31</v>
      </c>
      <c r="D149" s="6">
        <v>3190</v>
      </c>
      <c r="E149" s="6">
        <v>3</v>
      </c>
      <c r="F149" s="1">
        <v>4757173.9400000004</v>
      </c>
      <c r="G149" s="1">
        <v>23679246.18</v>
      </c>
    </row>
    <row r="150" spans="1:7" x14ac:dyDescent="0.25">
      <c r="A150" s="6">
        <v>1091</v>
      </c>
      <c r="B150" s="6">
        <v>3</v>
      </c>
      <c r="C150" s="6">
        <v>31</v>
      </c>
      <c r="D150" s="6">
        <v>3190</v>
      </c>
      <c r="E150" s="6">
        <v>7</v>
      </c>
      <c r="F150" s="1">
        <v>100173.43</v>
      </c>
      <c r="G150" s="1">
        <v>481100.47</v>
      </c>
    </row>
    <row r="151" spans="1:7" x14ac:dyDescent="0.25">
      <c r="A151" s="6">
        <v>1091</v>
      </c>
      <c r="B151" s="6">
        <v>3</v>
      </c>
      <c r="C151" s="6">
        <v>31</v>
      </c>
      <c r="D151" s="6">
        <v>3190</v>
      </c>
      <c r="E151" s="6">
        <v>11</v>
      </c>
      <c r="F151" s="1">
        <v>101036522.77</v>
      </c>
      <c r="G151" s="1">
        <v>527342106.91000003</v>
      </c>
    </row>
    <row r="152" spans="1:7" x14ac:dyDescent="0.25">
      <c r="A152" s="6">
        <v>1091</v>
      </c>
      <c r="B152" s="6">
        <v>3</v>
      </c>
      <c r="C152" s="6">
        <v>31</v>
      </c>
      <c r="D152" s="6">
        <v>3190</v>
      </c>
      <c r="E152" s="6">
        <v>12</v>
      </c>
      <c r="F152" s="1">
        <v>332646.81</v>
      </c>
      <c r="G152" s="1">
        <v>1683281.85</v>
      </c>
    </row>
    <row r="153" spans="1:7" x14ac:dyDescent="0.25">
      <c r="A153" s="6">
        <v>1091</v>
      </c>
      <c r="B153" s="6">
        <v>3</v>
      </c>
      <c r="C153" s="6">
        <v>31</v>
      </c>
      <c r="D153" s="6">
        <v>3190</v>
      </c>
      <c r="E153" s="6">
        <v>13</v>
      </c>
      <c r="F153" s="1">
        <v>200282.18</v>
      </c>
      <c r="G153" s="1">
        <v>1351981.87</v>
      </c>
    </row>
    <row r="154" spans="1:7" x14ac:dyDescent="0.25">
      <c r="A154" s="6">
        <v>1091</v>
      </c>
      <c r="B154" s="6">
        <v>3</v>
      </c>
      <c r="C154" s="6">
        <v>31</v>
      </c>
      <c r="D154" s="6">
        <v>3190</v>
      </c>
      <c r="E154" s="6">
        <v>16</v>
      </c>
      <c r="F154" s="1">
        <v>36196.120000000003</v>
      </c>
      <c r="G154" s="1">
        <v>257284.37</v>
      </c>
    </row>
    <row r="155" spans="1:7" x14ac:dyDescent="0.25">
      <c r="A155" s="6">
        <v>1091</v>
      </c>
      <c r="B155" s="6">
        <v>3</v>
      </c>
      <c r="C155" s="6">
        <v>31</v>
      </c>
      <c r="D155" s="6">
        <v>3190</v>
      </c>
      <c r="E155" s="6">
        <v>59</v>
      </c>
      <c r="F155" s="1">
        <v>2972166.97</v>
      </c>
      <c r="G155" s="1">
        <v>15517780.539999999</v>
      </c>
    </row>
    <row r="156" spans="1:7" x14ac:dyDescent="0.25">
      <c r="A156" s="6">
        <v>1091</v>
      </c>
      <c r="B156" s="6">
        <v>3</v>
      </c>
      <c r="C156" s="6">
        <v>31</v>
      </c>
      <c r="D156" s="6">
        <v>3190</v>
      </c>
      <c r="E156" s="6">
        <v>92</v>
      </c>
      <c r="F156" s="1">
        <v>34738807.579999998</v>
      </c>
      <c r="G156" s="1">
        <v>194115169.09999999</v>
      </c>
    </row>
    <row r="157" spans="1:7" x14ac:dyDescent="0.25">
      <c r="A157" s="6">
        <v>1091</v>
      </c>
      <c r="B157" s="6">
        <v>3</v>
      </c>
      <c r="C157" s="6">
        <v>31</v>
      </c>
      <c r="D157" s="6">
        <v>3190</v>
      </c>
      <c r="E157" s="6">
        <v>94</v>
      </c>
      <c r="F157" s="1">
        <v>154933.97</v>
      </c>
      <c r="G157" s="1">
        <v>2142173.19</v>
      </c>
    </row>
    <row r="158" spans="1:7" x14ac:dyDescent="0.25">
      <c r="A158" s="6">
        <v>1091</v>
      </c>
      <c r="B158" s="6">
        <v>3</v>
      </c>
      <c r="C158" s="6">
        <v>31</v>
      </c>
      <c r="D158" s="6">
        <v>3191</v>
      </c>
      <c r="E158" s="6">
        <v>13</v>
      </c>
      <c r="F158" s="1">
        <v>14979891.609999999</v>
      </c>
      <c r="G158" s="1">
        <v>106680484.52</v>
      </c>
    </row>
    <row r="159" spans="1:7" x14ac:dyDescent="0.25">
      <c r="A159" s="6">
        <v>1091</v>
      </c>
      <c r="B159" s="6">
        <v>3</v>
      </c>
      <c r="C159" s="6">
        <v>31</v>
      </c>
      <c r="D159" s="6">
        <v>3191</v>
      </c>
      <c r="E159" s="6">
        <v>92</v>
      </c>
      <c r="F159" s="1">
        <v>1989668.62</v>
      </c>
      <c r="G159" s="1">
        <v>7940273.3600000003</v>
      </c>
    </row>
    <row r="160" spans="1:7" x14ac:dyDescent="0.25">
      <c r="A160" s="6">
        <v>1091</v>
      </c>
      <c r="B160" s="6">
        <v>3</v>
      </c>
      <c r="C160" s="6">
        <v>33</v>
      </c>
      <c r="D160" s="6">
        <v>3390</v>
      </c>
      <c r="E160" s="6">
        <v>8</v>
      </c>
      <c r="F160" s="1">
        <v>569614.06999999995</v>
      </c>
      <c r="G160" s="1">
        <v>4026419.29</v>
      </c>
    </row>
    <row r="161" spans="1:7" x14ac:dyDescent="0.25">
      <c r="A161" s="6">
        <v>1091</v>
      </c>
      <c r="B161" s="6">
        <v>3</v>
      </c>
      <c r="C161" s="6">
        <v>33</v>
      </c>
      <c r="D161" s="6">
        <v>3390</v>
      </c>
      <c r="E161" s="6">
        <v>13</v>
      </c>
      <c r="F161" s="1">
        <v>703.12</v>
      </c>
      <c r="G161" s="1">
        <v>5910.56</v>
      </c>
    </row>
    <row r="162" spans="1:7" x14ac:dyDescent="0.25">
      <c r="A162" s="6">
        <v>1091</v>
      </c>
      <c r="B162" s="6">
        <v>3</v>
      </c>
      <c r="C162" s="6">
        <v>33</v>
      </c>
      <c r="D162" s="6">
        <v>3390</v>
      </c>
      <c r="E162" s="6">
        <v>14</v>
      </c>
      <c r="F162" s="1">
        <v>513582.48</v>
      </c>
      <c r="G162" s="1">
        <v>2956602.51</v>
      </c>
    </row>
    <row r="163" spans="1:7" x14ac:dyDescent="0.25">
      <c r="A163" s="6">
        <v>1091</v>
      </c>
      <c r="B163" s="6">
        <v>3</v>
      </c>
      <c r="C163" s="6">
        <v>33</v>
      </c>
      <c r="D163" s="6">
        <v>3390</v>
      </c>
      <c r="E163" s="6">
        <v>15</v>
      </c>
      <c r="F163" s="1">
        <v>16891.28</v>
      </c>
      <c r="G163" s="1">
        <v>177058.36</v>
      </c>
    </row>
    <row r="164" spans="1:7" x14ac:dyDescent="0.25">
      <c r="A164" s="6">
        <v>1091</v>
      </c>
      <c r="B164" s="6">
        <v>3</v>
      </c>
      <c r="C164" s="6">
        <v>33</v>
      </c>
      <c r="D164" s="6">
        <v>3390</v>
      </c>
      <c r="E164" s="6">
        <v>30</v>
      </c>
      <c r="F164" s="1">
        <v>-54929.23</v>
      </c>
      <c r="G164" s="1">
        <v>968630.97</v>
      </c>
    </row>
    <row r="165" spans="1:7" x14ac:dyDescent="0.25">
      <c r="A165" s="6">
        <v>1091</v>
      </c>
      <c r="B165" s="6">
        <v>3</v>
      </c>
      <c r="C165" s="6">
        <v>33</v>
      </c>
      <c r="D165" s="6">
        <v>3390</v>
      </c>
      <c r="E165" s="6">
        <v>31</v>
      </c>
      <c r="F165" s="1">
        <v>9898</v>
      </c>
      <c r="G165" s="1">
        <v>9898</v>
      </c>
    </row>
    <row r="166" spans="1:7" x14ac:dyDescent="0.25">
      <c r="A166" s="6">
        <v>1091</v>
      </c>
      <c r="B166" s="6">
        <v>3</v>
      </c>
      <c r="C166" s="6">
        <v>33</v>
      </c>
      <c r="D166" s="6">
        <v>3390</v>
      </c>
      <c r="E166" s="6">
        <v>33</v>
      </c>
      <c r="F166" s="1">
        <v>12089.61</v>
      </c>
      <c r="G166" s="1">
        <v>449925.37</v>
      </c>
    </row>
    <row r="167" spans="1:7" x14ac:dyDescent="0.25">
      <c r="A167" s="6">
        <v>1091</v>
      </c>
      <c r="B167" s="6">
        <v>3</v>
      </c>
      <c r="C167" s="6">
        <v>33</v>
      </c>
      <c r="D167" s="6">
        <v>3390</v>
      </c>
      <c r="E167" s="6">
        <v>36</v>
      </c>
      <c r="F167" s="1">
        <v>2623185.8199999998</v>
      </c>
      <c r="G167" s="1">
        <v>16762145.300000001</v>
      </c>
    </row>
    <row r="168" spans="1:7" x14ac:dyDescent="0.25">
      <c r="A168" s="6">
        <v>1091</v>
      </c>
      <c r="B168" s="6">
        <v>3</v>
      </c>
      <c r="C168" s="6">
        <v>33</v>
      </c>
      <c r="D168" s="6">
        <v>3390</v>
      </c>
      <c r="E168" s="6">
        <v>37</v>
      </c>
      <c r="F168" s="1">
        <v>5299000.5199999996</v>
      </c>
      <c r="G168" s="1">
        <v>34093133.100000001</v>
      </c>
    </row>
    <row r="169" spans="1:7" x14ac:dyDescent="0.25">
      <c r="A169" s="6">
        <v>1091</v>
      </c>
      <c r="B169" s="6">
        <v>3</v>
      </c>
      <c r="C169" s="6">
        <v>33</v>
      </c>
      <c r="D169" s="6">
        <v>3390</v>
      </c>
      <c r="E169" s="6">
        <v>39</v>
      </c>
      <c r="F169" s="1">
        <v>3115487.12</v>
      </c>
      <c r="G169" s="1">
        <v>16800676.329999998</v>
      </c>
    </row>
    <row r="170" spans="1:7" x14ac:dyDescent="0.25">
      <c r="A170" s="6">
        <v>1091</v>
      </c>
      <c r="B170" s="6">
        <v>3</v>
      </c>
      <c r="C170" s="6">
        <v>33</v>
      </c>
      <c r="D170" s="6">
        <v>3390</v>
      </c>
      <c r="E170" s="6">
        <v>40</v>
      </c>
      <c r="F170" s="1">
        <v>577077.28</v>
      </c>
      <c r="G170" s="1">
        <v>4143099.53</v>
      </c>
    </row>
    <row r="171" spans="1:7" x14ac:dyDescent="0.25">
      <c r="A171" s="6">
        <v>1091</v>
      </c>
      <c r="B171" s="6">
        <v>3</v>
      </c>
      <c r="C171" s="6">
        <v>33</v>
      </c>
      <c r="D171" s="6">
        <v>3390</v>
      </c>
      <c r="E171" s="6">
        <v>46</v>
      </c>
      <c r="F171" s="1">
        <v>4364550</v>
      </c>
      <c r="G171" s="1">
        <v>27171201.02</v>
      </c>
    </row>
    <row r="172" spans="1:7" x14ac:dyDescent="0.25">
      <c r="A172" s="6">
        <v>1091</v>
      </c>
      <c r="B172" s="6">
        <v>3</v>
      </c>
      <c r="C172" s="6">
        <v>33</v>
      </c>
      <c r="D172" s="6">
        <v>3390</v>
      </c>
      <c r="E172" s="6">
        <v>47</v>
      </c>
      <c r="F172" s="1">
        <v>5774.58</v>
      </c>
      <c r="G172" s="1">
        <v>429346.09</v>
      </c>
    </row>
    <row r="173" spans="1:7" x14ac:dyDescent="0.25">
      <c r="A173" s="6">
        <v>1091</v>
      </c>
      <c r="B173" s="6">
        <v>3</v>
      </c>
      <c r="C173" s="6">
        <v>33</v>
      </c>
      <c r="D173" s="6">
        <v>3390</v>
      </c>
      <c r="E173" s="6">
        <v>92</v>
      </c>
      <c r="F173" s="1">
        <v>121.82</v>
      </c>
      <c r="G173" s="1">
        <v>231288.74</v>
      </c>
    </row>
    <row r="174" spans="1:7" x14ac:dyDescent="0.25">
      <c r="A174" s="6">
        <v>1091</v>
      </c>
      <c r="B174" s="6">
        <v>3</v>
      </c>
      <c r="C174" s="6">
        <v>33</v>
      </c>
      <c r="D174" s="6">
        <v>3390</v>
      </c>
      <c r="E174" s="6">
        <v>93</v>
      </c>
      <c r="F174" s="1">
        <v>3850587.72</v>
      </c>
      <c r="G174" s="1">
        <v>26059586.98</v>
      </c>
    </row>
    <row r="175" spans="1:7" x14ac:dyDescent="0.25">
      <c r="A175" s="6">
        <v>1091</v>
      </c>
      <c r="B175" s="6">
        <v>3</v>
      </c>
      <c r="C175" s="6">
        <v>33</v>
      </c>
      <c r="D175" s="6">
        <v>3391</v>
      </c>
      <c r="E175" s="6">
        <v>39</v>
      </c>
      <c r="F175" s="1">
        <v>178979.51</v>
      </c>
      <c r="G175" s="1">
        <v>1438903.21</v>
      </c>
    </row>
    <row r="176" spans="1:7" x14ac:dyDescent="0.25">
      <c r="A176" s="6">
        <v>1091</v>
      </c>
      <c r="B176" s="6">
        <v>4</v>
      </c>
      <c r="C176" s="6">
        <v>44</v>
      </c>
      <c r="D176" s="6">
        <v>4490</v>
      </c>
      <c r="E176" s="6">
        <v>40</v>
      </c>
      <c r="F176" s="1">
        <v>693002.93</v>
      </c>
      <c r="G176" s="1">
        <v>1224577.03</v>
      </c>
    </row>
    <row r="177" spans="1:7" x14ac:dyDescent="0.25">
      <c r="A177" s="6">
        <v>1091</v>
      </c>
      <c r="B177" s="6">
        <v>4</v>
      </c>
      <c r="C177" s="6">
        <v>44</v>
      </c>
      <c r="D177" s="6">
        <v>4490</v>
      </c>
      <c r="E177" s="6">
        <v>51</v>
      </c>
      <c r="F177" s="1">
        <v>-4450.0600000000004</v>
      </c>
      <c r="G177" s="1">
        <v>2245594.69</v>
      </c>
    </row>
    <row r="178" spans="1:7" x14ac:dyDescent="0.25">
      <c r="A178" s="6">
        <v>1091</v>
      </c>
      <c r="B178" s="6">
        <v>4</v>
      </c>
      <c r="C178" s="6">
        <v>44</v>
      </c>
      <c r="D178" s="6">
        <v>4490</v>
      </c>
      <c r="E178" s="6">
        <v>52</v>
      </c>
      <c r="F178" s="1">
        <v>581040.04</v>
      </c>
      <c r="G178" s="1">
        <v>1885834.94</v>
      </c>
    </row>
    <row r="179" spans="1:7" x14ac:dyDescent="0.25">
      <c r="A179" s="6">
        <v>1101</v>
      </c>
      <c r="B179" s="6">
        <v>3</v>
      </c>
      <c r="C179" s="6">
        <v>31</v>
      </c>
      <c r="D179" s="6">
        <v>3190</v>
      </c>
      <c r="E179" s="6">
        <v>11</v>
      </c>
      <c r="F179" s="1">
        <v>369114.54</v>
      </c>
      <c r="G179" s="1">
        <v>2552002.77</v>
      </c>
    </row>
    <row r="180" spans="1:7" x14ac:dyDescent="0.25">
      <c r="A180" s="6">
        <v>1101</v>
      </c>
      <c r="B180" s="6">
        <v>3</v>
      </c>
      <c r="C180" s="6">
        <v>31</v>
      </c>
      <c r="D180" s="6">
        <v>3190</v>
      </c>
      <c r="E180" s="6">
        <v>13</v>
      </c>
      <c r="F180" s="1">
        <v>19766.689999999999</v>
      </c>
      <c r="G180" s="1">
        <v>137071.96</v>
      </c>
    </row>
    <row r="181" spans="1:7" x14ac:dyDescent="0.25">
      <c r="A181" s="6">
        <v>1101</v>
      </c>
      <c r="B181" s="6">
        <v>3</v>
      </c>
      <c r="C181" s="6">
        <v>31</v>
      </c>
      <c r="D181" s="6">
        <v>3190</v>
      </c>
      <c r="E181" s="6">
        <v>92</v>
      </c>
      <c r="F181" s="1">
        <v>0</v>
      </c>
      <c r="G181" s="1">
        <v>1510</v>
      </c>
    </row>
    <row r="182" spans="1:7" x14ac:dyDescent="0.25">
      <c r="A182" s="6">
        <v>1101</v>
      </c>
      <c r="B182" s="6">
        <v>3</v>
      </c>
      <c r="C182" s="6">
        <v>31</v>
      </c>
      <c r="D182" s="6">
        <v>3190</v>
      </c>
      <c r="E182" s="6">
        <v>96</v>
      </c>
      <c r="F182" s="1">
        <v>9000</v>
      </c>
      <c r="G182" s="1">
        <v>9000</v>
      </c>
    </row>
    <row r="183" spans="1:7" x14ac:dyDescent="0.25">
      <c r="A183" s="6">
        <v>1101</v>
      </c>
      <c r="B183" s="6">
        <v>3</v>
      </c>
      <c r="C183" s="6">
        <v>31</v>
      </c>
      <c r="D183" s="6">
        <v>3191</v>
      </c>
      <c r="E183" s="6">
        <v>13</v>
      </c>
      <c r="F183" s="1">
        <v>37241.47</v>
      </c>
      <c r="G183" s="1">
        <v>245661.61</v>
      </c>
    </row>
    <row r="184" spans="1:7" x14ac:dyDescent="0.25">
      <c r="A184" s="6">
        <v>1101</v>
      </c>
      <c r="B184" s="6">
        <v>3</v>
      </c>
      <c r="C184" s="6">
        <v>33</v>
      </c>
      <c r="D184" s="6">
        <v>3390</v>
      </c>
      <c r="E184" s="6">
        <v>14</v>
      </c>
      <c r="F184" s="1">
        <v>0</v>
      </c>
      <c r="G184" s="1">
        <v>9432</v>
      </c>
    </row>
    <row r="185" spans="1:7" x14ac:dyDescent="0.25">
      <c r="A185" s="6">
        <v>1101</v>
      </c>
      <c r="B185" s="6">
        <v>3</v>
      </c>
      <c r="C185" s="6">
        <v>33</v>
      </c>
      <c r="D185" s="6">
        <v>3390</v>
      </c>
      <c r="E185" s="6">
        <v>33</v>
      </c>
      <c r="F185" s="1">
        <v>4608.3500000000004</v>
      </c>
      <c r="G185" s="1">
        <v>10391.530000000001</v>
      </c>
    </row>
    <row r="186" spans="1:7" x14ac:dyDescent="0.25">
      <c r="A186" s="6">
        <v>1101</v>
      </c>
      <c r="B186" s="6">
        <v>3</v>
      </c>
      <c r="C186" s="6">
        <v>33</v>
      </c>
      <c r="D186" s="6">
        <v>3390</v>
      </c>
      <c r="E186" s="6">
        <v>36</v>
      </c>
      <c r="F186" s="1">
        <v>0</v>
      </c>
      <c r="G186" s="1">
        <v>2760</v>
      </c>
    </row>
    <row r="187" spans="1:7" x14ac:dyDescent="0.25">
      <c r="A187" s="6">
        <v>1101</v>
      </c>
      <c r="B187" s="6">
        <v>3</v>
      </c>
      <c r="C187" s="6">
        <v>33</v>
      </c>
      <c r="D187" s="6">
        <v>3390</v>
      </c>
      <c r="E187" s="6">
        <v>37</v>
      </c>
      <c r="F187" s="1">
        <v>35637.42</v>
      </c>
      <c r="G187" s="1">
        <v>270731.42</v>
      </c>
    </row>
    <row r="188" spans="1:7" x14ac:dyDescent="0.25">
      <c r="A188" s="6">
        <v>1101</v>
      </c>
      <c r="B188" s="6">
        <v>3</v>
      </c>
      <c r="C188" s="6">
        <v>33</v>
      </c>
      <c r="D188" s="6">
        <v>3390</v>
      </c>
      <c r="E188" s="6">
        <v>39</v>
      </c>
      <c r="F188" s="1">
        <v>2374.54</v>
      </c>
      <c r="G188" s="1">
        <v>20127.560000000001</v>
      </c>
    </row>
    <row r="189" spans="1:7" x14ac:dyDescent="0.25">
      <c r="A189" s="6">
        <v>1101</v>
      </c>
      <c r="B189" s="6">
        <v>3</v>
      </c>
      <c r="C189" s="6">
        <v>33</v>
      </c>
      <c r="D189" s="6">
        <v>3390</v>
      </c>
      <c r="E189" s="6">
        <v>40</v>
      </c>
      <c r="F189" s="1">
        <v>18761.23</v>
      </c>
      <c r="G189" s="1">
        <v>156461.94</v>
      </c>
    </row>
    <row r="190" spans="1:7" x14ac:dyDescent="0.25">
      <c r="A190" s="6">
        <v>1101</v>
      </c>
      <c r="B190" s="6">
        <v>3</v>
      </c>
      <c r="C190" s="6">
        <v>33</v>
      </c>
      <c r="D190" s="6">
        <v>3390</v>
      </c>
      <c r="E190" s="6">
        <v>46</v>
      </c>
      <c r="F190" s="1">
        <v>61096.76</v>
      </c>
      <c r="G190" s="1">
        <v>379803.51</v>
      </c>
    </row>
    <row r="191" spans="1:7" x14ac:dyDescent="0.25">
      <c r="A191" s="6">
        <v>1101</v>
      </c>
      <c r="B191" s="6">
        <v>3</v>
      </c>
      <c r="C191" s="6">
        <v>33</v>
      </c>
      <c r="D191" s="6">
        <v>3390</v>
      </c>
      <c r="E191" s="6">
        <v>49</v>
      </c>
      <c r="F191" s="1">
        <v>6552</v>
      </c>
      <c r="G191" s="1">
        <v>36745.81</v>
      </c>
    </row>
    <row r="192" spans="1:7" x14ac:dyDescent="0.25">
      <c r="A192" s="6">
        <v>1191</v>
      </c>
      <c r="B192" s="6">
        <v>3</v>
      </c>
      <c r="C192" s="6">
        <v>31</v>
      </c>
      <c r="D192" s="6">
        <v>3190</v>
      </c>
      <c r="E192" s="6">
        <v>5</v>
      </c>
      <c r="F192" s="1">
        <v>0.48</v>
      </c>
      <c r="G192" s="1">
        <v>3.36</v>
      </c>
    </row>
    <row r="193" spans="1:7" x14ac:dyDescent="0.25">
      <c r="A193" s="6">
        <v>1191</v>
      </c>
      <c r="B193" s="6">
        <v>3</v>
      </c>
      <c r="C193" s="6">
        <v>31</v>
      </c>
      <c r="D193" s="6">
        <v>3190</v>
      </c>
      <c r="E193" s="6">
        <v>7</v>
      </c>
      <c r="F193" s="1">
        <v>389.18</v>
      </c>
      <c r="G193" s="1">
        <v>2042.66</v>
      </c>
    </row>
    <row r="194" spans="1:7" x14ac:dyDescent="0.25">
      <c r="A194" s="6">
        <v>1191</v>
      </c>
      <c r="B194" s="6">
        <v>3</v>
      </c>
      <c r="C194" s="6">
        <v>31</v>
      </c>
      <c r="D194" s="6">
        <v>3190</v>
      </c>
      <c r="E194" s="6">
        <v>11</v>
      </c>
      <c r="F194" s="1">
        <v>64703281.700000003</v>
      </c>
      <c r="G194" s="1">
        <v>459272502.75999999</v>
      </c>
    </row>
    <row r="195" spans="1:7" x14ac:dyDescent="0.25">
      <c r="A195" s="6">
        <v>1191</v>
      </c>
      <c r="B195" s="6">
        <v>3</v>
      </c>
      <c r="C195" s="6">
        <v>31</v>
      </c>
      <c r="D195" s="6">
        <v>3190</v>
      </c>
      <c r="E195" s="6">
        <v>13</v>
      </c>
      <c r="F195" s="1">
        <v>97072.12</v>
      </c>
      <c r="G195" s="1">
        <v>707357.27</v>
      </c>
    </row>
    <row r="196" spans="1:7" x14ac:dyDescent="0.25">
      <c r="A196" s="6">
        <v>1191</v>
      </c>
      <c r="B196" s="6">
        <v>3</v>
      </c>
      <c r="C196" s="6">
        <v>31</v>
      </c>
      <c r="D196" s="6">
        <v>3190</v>
      </c>
      <c r="E196" s="6">
        <v>16</v>
      </c>
      <c r="F196" s="1">
        <v>809714.7</v>
      </c>
      <c r="G196" s="1">
        <v>3213954.28</v>
      </c>
    </row>
    <row r="197" spans="1:7" x14ac:dyDescent="0.25">
      <c r="A197" s="6">
        <v>1191</v>
      </c>
      <c r="B197" s="6">
        <v>3</v>
      </c>
      <c r="C197" s="6">
        <v>31</v>
      </c>
      <c r="D197" s="6">
        <v>3190</v>
      </c>
      <c r="E197" s="6">
        <v>92</v>
      </c>
      <c r="F197" s="1">
        <v>0</v>
      </c>
      <c r="G197" s="1">
        <v>716.33</v>
      </c>
    </row>
    <row r="198" spans="1:7" x14ac:dyDescent="0.25">
      <c r="A198" s="6">
        <v>1191</v>
      </c>
      <c r="B198" s="6">
        <v>3</v>
      </c>
      <c r="C198" s="6">
        <v>31</v>
      </c>
      <c r="D198" s="6">
        <v>3190</v>
      </c>
      <c r="E198" s="6">
        <v>96</v>
      </c>
      <c r="F198" s="1">
        <v>87313.03</v>
      </c>
      <c r="G198" s="1">
        <v>634001.16</v>
      </c>
    </row>
    <row r="199" spans="1:7" x14ac:dyDescent="0.25">
      <c r="A199" s="6">
        <v>1191</v>
      </c>
      <c r="B199" s="6">
        <v>3</v>
      </c>
      <c r="C199" s="6">
        <v>31</v>
      </c>
      <c r="D199" s="6">
        <v>3191</v>
      </c>
      <c r="E199" s="6">
        <v>13</v>
      </c>
      <c r="F199" s="1">
        <v>8291068.6699999999</v>
      </c>
      <c r="G199" s="1">
        <v>58108432.689999998</v>
      </c>
    </row>
    <row r="200" spans="1:7" x14ac:dyDescent="0.25">
      <c r="A200" s="6">
        <v>1191</v>
      </c>
      <c r="B200" s="6">
        <v>3</v>
      </c>
      <c r="C200" s="6">
        <v>33</v>
      </c>
      <c r="D200" s="6">
        <v>3390</v>
      </c>
      <c r="E200" s="6">
        <v>14</v>
      </c>
      <c r="F200" s="1">
        <v>37314.29</v>
      </c>
      <c r="G200" s="1">
        <v>164312.09</v>
      </c>
    </row>
    <row r="201" spans="1:7" x14ac:dyDescent="0.25">
      <c r="A201" s="6">
        <v>1191</v>
      </c>
      <c r="B201" s="6">
        <v>3</v>
      </c>
      <c r="C201" s="6">
        <v>33</v>
      </c>
      <c r="D201" s="6">
        <v>3390</v>
      </c>
      <c r="E201" s="6">
        <v>30</v>
      </c>
      <c r="F201" s="1">
        <v>10735.68</v>
      </c>
      <c r="G201" s="1">
        <v>321159.03000000003</v>
      </c>
    </row>
    <row r="202" spans="1:7" x14ac:dyDescent="0.25">
      <c r="A202" s="6">
        <v>1191</v>
      </c>
      <c r="B202" s="6">
        <v>3</v>
      </c>
      <c r="C202" s="6">
        <v>33</v>
      </c>
      <c r="D202" s="6">
        <v>3390</v>
      </c>
      <c r="E202" s="6">
        <v>33</v>
      </c>
      <c r="F202" s="1">
        <v>20140.919999999998</v>
      </c>
      <c r="G202" s="1">
        <v>299695.58</v>
      </c>
    </row>
    <row r="203" spans="1:7" x14ac:dyDescent="0.25">
      <c r="A203" s="6">
        <v>1191</v>
      </c>
      <c r="B203" s="6">
        <v>3</v>
      </c>
      <c r="C203" s="6">
        <v>33</v>
      </c>
      <c r="D203" s="6">
        <v>3390</v>
      </c>
      <c r="E203" s="6">
        <v>36</v>
      </c>
      <c r="F203" s="1">
        <v>398582.86</v>
      </c>
      <c r="G203" s="1">
        <v>1716916.95</v>
      </c>
    </row>
    <row r="204" spans="1:7" x14ac:dyDescent="0.25">
      <c r="A204" s="6">
        <v>1191</v>
      </c>
      <c r="B204" s="6">
        <v>3</v>
      </c>
      <c r="C204" s="6">
        <v>33</v>
      </c>
      <c r="D204" s="6">
        <v>3390</v>
      </c>
      <c r="E204" s="6">
        <v>37</v>
      </c>
      <c r="F204" s="1">
        <v>2128842.3199999998</v>
      </c>
      <c r="G204" s="1">
        <v>8952534.3699999992</v>
      </c>
    </row>
    <row r="205" spans="1:7" x14ac:dyDescent="0.25">
      <c r="A205" s="6">
        <v>1191</v>
      </c>
      <c r="B205" s="6">
        <v>3</v>
      </c>
      <c r="C205" s="6">
        <v>33</v>
      </c>
      <c r="D205" s="6">
        <v>3390</v>
      </c>
      <c r="E205" s="6">
        <v>39</v>
      </c>
      <c r="F205" s="1">
        <v>2741979.22</v>
      </c>
      <c r="G205" s="1">
        <v>11191006.67</v>
      </c>
    </row>
    <row r="206" spans="1:7" x14ac:dyDescent="0.25">
      <c r="A206" s="6">
        <v>1191</v>
      </c>
      <c r="B206" s="6">
        <v>3</v>
      </c>
      <c r="C206" s="6">
        <v>33</v>
      </c>
      <c r="D206" s="6">
        <v>3390</v>
      </c>
      <c r="E206" s="6">
        <v>40</v>
      </c>
      <c r="F206" s="1">
        <v>11575802.91</v>
      </c>
      <c r="G206" s="1">
        <v>20687668.420000002</v>
      </c>
    </row>
    <row r="207" spans="1:7" x14ac:dyDescent="0.25">
      <c r="A207" s="6">
        <v>1191</v>
      </c>
      <c r="B207" s="6">
        <v>3</v>
      </c>
      <c r="C207" s="6">
        <v>33</v>
      </c>
      <c r="D207" s="6">
        <v>3390</v>
      </c>
      <c r="E207" s="6">
        <v>46</v>
      </c>
      <c r="F207" s="1">
        <v>5040126.1100000003</v>
      </c>
      <c r="G207" s="1">
        <v>34685153.520000003</v>
      </c>
    </row>
    <row r="208" spans="1:7" x14ac:dyDescent="0.25">
      <c r="A208" s="6">
        <v>1191</v>
      </c>
      <c r="B208" s="6">
        <v>3</v>
      </c>
      <c r="C208" s="6">
        <v>33</v>
      </c>
      <c r="D208" s="6">
        <v>3390</v>
      </c>
      <c r="E208" s="6">
        <v>47</v>
      </c>
      <c r="F208" s="1">
        <v>8204.9500000000007</v>
      </c>
      <c r="G208" s="1">
        <v>105926.94</v>
      </c>
    </row>
    <row r="209" spans="1:7" x14ac:dyDescent="0.25">
      <c r="A209" s="6">
        <v>1191</v>
      </c>
      <c r="B209" s="6">
        <v>3</v>
      </c>
      <c r="C209" s="6">
        <v>33</v>
      </c>
      <c r="D209" s="6">
        <v>3390</v>
      </c>
      <c r="E209" s="6">
        <v>49</v>
      </c>
      <c r="F209" s="1">
        <v>166712.70000000001</v>
      </c>
      <c r="G209" s="1">
        <v>724847.89</v>
      </c>
    </row>
    <row r="210" spans="1:7" x14ac:dyDescent="0.25">
      <c r="A210" s="6">
        <v>1191</v>
      </c>
      <c r="B210" s="6">
        <v>3</v>
      </c>
      <c r="C210" s="6">
        <v>33</v>
      </c>
      <c r="D210" s="6">
        <v>3390</v>
      </c>
      <c r="E210" s="6">
        <v>92</v>
      </c>
      <c r="F210" s="1">
        <v>11824.52</v>
      </c>
      <c r="G210" s="1">
        <v>39669.089999999997</v>
      </c>
    </row>
    <row r="211" spans="1:7" x14ac:dyDescent="0.25">
      <c r="A211" s="6">
        <v>1191</v>
      </c>
      <c r="B211" s="6">
        <v>3</v>
      </c>
      <c r="C211" s="6">
        <v>33</v>
      </c>
      <c r="D211" s="6">
        <v>3390</v>
      </c>
      <c r="E211" s="6">
        <v>93</v>
      </c>
      <c r="F211" s="1">
        <v>33073.589999999997</v>
      </c>
      <c r="G211" s="1">
        <v>147589.04999999999</v>
      </c>
    </row>
    <row r="212" spans="1:7" x14ac:dyDescent="0.25">
      <c r="A212" s="6">
        <v>1221</v>
      </c>
      <c r="B212" s="6">
        <v>3</v>
      </c>
      <c r="C212" s="6">
        <v>31</v>
      </c>
      <c r="D212" s="6">
        <v>3190</v>
      </c>
      <c r="E212" s="6">
        <v>7</v>
      </c>
      <c r="F212" s="1">
        <v>105.97</v>
      </c>
      <c r="G212" s="1">
        <v>211.94</v>
      </c>
    </row>
    <row r="213" spans="1:7" x14ac:dyDescent="0.25">
      <c r="A213" s="6">
        <v>1221</v>
      </c>
      <c r="B213" s="6">
        <v>3</v>
      </c>
      <c r="C213" s="6">
        <v>31</v>
      </c>
      <c r="D213" s="6">
        <v>3190</v>
      </c>
      <c r="E213" s="6">
        <v>11</v>
      </c>
      <c r="F213" s="1">
        <v>1182058.69</v>
      </c>
      <c r="G213" s="1">
        <v>5927828.6799999997</v>
      </c>
    </row>
    <row r="214" spans="1:7" x14ac:dyDescent="0.25">
      <c r="A214" s="6">
        <v>1221</v>
      </c>
      <c r="B214" s="6">
        <v>3</v>
      </c>
      <c r="C214" s="6">
        <v>31</v>
      </c>
      <c r="D214" s="6">
        <v>3190</v>
      </c>
      <c r="E214" s="6">
        <v>13</v>
      </c>
      <c r="F214" s="1">
        <v>86253.9</v>
      </c>
      <c r="G214" s="1">
        <v>337711.09</v>
      </c>
    </row>
    <row r="215" spans="1:7" x14ac:dyDescent="0.25">
      <c r="A215" s="6">
        <v>1221</v>
      </c>
      <c r="B215" s="6">
        <v>3</v>
      </c>
      <c r="C215" s="6">
        <v>31</v>
      </c>
      <c r="D215" s="6">
        <v>3190</v>
      </c>
      <c r="E215" s="6">
        <v>92</v>
      </c>
      <c r="F215" s="1">
        <v>600</v>
      </c>
      <c r="G215" s="1">
        <v>2534</v>
      </c>
    </row>
    <row r="216" spans="1:7" x14ac:dyDescent="0.25">
      <c r="A216" s="6">
        <v>1221</v>
      </c>
      <c r="B216" s="6">
        <v>3</v>
      </c>
      <c r="C216" s="6">
        <v>31</v>
      </c>
      <c r="D216" s="6">
        <v>3190</v>
      </c>
      <c r="E216" s="6">
        <v>94</v>
      </c>
      <c r="F216" s="1">
        <v>3643.87</v>
      </c>
      <c r="G216" s="1">
        <v>32577.71</v>
      </c>
    </row>
    <row r="217" spans="1:7" x14ac:dyDescent="0.25">
      <c r="A217" s="6">
        <v>1221</v>
      </c>
      <c r="B217" s="6">
        <v>3</v>
      </c>
      <c r="C217" s="6">
        <v>31</v>
      </c>
      <c r="D217" s="6">
        <v>3190</v>
      </c>
      <c r="E217" s="6">
        <v>96</v>
      </c>
      <c r="F217" s="1">
        <v>30000</v>
      </c>
      <c r="G217" s="1">
        <v>60000</v>
      </c>
    </row>
    <row r="218" spans="1:7" x14ac:dyDescent="0.25">
      <c r="A218" s="6">
        <v>1221</v>
      </c>
      <c r="B218" s="6">
        <v>3</v>
      </c>
      <c r="C218" s="6">
        <v>31</v>
      </c>
      <c r="D218" s="6">
        <v>3191</v>
      </c>
      <c r="E218" s="6">
        <v>13</v>
      </c>
      <c r="F218" s="1">
        <v>107788.83</v>
      </c>
      <c r="G218" s="1">
        <v>629664.16</v>
      </c>
    </row>
    <row r="219" spans="1:7" x14ac:dyDescent="0.25">
      <c r="A219" s="6">
        <v>1221</v>
      </c>
      <c r="B219" s="6">
        <v>3</v>
      </c>
      <c r="C219" s="6">
        <v>33</v>
      </c>
      <c r="D219" s="6">
        <v>3320</v>
      </c>
      <c r="E219" s="6">
        <v>93</v>
      </c>
      <c r="F219" s="1">
        <v>1588439.37</v>
      </c>
      <c r="G219" s="1">
        <v>2980904.62</v>
      </c>
    </row>
    <row r="220" spans="1:7" x14ac:dyDescent="0.25">
      <c r="A220" s="6">
        <v>1221</v>
      </c>
      <c r="B220" s="6">
        <v>3</v>
      </c>
      <c r="C220" s="6">
        <v>33</v>
      </c>
      <c r="D220" s="6">
        <v>3390</v>
      </c>
      <c r="E220" s="6">
        <v>13</v>
      </c>
      <c r="F220" s="1">
        <v>341.2</v>
      </c>
      <c r="G220" s="1">
        <v>54332</v>
      </c>
    </row>
    <row r="221" spans="1:7" x14ac:dyDescent="0.25">
      <c r="A221" s="6">
        <v>1221</v>
      </c>
      <c r="B221" s="6">
        <v>3</v>
      </c>
      <c r="C221" s="6">
        <v>33</v>
      </c>
      <c r="D221" s="6">
        <v>3390</v>
      </c>
      <c r="E221" s="6">
        <v>14</v>
      </c>
      <c r="F221" s="1">
        <v>7221.76</v>
      </c>
      <c r="G221" s="1">
        <v>58793.82</v>
      </c>
    </row>
    <row r="222" spans="1:7" x14ac:dyDescent="0.25">
      <c r="A222" s="6">
        <v>1221</v>
      </c>
      <c r="B222" s="6">
        <v>3</v>
      </c>
      <c r="C222" s="6">
        <v>33</v>
      </c>
      <c r="D222" s="6">
        <v>3390</v>
      </c>
      <c r="E222" s="6">
        <v>30</v>
      </c>
      <c r="F222" s="1">
        <v>30075.5</v>
      </c>
      <c r="G222" s="1">
        <v>43840.88</v>
      </c>
    </row>
    <row r="223" spans="1:7" x14ac:dyDescent="0.25">
      <c r="A223" s="6">
        <v>1221</v>
      </c>
      <c r="B223" s="6">
        <v>3</v>
      </c>
      <c r="C223" s="6">
        <v>33</v>
      </c>
      <c r="D223" s="6">
        <v>3390</v>
      </c>
      <c r="E223" s="6">
        <v>33</v>
      </c>
      <c r="F223" s="1">
        <v>3225.66</v>
      </c>
      <c r="G223" s="1">
        <v>92697.43</v>
      </c>
    </row>
    <row r="224" spans="1:7" x14ac:dyDescent="0.25">
      <c r="A224" s="6">
        <v>1221</v>
      </c>
      <c r="B224" s="6">
        <v>3</v>
      </c>
      <c r="C224" s="6">
        <v>33</v>
      </c>
      <c r="D224" s="6">
        <v>3390</v>
      </c>
      <c r="E224" s="6">
        <v>36</v>
      </c>
      <c r="F224" s="1">
        <v>18366.5</v>
      </c>
      <c r="G224" s="1">
        <v>273517.06</v>
      </c>
    </row>
    <row r="225" spans="1:7" x14ac:dyDescent="0.25">
      <c r="A225" s="6">
        <v>1221</v>
      </c>
      <c r="B225" s="6">
        <v>3</v>
      </c>
      <c r="C225" s="6">
        <v>33</v>
      </c>
      <c r="D225" s="6">
        <v>3390</v>
      </c>
      <c r="E225" s="6">
        <v>37</v>
      </c>
      <c r="F225" s="1">
        <v>58000</v>
      </c>
      <c r="G225" s="1">
        <v>972000</v>
      </c>
    </row>
    <row r="226" spans="1:7" x14ac:dyDescent="0.25">
      <c r="A226" s="6">
        <v>1221</v>
      </c>
      <c r="B226" s="6">
        <v>3</v>
      </c>
      <c r="C226" s="6">
        <v>33</v>
      </c>
      <c r="D226" s="6">
        <v>3390</v>
      </c>
      <c r="E226" s="6">
        <v>39</v>
      </c>
      <c r="F226" s="1">
        <v>34807.800000000003</v>
      </c>
      <c r="G226" s="1">
        <v>233473.61</v>
      </c>
    </row>
    <row r="227" spans="1:7" x14ac:dyDescent="0.25">
      <c r="A227" s="6">
        <v>1221</v>
      </c>
      <c r="B227" s="6">
        <v>3</v>
      </c>
      <c r="C227" s="6">
        <v>33</v>
      </c>
      <c r="D227" s="6">
        <v>3390</v>
      </c>
      <c r="E227" s="6">
        <v>40</v>
      </c>
      <c r="F227" s="1">
        <v>6400</v>
      </c>
      <c r="G227" s="1">
        <v>43229</v>
      </c>
    </row>
    <row r="228" spans="1:7" x14ac:dyDescent="0.25">
      <c r="A228" s="6">
        <v>1221</v>
      </c>
      <c r="B228" s="6">
        <v>3</v>
      </c>
      <c r="C228" s="6">
        <v>33</v>
      </c>
      <c r="D228" s="6">
        <v>3390</v>
      </c>
      <c r="E228" s="6">
        <v>46</v>
      </c>
      <c r="F228" s="1">
        <v>197346.52</v>
      </c>
      <c r="G228" s="1">
        <v>794542.32</v>
      </c>
    </row>
    <row r="229" spans="1:7" x14ac:dyDescent="0.25">
      <c r="A229" s="6">
        <v>1221</v>
      </c>
      <c r="B229" s="6">
        <v>3</v>
      </c>
      <c r="C229" s="6">
        <v>33</v>
      </c>
      <c r="D229" s="6">
        <v>3390</v>
      </c>
      <c r="E229" s="6">
        <v>47</v>
      </c>
      <c r="F229" s="1">
        <v>0</v>
      </c>
      <c r="G229" s="1">
        <v>12000</v>
      </c>
    </row>
    <row r="230" spans="1:7" x14ac:dyDescent="0.25">
      <c r="A230" s="6">
        <v>1221</v>
      </c>
      <c r="B230" s="6">
        <v>3</v>
      </c>
      <c r="C230" s="6">
        <v>33</v>
      </c>
      <c r="D230" s="6">
        <v>3390</v>
      </c>
      <c r="E230" s="6">
        <v>48</v>
      </c>
      <c r="F230" s="1">
        <v>2880</v>
      </c>
      <c r="G230" s="1">
        <v>53720</v>
      </c>
    </row>
    <row r="231" spans="1:7" x14ac:dyDescent="0.25">
      <c r="A231" s="6">
        <v>1221</v>
      </c>
      <c r="B231" s="6">
        <v>3</v>
      </c>
      <c r="C231" s="6">
        <v>33</v>
      </c>
      <c r="D231" s="6">
        <v>3390</v>
      </c>
      <c r="E231" s="6">
        <v>49</v>
      </c>
      <c r="F231" s="1">
        <v>23751</v>
      </c>
      <c r="G231" s="1">
        <v>71435.899999999994</v>
      </c>
    </row>
    <row r="232" spans="1:7" x14ac:dyDescent="0.25">
      <c r="A232" s="6">
        <v>1221</v>
      </c>
      <c r="B232" s="6">
        <v>3</v>
      </c>
      <c r="C232" s="6">
        <v>33</v>
      </c>
      <c r="D232" s="6">
        <v>3390</v>
      </c>
      <c r="E232" s="6">
        <v>92</v>
      </c>
      <c r="F232" s="1">
        <v>0</v>
      </c>
      <c r="G232" s="1">
        <v>107705.98</v>
      </c>
    </row>
    <row r="233" spans="1:7" x14ac:dyDescent="0.25">
      <c r="A233" s="6">
        <v>1221</v>
      </c>
      <c r="B233" s="6">
        <v>3</v>
      </c>
      <c r="C233" s="6">
        <v>33</v>
      </c>
      <c r="D233" s="6">
        <v>3391</v>
      </c>
      <c r="E233" s="6">
        <v>39</v>
      </c>
      <c r="F233" s="1">
        <v>0</v>
      </c>
      <c r="G233" s="1">
        <v>848.02</v>
      </c>
    </row>
    <row r="234" spans="1:7" x14ac:dyDescent="0.25">
      <c r="A234" s="6">
        <v>1231</v>
      </c>
      <c r="B234" s="6">
        <v>3</v>
      </c>
      <c r="C234" s="6">
        <v>31</v>
      </c>
      <c r="D234" s="6">
        <v>3190</v>
      </c>
      <c r="E234" s="6">
        <v>5</v>
      </c>
      <c r="F234" s="1">
        <v>46.54</v>
      </c>
      <c r="G234" s="1">
        <v>325.77999999999997</v>
      </c>
    </row>
    <row r="235" spans="1:7" x14ac:dyDescent="0.25">
      <c r="A235" s="6">
        <v>1231</v>
      </c>
      <c r="B235" s="6">
        <v>3</v>
      </c>
      <c r="C235" s="6">
        <v>31</v>
      </c>
      <c r="D235" s="6">
        <v>3190</v>
      </c>
      <c r="E235" s="6">
        <v>11</v>
      </c>
      <c r="F235" s="1">
        <v>618159.84</v>
      </c>
      <c r="G235" s="1">
        <v>3971866.24</v>
      </c>
    </row>
    <row r="236" spans="1:7" x14ac:dyDescent="0.25">
      <c r="A236" s="6">
        <v>1231</v>
      </c>
      <c r="B236" s="6">
        <v>3</v>
      </c>
      <c r="C236" s="6">
        <v>31</v>
      </c>
      <c r="D236" s="6">
        <v>3190</v>
      </c>
      <c r="E236" s="6">
        <v>13</v>
      </c>
      <c r="F236" s="1">
        <v>44780.39</v>
      </c>
      <c r="G236" s="1">
        <v>255099.92</v>
      </c>
    </row>
    <row r="237" spans="1:7" x14ac:dyDescent="0.25">
      <c r="A237" s="6">
        <v>1231</v>
      </c>
      <c r="B237" s="6">
        <v>3</v>
      </c>
      <c r="C237" s="6">
        <v>31</v>
      </c>
      <c r="D237" s="6">
        <v>3191</v>
      </c>
      <c r="E237" s="6">
        <v>13</v>
      </c>
      <c r="F237" s="1">
        <v>46919.33</v>
      </c>
      <c r="G237" s="1">
        <v>334817.36</v>
      </c>
    </row>
    <row r="238" spans="1:7" x14ac:dyDescent="0.25">
      <c r="A238" s="6">
        <v>1231</v>
      </c>
      <c r="B238" s="6">
        <v>3</v>
      </c>
      <c r="C238" s="6">
        <v>33</v>
      </c>
      <c r="D238" s="6">
        <v>3320</v>
      </c>
      <c r="E238" s="6">
        <v>93</v>
      </c>
      <c r="F238" s="1">
        <v>0</v>
      </c>
      <c r="G238" s="1">
        <v>11149.94</v>
      </c>
    </row>
    <row r="239" spans="1:7" x14ac:dyDescent="0.25">
      <c r="A239" s="6">
        <v>1231</v>
      </c>
      <c r="B239" s="6">
        <v>3</v>
      </c>
      <c r="C239" s="6">
        <v>33</v>
      </c>
      <c r="D239" s="6">
        <v>3390</v>
      </c>
      <c r="E239" s="6">
        <v>14</v>
      </c>
      <c r="F239" s="1">
        <v>87356</v>
      </c>
      <c r="G239" s="1">
        <v>266140</v>
      </c>
    </row>
    <row r="240" spans="1:7" x14ac:dyDescent="0.25">
      <c r="A240" s="6">
        <v>1231</v>
      </c>
      <c r="B240" s="6">
        <v>3</v>
      </c>
      <c r="C240" s="6">
        <v>33</v>
      </c>
      <c r="D240" s="6">
        <v>3390</v>
      </c>
      <c r="E240" s="6">
        <v>30</v>
      </c>
      <c r="F240" s="1">
        <v>550</v>
      </c>
      <c r="G240" s="1">
        <v>18568.09</v>
      </c>
    </row>
    <row r="241" spans="1:7" x14ac:dyDescent="0.25">
      <c r="A241" s="6">
        <v>1231</v>
      </c>
      <c r="B241" s="6">
        <v>3</v>
      </c>
      <c r="C241" s="6">
        <v>33</v>
      </c>
      <c r="D241" s="6">
        <v>3390</v>
      </c>
      <c r="E241" s="6">
        <v>33</v>
      </c>
      <c r="F241" s="1">
        <v>13414.82</v>
      </c>
      <c r="G241" s="1">
        <v>69746.44</v>
      </c>
    </row>
    <row r="242" spans="1:7" x14ac:dyDescent="0.25">
      <c r="A242" s="6">
        <v>1231</v>
      </c>
      <c r="B242" s="6">
        <v>3</v>
      </c>
      <c r="C242" s="6">
        <v>33</v>
      </c>
      <c r="D242" s="6">
        <v>3390</v>
      </c>
      <c r="E242" s="6">
        <v>36</v>
      </c>
      <c r="F242" s="1">
        <v>25257.46</v>
      </c>
      <c r="G242" s="1">
        <v>37989.160000000003</v>
      </c>
    </row>
    <row r="243" spans="1:7" x14ac:dyDescent="0.25">
      <c r="A243" s="6">
        <v>1231</v>
      </c>
      <c r="B243" s="6">
        <v>3</v>
      </c>
      <c r="C243" s="6">
        <v>33</v>
      </c>
      <c r="D243" s="6">
        <v>3390</v>
      </c>
      <c r="E243" s="6">
        <v>37</v>
      </c>
      <c r="F243" s="1">
        <v>570682.89</v>
      </c>
      <c r="G243" s="1">
        <v>2176092.29</v>
      </c>
    </row>
    <row r="244" spans="1:7" x14ac:dyDescent="0.25">
      <c r="A244" s="6">
        <v>1231</v>
      </c>
      <c r="B244" s="6">
        <v>3</v>
      </c>
      <c r="C244" s="6">
        <v>33</v>
      </c>
      <c r="D244" s="6">
        <v>3390</v>
      </c>
      <c r="E244" s="6">
        <v>39</v>
      </c>
      <c r="F244" s="1">
        <v>92364.08</v>
      </c>
      <c r="G244" s="1">
        <v>4718707.0199999996</v>
      </c>
    </row>
    <row r="245" spans="1:7" x14ac:dyDescent="0.25">
      <c r="A245" s="6">
        <v>1231</v>
      </c>
      <c r="B245" s="6">
        <v>3</v>
      </c>
      <c r="C245" s="6">
        <v>33</v>
      </c>
      <c r="D245" s="6">
        <v>3390</v>
      </c>
      <c r="E245" s="6">
        <v>40</v>
      </c>
      <c r="F245" s="1">
        <v>29897.18</v>
      </c>
      <c r="G245" s="1">
        <v>193454.65</v>
      </c>
    </row>
    <row r="246" spans="1:7" x14ac:dyDescent="0.25">
      <c r="A246" s="6">
        <v>1231</v>
      </c>
      <c r="B246" s="6">
        <v>3</v>
      </c>
      <c r="C246" s="6">
        <v>33</v>
      </c>
      <c r="D246" s="6">
        <v>3390</v>
      </c>
      <c r="E246" s="6">
        <v>46</v>
      </c>
      <c r="F246" s="1">
        <v>121630.06</v>
      </c>
      <c r="G246" s="1">
        <v>675890.08</v>
      </c>
    </row>
    <row r="247" spans="1:7" x14ac:dyDescent="0.25">
      <c r="A247" s="6">
        <v>1231</v>
      </c>
      <c r="B247" s="6">
        <v>3</v>
      </c>
      <c r="C247" s="6">
        <v>33</v>
      </c>
      <c r="D247" s="6">
        <v>3390</v>
      </c>
      <c r="E247" s="6">
        <v>49</v>
      </c>
      <c r="F247" s="1">
        <v>13199.4</v>
      </c>
      <c r="G247" s="1">
        <v>68465.7</v>
      </c>
    </row>
    <row r="248" spans="1:7" x14ac:dyDescent="0.25">
      <c r="A248" s="6">
        <v>1231</v>
      </c>
      <c r="B248" s="6">
        <v>3</v>
      </c>
      <c r="C248" s="6">
        <v>33</v>
      </c>
      <c r="D248" s="6">
        <v>3390</v>
      </c>
      <c r="E248" s="6">
        <v>92</v>
      </c>
      <c r="F248" s="1">
        <v>0</v>
      </c>
      <c r="G248" s="1">
        <v>8685.76</v>
      </c>
    </row>
    <row r="249" spans="1:7" x14ac:dyDescent="0.25">
      <c r="A249" s="6">
        <v>1231</v>
      </c>
      <c r="B249" s="6">
        <v>3</v>
      </c>
      <c r="C249" s="6">
        <v>33</v>
      </c>
      <c r="D249" s="6">
        <v>3391</v>
      </c>
      <c r="E249" s="6">
        <v>92</v>
      </c>
      <c r="F249" s="1">
        <v>0</v>
      </c>
      <c r="G249" s="1">
        <v>72208.95</v>
      </c>
    </row>
    <row r="250" spans="1:7" x14ac:dyDescent="0.25">
      <c r="A250" s="6">
        <v>1231</v>
      </c>
      <c r="B250" s="6">
        <v>4</v>
      </c>
      <c r="C250" s="6">
        <v>44</v>
      </c>
      <c r="D250" s="6">
        <v>4490</v>
      </c>
      <c r="E250" s="6">
        <v>51</v>
      </c>
      <c r="F250" s="1">
        <v>92657.34</v>
      </c>
      <c r="G250" s="1">
        <v>3447890.55</v>
      </c>
    </row>
    <row r="251" spans="1:7" x14ac:dyDescent="0.25">
      <c r="A251" s="6">
        <v>1231</v>
      </c>
      <c r="B251" s="6">
        <v>4</v>
      </c>
      <c r="C251" s="6">
        <v>44</v>
      </c>
      <c r="D251" s="6">
        <v>4490</v>
      </c>
      <c r="E251" s="6">
        <v>52</v>
      </c>
      <c r="F251" s="1">
        <v>0</v>
      </c>
      <c r="G251" s="1">
        <v>101436.9</v>
      </c>
    </row>
    <row r="252" spans="1:7" x14ac:dyDescent="0.25">
      <c r="A252" s="6">
        <v>1251</v>
      </c>
      <c r="B252" s="6">
        <v>3</v>
      </c>
      <c r="C252" s="6">
        <v>31</v>
      </c>
      <c r="D252" s="6">
        <v>3190</v>
      </c>
      <c r="E252" s="6">
        <v>1</v>
      </c>
      <c r="F252" s="1">
        <v>409025386.42000002</v>
      </c>
      <c r="G252" s="1">
        <v>2834212866.8800001</v>
      </c>
    </row>
    <row r="253" spans="1:7" x14ac:dyDescent="0.25">
      <c r="A253" s="6">
        <v>1251</v>
      </c>
      <c r="B253" s="6">
        <v>3</v>
      </c>
      <c r="C253" s="6">
        <v>31</v>
      </c>
      <c r="D253" s="6">
        <v>3190</v>
      </c>
      <c r="E253" s="6">
        <v>11</v>
      </c>
      <c r="F253" s="1">
        <v>10006995.539999999</v>
      </c>
      <c r="G253" s="1">
        <v>67710279.739999995</v>
      </c>
    </row>
    <row r="254" spans="1:7" x14ac:dyDescent="0.25">
      <c r="A254" s="6">
        <v>1251</v>
      </c>
      <c r="B254" s="6">
        <v>3</v>
      </c>
      <c r="C254" s="6">
        <v>31</v>
      </c>
      <c r="D254" s="6">
        <v>3190</v>
      </c>
      <c r="E254" s="6">
        <v>12</v>
      </c>
      <c r="F254" s="1">
        <v>293982632.63999999</v>
      </c>
      <c r="G254" s="1">
        <v>2095034127.8199999</v>
      </c>
    </row>
    <row r="255" spans="1:7" x14ac:dyDescent="0.25">
      <c r="A255" s="6">
        <v>1251</v>
      </c>
      <c r="B255" s="6">
        <v>3</v>
      </c>
      <c r="C255" s="6">
        <v>31</v>
      </c>
      <c r="D255" s="6">
        <v>3190</v>
      </c>
      <c r="E255" s="6">
        <v>13</v>
      </c>
      <c r="F255" s="1">
        <v>1269705.8999999999</v>
      </c>
      <c r="G255" s="1">
        <v>7611589.0899999999</v>
      </c>
    </row>
    <row r="256" spans="1:7" x14ac:dyDescent="0.25">
      <c r="A256" s="6">
        <v>1251</v>
      </c>
      <c r="B256" s="6">
        <v>3</v>
      </c>
      <c r="C256" s="6">
        <v>31</v>
      </c>
      <c r="D256" s="6">
        <v>3190</v>
      </c>
      <c r="E256" s="6">
        <v>17</v>
      </c>
      <c r="F256" s="1">
        <v>413493.99</v>
      </c>
      <c r="G256" s="1">
        <v>3514338.3</v>
      </c>
    </row>
    <row r="257" spans="1:7" x14ac:dyDescent="0.25">
      <c r="A257" s="6">
        <v>1251</v>
      </c>
      <c r="B257" s="6">
        <v>3</v>
      </c>
      <c r="C257" s="6">
        <v>31</v>
      </c>
      <c r="D257" s="6">
        <v>3190</v>
      </c>
      <c r="E257" s="6">
        <v>92</v>
      </c>
      <c r="F257" s="1">
        <v>122799.92</v>
      </c>
      <c r="G257" s="1">
        <v>2267610.39</v>
      </c>
    </row>
    <row r="258" spans="1:7" x14ac:dyDescent="0.25">
      <c r="A258" s="6">
        <v>1251</v>
      </c>
      <c r="B258" s="6">
        <v>3</v>
      </c>
      <c r="C258" s="6">
        <v>31</v>
      </c>
      <c r="D258" s="6">
        <v>3191</v>
      </c>
      <c r="E258" s="6">
        <v>13</v>
      </c>
      <c r="F258" s="1">
        <v>130492744.29000001</v>
      </c>
      <c r="G258" s="1">
        <v>912745973.07000005</v>
      </c>
    </row>
    <row r="259" spans="1:7" x14ac:dyDescent="0.25">
      <c r="A259" s="6">
        <v>1251</v>
      </c>
      <c r="B259" s="6">
        <v>3</v>
      </c>
      <c r="C259" s="6">
        <v>33</v>
      </c>
      <c r="D259" s="6">
        <v>3320</v>
      </c>
      <c r="E259" s="6">
        <v>93</v>
      </c>
      <c r="F259" s="1">
        <v>2503645</v>
      </c>
      <c r="G259" s="1">
        <v>2863437.68</v>
      </c>
    </row>
    <row r="260" spans="1:7" x14ac:dyDescent="0.25">
      <c r="A260" s="6">
        <v>1251</v>
      </c>
      <c r="B260" s="6">
        <v>3</v>
      </c>
      <c r="C260" s="6">
        <v>33</v>
      </c>
      <c r="D260" s="6">
        <v>3340</v>
      </c>
      <c r="E260" s="6">
        <v>93</v>
      </c>
      <c r="F260" s="1">
        <v>0</v>
      </c>
      <c r="G260" s="1">
        <v>37660</v>
      </c>
    </row>
    <row r="261" spans="1:7" x14ac:dyDescent="0.25">
      <c r="A261" s="6">
        <v>1251</v>
      </c>
      <c r="B261" s="6">
        <v>3</v>
      </c>
      <c r="C261" s="6">
        <v>33</v>
      </c>
      <c r="D261" s="6">
        <v>3350</v>
      </c>
      <c r="E261" s="6">
        <v>93</v>
      </c>
      <c r="F261" s="1">
        <v>18478.59</v>
      </c>
      <c r="G261" s="1">
        <v>18478.59</v>
      </c>
    </row>
    <row r="262" spans="1:7" x14ac:dyDescent="0.25">
      <c r="A262" s="6">
        <v>1251</v>
      </c>
      <c r="B262" s="6">
        <v>3</v>
      </c>
      <c r="C262" s="6">
        <v>33</v>
      </c>
      <c r="D262" s="6">
        <v>3390</v>
      </c>
      <c r="E262" s="6">
        <v>8</v>
      </c>
      <c r="F262" s="1">
        <v>556197.06000000006</v>
      </c>
      <c r="G262" s="1">
        <v>3002748.47</v>
      </c>
    </row>
    <row r="263" spans="1:7" x14ac:dyDescent="0.25">
      <c r="A263" s="6">
        <v>1251</v>
      </c>
      <c r="B263" s="6">
        <v>3</v>
      </c>
      <c r="C263" s="6">
        <v>33</v>
      </c>
      <c r="D263" s="6">
        <v>3390</v>
      </c>
      <c r="E263" s="6">
        <v>13</v>
      </c>
      <c r="F263" s="1">
        <v>0</v>
      </c>
      <c r="G263" s="1">
        <v>23313.01</v>
      </c>
    </row>
    <row r="264" spans="1:7" x14ac:dyDescent="0.25">
      <c r="A264" s="6">
        <v>1251</v>
      </c>
      <c r="B264" s="6">
        <v>3</v>
      </c>
      <c r="C264" s="6">
        <v>33</v>
      </c>
      <c r="D264" s="6">
        <v>3390</v>
      </c>
      <c r="E264" s="6">
        <v>14</v>
      </c>
      <c r="F264" s="1">
        <v>2208.5500000000002</v>
      </c>
      <c r="G264" s="1">
        <v>11870.05</v>
      </c>
    </row>
    <row r="265" spans="1:7" x14ac:dyDescent="0.25">
      <c r="A265" s="6">
        <v>1251</v>
      </c>
      <c r="B265" s="6">
        <v>3</v>
      </c>
      <c r="C265" s="6">
        <v>33</v>
      </c>
      <c r="D265" s="6">
        <v>3390</v>
      </c>
      <c r="E265" s="6">
        <v>15</v>
      </c>
      <c r="F265" s="1">
        <v>666071.64</v>
      </c>
      <c r="G265" s="1">
        <v>5778549.4100000001</v>
      </c>
    </row>
    <row r="266" spans="1:7" x14ac:dyDescent="0.25">
      <c r="A266" s="6">
        <v>1251</v>
      </c>
      <c r="B266" s="6">
        <v>3</v>
      </c>
      <c r="C266" s="6">
        <v>33</v>
      </c>
      <c r="D266" s="6">
        <v>3390</v>
      </c>
      <c r="E266" s="6">
        <v>19</v>
      </c>
      <c r="F266" s="1">
        <v>9836.2199999999993</v>
      </c>
      <c r="G266" s="1">
        <v>63404684.240000002</v>
      </c>
    </row>
    <row r="267" spans="1:7" x14ac:dyDescent="0.25">
      <c r="A267" s="6">
        <v>1251</v>
      </c>
      <c r="B267" s="6">
        <v>3</v>
      </c>
      <c r="C267" s="6">
        <v>33</v>
      </c>
      <c r="D267" s="6">
        <v>3390</v>
      </c>
      <c r="E267" s="6">
        <v>30</v>
      </c>
      <c r="F267" s="1">
        <v>9693524.5</v>
      </c>
      <c r="G267" s="1">
        <v>36962432.43</v>
      </c>
    </row>
    <row r="268" spans="1:7" x14ac:dyDescent="0.25">
      <c r="A268" s="6">
        <v>1251</v>
      </c>
      <c r="B268" s="6">
        <v>3</v>
      </c>
      <c r="C268" s="6">
        <v>33</v>
      </c>
      <c r="D268" s="6">
        <v>3390</v>
      </c>
      <c r="E268" s="6">
        <v>31</v>
      </c>
      <c r="F268" s="1">
        <v>0</v>
      </c>
      <c r="G268" s="1">
        <v>17518</v>
      </c>
    </row>
    <row r="269" spans="1:7" x14ac:dyDescent="0.25">
      <c r="A269" s="6">
        <v>1251</v>
      </c>
      <c r="B269" s="6">
        <v>3</v>
      </c>
      <c r="C269" s="6">
        <v>33</v>
      </c>
      <c r="D269" s="6">
        <v>3390</v>
      </c>
      <c r="E269" s="6">
        <v>33</v>
      </c>
      <c r="F269" s="1">
        <v>74099.009999999995</v>
      </c>
      <c r="G269" s="1">
        <v>474076.9</v>
      </c>
    </row>
    <row r="270" spans="1:7" x14ac:dyDescent="0.25">
      <c r="A270" s="6">
        <v>1251</v>
      </c>
      <c r="B270" s="6">
        <v>3</v>
      </c>
      <c r="C270" s="6">
        <v>33</v>
      </c>
      <c r="D270" s="6">
        <v>3390</v>
      </c>
      <c r="E270" s="6">
        <v>35</v>
      </c>
      <c r="F270" s="1">
        <v>2693</v>
      </c>
      <c r="G270" s="1">
        <v>14878</v>
      </c>
    </row>
    <row r="271" spans="1:7" x14ac:dyDescent="0.25">
      <c r="A271" s="6">
        <v>1251</v>
      </c>
      <c r="B271" s="6">
        <v>3</v>
      </c>
      <c r="C271" s="6">
        <v>33</v>
      </c>
      <c r="D271" s="6">
        <v>3390</v>
      </c>
      <c r="E271" s="6">
        <v>36</v>
      </c>
      <c r="F271" s="1">
        <v>180868.86</v>
      </c>
      <c r="G271" s="1">
        <v>1298771.8600000001</v>
      </c>
    </row>
    <row r="272" spans="1:7" x14ac:dyDescent="0.25">
      <c r="A272" s="6">
        <v>1251</v>
      </c>
      <c r="B272" s="6">
        <v>3</v>
      </c>
      <c r="C272" s="6">
        <v>33</v>
      </c>
      <c r="D272" s="6">
        <v>3390</v>
      </c>
      <c r="E272" s="6">
        <v>37</v>
      </c>
      <c r="F272" s="1">
        <v>2997523.39</v>
      </c>
      <c r="G272" s="1">
        <v>20265763.350000001</v>
      </c>
    </row>
    <row r="273" spans="1:7" x14ac:dyDescent="0.25">
      <c r="A273" s="6">
        <v>1251</v>
      </c>
      <c r="B273" s="6">
        <v>3</v>
      </c>
      <c r="C273" s="6">
        <v>33</v>
      </c>
      <c r="D273" s="6">
        <v>3390</v>
      </c>
      <c r="E273" s="6">
        <v>39</v>
      </c>
      <c r="F273" s="1">
        <v>14195751.92</v>
      </c>
      <c r="G273" s="1">
        <v>58488664.020000003</v>
      </c>
    </row>
    <row r="274" spans="1:7" x14ac:dyDescent="0.25">
      <c r="A274" s="6">
        <v>1251</v>
      </c>
      <c r="B274" s="6">
        <v>3</v>
      </c>
      <c r="C274" s="6">
        <v>33</v>
      </c>
      <c r="D274" s="6">
        <v>3390</v>
      </c>
      <c r="E274" s="6">
        <v>40</v>
      </c>
      <c r="F274" s="1">
        <v>2037047.06</v>
      </c>
      <c r="G274" s="1">
        <v>13911194.92</v>
      </c>
    </row>
    <row r="275" spans="1:7" x14ac:dyDescent="0.25">
      <c r="A275" s="6">
        <v>1251</v>
      </c>
      <c r="B275" s="6">
        <v>3</v>
      </c>
      <c r="C275" s="6">
        <v>33</v>
      </c>
      <c r="D275" s="6">
        <v>3390</v>
      </c>
      <c r="E275" s="6">
        <v>46</v>
      </c>
      <c r="F275" s="1">
        <v>2460302.86</v>
      </c>
      <c r="G275" s="1">
        <v>14633646.189999999</v>
      </c>
    </row>
    <row r="276" spans="1:7" x14ac:dyDescent="0.25">
      <c r="A276" s="6">
        <v>1251</v>
      </c>
      <c r="B276" s="6">
        <v>3</v>
      </c>
      <c r="C276" s="6">
        <v>33</v>
      </c>
      <c r="D276" s="6">
        <v>3390</v>
      </c>
      <c r="E276" s="6">
        <v>47</v>
      </c>
      <c r="F276" s="1">
        <v>8342.9500000000007</v>
      </c>
      <c r="G276" s="1">
        <v>65659.649999999994</v>
      </c>
    </row>
    <row r="277" spans="1:7" x14ac:dyDescent="0.25">
      <c r="A277" s="6">
        <v>1251</v>
      </c>
      <c r="B277" s="6">
        <v>3</v>
      </c>
      <c r="C277" s="6">
        <v>33</v>
      </c>
      <c r="D277" s="6">
        <v>3390</v>
      </c>
      <c r="E277" s="6">
        <v>49</v>
      </c>
      <c r="F277" s="1">
        <v>537120</v>
      </c>
      <c r="G277" s="1">
        <v>3003903</v>
      </c>
    </row>
    <row r="278" spans="1:7" x14ac:dyDescent="0.25">
      <c r="A278" s="6">
        <v>1251</v>
      </c>
      <c r="B278" s="6">
        <v>3</v>
      </c>
      <c r="C278" s="6">
        <v>33</v>
      </c>
      <c r="D278" s="6">
        <v>3390</v>
      </c>
      <c r="E278" s="6">
        <v>93</v>
      </c>
      <c r="F278" s="1">
        <v>9750.41</v>
      </c>
      <c r="G278" s="1">
        <v>531360.81000000006</v>
      </c>
    </row>
    <row r="279" spans="1:7" x14ac:dyDescent="0.25">
      <c r="A279" s="6">
        <v>1251</v>
      </c>
      <c r="B279" s="6">
        <v>3</v>
      </c>
      <c r="C279" s="6">
        <v>33</v>
      </c>
      <c r="D279" s="6">
        <v>3391</v>
      </c>
      <c r="E279" s="6">
        <v>39</v>
      </c>
      <c r="F279" s="1">
        <v>66125.53</v>
      </c>
      <c r="G279" s="1">
        <v>199237.21</v>
      </c>
    </row>
    <row r="280" spans="1:7" x14ac:dyDescent="0.25">
      <c r="A280" s="6">
        <v>1251</v>
      </c>
      <c r="B280" s="6">
        <v>4</v>
      </c>
      <c r="C280" s="6">
        <v>44</v>
      </c>
      <c r="D280" s="6">
        <v>4490</v>
      </c>
      <c r="E280" s="6">
        <v>51</v>
      </c>
      <c r="F280" s="1">
        <v>189478.5</v>
      </c>
      <c r="G280" s="1">
        <v>1627145.45</v>
      </c>
    </row>
    <row r="281" spans="1:7" x14ac:dyDescent="0.25">
      <c r="A281" s="6">
        <v>1251</v>
      </c>
      <c r="B281" s="6">
        <v>4</v>
      </c>
      <c r="C281" s="6">
        <v>44</v>
      </c>
      <c r="D281" s="6">
        <v>4490</v>
      </c>
      <c r="E281" s="6">
        <v>52</v>
      </c>
      <c r="F281" s="1">
        <v>81431.11</v>
      </c>
      <c r="G281" s="1">
        <v>8566897.7300000004</v>
      </c>
    </row>
    <row r="282" spans="1:7" x14ac:dyDescent="0.25">
      <c r="A282" s="6">
        <v>1261</v>
      </c>
      <c r="B282" s="6">
        <v>3</v>
      </c>
      <c r="C282" s="6">
        <v>31</v>
      </c>
      <c r="D282" s="6">
        <v>3190</v>
      </c>
      <c r="E282" s="6">
        <v>5</v>
      </c>
      <c r="F282" s="1">
        <v>278554.45</v>
      </c>
      <c r="G282" s="1">
        <v>1675530.07</v>
      </c>
    </row>
    <row r="283" spans="1:7" x14ac:dyDescent="0.25">
      <c r="A283" s="6">
        <v>1261</v>
      </c>
      <c r="B283" s="6">
        <v>3</v>
      </c>
      <c r="C283" s="6">
        <v>31</v>
      </c>
      <c r="D283" s="6">
        <v>3190</v>
      </c>
      <c r="E283" s="6">
        <v>7</v>
      </c>
      <c r="F283" s="1">
        <v>95.07</v>
      </c>
      <c r="G283" s="1">
        <v>371.48</v>
      </c>
    </row>
    <row r="284" spans="1:7" x14ac:dyDescent="0.25">
      <c r="A284" s="6">
        <v>1261</v>
      </c>
      <c r="B284" s="6">
        <v>3</v>
      </c>
      <c r="C284" s="6">
        <v>31</v>
      </c>
      <c r="D284" s="6">
        <v>3190</v>
      </c>
      <c r="E284" s="6">
        <v>11</v>
      </c>
      <c r="F284" s="1">
        <v>541983170.40999997</v>
      </c>
      <c r="G284" s="1">
        <v>3652297601.0300002</v>
      </c>
    </row>
    <row r="285" spans="1:7" x14ac:dyDescent="0.25">
      <c r="A285" s="6">
        <v>1261</v>
      </c>
      <c r="B285" s="6">
        <v>3</v>
      </c>
      <c r="C285" s="6">
        <v>31</v>
      </c>
      <c r="D285" s="6">
        <v>3190</v>
      </c>
      <c r="E285" s="6">
        <v>13</v>
      </c>
      <c r="F285" s="1">
        <v>45061653.560000002</v>
      </c>
      <c r="G285" s="1">
        <v>318181837.37</v>
      </c>
    </row>
    <row r="286" spans="1:7" x14ac:dyDescent="0.25">
      <c r="A286" s="6">
        <v>1261</v>
      </c>
      <c r="B286" s="6">
        <v>3</v>
      </c>
      <c r="C286" s="6">
        <v>31</v>
      </c>
      <c r="D286" s="6">
        <v>3190</v>
      </c>
      <c r="E286" s="6">
        <v>16</v>
      </c>
      <c r="F286" s="1">
        <v>475872.72</v>
      </c>
      <c r="G286" s="1">
        <v>1093692.02</v>
      </c>
    </row>
    <row r="287" spans="1:7" x14ac:dyDescent="0.25">
      <c r="A287" s="6">
        <v>1261</v>
      </c>
      <c r="B287" s="6">
        <v>3</v>
      </c>
      <c r="C287" s="6">
        <v>31</v>
      </c>
      <c r="D287" s="6">
        <v>3190</v>
      </c>
      <c r="E287" s="6">
        <v>34</v>
      </c>
      <c r="F287" s="1">
        <v>191015.88</v>
      </c>
      <c r="G287" s="1">
        <v>1570852.97</v>
      </c>
    </row>
    <row r="288" spans="1:7" x14ac:dyDescent="0.25">
      <c r="A288" s="6">
        <v>1261</v>
      </c>
      <c r="B288" s="6">
        <v>3</v>
      </c>
      <c r="C288" s="6">
        <v>31</v>
      </c>
      <c r="D288" s="6">
        <v>3190</v>
      </c>
      <c r="E288" s="6">
        <v>92</v>
      </c>
      <c r="F288" s="1">
        <v>280191.09999999998</v>
      </c>
      <c r="G288" s="1">
        <v>3527858.45</v>
      </c>
    </row>
    <row r="289" spans="1:7" x14ac:dyDescent="0.25">
      <c r="A289" s="6">
        <v>1261</v>
      </c>
      <c r="B289" s="6">
        <v>3</v>
      </c>
      <c r="C289" s="6">
        <v>31</v>
      </c>
      <c r="D289" s="6">
        <v>3190</v>
      </c>
      <c r="E289" s="6">
        <v>94</v>
      </c>
      <c r="F289" s="1">
        <v>0</v>
      </c>
      <c r="G289" s="1">
        <v>4.83</v>
      </c>
    </row>
    <row r="290" spans="1:7" x14ac:dyDescent="0.25">
      <c r="A290" s="6">
        <v>1261</v>
      </c>
      <c r="B290" s="6">
        <v>3</v>
      </c>
      <c r="C290" s="6">
        <v>31</v>
      </c>
      <c r="D290" s="6">
        <v>3190</v>
      </c>
      <c r="E290" s="6">
        <v>96</v>
      </c>
      <c r="F290" s="1">
        <v>0</v>
      </c>
      <c r="G290" s="1">
        <v>332458.18</v>
      </c>
    </row>
    <row r="291" spans="1:7" x14ac:dyDescent="0.25">
      <c r="A291" s="6">
        <v>1261</v>
      </c>
      <c r="B291" s="6">
        <v>3</v>
      </c>
      <c r="C291" s="6">
        <v>31</v>
      </c>
      <c r="D291" s="6">
        <v>3191</v>
      </c>
      <c r="E291" s="6">
        <v>13</v>
      </c>
      <c r="F291" s="1">
        <v>53612409.119999997</v>
      </c>
      <c r="G291" s="1">
        <v>387779873.42000002</v>
      </c>
    </row>
    <row r="292" spans="1:7" x14ac:dyDescent="0.25">
      <c r="A292" s="6">
        <v>1261</v>
      </c>
      <c r="B292" s="6">
        <v>3</v>
      </c>
      <c r="C292" s="6">
        <v>33</v>
      </c>
      <c r="D292" s="6">
        <v>3320</v>
      </c>
      <c r="E292" s="6">
        <v>93</v>
      </c>
      <c r="F292" s="1">
        <v>0</v>
      </c>
      <c r="G292" s="1">
        <v>330604.40000000002</v>
      </c>
    </row>
    <row r="293" spans="1:7" x14ac:dyDescent="0.25">
      <c r="A293" s="6">
        <v>1261</v>
      </c>
      <c r="B293" s="6">
        <v>3</v>
      </c>
      <c r="C293" s="6">
        <v>33</v>
      </c>
      <c r="D293" s="6">
        <v>3340</v>
      </c>
      <c r="E293" s="6">
        <v>41</v>
      </c>
      <c r="F293" s="1">
        <v>0</v>
      </c>
      <c r="G293" s="1">
        <v>274652046.98000002</v>
      </c>
    </row>
    <row r="294" spans="1:7" x14ac:dyDescent="0.25">
      <c r="A294" s="6">
        <v>1261</v>
      </c>
      <c r="B294" s="6">
        <v>3</v>
      </c>
      <c r="C294" s="6">
        <v>33</v>
      </c>
      <c r="D294" s="6">
        <v>3350</v>
      </c>
      <c r="E294" s="6">
        <v>43</v>
      </c>
      <c r="F294" s="1">
        <v>19844440.789999999</v>
      </c>
      <c r="G294" s="1">
        <v>486673321.26999998</v>
      </c>
    </row>
    <row r="295" spans="1:7" x14ac:dyDescent="0.25">
      <c r="A295" s="6">
        <v>1261</v>
      </c>
      <c r="B295" s="6">
        <v>3</v>
      </c>
      <c r="C295" s="6">
        <v>33</v>
      </c>
      <c r="D295" s="6">
        <v>3390</v>
      </c>
      <c r="E295" s="6">
        <v>13</v>
      </c>
      <c r="F295" s="1">
        <v>0</v>
      </c>
      <c r="G295" s="1">
        <v>12968.93</v>
      </c>
    </row>
    <row r="296" spans="1:7" x14ac:dyDescent="0.25">
      <c r="A296" s="6">
        <v>1261</v>
      </c>
      <c r="B296" s="6">
        <v>3</v>
      </c>
      <c r="C296" s="6">
        <v>33</v>
      </c>
      <c r="D296" s="6">
        <v>3390</v>
      </c>
      <c r="E296" s="6">
        <v>14</v>
      </c>
      <c r="F296" s="1">
        <v>302434.53000000003</v>
      </c>
      <c r="G296" s="1">
        <v>3971307.46</v>
      </c>
    </row>
    <row r="297" spans="1:7" x14ac:dyDescent="0.25">
      <c r="A297" s="6">
        <v>1261</v>
      </c>
      <c r="B297" s="6">
        <v>3</v>
      </c>
      <c r="C297" s="6">
        <v>33</v>
      </c>
      <c r="D297" s="6">
        <v>3390</v>
      </c>
      <c r="E297" s="6">
        <v>30</v>
      </c>
      <c r="F297" s="1">
        <v>385341.76</v>
      </c>
      <c r="G297" s="1">
        <v>1832440.12</v>
      </c>
    </row>
    <row r="298" spans="1:7" x14ac:dyDescent="0.25">
      <c r="A298" s="6">
        <v>1261</v>
      </c>
      <c r="B298" s="6">
        <v>3</v>
      </c>
      <c r="C298" s="6">
        <v>33</v>
      </c>
      <c r="D298" s="6">
        <v>3390</v>
      </c>
      <c r="E298" s="6">
        <v>33</v>
      </c>
      <c r="F298" s="1">
        <v>384765.71</v>
      </c>
      <c r="G298" s="1">
        <v>13854834.09</v>
      </c>
    </row>
    <row r="299" spans="1:7" x14ac:dyDescent="0.25">
      <c r="A299" s="6">
        <v>1261</v>
      </c>
      <c r="B299" s="6">
        <v>3</v>
      </c>
      <c r="C299" s="6">
        <v>33</v>
      </c>
      <c r="D299" s="6">
        <v>3390</v>
      </c>
      <c r="E299" s="6">
        <v>36</v>
      </c>
      <c r="F299" s="1">
        <v>355213.79</v>
      </c>
      <c r="G299" s="1">
        <v>7289500.9199999999</v>
      </c>
    </row>
    <row r="300" spans="1:7" x14ac:dyDescent="0.25">
      <c r="A300" s="6">
        <v>1261</v>
      </c>
      <c r="B300" s="6">
        <v>3</v>
      </c>
      <c r="C300" s="6">
        <v>33</v>
      </c>
      <c r="D300" s="6">
        <v>3390</v>
      </c>
      <c r="E300" s="6">
        <v>37</v>
      </c>
      <c r="F300" s="1">
        <v>2694274.45</v>
      </c>
      <c r="G300" s="1">
        <v>59555623.43</v>
      </c>
    </row>
    <row r="301" spans="1:7" x14ac:dyDescent="0.25">
      <c r="A301" s="6">
        <v>1261</v>
      </c>
      <c r="B301" s="6">
        <v>3</v>
      </c>
      <c r="C301" s="6">
        <v>33</v>
      </c>
      <c r="D301" s="6">
        <v>3390</v>
      </c>
      <c r="E301" s="6">
        <v>39</v>
      </c>
      <c r="F301" s="1">
        <v>2353661.06</v>
      </c>
      <c r="G301" s="1">
        <v>125036464.44</v>
      </c>
    </row>
    <row r="302" spans="1:7" x14ac:dyDescent="0.25">
      <c r="A302" s="6">
        <v>1261</v>
      </c>
      <c r="B302" s="6">
        <v>3</v>
      </c>
      <c r="C302" s="6">
        <v>33</v>
      </c>
      <c r="D302" s="6">
        <v>3390</v>
      </c>
      <c r="E302" s="6">
        <v>40</v>
      </c>
      <c r="F302" s="1">
        <v>3634292.42</v>
      </c>
      <c r="G302" s="1">
        <v>20557492.100000001</v>
      </c>
    </row>
    <row r="303" spans="1:7" x14ac:dyDescent="0.25">
      <c r="A303" s="6">
        <v>1261</v>
      </c>
      <c r="B303" s="6">
        <v>3</v>
      </c>
      <c r="C303" s="6">
        <v>33</v>
      </c>
      <c r="D303" s="6">
        <v>3390</v>
      </c>
      <c r="E303" s="6">
        <v>46</v>
      </c>
      <c r="F303" s="1">
        <v>1854098.57</v>
      </c>
      <c r="G303" s="1">
        <v>26504358.829999998</v>
      </c>
    </row>
    <row r="304" spans="1:7" x14ac:dyDescent="0.25">
      <c r="A304" s="6">
        <v>1261</v>
      </c>
      <c r="B304" s="6">
        <v>3</v>
      </c>
      <c r="C304" s="6">
        <v>33</v>
      </c>
      <c r="D304" s="6">
        <v>3390</v>
      </c>
      <c r="E304" s="6">
        <v>47</v>
      </c>
      <c r="F304" s="1">
        <v>70772.59</v>
      </c>
      <c r="G304" s="1">
        <v>399571.49</v>
      </c>
    </row>
    <row r="305" spans="1:7" x14ac:dyDescent="0.25">
      <c r="A305" s="6">
        <v>1261</v>
      </c>
      <c r="B305" s="6">
        <v>3</v>
      </c>
      <c r="C305" s="6">
        <v>33</v>
      </c>
      <c r="D305" s="6">
        <v>3390</v>
      </c>
      <c r="E305" s="6">
        <v>48</v>
      </c>
      <c r="F305" s="1">
        <v>0</v>
      </c>
      <c r="G305" s="1">
        <v>317016.3</v>
      </c>
    </row>
    <row r="306" spans="1:7" x14ac:dyDescent="0.25">
      <c r="A306" s="6">
        <v>1261</v>
      </c>
      <c r="B306" s="6">
        <v>3</v>
      </c>
      <c r="C306" s="6">
        <v>33</v>
      </c>
      <c r="D306" s="6">
        <v>3390</v>
      </c>
      <c r="E306" s="6">
        <v>49</v>
      </c>
      <c r="F306" s="1">
        <v>12437475.529999999</v>
      </c>
      <c r="G306" s="1">
        <v>77835034.760000005</v>
      </c>
    </row>
    <row r="307" spans="1:7" x14ac:dyDescent="0.25">
      <c r="A307" s="6">
        <v>1261</v>
      </c>
      <c r="B307" s="6">
        <v>3</v>
      </c>
      <c r="C307" s="6">
        <v>33</v>
      </c>
      <c r="D307" s="6">
        <v>3390</v>
      </c>
      <c r="E307" s="6">
        <v>92</v>
      </c>
      <c r="F307" s="1">
        <v>0</v>
      </c>
      <c r="G307" s="1">
        <v>16797.41</v>
      </c>
    </row>
    <row r="308" spans="1:7" x14ac:dyDescent="0.25">
      <c r="A308" s="6">
        <v>1261</v>
      </c>
      <c r="B308" s="6">
        <v>3</v>
      </c>
      <c r="C308" s="6">
        <v>33</v>
      </c>
      <c r="D308" s="6">
        <v>3390</v>
      </c>
      <c r="E308" s="6">
        <v>93</v>
      </c>
      <c r="F308" s="1">
        <v>10309.14</v>
      </c>
      <c r="G308" s="1">
        <v>489034.28</v>
      </c>
    </row>
    <row r="309" spans="1:7" x14ac:dyDescent="0.25">
      <c r="A309" s="6">
        <v>1261</v>
      </c>
      <c r="B309" s="6">
        <v>3</v>
      </c>
      <c r="C309" s="6">
        <v>33</v>
      </c>
      <c r="D309" s="6">
        <v>3391</v>
      </c>
      <c r="E309" s="6">
        <v>39</v>
      </c>
      <c r="F309" s="1">
        <v>0</v>
      </c>
      <c r="G309" s="1">
        <v>844.33</v>
      </c>
    </row>
    <row r="310" spans="1:7" x14ac:dyDescent="0.25">
      <c r="A310" s="6">
        <v>1261</v>
      </c>
      <c r="B310" s="6">
        <v>4</v>
      </c>
      <c r="C310" s="6">
        <v>44</v>
      </c>
      <c r="D310" s="6">
        <v>4450</v>
      </c>
      <c r="E310" s="6">
        <v>42</v>
      </c>
      <c r="F310" s="1">
        <v>3230275.31</v>
      </c>
      <c r="G310" s="1">
        <v>28298696.239999998</v>
      </c>
    </row>
    <row r="311" spans="1:7" x14ac:dyDescent="0.25">
      <c r="A311" s="6">
        <v>1261</v>
      </c>
      <c r="B311" s="6">
        <v>4</v>
      </c>
      <c r="C311" s="6">
        <v>44</v>
      </c>
      <c r="D311" s="6">
        <v>4490</v>
      </c>
      <c r="E311" s="6">
        <v>52</v>
      </c>
      <c r="F311" s="1">
        <v>36642.89</v>
      </c>
      <c r="G311" s="1">
        <v>16346914.77</v>
      </c>
    </row>
    <row r="312" spans="1:7" x14ac:dyDescent="0.25">
      <c r="A312" s="6">
        <v>1261</v>
      </c>
      <c r="B312" s="6">
        <v>4</v>
      </c>
      <c r="C312" s="6">
        <v>44</v>
      </c>
      <c r="D312" s="6">
        <v>4490</v>
      </c>
      <c r="E312" s="6">
        <v>93</v>
      </c>
      <c r="F312" s="1">
        <v>0</v>
      </c>
      <c r="G312" s="1">
        <v>39.57</v>
      </c>
    </row>
    <row r="313" spans="1:7" x14ac:dyDescent="0.25">
      <c r="A313" s="6">
        <v>1271</v>
      </c>
      <c r="B313" s="6">
        <v>3</v>
      </c>
      <c r="C313" s="6">
        <v>31</v>
      </c>
      <c r="D313" s="6">
        <v>3190</v>
      </c>
      <c r="E313" s="6">
        <v>11</v>
      </c>
      <c r="F313" s="1">
        <v>554357.28</v>
      </c>
      <c r="G313" s="1">
        <v>3681222.98</v>
      </c>
    </row>
    <row r="314" spans="1:7" x14ac:dyDescent="0.25">
      <c r="A314" s="6">
        <v>1271</v>
      </c>
      <c r="B314" s="6">
        <v>3</v>
      </c>
      <c r="C314" s="6">
        <v>31</v>
      </c>
      <c r="D314" s="6">
        <v>3190</v>
      </c>
      <c r="E314" s="6">
        <v>13</v>
      </c>
      <c r="F314" s="1">
        <v>29910.45</v>
      </c>
      <c r="G314" s="1">
        <v>204078.86</v>
      </c>
    </row>
    <row r="315" spans="1:7" x14ac:dyDescent="0.25">
      <c r="A315" s="6">
        <v>1271</v>
      </c>
      <c r="B315" s="6">
        <v>3</v>
      </c>
      <c r="C315" s="6">
        <v>31</v>
      </c>
      <c r="D315" s="6">
        <v>3190</v>
      </c>
      <c r="E315" s="6">
        <v>96</v>
      </c>
      <c r="F315" s="1">
        <v>0</v>
      </c>
      <c r="G315" s="1">
        <v>67070.44</v>
      </c>
    </row>
    <row r="316" spans="1:7" x14ac:dyDescent="0.25">
      <c r="A316" s="6">
        <v>1271</v>
      </c>
      <c r="B316" s="6">
        <v>3</v>
      </c>
      <c r="C316" s="6">
        <v>31</v>
      </c>
      <c r="D316" s="6">
        <v>3191</v>
      </c>
      <c r="E316" s="6">
        <v>13</v>
      </c>
      <c r="F316" s="1">
        <v>65668.149999999994</v>
      </c>
      <c r="G316" s="1">
        <v>427600.21</v>
      </c>
    </row>
    <row r="317" spans="1:7" x14ac:dyDescent="0.25">
      <c r="A317" s="6">
        <v>1271</v>
      </c>
      <c r="B317" s="6">
        <v>3</v>
      </c>
      <c r="C317" s="6">
        <v>33</v>
      </c>
      <c r="D317" s="6">
        <v>3350</v>
      </c>
      <c r="E317" s="6">
        <v>39</v>
      </c>
      <c r="F317" s="1">
        <v>0</v>
      </c>
      <c r="G317" s="1">
        <v>8318281.0999999996</v>
      </c>
    </row>
    <row r="318" spans="1:7" x14ac:dyDescent="0.25">
      <c r="A318" s="6">
        <v>1271</v>
      </c>
      <c r="B318" s="6">
        <v>3</v>
      </c>
      <c r="C318" s="6">
        <v>33</v>
      </c>
      <c r="D318" s="6">
        <v>3350</v>
      </c>
      <c r="E318" s="6">
        <v>41</v>
      </c>
      <c r="F318" s="1">
        <v>0</v>
      </c>
      <c r="G318" s="1">
        <v>140000</v>
      </c>
    </row>
    <row r="319" spans="1:7" x14ac:dyDescent="0.25">
      <c r="A319" s="6">
        <v>1271</v>
      </c>
      <c r="B319" s="6">
        <v>3</v>
      </c>
      <c r="C319" s="6">
        <v>33</v>
      </c>
      <c r="D319" s="6">
        <v>3390</v>
      </c>
      <c r="E319" s="6">
        <v>14</v>
      </c>
      <c r="F319" s="1">
        <v>642</v>
      </c>
      <c r="G319" s="1">
        <v>24742</v>
      </c>
    </row>
    <row r="320" spans="1:7" x14ac:dyDescent="0.25">
      <c r="A320" s="6">
        <v>1271</v>
      </c>
      <c r="B320" s="6">
        <v>3</v>
      </c>
      <c r="C320" s="6">
        <v>33</v>
      </c>
      <c r="D320" s="6">
        <v>3390</v>
      </c>
      <c r="E320" s="6">
        <v>30</v>
      </c>
      <c r="F320" s="1">
        <v>345</v>
      </c>
      <c r="G320" s="1">
        <v>18289.400000000001</v>
      </c>
    </row>
    <row r="321" spans="1:7" x14ac:dyDescent="0.25">
      <c r="A321" s="6">
        <v>1271</v>
      </c>
      <c r="B321" s="6">
        <v>3</v>
      </c>
      <c r="C321" s="6">
        <v>33</v>
      </c>
      <c r="D321" s="6">
        <v>3390</v>
      </c>
      <c r="E321" s="6">
        <v>33</v>
      </c>
      <c r="F321" s="1">
        <v>12290.51</v>
      </c>
      <c r="G321" s="1">
        <v>73336.44</v>
      </c>
    </row>
    <row r="322" spans="1:7" x14ac:dyDescent="0.25">
      <c r="A322" s="6">
        <v>1271</v>
      </c>
      <c r="B322" s="6">
        <v>3</v>
      </c>
      <c r="C322" s="6">
        <v>33</v>
      </c>
      <c r="D322" s="6">
        <v>3390</v>
      </c>
      <c r="E322" s="6">
        <v>36</v>
      </c>
      <c r="F322" s="1">
        <v>3000</v>
      </c>
      <c r="G322" s="1">
        <v>20300</v>
      </c>
    </row>
    <row r="323" spans="1:7" x14ac:dyDescent="0.25">
      <c r="A323" s="6">
        <v>1271</v>
      </c>
      <c r="B323" s="6">
        <v>3</v>
      </c>
      <c r="C323" s="6">
        <v>33</v>
      </c>
      <c r="D323" s="6">
        <v>3390</v>
      </c>
      <c r="E323" s="6">
        <v>37</v>
      </c>
      <c r="F323" s="1">
        <v>525540.75</v>
      </c>
      <c r="G323" s="1">
        <v>3180890.7</v>
      </c>
    </row>
    <row r="324" spans="1:7" x14ac:dyDescent="0.25">
      <c r="A324" s="6">
        <v>1271</v>
      </c>
      <c r="B324" s="6">
        <v>3</v>
      </c>
      <c r="C324" s="6">
        <v>33</v>
      </c>
      <c r="D324" s="6">
        <v>3390</v>
      </c>
      <c r="E324" s="6">
        <v>39</v>
      </c>
      <c r="F324" s="1">
        <v>134406.85999999999</v>
      </c>
      <c r="G324" s="1">
        <v>1073789.22</v>
      </c>
    </row>
    <row r="325" spans="1:7" x14ac:dyDescent="0.25">
      <c r="A325" s="6">
        <v>1271</v>
      </c>
      <c r="B325" s="6">
        <v>3</v>
      </c>
      <c r="C325" s="6">
        <v>33</v>
      </c>
      <c r="D325" s="6">
        <v>3390</v>
      </c>
      <c r="E325" s="6">
        <v>40</v>
      </c>
      <c r="F325" s="1">
        <v>65.36</v>
      </c>
      <c r="G325" s="1">
        <v>510662.59</v>
      </c>
    </row>
    <row r="326" spans="1:7" x14ac:dyDescent="0.25">
      <c r="A326" s="6">
        <v>1271</v>
      </c>
      <c r="B326" s="6">
        <v>3</v>
      </c>
      <c r="C326" s="6">
        <v>33</v>
      </c>
      <c r="D326" s="6">
        <v>3390</v>
      </c>
      <c r="E326" s="6">
        <v>46</v>
      </c>
      <c r="F326" s="1">
        <v>133464.76</v>
      </c>
      <c r="G326" s="1">
        <v>846480.94</v>
      </c>
    </row>
    <row r="327" spans="1:7" x14ac:dyDescent="0.25">
      <c r="A327" s="6">
        <v>1271</v>
      </c>
      <c r="B327" s="6">
        <v>3</v>
      </c>
      <c r="C327" s="6">
        <v>33</v>
      </c>
      <c r="D327" s="6">
        <v>3390</v>
      </c>
      <c r="E327" s="6">
        <v>47</v>
      </c>
      <c r="F327" s="1">
        <v>0</v>
      </c>
      <c r="G327" s="1">
        <v>15178.75</v>
      </c>
    </row>
    <row r="328" spans="1:7" x14ac:dyDescent="0.25">
      <c r="A328" s="6">
        <v>1271</v>
      </c>
      <c r="B328" s="6">
        <v>3</v>
      </c>
      <c r="C328" s="6">
        <v>33</v>
      </c>
      <c r="D328" s="6">
        <v>3390</v>
      </c>
      <c r="E328" s="6">
        <v>49</v>
      </c>
      <c r="F328" s="1">
        <v>21179</v>
      </c>
      <c r="G328" s="1">
        <v>135344.45000000001</v>
      </c>
    </row>
    <row r="329" spans="1:7" x14ac:dyDescent="0.25">
      <c r="A329" s="6">
        <v>1271</v>
      </c>
      <c r="B329" s="6">
        <v>3</v>
      </c>
      <c r="C329" s="6">
        <v>33</v>
      </c>
      <c r="D329" s="6">
        <v>3390</v>
      </c>
      <c r="E329" s="6">
        <v>93</v>
      </c>
      <c r="F329" s="1">
        <v>0</v>
      </c>
      <c r="G329" s="1">
        <v>11141.42</v>
      </c>
    </row>
    <row r="330" spans="1:7" x14ac:dyDescent="0.25">
      <c r="A330" s="6">
        <v>1271</v>
      </c>
      <c r="B330" s="6">
        <v>4</v>
      </c>
      <c r="C330" s="6">
        <v>44</v>
      </c>
      <c r="D330" s="6">
        <v>4490</v>
      </c>
      <c r="E330" s="6">
        <v>52</v>
      </c>
      <c r="F330" s="1">
        <v>0</v>
      </c>
      <c r="G330" s="1">
        <v>437800.26</v>
      </c>
    </row>
    <row r="331" spans="1:7" x14ac:dyDescent="0.25">
      <c r="A331" s="6">
        <v>1301</v>
      </c>
      <c r="B331" s="6">
        <v>3</v>
      </c>
      <c r="C331" s="6">
        <v>31</v>
      </c>
      <c r="D331" s="6">
        <v>3190</v>
      </c>
      <c r="E331" s="6">
        <v>7</v>
      </c>
      <c r="F331" s="1">
        <v>212.94</v>
      </c>
      <c r="G331" s="1">
        <v>1277.6400000000001</v>
      </c>
    </row>
    <row r="332" spans="1:7" x14ac:dyDescent="0.25">
      <c r="A332" s="6">
        <v>1301</v>
      </c>
      <c r="B332" s="6">
        <v>3</v>
      </c>
      <c r="C332" s="6">
        <v>31</v>
      </c>
      <c r="D332" s="6">
        <v>3190</v>
      </c>
      <c r="E332" s="6">
        <v>11</v>
      </c>
      <c r="F332" s="1">
        <v>732997.01</v>
      </c>
      <c r="G332" s="1">
        <v>4885041.66</v>
      </c>
    </row>
    <row r="333" spans="1:7" x14ac:dyDescent="0.25">
      <c r="A333" s="6">
        <v>1301</v>
      </c>
      <c r="B333" s="6">
        <v>3</v>
      </c>
      <c r="C333" s="6">
        <v>31</v>
      </c>
      <c r="D333" s="6">
        <v>3190</v>
      </c>
      <c r="E333" s="6">
        <v>13</v>
      </c>
      <c r="F333" s="1">
        <v>26287.37</v>
      </c>
      <c r="G333" s="1">
        <v>174152.19</v>
      </c>
    </row>
    <row r="334" spans="1:7" x14ac:dyDescent="0.25">
      <c r="A334" s="6">
        <v>1301</v>
      </c>
      <c r="B334" s="6">
        <v>3</v>
      </c>
      <c r="C334" s="6">
        <v>31</v>
      </c>
      <c r="D334" s="6">
        <v>3190</v>
      </c>
      <c r="E334" s="6">
        <v>92</v>
      </c>
      <c r="F334" s="1">
        <v>0</v>
      </c>
      <c r="G334" s="1">
        <v>94443.63</v>
      </c>
    </row>
    <row r="335" spans="1:7" x14ac:dyDescent="0.25">
      <c r="A335" s="6">
        <v>1301</v>
      </c>
      <c r="B335" s="6">
        <v>3</v>
      </c>
      <c r="C335" s="6">
        <v>31</v>
      </c>
      <c r="D335" s="6">
        <v>3191</v>
      </c>
      <c r="E335" s="6">
        <v>13</v>
      </c>
      <c r="F335" s="1">
        <v>80367.039999999994</v>
      </c>
      <c r="G335" s="1">
        <v>540033.93999999994</v>
      </c>
    </row>
    <row r="336" spans="1:7" x14ac:dyDescent="0.25">
      <c r="A336" s="6">
        <v>1301</v>
      </c>
      <c r="B336" s="6">
        <v>3</v>
      </c>
      <c r="C336" s="6">
        <v>33</v>
      </c>
      <c r="D336" s="6">
        <v>3320</v>
      </c>
      <c r="E336" s="6">
        <v>93</v>
      </c>
      <c r="F336" s="1">
        <v>0</v>
      </c>
      <c r="G336" s="1">
        <v>674013.9</v>
      </c>
    </row>
    <row r="337" spans="1:7" x14ac:dyDescent="0.25">
      <c r="A337" s="6">
        <v>1301</v>
      </c>
      <c r="B337" s="6">
        <v>3</v>
      </c>
      <c r="C337" s="6">
        <v>33</v>
      </c>
      <c r="D337" s="6">
        <v>3390</v>
      </c>
      <c r="E337" s="6">
        <v>14</v>
      </c>
      <c r="F337" s="1">
        <v>0</v>
      </c>
      <c r="G337" s="1">
        <v>6427</v>
      </c>
    </row>
    <row r="338" spans="1:7" x14ac:dyDescent="0.25">
      <c r="A338" s="6">
        <v>1301</v>
      </c>
      <c r="B338" s="6">
        <v>3</v>
      </c>
      <c r="C338" s="6">
        <v>33</v>
      </c>
      <c r="D338" s="6">
        <v>3390</v>
      </c>
      <c r="E338" s="6">
        <v>30</v>
      </c>
      <c r="F338" s="1">
        <v>0</v>
      </c>
      <c r="G338" s="1">
        <v>77.94</v>
      </c>
    </row>
    <row r="339" spans="1:7" x14ac:dyDescent="0.25">
      <c r="A339" s="6">
        <v>1301</v>
      </c>
      <c r="B339" s="6">
        <v>3</v>
      </c>
      <c r="C339" s="6">
        <v>33</v>
      </c>
      <c r="D339" s="6">
        <v>3390</v>
      </c>
      <c r="E339" s="6">
        <v>33</v>
      </c>
      <c r="F339" s="1">
        <v>2000</v>
      </c>
      <c r="G339" s="1">
        <v>23372.959999999999</v>
      </c>
    </row>
    <row r="340" spans="1:7" x14ac:dyDescent="0.25">
      <c r="A340" s="6">
        <v>1301</v>
      </c>
      <c r="B340" s="6">
        <v>3</v>
      </c>
      <c r="C340" s="6">
        <v>33</v>
      </c>
      <c r="D340" s="6">
        <v>3390</v>
      </c>
      <c r="E340" s="6">
        <v>36</v>
      </c>
      <c r="F340" s="1">
        <v>-200</v>
      </c>
      <c r="G340" s="1">
        <v>341.5</v>
      </c>
    </row>
    <row r="341" spans="1:7" x14ac:dyDescent="0.25">
      <c r="A341" s="6">
        <v>1301</v>
      </c>
      <c r="B341" s="6">
        <v>3</v>
      </c>
      <c r="C341" s="6">
        <v>33</v>
      </c>
      <c r="D341" s="6">
        <v>3390</v>
      </c>
      <c r="E341" s="6">
        <v>37</v>
      </c>
      <c r="F341" s="1">
        <v>39534.269999999997</v>
      </c>
      <c r="G341" s="1">
        <v>214943.78</v>
      </c>
    </row>
    <row r="342" spans="1:7" x14ac:dyDescent="0.25">
      <c r="A342" s="6">
        <v>1301</v>
      </c>
      <c r="B342" s="6">
        <v>3</v>
      </c>
      <c r="C342" s="6">
        <v>33</v>
      </c>
      <c r="D342" s="6">
        <v>3390</v>
      </c>
      <c r="E342" s="6">
        <v>39</v>
      </c>
      <c r="F342" s="1">
        <v>1117118.1499999999</v>
      </c>
      <c r="G342" s="1">
        <v>2978513.92</v>
      </c>
    </row>
    <row r="343" spans="1:7" x14ac:dyDescent="0.25">
      <c r="A343" s="6">
        <v>1301</v>
      </c>
      <c r="B343" s="6">
        <v>3</v>
      </c>
      <c r="C343" s="6">
        <v>33</v>
      </c>
      <c r="D343" s="6">
        <v>3390</v>
      </c>
      <c r="E343" s="6">
        <v>40</v>
      </c>
      <c r="F343" s="1">
        <v>35454</v>
      </c>
      <c r="G343" s="1">
        <v>241864.57</v>
      </c>
    </row>
    <row r="344" spans="1:7" x14ac:dyDescent="0.25">
      <c r="A344" s="6">
        <v>1301</v>
      </c>
      <c r="B344" s="6">
        <v>3</v>
      </c>
      <c r="C344" s="6">
        <v>33</v>
      </c>
      <c r="D344" s="6">
        <v>3390</v>
      </c>
      <c r="E344" s="6">
        <v>46</v>
      </c>
      <c r="F344" s="1">
        <v>202514.76</v>
      </c>
      <c r="G344" s="1">
        <v>1314528.31</v>
      </c>
    </row>
    <row r="345" spans="1:7" x14ac:dyDescent="0.25">
      <c r="A345" s="6">
        <v>1301</v>
      </c>
      <c r="B345" s="6">
        <v>3</v>
      </c>
      <c r="C345" s="6">
        <v>33</v>
      </c>
      <c r="D345" s="6">
        <v>3390</v>
      </c>
      <c r="E345" s="6">
        <v>47</v>
      </c>
      <c r="F345" s="1">
        <v>0</v>
      </c>
      <c r="G345" s="1">
        <v>19591.89</v>
      </c>
    </row>
    <row r="346" spans="1:7" x14ac:dyDescent="0.25">
      <c r="A346" s="6">
        <v>1301</v>
      </c>
      <c r="B346" s="6">
        <v>3</v>
      </c>
      <c r="C346" s="6">
        <v>33</v>
      </c>
      <c r="D346" s="6">
        <v>3390</v>
      </c>
      <c r="E346" s="6">
        <v>49</v>
      </c>
      <c r="F346" s="1">
        <v>11781</v>
      </c>
      <c r="G346" s="1">
        <v>69626.7</v>
      </c>
    </row>
    <row r="347" spans="1:7" x14ac:dyDescent="0.25">
      <c r="A347" s="6">
        <v>1301</v>
      </c>
      <c r="B347" s="6">
        <v>3</v>
      </c>
      <c r="C347" s="6">
        <v>33</v>
      </c>
      <c r="D347" s="6">
        <v>3390</v>
      </c>
      <c r="E347" s="6">
        <v>93</v>
      </c>
      <c r="F347" s="1">
        <v>457802.95</v>
      </c>
      <c r="G347" s="1">
        <v>2988642.79</v>
      </c>
    </row>
    <row r="348" spans="1:7" x14ac:dyDescent="0.25">
      <c r="A348" s="6">
        <v>1301</v>
      </c>
      <c r="B348" s="6">
        <v>4</v>
      </c>
      <c r="C348" s="6">
        <v>44</v>
      </c>
      <c r="D348" s="6">
        <v>4490</v>
      </c>
      <c r="E348" s="6">
        <v>51</v>
      </c>
      <c r="F348" s="1">
        <v>14057585.68</v>
      </c>
      <c r="G348" s="1">
        <v>58081381.93</v>
      </c>
    </row>
    <row r="349" spans="1:7" x14ac:dyDescent="0.25">
      <c r="A349" s="6">
        <v>1301</v>
      </c>
      <c r="B349" s="6">
        <v>4</v>
      </c>
      <c r="C349" s="6">
        <v>44</v>
      </c>
      <c r="D349" s="6">
        <v>4490</v>
      </c>
      <c r="E349" s="6">
        <v>92</v>
      </c>
      <c r="F349" s="1">
        <v>9699778.6899999995</v>
      </c>
      <c r="G349" s="1">
        <v>11433448.279999999</v>
      </c>
    </row>
    <row r="350" spans="1:7" x14ac:dyDescent="0.25">
      <c r="A350" s="6">
        <v>1371</v>
      </c>
      <c r="B350" s="6">
        <v>3</v>
      </c>
      <c r="C350" s="6">
        <v>31</v>
      </c>
      <c r="D350" s="6">
        <v>3190</v>
      </c>
      <c r="E350" s="6">
        <v>7</v>
      </c>
      <c r="F350" s="1">
        <v>1580.3</v>
      </c>
      <c r="G350" s="1">
        <v>1580.3</v>
      </c>
    </row>
    <row r="351" spans="1:7" x14ac:dyDescent="0.25">
      <c r="A351" s="6">
        <v>1371</v>
      </c>
      <c r="B351" s="6">
        <v>3</v>
      </c>
      <c r="C351" s="6">
        <v>31</v>
      </c>
      <c r="D351" s="6">
        <v>3190</v>
      </c>
      <c r="E351" s="6">
        <v>11</v>
      </c>
      <c r="F351" s="1">
        <v>5546574.1100000003</v>
      </c>
      <c r="G351" s="1">
        <v>37945360.07</v>
      </c>
    </row>
    <row r="352" spans="1:7" x14ac:dyDescent="0.25">
      <c r="A352" s="6">
        <v>1371</v>
      </c>
      <c r="B352" s="6">
        <v>3</v>
      </c>
      <c r="C352" s="6">
        <v>31</v>
      </c>
      <c r="D352" s="6">
        <v>3190</v>
      </c>
      <c r="E352" s="6">
        <v>13</v>
      </c>
      <c r="F352" s="1">
        <v>58680.76</v>
      </c>
      <c r="G352" s="1">
        <v>403218.83</v>
      </c>
    </row>
    <row r="353" spans="1:7" x14ac:dyDescent="0.25">
      <c r="A353" s="6">
        <v>1371</v>
      </c>
      <c r="B353" s="6">
        <v>3</v>
      </c>
      <c r="C353" s="6">
        <v>31</v>
      </c>
      <c r="D353" s="6">
        <v>3190</v>
      </c>
      <c r="E353" s="6">
        <v>16</v>
      </c>
      <c r="F353" s="1">
        <v>7137.19</v>
      </c>
      <c r="G353" s="1">
        <v>57427.43</v>
      </c>
    </row>
    <row r="354" spans="1:7" x14ac:dyDescent="0.25">
      <c r="A354" s="6">
        <v>1371</v>
      </c>
      <c r="B354" s="6">
        <v>3</v>
      </c>
      <c r="C354" s="6">
        <v>31</v>
      </c>
      <c r="D354" s="6">
        <v>3190</v>
      </c>
      <c r="E354" s="6">
        <v>92</v>
      </c>
      <c r="F354" s="1">
        <v>0</v>
      </c>
      <c r="G354" s="1">
        <v>62922.09</v>
      </c>
    </row>
    <row r="355" spans="1:7" x14ac:dyDescent="0.25">
      <c r="A355" s="6">
        <v>1371</v>
      </c>
      <c r="B355" s="6">
        <v>3</v>
      </c>
      <c r="C355" s="6">
        <v>31</v>
      </c>
      <c r="D355" s="6">
        <v>3190</v>
      </c>
      <c r="E355" s="6">
        <v>94</v>
      </c>
      <c r="F355" s="1">
        <v>4.88</v>
      </c>
      <c r="G355" s="1">
        <v>4.88</v>
      </c>
    </row>
    <row r="356" spans="1:7" x14ac:dyDescent="0.25">
      <c r="A356" s="6">
        <v>1371</v>
      </c>
      <c r="B356" s="6">
        <v>3</v>
      </c>
      <c r="C356" s="6">
        <v>31</v>
      </c>
      <c r="D356" s="6">
        <v>3191</v>
      </c>
      <c r="E356" s="6">
        <v>13</v>
      </c>
      <c r="F356" s="1">
        <v>955376.77</v>
      </c>
      <c r="G356" s="1">
        <v>6715016.4900000002</v>
      </c>
    </row>
    <row r="357" spans="1:7" x14ac:dyDescent="0.25">
      <c r="A357" s="6">
        <v>1371</v>
      </c>
      <c r="B357" s="6">
        <v>3</v>
      </c>
      <c r="C357" s="6">
        <v>33</v>
      </c>
      <c r="D357" s="6">
        <v>3390</v>
      </c>
      <c r="E357" s="6">
        <v>13</v>
      </c>
      <c r="F357" s="1">
        <v>0</v>
      </c>
      <c r="G357" s="1">
        <v>974.11</v>
      </c>
    </row>
    <row r="358" spans="1:7" x14ac:dyDescent="0.25">
      <c r="A358" s="6">
        <v>1371</v>
      </c>
      <c r="B358" s="6">
        <v>3</v>
      </c>
      <c r="C358" s="6">
        <v>33</v>
      </c>
      <c r="D358" s="6">
        <v>3390</v>
      </c>
      <c r="E358" s="6">
        <v>14</v>
      </c>
      <c r="F358" s="1">
        <v>49715.6</v>
      </c>
      <c r="G358" s="1">
        <v>530014.16</v>
      </c>
    </row>
    <row r="359" spans="1:7" x14ac:dyDescent="0.25">
      <c r="A359" s="6">
        <v>1371</v>
      </c>
      <c r="B359" s="6">
        <v>3</v>
      </c>
      <c r="C359" s="6">
        <v>33</v>
      </c>
      <c r="D359" s="6">
        <v>3390</v>
      </c>
      <c r="E359" s="6">
        <v>30</v>
      </c>
      <c r="F359" s="1">
        <v>153561.38</v>
      </c>
      <c r="G359" s="1">
        <v>231365.32</v>
      </c>
    </row>
    <row r="360" spans="1:7" x14ac:dyDescent="0.25">
      <c r="A360" s="6">
        <v>1371</v>
      </c>
      <c r="B360" s="6">
        <v>3</v>
      </c>
      <c r="C360" s="6">
        <v>33</v>
      </c>
      <c r="D360" s="6">
        <v>3390</v>
      </c>
      <c r="E360" s="6">
        <v>33</v>
      </c>
      <c r="F360" s="1">
        <v>6054.11</v>
      </c>
      <c r="G360" s="1">
        <v>51427.519999999997</v>
      </c>
    </row>
    <row r="361" spans="1:7" x14ac:dyDescent="0.25">
      <c r="A361" s="6">
        <v>1371</v>
      </c>
      <c r="B361" s="6">
        <v>3</v>
      </c>
      <c r="C361" s="6">
        <v>33</v>
      </c>
      <c r="D361" s="6">
        <v>3390</v>
      </c>
      <c r="E361" s="6">
        <v>36</v>
      </c>
      <c r="F361" s="1">
        <v>32333.25</v>
      </c>
      <c r="G361" s="1">
        <v>156229.4</v>
      </c>
    </row>
    <row r="362" spans="1:7" x14ac:dyDescent="0.25">
      <c r="A362" s="6">
        <v>1371</v>
      </c>
      <c r="B362" s="6">
        <v>3</v>
      </c>
      <c r="C362" s="6">
        <v>33</v>
      </c>
      <c r="D362" s="6">
        <v>3390</v>
      </c>
      <c r="E362" s="6">
        <v>37</v>
      </c>
      <c r="F362" s="1">
        <v>746797.84</v>
      </c>
      <c r="G362" s="1">
        <v>4684133.1100000003</v>
      </c>
    </row>
    <row r="363" spans="1:7" x14ac:dyDescent="0.25">
      <c r="A363" s="6">
        <v>1371</v>
      </c>
      <c r="B363" s="6">
        <v>3</v>
      </c>
      <c r="C363" s="6">
        <v>33</v>
      </c>
      <c r="D363" s="6">
        <v>3390</v>
      </c>
      <c r="E363" s="6">
        <v>39</v>
      </c>
      <c r="F363" s="1">
        <v>527692.97</v>
      </c>
      <c r="G363" s="1">
        <v>3400749.23</v>
      </c>
    </row>
    <row r="364" spans="1:7" x14ac:dyDescent="0.25">
      <c r="A364" s="6">
        <v>1371</v>
      </c>
      <c r="B364" s="6">
        <v>3</v>
      </c>
      <c r="C364" s="6">
        <v>33</v>
      </c>
      <c r="D364" s="6">
        <v>3390</v>
      </c>
      <c r="E364" s="6">
        <v>40</v>
      </c>
      <c r="F364" s="1">
        <v>417787.2</v>
      </c>
      <c r="G364" s="1">
        <v>1798394.09</v>
      </c>
    </row>
    <row r="365" spans="1:7" x14ac:dyDescent="0.25">
      <c r="A365" s="6">
        <v>1371</v>
      </c>
      <c r="B365" s="6">
        <v>3</v>
      </c>
      <c r="C365" s="6">
        <v>33</v>
      </c>
      <c r="D365" s="6">
        <v>3390</v>
      </c>
      <c r="E365" s="6">
        <v>46</v>
      </c>
      <c r="F365" s="1">
        <v>1856748.71</v>
      </c>
      <c r="G365" s="1">
        <v>12333116.73</v>
      </c>
    </row>
    <row r="366" spans="1:7" x14ac:dyDescent="0.25">
      <c r="A366" s="6">
        <v>1371</v>
      </c>
      <c r="B366" s="6">
        <v>3</v>
      </c>
      <c r="C366" s="6">
        <v>33</v>
      </c>
      <c r="D366" s="6">
        <v>3390</v>
      </c>
      <c r="E366" s="6">
        <v>47</v>
      </c>
      <c r="F366" s="1">
        <v>103.46</v>
      </c>
      <c r="G366" s="1">
        <v>23833.55</v>
      </c>
    </row>
    <row r="367" spans="1:7" x14ac:dyDescent="0.25">
      <c r="A367" s="6">
        <v>1371</v>
      </c>
      <c r="B367" s="6">
        <v>3</v>
      </c>
      <c r="C367" s="6">
        <v>33</v>
      </c>
      <c r="D367" s="6">
        <v>3390</v>
      </c>
      <c r="E367" s="6">
        <v>49</v>
      </c>
      <c r="F367" s="1">
        <v>106110</v>
      </c>
      <c r="G367" s="1">
        <v>373011.3</v>
      </c>
    </row>
    <row r="368" spans="1:7" x14ac:dyDescent="0.25">
      <c r="A368" s="6">
        <v>1371</v>
      </c>
      <c r="B368" s="6">
        <v>3</v>
      </c>
      <c r="C368" s="6">
        <v>33</v>
      </c>
      <c r="D368" s="6">
        <v>3390</v>
      </c>
      <c r="E368" s="6">
        <v>92</v>
      </c>
      <c r="F368" s="1">
        <v>0</v>
      </c>
      <c r="G368" s="1">
        <v>323965.67</v>
      </c>
    </row>
    <row r="369" spans="1:7" x14ac:dyDescent="0.25">
      <c r="A369" s="6">
        <v>1371</v>
      </c>
      <c r="B369" s="6">
        <v>3</v>
      </c>
      <c r="C369" s="6">
        <v>33</v>
      </c>
      <c r="D369" s="6">
        <v>3390</v>
      </c>
      <c r="E369" s="6">
        <v>93</v>
      </c>
      <c r="F369" s="1">
        <v>9233.83</v>
      </c>
      <c r="G369" s="1">
        <v>80467.05</v>
      </c>
    </row>
    <row r="370" spans="1:7" x14ac:dyDescent="0.25">
      <c r="A370" s="6">
        <v>1371</v>
      </c>
      <c r="B370" s="6">
        <v>3</v>
      </c>
      <c r="C370" s="6">
        <v>33</v>
      </c>
      <c r="D370" s="6">
        <v>3391</v>
      </c>
      <c r="E370" s="6">
        <v>39</v>
      </c>
      <c r="F370" s="1">
        <v>0</v>
      </c>
      <c r="G370" s="1">
        <v>131.46</v>
      </c>
    </row>
    <row r="371" spans="1:7" x14ac:dyDescent="0.25">
      <c r="A371" s="6">
        <v>1401</v>
      </c>
      <c r="B371" s="6">
        <v>3</v>
      </c>
      <c r="C371" s="6">
        <v>31</v>
      </c>
      <c r="D371" s="6">
        <v>3190</v>
      </c>
      <c r="E371" s="6">
        <v>1</v>
      </c>
      <c r="F371" s="1">
        <v>29557747.23</v>
      </c>
      <c r="G371" s="1">
        <v>200878010.30000001</v>
      </c>
    </row>
    <row r="372" spans="1:7" x14ac:dyDescent="0.25">
      <c r="A372" s="6">
        <v>1401</v>
      </c>
      <c r="B372" s="6">
        <v>3</v>
      </c>
      <c r="C372" s="6">
        <v>31</v>
      </c>
      <c r="D372" s="6">
        <v>3190</v>
      </c>
      <c r="E372" s="6">
        <v>11</v>
      </c>
      <c r="F372" s="1">
        <v>74353.41</v>
      </c>
      <c r="G372" s="1">
        <v>474645.1</v>
      </c>
    </row>
    <row r="373" spans="1:7" x14ac:dyDescent="0.25">
      <c r="A373" s="6">
        <v>1401</v>
      </c>
      <c r="B373" s="6">
        <v>3</v>
      </c>
      <c r="C373" s="6">
        <v>31</v>
      </c>
      <c r="D373" s="6">
        <v>3190</v>
      </c>
      <c r="E373" s="6">
        <v>12</v>
      </c>
      <c r="F373" s="1">
        <v>45328507.18</v>
      </c>
      <c r="G373" s="1">
        <v>322658362.69</v>
      </c>
    </row>
    <row r="374" spans="1:7" x14ac:dyDescent="0.25">
      <c r="A374" s="6">
        <v>1401</v>
      </c>
      <c r="B374" s="6">
        <v>3</v>
      </c>
      <c r="C374" s="6">
        <v>31</v>
      </c>
      <c r="D374" s="6">
        <v>3190</v>
      </c>
      <c r="E374" s="6">
        <v>13</v>
      </c>
      <c r="F374" s="1">
        <v>12024.89</v>
      </c>
      <c r="G374" s="1">
        <v>76823.149999999994</v>
      </c>
    </row>
    <row r="375" spans="1:7" x14ac:dyDescent="0.25">
      <c r="A375" s="6">
        <v>1401</v>
      </c>
      <c r="B375" s="6">
        <v>3</v>
      </c>
      <c r="C375" s="6">
        <v>31</v>
      </c>
      <c r="D375" s="6">
        <v>3190</v>
      </c>
      <c r="E375" s="6">
        <v>92</v>
      </c>
      <c r="F375" s="1">
        <v>4312.33</v>
      </c>
      <c r="G375" s="1">
        <v>168482.75</v>
      </c>
    </row>
    <row r="376" spans="1:7" x14ac:dyDescent="0.25">
      <c r="A376" s="6">
        <v>1401</v>
      </c>
      <c r="B376" s="6">
        <v>3</v>
      </c>
      <c r="C376" s="6">
        <v>31</v>
      </c>
      <c r="D376" s="6">
        <v>3191</v>
      </c>
      <c r="E376" s="6">
        <v>13</v>
      </c>
      <c r="F376" s="1">
        <v>13882881.859999999</v>
      </c>
      <c r="G376" s="1">
        <v>96882285.060000002</v>
      </c>
    </row>
    <row r="377" spans="1:7" x14ac:dyDescent="0.25">
      <c r="A377" s="6">
        <v>1401</v>
      </c>
      <c r="B377" s="6">
        <v>3</v>
      </c>
      <c r="C377" s="6">
        <v>33</v>
      </c>
      <c r="D377" s="6">
        <v>3340</v>
      </c>
      <c r="E377" s="6">
        <v>93</v>
      </c>
      <c r="F377" s="1">
        <v>0</v>
      </c>
      <c r="G377" s="1">
        <v>629.64</v>
      </c>
    </row>
    <row r="378" spans="1:7" x14ac:dyDescent="0.25">
      <c r="A378" s="6">
        <v>1401</v>
      </c>
      <c r="B378" s="6">
        <v>3</v>
      </c>
      <c r="C378" s="6">
        <v>33</v>
      </c>
      <c r="D378" s="6">
        <v>3390</v>
      </c>
      <c r="E378" s="6">
        <v>8</v>
      </c>
      <c r="F378" s="1">
        <v>-2820.68</v>
      </c>
      <c r="G378" s="1">
        <v>121753.26</v>
      </c>
    </row>
    <row r="379" spans="1:7" x14ac:dyDescent="0.25">
      <c r="A379" s="6">
        <v>1401</v>
      </c>
      <c r="B379" s="6">
        <v>3</v>
      </c>
      <c r="C379" s="6">
        <v>33</v>
      </c>
      <c r="D379" s="6">
        <v>3390</v>
      </c>
      <c r="E379" s="6">
        <v>15</v>
      </c>
      <c r="F379" s="1">
        <v>159308.17000000001</v>
      </c>
      <c r="G379" s="1">
        <v>1068676.6200000001</v>
      </c>
    </row>
    <row r="380" spans="1:7" x14ac:dyDescent="0.25">
      <c r="A380" s="6">
        <v>1401</v>
      </c>
      <c r="B380" s="6">
        <v>3</v>
      </c>
      <c r="C380" s="6">
        <v>33</v>
      </c>
      <c r="D380" s="6">
        <v>3390</v>
      </c>
      <c r="E380" s="6">
        <v>19</v>
      </c>
      <c r="F380" s="1">
        <v>1639.37</v>
      </c>
      <c r="G380" s="1">
        <v>9587035.7599999998</v>
      </c>
    </row>
    <row r="381" spans="1:7" x14ac:dyDescent="0.25">
      <c r="A381" s="6">
        <v>1401</v>
      </c>
      <c r="B381" s="6">
        <v>3</v>
      </c>
      <c r="C381" s="6">
        <v>33</v>
      </c>
      <c r="D381" s="6">
        <v>3390</v>
      </c>
      <c r="E381" s="6">
        <v>30</v>
      </c>
      <c r="F381" s="1">
        <v>756308.67</v>
      </c>
      <c r="G381" s="1">
        <v>7352564.6399999997</v>
      </c>
    </row>
    <row r="382" spans="1:7" x14ac:dyDescent="0.25">
      <c r="A382" s="6">
        <v>1401</v>
      </c>
      <c r="B382" s="6">
        <v>3</v>
      </c>
      <c r="C382" s="6">
        <v>33</v>
      </c>
      <c r="D382" s="6">
        <v>3390</v>
      </c>
      <c r="E382" s="6">
        <v>31</v>
      </c>
      <c r="F382" s="1">
        <v>0</v>
      </c>
      <c r="G382" s="1">
        <v>191942.8</v>
      </c>
    </row>
    <row r="383" spans="1:7" x14ac:dyDescent="0.25">
      <c r="A383" s="6">
        <v>1401</v>
      </c>
      <c r="B383" s="6">
        <v>3</v>
      </c>
      <c r="C383" s="6">
        <v>33</v>
      </c>
      <c r="D383" s="6">
        <v>3390</v>
      </c>
      <c r="E383" s="6">
        <v>33</v>
      </c>
      <c r="F383" s="1">
        <v>10634.17</v>
      </c>
      <c r="G383" s="1">
        <v>65856.25</v>
      </c>
    </row>
    <row r="384" spans="1:7" x14ac:dyDescent="0.25">
      <c r="A384" s="6">
        <v>1401</v>
      </c>
      <c r="B384" s="6">
        <v>3</v>
      </c>
      <c r="C384" s="6">
        <v>33</v>
      </c>
      <c r="D384" s="6">
        <v>3390</v>
      </c>
      <c r="E384" s="6">
        <v>36</v>
      </c>
      <c r="F384" s="1">
        <v>0</v>
      </c>
      <c r="G384" s="1">
        <v>1985.96</v>
      </c>
    </row>
    <row r="385" spans="1:7" x14ac:dyDescent="0.25">
      <c r="A385" s="6">
        <v>1401</v>
      </c>
      <c r="B385" s="6">
        <v>3</v>
      </c>
      <c r="C385" s="6">
        <v>33</v>
      </c>
      <c r="D385" s="6">
        <v>3390</v>
      </c>
      <c r="E385" s="6">
        <v>37</v>
      </c>
      <c r="F385" s="1">
        <v>311338.64</v>
      </c>
      <c r="G385" s="1">
        <v>2016300.01</v>
      </c>
    </row>
    <row r="386" spans="1:7" x14ac:dyDescent="0.25">
      <c r="A386" s="6">
        <v>1401</v>
      </c>
      <c r="B386" s="6">
        <v>3</v>
      </c>
      <c r="C386" s="6">
        <v>33</v>
      </c>
      <c r="D386" s="6">
        <v>3390</v>
      </c>
      <c r="E386" s="6">
        <v>39</v>
      </c>
      <c r="F386" s="1">
        <v>373906.22</v>
      </c>
      <c r="G386" s="1">
        <v>9277135.1400000006</v>
      </c>
    </row>
    <row r="387" spans="1:7" x14ac:dyDescent="0.25">
      <c r="A387" s="6">
        <v>1401</v>
      </c>
      <c r="B387" s="6">
        <v>3</v>
      </c>
      <c r="C387" s="6">
        <v>33</v>
      </c>
      <c r="D387" s="6">
        <v>3390</v>
      </c>
      <c r="E387" s="6">
        <v>40</v>
      </c>
      <c r="F387" s="1">
        <v>873068.78</v>
      </c>
      <c r="G387" s="1">
        <v>2905014.83</v>
      </c>
    </row>
    <row r="388" spans="1:7" x14ac:dyDescent="0.25">
      <c r="A388" s="6">
        <v>1401</v>
      </c>
      <c r="B388" s="6">
        <v>3</v>
      </c>
      <c r="C388" s="6">
        <v>33</v>
      </c>
      <c r="D388" s="6">
        <v>3390</v>
      </c>
      <c r="E388" s="6">
        <v>46</v>
      </c>
      <c r="F388" s="1">
        <v>19766</v>
      </c>
      <c r="G388" s="1">
        <v>327608.09999999998</v>
      </c>
    </row>
    <row r="389" spans="1:7" x14ac:dyDescent="0.25">
      <c r="A389" s="6">
        <v>1401</v>
      </c>
      <c r="B389" s="6">
        <v>3</v>
      </c>
      <c r="C389" s="6">
        <v>33</v>
      </c>
      <c r="D389" s="6">
        <v>3390</v>
      </c>
      <c r="E389" s="6">
        <v>47</v>
      </c>
      <c r="F389" s="1">
        <v>0</v>
      </c>
      <c r="G389" s="1">
        <v>21218.35</v>
      </c>
    </row>
    <row r="390" spans="1:7" x14ac:dyDescent="0.25">
      <c r="A390" s="6">
        <v>1401</v>
      </c>
      <c r="B390" s="6">
        <v>3</v>
      </c>
      <c r="C390" s="6">
        <v>33</v>
      </c>
      <c r="D390" s="6">
        <v>3390</v>
      </c>
      <c r="E390" s="6">
        <v>49</v>
      </c>
      <c r="F390" s="1">
        <v>32.28</v>
      </c>
      <c r="G390" s="1">
        <v>919.54</v>
      </c>
    </row>
    <row r="391" spans="1:7" x14ac:dyDescent="0.25">
      <c r="A391" s="6">
        <v>1401</v>
      </c>
      <c r="B391" s="6">
        <v>3</v>
      </c>
      <c r="C391" s="6">
        <v>33</v>
      </c>
      <c r="D391" s="6">
        <v>3390</v>
      </c>
      <c r="E391" s="6">
        <v>93</v>
      </c>
      <c r="F391" s="1">
        <v>591767.64</v>
      </c>
      <c r="G391" s="1">
        <v>2515695.5</v>
      </c>
    </row>
    <row r="392" spans="1:7" x14ac:dyDescent="0.25">
      <c r="A392" s="6">
        <v>1401</v>
      </c>
      <c r="B392" s="6">
        <v>3</v>
      </c>
      <c r="C392" s="6">
        <v>33</v>
      </c>
      <c r="D392" s="6">
        <v>3391</v>
      </c>
      <c r="E392" s="6">
        <v>39</v>
      </c>
      <c r="F392" s="1">
        <v>0</v>
      </c>
      <c r="G392" s="1">
        <v>24804.71</v>
      </c>
    </row>
    <row r="393" spans="1:7" x14ac:dyDescent="0.25">
      <c r="A393" s="6">
        <v>1401</v>
      </c>
      <c r="B393" s="6">
        <v>4</v>
      </c>
      <c r="C393" s="6">
        <v>44</v>
      </c>
      <c r="D393" s="6">
        <v>4440</v>
      </c>
      <c r="E393" s="6">
        <v>42</v>
      </c>
      <c r="F393" s="1">
        <v>0</v>
      </c>
      <c r="G393" s="1">
        <v>510862.55</v>
      </c>
    </row>
    <row r="394" spans="1:7" x14ac:dyDescent="0.25">
      <c r="A394" s="6">
        <v>1401</v>
      </c>
      <c r="B394" s="6">
        <v>4</v>
      </c>
      <c r="C394" s="6">
        <v>44</v>
      </c>
      <c r="D394" s="6">
        <v>4490</v>
      </c>
      <c r="E394" s="6">
        <v>52</v>
      </c>
      <c r="F394" s="1">
        <v>5882.46</v>
      </c>
      <c r="G394" s="1">
        <v>7383423.4500000002</v>
      </c>
    </row>
    <row r="395" spans="1:7" x14ac:dyDescent="0.25">
      <c r="A395" s="6">
        <v>1411</v>
      </c>
      <c r="B395" s="6">
        <v>3</v>
      </c>
      <c r="C395" s="6">
        <v>31</v>
      </c>
      <c r="D395" s="6">
        <v>3190</v>
      </c>
      <c r="E395" s="6">
        <v>11</v>
      </c>
      <c r="F395" s="1">
        <v>336010.56</v>
      </c>
      <c r="G395" s="1">
        <v>2140098.37</v>
      </c>
    </row>
    <row r="396" spans="1:7" x14ac:dyDescent="0.25">
      <c r="A396" s="6">
        <v>1411</v>
      </c>
      <c r="B396" s="6">
        <v>3</v>
      </c>
      <c r="C396" s="6">
        <v>31</v>
      </c>
      <c r="D396" s="6">
        <v>3190</v>
      </c>
      <c r="E396" s="6">
        <v>13</v>
      </c>
      <c r="F396" s="1">
        <v>18050.2</v>
      </c>
      <c r="G396" s="1">
        <v>97150.41</v>
      </c>
    </row>
    <row r="397" spans="1:7" x14ac:dyDescent="0.25">
      <c r="A397" s="6">
        <v>1411</v>
      </c>
      <c r="B397" s="6">
        <v>3</v>
      </c>
      <c r="C397" s="6">
        <v>31</v>
      </c>
      <c r="D397" s="6">
        <v>3190</v>
      </c>
      <c r="E397" s="6">
        <v>16</v>
      </c>
      <c r="F397" s="1">
        <v>70686</v>
      </c>
      <c r="G397" s="1">
        <v>70686</v>
      </c>
    </row>
    <row r="398" spans="1:7" x14ac:dyDescent="0.25">
      <c r="A398" s="6">
        <v>1411</v>
      </c>
      <c r="B398" s="6">
        <v>3</v>
      </c>
      <c r="C398" s="6">
        <v>31</v>
      </c>
      <c r="D398" s="6">
        <v>3190</v>
      </c>
      <c r="E398" s="6">
        <v>92</v>
      </c>
      <c r="F398" s="1">
        <v>0</v>
      </c>
      <c r="G398" s="1">
        <v>329</v>
      </c>
    </row>
    <row r="399" spans="1:7" x14ac:dyDescent="0.25">
      <c r="A399" s="6">
        <v>1411</v>
      </c>
      <c r="B399" s="6">
        <v>3</v>
      </c>
      <c r="C399" s="6">
        <v>31</v>
      </c>
      <c r="D399" s="6">
        <v>3191</v>
      </c>
      <c r="E399" s="6">
        <v>13</v>
      </c>
      <c r="F399" s="1">
        <v>36341.33</v>
      </c>
      <c r="G399" s="1">
        <v>271935.49</v>
      </c>
    </row>
    <row r="400" spans="1:7" x14ac:dyDescent="0.25">
      <c r="A400" s="6">
        <v>1411</v>
      </c>
      <c r="B400" s="6">
        <v>3</v>
      </c>
      <c r="C400" s="6">
        <v>33</v>
      </c>
      <c r="D400" s="6">
        <v>3390</v>
      </c>
      <c r="E400" s="6">
        <v>14</v>
      </c>
      <c r="F400" s="1">
        <v>0</v>
      </c>
      <c r="G400" s="1">
        <v>19394.39</v>
      </c>
    </row>
    <row r="401" spans="1:7" x14ac:dyDescent="0.25">
      <c r="A401" s="6">
        <v>1411</v>
      </c>
      <c r="B401" s="6">
        <v>3</v>
      </c>
      <c r="C401" s="6">
        <v>33</v>
      </c>
      <c r="D401" s="6">
        <v>3390</v>
      </c>
      <c r="E401" s="6">
        <v>33</v>
      </c>
      <c r="F401" s="1">
        <v>143.43</v>
      </c>
      <c r="G401" s="1">
        <v>408.72</v>
      </c>
    </row>
    <row r="402" spans="1:7" x14ac:dyDescent="0.25">
      <c r="A402" s="6">
        <v>1411</v>
      </c>
      <c r="B402" s="6">
        <v>3</v>
      </c>
      <c r="C402" s="6">
        <v>33</v>
      </c>
      <c r="D402" s="6">
        <v>3390</v>
      </c>
      <c r="E402" s="6">
        <v>36</v>
      </c>
      <c r="F402" s="1">
        <v>0</v>
      </c>
      <c r="G402" s="1">
        <v>2167.9</v>
      </c>
    </row>
    <row r="403" spans="1:7" x14ac:dyDescent="0.25">
      <c r="A403" s="6">
        <v>1411</v>
      </c>
      <c r="B403" s="6">
        <v>3</v>
      </c>
      <c r="C403" s="6">
        <v>33</v>
      </c>
      <c r="D403" s="6">
        <v>3390</v>
      </c>
      <c r="E403" s="6">
        <v>37</v>
      </c>
      <c r="F403" s="1">
        <v>30967.19</v>
      </c>
      <c r="G403" s="1">
        <v>451412.5</v>
      </c>
    </row>
    <row r="404" spans="1:7" x14ac:dyDescent="0.25">
      <c r="A404" s="6">
        <v>1411</v>
      </c>
      <c r="B404" s="6">
        <v>3</v>
      </c>
      <c r="C404" s="6">
        <v>33</v>
      </c>
      <c r="D404" s="6">
        <v>3390</v>
      </c>
      <c r="E404" s="6">
        <v>39</v>
      </c>
      <c r="F404" s="1">
        <v>1661.98</v>
      </c>
      <c r="G404" s="1">
        <v>61928.83</v>
      </c>
    </row>
    <row r="405" spans="1:7" x14ac:dyDescent="0.25">
      <c r="A405" s="6">
        <v>1411</v>
      </c>
      <c r="B405" s="6">
        <v>3</v>
      </c>
      <c r="C405" s="6">
        <v>33</v>
      </c>
      <c r="D405" s="6">
        <v>3390</v>
      </c>
      <c r="E405" s="6">
        <v>40</v>
      </c>
      <c r="F405" s="1">
        <v>6414.35</v>
      </c>
      <c r="G405" s="1">
        <v>45872.2</v>
      </c>
    </row>
    <row r="406" spans="1:7" x14ac:dyDescent="0.25">
      <c r="A406" s="6">
        <v>1411</v>
      </c>
      <c r="B406" s="6">
        <v>3</v>
      </c>
      <c r="C406" s="6">
        <v>33</v>
      </c>
      <c r="D406" s="6">
        <v>3390</v>
      </c>
      <c r="E406" s="6">
        <v>46</v>
      </c>
      <c r="F406" s="1">
        <v>55759</v>
      </c>
      <c r="G406" s="1">
        <v>313825</v>
      </c>
    </row>
    <row r="407" spans="1:7" x14ac:dyDescent="0.25">
      <c r="A407" s="6">
        <v>1411</v>
      </c>
      <c r="B407" s="6">
        <v>3</v>
      </c>
      <c r="C407" s="6">
        <v>33</v>
      </c>
      <c r="D407" s="6">
        <v>3390</v>
      </c>
      <c r="E407" s="6">
        <v>49</v>
      </c>
      <c r="F407" s="1">
        <v>7857</v>
      </c>
      <c r="G407" s="1">
        <v>40464</v>
      </c>
    </row>
    <row r="408" spans="1:7" x14ac:dyDescent="0.25">
      <c r="A408" s="6">
        <v>1411</v>
      </c>
      <c r="B408" s="6">
        <v>3</v>
      </c>
      <c r="C408" s="6">
        <v>33</v>
      </c>
      <c r="D408" s="6">
        <v>3390</v>
      </c>
      <c r="E408" s="6">
        <v>92</v>
      </c>
      <c r="F408" s="1">
        <v>0</v>
      </c>
      <c r="G408" s="1">
        <v>1736.53</v>
      </c>
    </row>
    <row r="409" spans="1:7" x14ac:dyDescent="0.25">
      <c r="A409" s="6">
        <v>1441</v>
      </c>
      <c r="B409" s="6">
        <v>3</v>
      </c>
      <c r="C409" s="6">
        <v>31</v>
      </c>
      <c r="D409" s="6">
        <v>3190</v>
      </c>
      <c r="E409" s="6">
        <v>1</v>
      </c>
      <c r="F409" s="1">
        <v>7762187.29</v>
      </c>
      <c r="G409" s="1">
        <v>56873864.840000004</v>
      </c>
    </row>
    <row r="410" spans="1:7" x14ac:dyDescent="0.25">
      <c r="A410" s="6">
        <v>1441</v>
      </c>
      <c r="B410" s="6">
        <v>3</v>
      </c>
      <c r="C410" s="6">
        <v>31</v>
      </c>
      <c r="D410" s="6">
        <v>3190</v>
      </c>
      <c r="E410" s="6">
        <v>5</v>
      </c>
      <c r="F410" s="1">
        <v>0.48</v>
      </c>
      <c r="G410" s="1">
        <v>3.36</v>
      </c>
    </row>
    <row r="411" spans="1:7" x14ac:dyDescent="0.25">
      <c r="A411" s="6">
        <v>1441</v>
      </c>
      <c r="B411" s="6">
        <v>3</v>
      </c>
      <c r="C411" s="6">
        <v>31</v>
      </c>
      <c r="D411" s="6">
        <v>3190</v>
      </c>
      <c r="E411" s="6">
        <v>7</v>
      </c>
      <c r="F411" s="1">
        <v>52026.559999999998</v>
      </c>
      <c r="G411" s="1">
        <v>355707.08</v>
      </c>
    </row>
    <row r="412" spans="1:7" x14ac:dyDescent="0.25">
      <c r="A412" s="6">
        <v>1441</v>
      </c>
      <c r="B412" s="6">
        <v>3</v>
      </c>
      <c r="C412" s="6">
        <v>31</v>
      </c>
      <c r="D412" s="6">
        <v>3190</v>
      </c>
      <c r="E412" s="6">
        <v>11</v>
      </c>
      <c r="F412" s="1">
        <v>19101527.140000001</v>
      </c>
      <c r="G412" s="1">
        <v>147157359.12</v>
      </c>
    </row>
    <row r="413" spans="1:7" x14ac:dyDescent="0.25">
      <c r="A413" s="6">
        <v>1441</v>
      </c>
      <c r="B413" s="6">
        <v>3</v>
      </c>
      <c r="C413" s="6">
        <v>31</v>
      </c>
      <c r="D413" s="6">
        <v>3190</v>
      </c>
      <c r="E413" s="6">
        <v>13</v>
      </c>
      <c r="F413" s="1">
        <v>17455.13</v>
      </c>
      <c r="G413" s="1">
        <v>113566.15</v>
      </c>
    </row>
    <row r="414" spans="1:7" x14ac:dyDescent="0.25">
      <c r="A414" s="6">
        <v>1441</v>
      </c>
      <c r="B414" s="6">
        <v>3</v>
      </c>
      <c r="C414" s="6">
        <v>31</v>
      </c>
      <c r="D414" s="6">
        <v>3190</v>
      </c>
      <c r="E414" s="6">
        <v>92</v>
      </c>
      <c r="F414" s="1">
        <v>532425.28</v>
      </c>
      <c r="G414" s="1">
        <v>6101621.0199999996</v>
      </c>
    </row>
    <row r="415" spans="1:7" x14ac:dyDescent="0.25">
      <c r="A415" s="6">
        <v>1441</v>
      </c>
      <c r="B415" s="6">
        <v>3</v>
      </c>
      <c r="C415" s="6">
        <v>31</v>
      </c>
      <c r="D415" s="6">
        <v>3191</v>
      </c>
      <c r="E415" s="6">
        <v>13</v>
      </c>
      <c r="F415" s="1">
        <v>3842377.13</v>
      </c>
      <c r="G415" s="1">
        <v>27280465.940000001</v>
      </c>
    </row>
    <row r="416" spans="1:7" x14ac:dyDescent="0.25">
      <c r="A416" s="6">
        <v>1441</v>
      </c>
      <c r="B416" s="6">
        <v>3</v>
      </c>
      <c r="C416" s="6">
        <v>33</v>
      </c>
      <c r="D416" s="6">
        <v>3390</v>
      </c>
      <c r="E416" s="6">
        <v>14</v>
      </c>
      <c r="F416" s="1">
        <v>21007.5</v>
      </c>
      <c r="G416" s="1">
        <v>203659.86</v>
      </c>
    </row>
    <row r="417" spans="1:7" x14ac:dyDescent="0.25">
      <c r="A417" s="6">
        <v>1441</v>
      </c>
      <c r="B417" s="6">
        <v>3</v>
      </c>
      <c r="C417" s="6">
        <v>33</v>
      </c>
      <c r="D417" s="6">
        <v>3390</v>
      </c>
      <c r="E417" s="6">
        <v>30</v>
      </c>
      <c r="F417" s="1">
        <v>27301.7</v>
      </c>
      <c r="G417" s="1">
        <v>429198.26</v>
      </c>
    </row>
    <row r="418" spans="1:7" x14ac:dyDescent="0.25">
      <c r="A418" s="6">
        <v>1441</v>
      </c>
      <c r="B418" s="6">
        <v>3</v>
      </c>
      <c r="C418" s="6">
        <v>33</v>
      </c>
      <c r="D418" s="6">
        <v>3390</v>
      </c>
      <c r="E418" s="6">
        <v>33</v>
      </c>
      <c r="F418" s="1">
        <v>59659</v>
      </c>
      <c r="G418" s="1">
        <v>176615.44</v>
      </c>
    </row>
    <row r="419" spans="1:7" x14ac:dyDescent="0.25">
      <c r="A419" s="6">
        <v>1441</v>
      </c>
      <c r="B419" s="6">
        <v>3</v>
      </c>
      <c r="C419" s="6">
        <v>33</v>
      </c>
      <c r="D419" s="6">
        <v>3390</v>
      </c>
      <c r="E419" s="6">
        <v>36</v>
      </c>
      <c r="F419" s="1">
        <v>571165.69999999995</v>
      </c>
      <c r="G419" s="1">
        <v>3604310.75</v>
      </c>
    </row>
    <row r="420" spans="1:7" x14ac:dyDescent="0.25">
      <c r="A420" s="6">
        <v>1441</v>
      </c>
      <c r="B420" s="6">
        <v>3</v>
      </c>
      <c r="C420" s="6">
        <v>33</v>
      </c>
      <c r="D420" s="6">
        <v>3390</v>
      </c>
      <c r="E420" s="6">
        <v>37</v>
      </c>
      <c r="F420" s="1">
        <v>1850672.65</v>
      </c>
      <c r="G420" s="1">
        <v>12443256.119999999</v>
      </c>
    </row>
    <row r="421" spans="1:7" x14ac:dyDescent="0.25">
      <c r="A421" s="6">
        <v>1441</v>
      </c>
      <c r="B421" s="6">
        <v>3</v>
      </c>
      <c r="C421" s="6">
        <v>33</v>
      </c>
      <c r="D421" s="6">
        <v>3390</v>
      </c>
      <c r="E421" s="6">
        <v>39</v>
      </c>
      <c r="F421" s="1">
        <v>1077031.23</v>
      </c>
      <c r="G421" s="1">
        <v>7204178.04</v>
      </c>
    </row>
    <row r="422" spans="1:7" x14ac:dyDescent="0.25">
      <c r="A422" s="6">
        <v>1441</v>
      </c>
      <c r="B422" s="6">
        <v>3</v>
      </c>
      <c r="C422" s="6">
        <v>33</v>
      </c>
      <c r="D422" s="6">
        <v>3390</v>
      </c>
      <c r="E422" s="6">
        <v>40</v>
      </c>
      <c r="F422" s="1">
        <v>355028.5</v>
      </c>
      <c r="G422" s="1">
        <v>2136654.81</v>
      </c>
    </row>
    <row r="423" spans="1:7" x14ac:dyDescent="0.25">
      <c r="A423" s="6">
        <v>1441</v>
      </c>
      <c r="B423" s="6">
        <v>3</v>
      </c>
      <c r="C423" s="6">
        <v>33</v>
      </c>
      <c r="D423" s="6">
        <v>3390</v>
      </c>
      <c r="E423" s="6">
        <v>46</v>
      </c>
      <c r="F423" s="1">
        <v>777960</v>
      </c>
      <c r="G423" s="1">
        <v>5584316.8099999996</v>
      </c>
    </row>
    <row r="424" spans="1:7" x14ac:dyDescent="0.25">
      <c r="A424" s="6">
        <v>1441</v>
      </c>
      <c r="B424" s="6">
        <v>3</v>
      </c>
      <c r="C424" s="6">
        <v>33</v>
      </c>
      <c r="D424" s="6">
        <v>3390</v>
      </c>
      <c r="E424" s="6">
        <v>47</v>
      </c>
      <c r="F424" s="1">
        <v>7827.05</v>
      </c>
      <c r="G424" s="1">
        <v>101985.29</v>
      </c>
    </row>
    <row r="425" spans="1:7" x14ac:dyDescent="0.25">
      <c r="A425" s="6">
        <v>1441</v>
      </c>
      <c r="B425" s="6">
        <v>3</v>
      </c>
      <c r="C425" s="6">
        <v>33</v>
      </c>
      <c r="D425" s="6">
        <v>3390</v>
      </c>
      <c r="E425" s="6">
        <v>49</v>
      </c>
      <c r="F425" s="1">
        <v>682.4</v>
      </c>
      <c r="G425" s="1">
        <v>4804.8999999999996</v>
      </c>
    </row>
    <row r="426" spans="1:7" x14ac:dyDescent="0.25">
      <c r="A426" s="6">
        <v>1441</v>
      </c>
      <c r="B426" s="6">
        <v>3</v>
      </c>
      <c r="C426" s="6">
        <v>33</v>
      </c>
      <c r="D426" s="6">
        <v>3390</v>
      </c>
      <c r="E426" s="6">
        <v>92</v>
      </c>
      <c r="F426" s="1">
        <v>0</v>
      </c>
      <c r="G426" s="1">
        <v>59232.06</v>
      </c>
    </row>
    <row r="427" spans="1:7" x14ac:dyDescent="0.25">
      <c r="A427" s="6">
        <v>1441</v>
      </c>
      <c r="B427" s="6">
        <v>3</v>
      </c>
      <c r="C427" s="6">
        <v>33</v>
      </c>
      <c r="D427" s="6">
        <v>3391</v>
      </c>
      <c r="E427" s="6">
        <v>39</v>
      </c>
      <c r="F427" s="1">
        <v>8624.23</v>
      </c>
      <c r="G427" s="1">
        <v>61045.13</v>
      </c>
    </row>
    <row r="428" spans="1:7" x14ac:dyDescent="0.25">
      <c r="A428" s="6">
        <v>1441</v>
      </c>
      <c r="B428" s="6">
        <v>3</v>
      </c>
      <c r="C428" s="6">
        <v>33</v>
      </c>
      <c r="D428" s="6">
        <v>3391</v>
      </c>
      <c r="E428" s="6">
        <v>92</v>
      </c>
      <c r="F428" s="1">
        <v>0</v>
      </c>
      <c r="G428" s="1">
        <v>82.47</v>
      </c>
    </row>
    <row r="429" spans="1:7" x14ac:dyDescent="0.25">
      <c r="A429" s="6">
        <v>1441</v>
      </c>
      <c r="B429" s="6">
        <v>3</v>
      </c>
      <c r="C429" s="6">
        <v>33</v>
      </c>
      <c r="D429" s="6">
        <v>3391</v>
      </c>
      <c r="E429" s="6">
        <v>93</v>
      </c>
      <c r="F429" s="1">
        <v>1000</v>
      </c>
      <c r="G429" s="1">
        <v>3460</v>
      </c>
    </row>
    <row r="430" spans="1:7" x14ac:dyDescent="0.25">
      <c r="A430" s="6">
        <v>1441</v>
      </c>
      <c r="B430" s="6">
        <v>4</v>
      </c>
      <c r="C430" s="6">
        <v>44</v>
      </c>
      <c r="D430" s="6">
        <v>4490</v>
      </c>
      <c r="E430" s="6">
        <v>40</v>
      </c>
      <c r="F430" s="1">
        <v>140045.65</v>
      </c>
      <c r="G430" s="1">
        <v>149945.65</v>
      </c>
    </row>
    <row r="431" spans="1:7" x14ac:dyDescent="0.25">
      <c r="A431" s="6">
        <v>1441</v>
      </c>
      <c r="B431" s="6">
        <v>4</v>
      </c>
      <c r="C431" s="6">
        <v>44</v>
      </c>
      <c r="D431" s="6">
        <v>4490</v>
      </c>
      <c r="E431" s="6">
        <v>52</v>
      </c>
      <c r="F431" s="1">
        <v>88317.9</v>
      </c>
      <c r="G431" s="1">
        <v>1677335.75</v>
      </c>
    </row>
    <row r="432" spans="1:7" x14ac:dyDescent="0.25">
      <c r="A432" s="6">
        <v>1451</v>
      </c>
      <c r="B432" s="6">
        <v>3</v>
      </c>
      <c r="C432" s="6">
        <v>31</v>
      </c>
      <c r="D432" s="6">
        <v>3190</v>
      </c>
      <c r="E432" s="6">
        <v>4</v>
      </c>
      <c r="F432" s="1">
        <v>901.66</v>
      </c>
      <c r="G432" s="1">
        <v>2704.98</v>
      </c>
    </row>
    <row r="433" spans="1:7" x14ac:dyDescent="0.25">
      <c r="A433" s="6">
        <v>1451</v>
      </c>
      <c r="B433" s="6">
        <v>3</v>
      </c>
      <c r="C433" s="6">
        <v>31</v>
      </c>
      <c r="D433" s="6">
        <v>3190</v>
      </c>
      <c r="E433" s="6">
        <v>7</v>
      </c>
      <c r="F433" s="1">
        <v>0</v>
      </c>
      <c r="G433" s="1">
        <v>196.91</v>
      </c>
    </row>
    <row r="434" spans="1:7" x14ac:dyDescent="0.25">
      <c r="A434" s="6">
        <v>1451</v>
      </c>
      <c r="B434" s="6">
        <v>3</v>
      </c>
      <c r="C434" s="6">
        <v>31</v>
      </c>
      <c r="D434" s="6">
        <v>3190</v>
      </c>
      <c r="E434" s="6">
        <v>11</v>
      </c>
      <c r="F434" s="1">
        <v>78153212.459999993</v>
      </c>
      <c r="G434" s="1">
        <v>544261298.42999995</v>
      </c>
    </row>
    <row r="435" spans="1:7" x14ac:dyDescent="0.25">
      <c r="A435" s="6">
        <v>1451</v>
      </c>
      <c r="B435" s="6">
        <v>3</v>
      </c>
      <c r="C435" s="6">
        <v>31</v>
      </c>
      <c r="D435" s="6">
        <v>3190</v>
      </c>
      <c r="E435" s="6">
        <v>13</v>
      </c>
      <c r="F435" s="1">
        <v>2400031.1</v>
      </c>
      <c r="G435" s="1">
        <v>18211925.82</v>
      </c>
    </row>
    <row r="436" spans="1:7" x14ac:dyDescent="0.25">
      <c r="A436" s="6">
        <v>1451</v>
      </c>
      <c r="B436" s="6">
        <v>3</v>
      </c>
      <c r="C436" s="6">
        <v>31</v>
      </c>
      <c r="D436" s="6">
        <v>3190</v>
      </c>
      <c r="E436" s="6">
        <v>16</v>
      </c>
      <c r="F436" s="1">
        <v>52097.13</v>
      </c>
      <c r="G436" s="1">
        <v>125228.48</v>
      </c>
    </row>
    <row r="437" spans="1:7" x14ac:dyDescent="0.25">
      <c r="A437" s="6">
        <v>1451</v>
      </c>
      <c r="B437" s="6">
        <v>3</v>
      </c>
      <c r="C437" s="6">
        <v>31</v>
      </c>
      <c r="D437" s="6">
        <v>3190</v>
      </c>
      <c r="E437" s="6">
        <v>34</v>
      </c>
      <c r="F437" s="1">
        <v>9798245.3200000003</v>
      </c>
      <c r="G437" s="1">
        <v>74382340.310000002</v>
      </c>
    </row>
    <row r="438" spans="1:7" x14ac:dyDescent="0.25">
      <c r="A438" s="6">
        <v>1451</v>
      </c>
      <c r="B438" s="6">
        <v>3</v>
      </c>
      <c r="C438" s="6">
        <v>31</v>
      </c>
      <c r="D438" s="6">
        <v>3190</v>
      </c>
      <c r="E438" s="6">
        <v>92</v>
      </c>
      <c r="F438" s="1">
        <v>357.51</v>
      </c>
      <c r="G438" s="1">
        <v>33685.599999999999</v>
      </c>
    </row>
    <row r="439" spans="1:7" x14ac:dyDescent="0.25">
      <c r="A439" s="6">
        <v>1451</v>
      </c>
      <c r="B439" s="6">
        <v>3</v>
      </c>
      <c r="C439" s="6">
        <v>31</v>
      </c>
      <c r="D439" s="6">
        <v>3191</v>
      </c>
      <c r="E439" s="6">
        <v>13</v>
      </c>
      <c r="F439" s="1">
        <v>16666179.52</v>
      </c>
      <c r="G439" s="1">
        <v>117197317.33</v>
      </c>
    </row>
    <row r="440" spans="1:7" x14ac:dyDescent="0.25">
      <c r="A440" s="6">
        <v>1451</v>
      </c>
      <c r="B440" s="6">
        <v>3</v>
      </c>
      <c r="C440" s="6">
        <v>31</v>
      </c>
      <c r="D440" s="6">
        <v>3196</v>
      </c>
      <c r="E440" s="6">
        <v>11</v>
      </c>
      <c r="F440" s="1">
        <v>0</v>
      </c>
      <c r="G440" s="1">
        <v>5025126.4400000004</v>
      </c>
    </row>
    <row r="441" spans="1:7" x14ac:dyDescent="0.25">
      <c r="A441" s="6">
        <v>1451</v>
      </c>
      <c r="B441" s="6">
        <v>3</v>
      </c>
      <c r="C441" s="6">
        <v>33</v>
      </c>
      <c r="D441" s="6">
        <v>3350</v>
      </c>
      <c r="E441" s="6">
        <v>39</v>
      </c>
      <c r="F441" s="1">
        <v>6090977.4100000001</v>
      </c>
      <c r="G441" s="1">
        <v>6090977.4100000001</v>
      </c>
    </row>
    <row r="442" spans="1:7" x14ac:dyDescent="0.25">
      <c r="A442" s="6">
        <v>1451</v>
      </c>
      <c r="B442" s="6">
        <v>3</v>
      </c>
      <c r="C442" s="6">
        <v>33</v>
      </c>
      <c r="D442" s="6">
        <v>3350</v>
      </c>
      <c r="E442" s="6">
        <v>43</v>
      </c>
      <c r="F442" s="1">
        <v>1835698.22</v>
      </c>
      <c r="G442" s="1">
        <v>25856239.440000001</v>
      </c>
    </row>
    <row r="443" spans="1:7" x14ac:dyDescent="0.25">
      <c r="A443" s="6">
        <v>1451</v>
      </c>
      <c r="B443" s="6">
        <v>3</v>
      </c>
      <c r="C443" s="6">
        <v>33</v>
      </c>
      <c r="D443" s="6">
        <v>3390</v>
      </c>
      <c r="E443" s="6">
        <v>13</v>
      </c>
      <c r="F443" s="1">
        <v>0</v>
      </c>
      <c r="G443" s="1">
        <v>836799.01</v>
      </c>
    </row>
    <row r="444" spans="1:7" x14ac:dyDescent="0.25">
      <c r="A444" s="6">
        <v>1451</v>
      </c>
      <c r="B444" s="6">
        <v>3</v>
      </c>
      <c r="C444" s="6">
        <v>33</v>
      </c>
      <c r="D444" s="6">
        <v>3390</v>
      </c>
      <c r="E444" s="6">
        <v>14</v>
      </c>
      <c r="F444" s="1">
        <v>324421.84999999998</v>
      </c>
      <c r="G444" s="1">
        <v>1984548.2</v>
      </c>
    </row>
    <row r="445" spans="1:7" x14ac:dyDescent="0.25">
      <c r="A445" s="6">
        <v>1451</v>
      </c>
      <c r="B445" s="6">
        <v>3</v>
      </c>
      <c r="C445" s="6">
        <v>33</v>
      </c>
      <c r="D445" s="6">
        <v>3390</v>
      </c>
      <c r="E445" s="6">
        <v>19</v>
      </c>
      <c r="F445" s="1">
        <v>1739.5</v>
      </c>
      <c r="G445" s="1">
        <v>16885984.690000001</v>
      </c>
    </row>
    <row r="446" spans="1:7" x14ac:dyDescent="0.25">
      <c r="A446" s="6">
        <v>1451</v>
      </c>
      <c r="B446" s="6">
        <v>3</v>
      </c>
      <c r="C446" s="6">
        <v>33</v>
      </c>
      <c r="D446" s="6">
        <v>3390</v>
      </c>
      <c r="E446" s="6">
        <v>30</v>
      </c>
      <c r="F446" s="1">
        <v>3582434.15</v>
      </c>
      <c r="G446" s="1">
        <v>21762708.48</v>
      </c>
    </row>
    <row r="447" spans="1:7" x14ac:dyDescent="0.25">
      <c r="A447" s="6">
        <v>1451</v>
      </c>
      <c r="B447" s="6">
        <v>3</v>
      </c>
      <c r="C447" s="6">
        <v>33</v>
      </c>
      <c r="D447" s="6">
        <v>3390</v>
      </c>
      <c r="E447" s="6">
        <v>33</v>
      </c>
      <c r="F447" s="1">
        <v>176597.18</v>
      </c>
      <c r="G447" s="1">
        <v>4569097.28</v>
      </c>
    </row>
    <row r="448" spans="1:7" x14ac:dyDescent="0.25">
      <c r="A448" s="6">
        <v>1451</v>
      </c>
      <c r="B448" s="6">
        <v>3</v>
      </c>
      <c r="C448" s="6">
        <v>33</v>
      </c>
      <c r="D448" s="6">
        <v>3390</v>
      </c>
      <c r="E448" s="6">
        <v>36</v>
      </c>
      <c r="F448" s="1">
        <v>232514.85</v>
      </c>
      <c r="G448" s="1">
        <v>2052938.1</v>
      </c>
    </row>
    <row r="449" spans="1:7" x14ac:dyDescent="0.25">
      <c r="A449" s="6">
        <v>1451</v>
      </c>
      <c r="B449" s="6">
        <v>3</v>
      </c>
      <c r="C449" s="6">
        <v>33</v>
      </c>
      <c r="D449" s="6">
        <v>3390</v>
      </c>
      <c r="E449" s="6">
        <v>37</v>
      </c>
      <c r="F449" s="1">
        <v>448966.93</v>
      </c>
      <c r="G449" s="1">
        <v>2670391.34</v>
      </c>
    </row>
    <row r="450" spans="1:7" x14ac:dyDescent="0.25">
      <c r="A450" s="6">
        <v>1451</v>
      </c>
      <c r="B450" s="6">
        <v>3</v>
      </c>
      <c r="C450" s="6">
        <v>33</v>
      </c>
      <c r="D450" s="6">
        <v>3390</v>
      </c>
      <c r="E450" s="6">
        <v>39</v>
      </c>
      <c r="F450" s="1">
        <v>30805892.649999999</v>
      </c>
      <c r="G450" s="1">
        <v>232529377.97999999</v>
      </c>
    </row>
    <row r="451" spans="1:7" x14ac:dyDescent="0.25">
      <c r="A451" s="6">
        <v>1451</v>
      </c>
      <c r="B451" s="6">
        <v>3</v>
      </c>
      <c r="C451" s="6">
        <v>33</v>
      </c>
      <c r="D451" s="6">
        <v>3390</v>
      </c>
      <c r="E451" s="6">
        <v>40</v>
      </c>
      <c r="F451" s="1">
        <v>266533.33</v>
      </c>
      <c r="G451" s="1">
        <v>5989542.3899999997</v>
      </c>
    </row>
    <row r="452" spans="1:7" x14ac:dyDescent="0.25">
      <c r="A452" s="6">
        <v>1451</v>
      </c>
      <c r="B452" s="6">
        <v>3</v>
      </c>
      <c r="C452" s="6">
        <v>33</v>
      </c>
      <c r="D452" s="6">
        <v>3390</v>
      </c>
      <c r="E452" s="6">
        <v>46</v>
      </c>
      <c r="F452" s="1">
        <v>312622.12</v>
      </c>
      <c r="G452" s="1">
        <v>4903945.87</v>
      </c>
    </row>
    <row r="453" spans="1:7" x14ac:dyDescent="0.25">
      <c r="A453" s="6">
        <v>1451</v>
      </c>
      <c r="B453" s="6">
        <v>3</v>
      </c>
      <c r="C453" s="6">
        <v>33</v>
      </c>
      <c r="D453" s="6">
        <v>3390</v>
      </c>
      <c r="E453" s="6">
        <v>47</v>
      </c>
      <c r="F453" s="1">
        <v>0</v>
      </c>
      <c r="G453" s="1">
        <v>71536.88</v>
      </c>
    </row>
    <row r="454" spans="1:7" x14ac:dyDescent="0.25">
      <c r="A454" s="6">
        <v>1451</v>
      </c>
      <c r="B454" s="6">
        <v>3</v>
      </c>
      <c r="C454" s="6">
        <v>33</v>
      </c>
      <c r="D454" s="6">
        <v>3390</v>
      </c>
      <c r="E454" s="6">
        <v>49</v>
      </c>
      <c r="F454" s="1">
        <v>76656.149999999994</v>
      </c>
      <c r="G454" s="1">
        <v>965630.05</v>
      </c>
    </row>
    <row r="455" spans="1:7" x14ac:dyDescent="0.25">
      <c r="A455" s="6">
        <v>1451</v>
      </c>
      <c r="B455" s="6">
        <v>3</v>
      </c>
      <c r="C455" s="6">
        <v>33</v>
      </c>
      <c r="D455" s="6">
        <v>3390</v>
      </c>
      <c r="E455" s="6">
        <v>92</v>
      </c>
      <c r="F455" s="1">
        <v>64186.61</v>
      </c>
      <c r="G455" s="1">
        <v>1768722.53</v>
      </c>
    </row>
    <row r="456" spans="1:7" x14ac:dyDescent="0.25">
      <c r="A456" s="6">
        <v>1451</v>
      </c>
      <c r="B456" s="6">
        <v>3</v>
      </c>
      <c r="C456" s="6">
        <v>33</v>
      </c>
      <c r="D456" s="6">
        <v>3390</v>
      </c>
      <c r="E456" s="6">
        <v>93</v>
      </c>
      <c r="F456" s="1">
        <v>212.14</v>
      </c>
      <c r="G456" s="1">
        <v>4826606.0999999996</v>
      </c>
    </row>
    <row r="457" spans="1:7" x14ac:dyDescent="0.25">
      <c r="A457" s="6">
        <v>1451</v>
      </c>
      <c r="B457" s="6">
        <v>3</v>
      </c>
      <c r="C457" s="6">
        <v>33</v>
      </c>
      <c r="D457" s="6">
        <v>3391</v>
      </c>
      <c r="E457" s="6">
        <v>39</v>
      </c>
      <c r="F457" s="1">
        <v>6</v>
      </c>
      <c r="G457" s="1">
        <v>10.8</v>
      </c>
    </row>
    <row r="458" spans="1:7" x14ac:dyDescent="0.25">
      <c r="A458" s="6">
        <v>1451</v>
      </c>
      <c r="B458" s="6">
        <v>3</v>
      </c>
      <c r="C458" s="6">
        <v>33</v>
      </c>
      <c r="D458" s="6">
        <v>3391</v>
      </c>
      <c r="E458" s="6">
        <v>47</v>
      </c>
      <c r="F458" s="1">
        <v>0</v>
      </c>
      <c r="G458" s="1">
        <v>300</v>
      </c>
    </row>
    <row r="459" spans="1:7" x14ac:dyDescent="0.25">
      <c r="A459" s="6">
        <v>1451</v>
      </c>
      <c r="B459" s="6">
        <v>4</v>
      </c>
      <c r="C459" s="6">
        <v>44</v>
      </c>
      <c r="D459" s="6">
        <v>4490</v>
      </c>
      <c r="E459" s="6">
        <v>52</v>
      </c>
      <c r="F459" s="1">
        <v>28810.25</v>
      </c>
      <c r="G459" s="1">
        <v>638706.25</v>
      </c>
    </row>
    <row r="460" spans="1:7" x14ac:dyDescent="0.25">
      <c r="A460" s="6">
        <v>1471</v>
      </c>
      <c r="B460" s="6">
        <v>3</v>
      </c>
      <c r="C460" s="6">
        <v>31</v>
      </c>
      <c r="D460" s="6">
        <v>3190</v>
      </c>
      <c r="E460" s="6">
        <v>11</v>
      </c>
      <c r="F460" s="1">
        <v>186395.99</v>
      </c>
      <c r="G460" s="1">
        <v>1819106.5</v>
      </c>
    </row>
    <row r="461" spans="1:7" x14ac:dyDescent="0.25">
      <c r="A461" s="6">
        <v>1471</v>
      </c>
      <c r="B461" s="6">
        <v>3</v>
      </c>
      <c r="C461" s="6">
        <v>31</v>
      </c>
      <c r="D461" s="6">
        <v>3190</v>
      </c>
      <c r="E461" s="6">
        <v>13</v>
      </c>
      <c r="F461" s="1">
        <v>6760.25</v>
      </c>
      <c r="G461" s="1">
        <v>57083.89</v>
      </c>
    </row>
    <row r="462" spans="1:7" x14ac:dyDescent="0.25">
      <c r="A462" s="6">
        <v>1471</v>
      </c>
      <c r="B462" s="6">
        <v>3</v>
      </c>
      <c r="C462" s="6">
        <v>31</v>
      </c>
      <c r="D462" s="6">
        <v>3190</v>
      </c>
      <c r="E462" s="6">
        <v>92</v>
      </c>
      <c r="F462" s="1">
        <v>0</v>
      </c>
      <c r="G462" s="1">
        <v>1833</v>
      </c>
    </row>
    <row r="463" spans="1:7" x14ac:dyDescent="0.25">
      <c r="A463" s="6">
        <v>1471</v>
      </c>
      <c r="B463" s="6">
        <v>3</v>
      </c>
      <c r="C463" s="6">
        <v>31</v>
      </c>
      <c r="D463" s="6">
        <v>3191</v>
      </c>
      <c r="E463" s="6">
        <v>13</v>
      </c>
      <c r="F463" s="1">
        <v>16826.27</v>
      </c>
      <c r="G463" s="1">
        <v>183202.97</v>
      </c>
    </row>
    <row r="464" spans="1:7" x14ac:dyDescent="0.25">
      <c r="A464" s="6">
        <v>1471</v>
      </c>
      <c r="B464" s="6">
        <v>3</v>
      </c>
      <c r="C464" s="6">
        <v>33</v>
      </c>
      <c r="D464" s="6">
        <v>3390</v>
      </c>
      <c r="E464" s="6">
        <v>33</v>
      </c>
      <c r="F464" s="1">
        <v>0</v>
      </c>
      <c r="G464" s="1">
        <v>128.1</v>
      </c>
    </row>
    <row r="465" spans="1:7" x14ac:dyDescent="0.25">
      <c r="A465" s="6">
        <v>1471</v>
      </c>
      <c r="B465" s="6">
        <v>3</v>
      </c>
      <c r="C465" s="6">
        <v>33</v>
      </c>
      <c r="D465" s="6">
        <v>3390</v>
      </c>
      <c r="E465" s="6">
        <v>37</v>
      </c>
      <c r="F465" s="1">
        <v>0</v>
      </c>
      <c r="G465" s="1">
        <v>154742.9</v>
      </c>
    </row>
    <row r="466" spans="1:7" x14ac:dyDescent="0.25">
      <c r="A466" s="6">
        <v>1471</v>
      </c>
      <c r="B466" s="6">
        <v>3</v>
      </c>
      <c r="C466" s="6">
        <v>33</v>
      </c>
      <c r="D466" s="6">
        <v>3390</v>
      </c>
      <c r="E466" s="6">
        <v>39</v>
      </c>
      <c r="F466" s="1">
        <v>0</v>
      </c>
      <c r="G466" s="1">
        <v>8747.1200000000008</v>
      </c>
    </row>
    <row r="467" spans="1:7" x14ac:dyDescent="0.25">
      <c r="A467" s="6">
        <v>1471</v>
      </c>
      <c r="B467" s="6">
        <v>3</v>
      </c>
      <c r="C467" s="6">
        <v>33</v>
      </c>
      <c r="D467" s="6">
        <v>3390</v>
      </c>
      <c r="E467" s="6">
        <v>40</v>
      </c>
      <c r="F467" s="1">
        <v>4327.49</v>
      </c>
      <c r="G467" s="1">
        <v>27257.49</v>
      </c>
    </row>
    <row r="468" spans="1:7" x14ac:dyDescent="0.25">
      <c r="A468" s="6">
        <v>1471</v>
      </c>
      <c r="B468" s="6">
        <v>3</v>
      </c>
      <c r="C468" s="6">
        <v>33</v>
      </c>
      <c r="D468" s="6">
        <v>3390</v>
      </c>
      <c r="E468" s="6">
        <v>46</v>
      </c>
      <c r="F468" s="1">
        <v>22607</v>
      </c>
      <c r="G468" s="1">
        <v>221275.99</v>
      </c>
    </row>
    <row r="469" spans="1:7" x14ac:dyDescent="0.25">
      <c r="A469" s="6">
        <v>1471</v>
      </c>
      <c r="B469" s="6">
        <v>3</v>
      </c>
      <c r="C469" s="6">
        <v>33</v>
      </c>
      <c r="D469" s="6">
        <v>3390</v>
      </c>
      <c r="E469" s="6">
        <v>49</v>
      </c>
      <c r="F469" s="1">
        <v>3159</v>
      </c>
      <c r="G469" s="1">
        <v>27217.05</v>
      </c>
    </row>
    <row r="470" spans="1:7" x14ac:dyDescent="0.25">
      <c r="A470" s="6">
        <v>1481</v>
      </c>
      <c r="B470" s="6">
        <v>3</v>
      </c>
      <c r="C470" s="6">
        <v>31</v>
      </c>
      <c r="D470" s="6">
        <v>3190</v>
      </c>
      <c r="E470" s="6">
        <v>5</v>
      </c>
      <c r="F470" s="1">
        <v>1.92</v>
      </c>
      <c r="G470" s="1">
        <v>107</v>
      </c>
    </row>
    <row r="471" spans="1:7" x14ac:dyDescent="0.25">
      <c r="A471" s="6">
        <v>1481</v>
      </c>
      <c r="B471" s="6">
        <v>3</v>
      </c>
      <c r="C471" s="6">
        <v>31</v>
      </c>
      <c r="D471" s="6">
        <v>3190</v>
      </c>
      <c r="E471" s="6">
        <v>11</v>
      </c>
      <c r="F471" s="1">
        <v>1823362.91</v>
      </c>
      <c r="G471" s="1">
        <v>10755971.359999999</v>
      </c>
    </row>
    <row r="472" spans="1:7" x14ac:dyDescent="0.25">
      <c r="A472" s="6">
        <v>1481</v>
      </c>
      <c r="B472" s="6">
        <v>3</v>
      </c>
      <c r="C472" s="6">
        <v>31</v>
      </c>
      <c r="D472" s="6">
        <v>3190</v>
      </c>
      <c r="E472" s="6">
        <v>13</v>
      </c>
      <c r="F472" s="1">
        <v>59107.28</v>
      </c>
      <c r="G472" s="1">
        <v>237744.87</v>
      </c>
    </row>
    <row r="473" spans="1:7" x14ac:dyDescent="0.25">
      <c r="A473" s="6">
        <v>1481</v>
      </c>
      <c r="B473" s="6">
        <v>3</v>
      </c>
      <c r="C473" s="6">
        <v>31</v>
      </c>
      <c r="D473" s="6">
        <v>3190</v>
      </c>
      <c r="E473" s="6">
        <v>16</v>
      </c>
      <c r="F473" s="1">
        <v>0</v>
      </c>
      <c r="G473" s="1">
        <v>27784.799999999999</v>
      </c>
    </row>
    <row r="474" spans="1:7" x14ac:dyDescent="0.25">
      <c r="A474" s="6">
        <v>1481</v>
      </c>
      <c r="B474" s="6">
        <v>3</v>
      </c>
      <c r="C474" s="6">
        <v>31</v>
      </c>
      <c r="D474" s="6">
        <v>3190</v>
      </c>
      <c r="E474" s="6">
        <v>92</v>
      </c>
      <c r="F474" s="1">
        <v>1000</v>
      </c>
      <c r="G474" s="1">
        <v>9414.9500000000007</v>
      </c>
    </row>
    <row r="475" spans="1:7" x14ac:dyDescent="0.25">
      <c r="A475" s="6">
        <v>1481</v>
      </c>
      <c r="B475" s="6">
        <v>3</v>
      </c>
      <c r="C475" s="6">
        <v>31</v>
      </c>
      <c r="D475" s="6">
        <v>3191</v>
      </c>
      <c r="E475" s="6">
        <v>13</v>
      </c>
      <c r="F475" s="1">
        <v>228374.46</v>
      </c>
      <c r="G475" s="1">
        <v>1553530.57</v>
      </c>
    </row>
    <row r="476" spans="1:7" x14ac:dyDescent="0.25">
      <c r="A476" s="6">
        <v>1481</v>
      </c>
      <c r="B476" s="6">
        <v>3</v>
      </c>
      <c r="C476" s="6">
        <v>33</v>
      </c>
      <c r="D476" s="6">
        <v>3320</v>
      </c>
      <c r="E476" s="6">
        <v>93</v>
      </c>
      <c r="F476" s="1">
        <v>6599.48</v>
      </c>
      <c r="G476" s="1">
        <v>6599.48</v>
      </c>
    </row>
    <row r="477" spans="1:7" x14ac:dyDescent="0.25">
      <c r="A477" s="6">
        <v>1481</v>
      </c>
      <c r="B477" s="6">
        <v>3</v>
      </c>
      <c r="C477" s="6">
        <v>33</v>
      </c>
      <c r="D477" s="6">
        <v>3350</v>
      </c>
      <c r="E477" s="6">
        <v>41</v>
      </c>
      <c r="F477" s="1">
        <v>945774.24</v>
      </c>
      <c r="G477" s="1">
        <v>945774.24</v>
      </c>
    </row>
    <row r="478" spans="1:7" x14ac:dyDescent="0.25">
      <c r="A478" s="6">
        <v>1481</v>
      </c>
      <c r="B478" s="6">
        <v>3</v>
      </c>
      <c r="C478" s="6">
        <v>33</v>
      </c>
      <c r="D478" s="6">
        <v>3390</v>
      </c>
      <c r="E478" s="6">
        <v>14</v>
      </c>
      <c r="F478" s="1">
        <v>12856.5</v>
      </c>
      <c r="G478" s="1">
        <v>63203.63</v>
      </c>
    </row>
    <row r="479" spans="1:7" x14ac:dyDescent="0.25">
      <c r="A479" s="6">
        <v>1481</v>
      </c>
      <c r="B479" s="6">
        <v>3</v>
      </c>
      <c r="C479" s="6">
        <v>33</v>
      </c>
      <c r="D479" s="6">
        <v>3390</v>
      </c>
      <c r="E479" s="6">
        <v>30</v>
      </c>
      <c r="F479" s="1">
        <v>100</v>
      </c>
      <c r="G479" s="1">
        <v>16414.16</v>
      </c>
    </row>
    <row r="480" spans="1:7" x14ac:dyDescent="0.25">
      <c r="A480" s="6">
        <v>1481</v>
      </c>
      <c r="B480" s="6">
        <v>3</v>
      </c>
      <c r="C480" s="6">
        <v>33</v>
      </c>
      <c r="D480" s="6">
        <v>3390</v>
      </c>
      <c r="E480" s="6">
        <v>33</v>
      </c>
      <c r="F480" s="1">
        <v>47840.61</v>
      </c>
      <c r="G480" s="1">
        <v>66310.210000000006</v>
      </c>
    </row>
    <row r="481" spans="1:7" x14ac:dyDescent="0.25">
      <c r="A481" s="6">
        <v>1481</v>
      </c>
      <c r="B481" s="6">
        <v>3</v>
      </c>
      <c r="C481" s="6">
        <v>33</v>
      </c>
      <c r="D481" s="6">
        <v>3390</v>
      </c>
      <c r="E481" s="6">
        <v>36</v>
      </c>
      <c r="F481" s="1">
        <v>24073.88</v>
      </c>
      <c r="G481" s="1">
        <v>161160.68</v>
      </c>
    </row>
    <row r="482" spans="1:7" x14ac:dyDescent="0.25">
      <c r="A482" s="6">
        <v>1481</v>
      </c>
      <c r="B482" s="6">
        <v>3</v>
      </c>
      <c r="C482" s="6">
        <v>33</v>
      </c>
      <c r="D482" s="6">
        <v>3390</v>
      </c>
      <c r="E482" s="6">
        <v>37</v>
      </c>
      <c r="F482" s="1">
        <v>619688.52</v>
      </c>
      <c r="G482" s="1">
        <v>2529990.7000000002</v>
      </c>
    </row>
    <row r="483" spans="1:7" x14ac:dyDescent="0.25">
      <c r="A483" s="6">
        <v>1481</v>
      </c>
      <c r="B483" s="6">
        <v>3</v>
      </c>
      <c r="C483" s="6">
        <v>33</v>
      </c>
      <c r="D483" s="6">
        <v>3390</v>
      </c>
      <c r="E483" s="6">
        <v>39</v>
      </c>
      <c r="F483" s="1">
        <v>95590.65</v>
      </c>
      <c r="G483" s="1">
        <v>494290.67</v>
      </c>
    </row>
    <row r="484" spans="1:7" x14ac:dyDescent="0.25">
      <c r="A484" s="6">
        <v>1481</v>
      </c>
      <c r="B484" s="6">
        <v>3</v>
      </c>
      <c r="C484" s="6">
        <v>33</v>
      </c>
      <c r="D484" s="6">
        <v>3390</v>
      </c>
      <c r="E484" s="6">
        <v>40</v>
      </c>
      <c r="F484" s="1">
        <v>42466</v>
      </c>
      <c r="G484" s="1">
        <v>303414.40000000002</v>
      </c>
    </row>
    <row r="485" spans="1:7" x14ac:dyDescent="0.25">
      <c r="A485" s="6">
        <v>1481</v>
      </c>
      <c r="B485" s="6">
        <v>3</v>
      </c>
      <c r="C485" s="6">
        <v>33</v>
      </c>
      <c r="D485" s="6">
        <v>3390</v>
      </c>
      <c r="E485" s="6">
        <v>46</v>
      </c>
      <c r="F485" s="1">
        <v>458516.55</v>
      </c>
      <c r="G485" s="1">
        <v>2472965.0699999998</v>
      </c>
    </row>
    <row r="486" spans="1:7" x14ac:dyDescent="0.25">
      <c r="A486" s="6">
        <v>1481</v>
      </c>
      <c r="B486" s="6">
        <v>3</v>
      </c>
      <c r="C486" s="6">
        <v>33</v>
      </c>
      <c r="D486" s="6">
        <v>3390</v>
      </c>
      <c r="E486" s="6">
        <v>47</v>
      </c>
      <c r="F486" s="1">
        <v>524.20000000000005</v>
      </c>
      <c r="G486" s="1">
        <v>17421.5</v>
      </c>
    </row>
    <row r="487" spans="1:7" x14ac:dyDescent="0.25">
      <c r="A487" s="6">
        <v>1481</v>
      </c>
      <c r="B487" s="6">
        <v>3</v>
      </c>
      <c r="C487" s="6">
        <v>33</v>
      </c>
      <c r="D487" s="6">
        <v>3390</v>
      </c>
      <c r="E487" s="6">
        <v>49</v>
      </c>
      <c r="F487" s="1">
        <v>66842.89</v>
      </c>
      <c r="G487" s="1">
        <v>348159.55</v>
      </c>
    </row>
    <row r="488" spans="1:7" x14ac:dyDescent="0.25">
      <c r="A488" s="6">
        <v>1481</v>
      </c>
      <c r="B488" s="6">
        <v>3</v>
      </c>
      <c r="C488" s="6">
        <v>33</v>
      </c>
      <c r="D488" s="6">
        <v>3390</v>
      </c>
      <c r="E488" s="6">
        <v>92</v>
      </c>
      <c r="F488" s="1">
        <v>13454.98</v>
      </c>
      <c r="G488" s="1">
        <v>34006.81</v>
      </c>
    </row>
    <row r="489" spans="1:7" x14ac:dyDescent="0.25">
      <c r="A489" s="6">
        <v>1481</v>
      </c>
      <c r="B489" s="6">
        <v>3</v>
      </c>
      <c r="C489" s="6">
        <v>33</v>
      </c>
      <c r="D489" s="6">
        <v>3391</v>
      </c>
      <c r="E489" s="6">
        <v>39</v>
      </c>
      <c r="F489" s="1">
        <v>0</v>
      </c>
      <c r="G489" s="1">
        <v>143.65</v>
      </c>
    </row>
    <row r="490" spans="1:7" x14ac:dyDescent="0.25">
      <c r="A490" s="6">
        <v>1491</v>
      </c>
      <c r="B490" s="6">
        <v>3</v>
      </c>
      <c r="C490" s="6">
        <v>31</v>
      </c>
      <c r="D490" s="6">
        <v>3190</v>
      </c>
      <c r="E490" s="6">
        <v>11</v>
      </c>
      <c r="F490" s="1">
        <v>1362750.06</v>
      </c>
      <c r="G490" s="1">
        <v>8039645.6399999997</v>
      </c>
    </row>
    <row r="491" spans="1:7" x14ac:dyDescent="0.25">
      <c r="A491" s="6">
        <v>1491</v>
      </c>
      <c r="B491" s="6">
        <v>3</v>
      </c>
      <c r="C491" s="6">
        <v>31</v>
      </c>
      <c r="D491" s="6">
        <v>3190</v>
      </c>
      <c r="E491" s="6">
        <v>13</v>
      </c>
      <c r="F491" s="1">
        <v>148753.76999999999</v>
      </c>
      <c r="G491" s="1">
        <v>781837.64</v>
      </c>
    </row>
    <row r="492" spans="1:7" x14ac:dyDescent="0.25">
      <c r="A492" s="6">
        <v>1491</v>
      </c>
      <c r="B492" s="6">
        <v>3</v>
      </c>
      <c r="C492" s="6">
        <v>31</v>
      </c>
      <c r="D492" s="6">
        <v>3190</v>
      </c>
      <c r="E492" s="6">
        <v>92</v>
      </c>
      <c r="F492" s="1">
        <v>0</v>
      </c>
      <c r="G492" s="1">
        <v>92</v>
      </c>
    </row>
    <row r="493" spans="1:7" x14ac:dyDescent="0.25">
      <c r="A493" s="6">
        <v>1491</v>
      </c>
      <c r="B493" s="6">
        <v>3</v>
      </c>
      <c r="C493" s="6">
        <v>31</v>
      </c>
      <c r="D493" s="6">
        <v>3190</v>
      </c>
      <c r="E493" s="6">
        <v>94</v>
      </c>
      <c r="F493" s="1">
        <v>3306.11</v>
      </c>
      <c r="G493" s="1">
        <v>7714.25</v>
      </c>
    </row>
    <row r="494" spans="1:7" x14ac:dyDescent="0.25">
      <c r="A494" s="6">
        <v>1491</v>
      </c>
      <c r="B494" s="6">
        <v>3</v>
      </c>
      <c r="C494" s="6">
        <v>31</v>
      </c>
      <c r="D494" s="6">
        <v>3190</v>
      </c>
      <c r="E494" s="6">
        <v>96</v>
      </c>
      <c r="F494" s="1">
        <v>27000</v>
      </c>
      <c r="G494" s="1">
        <v>189000</v>
      </c>
    </row>
    <row r="495" spans="1:7" x14ac:dyDescent="0.25">
      <c r="A495" s="6">
        <v>1491</v>
      </c>
      <c r="B495" s="6">
        <v>3</v>
      </c>
      <c r="C495" s="6">
        <v>31</v>
      </c>
      <c r="D495" s="6">
        <v>3191</v>
      </c>
      <c r="E495" s="6">
        <v>13</v>
      </c>
      <c r="F495" s="1">
        <v>85487.47</v>
      </c>
      <c r="G495" s="1">
        <v>513897.27</v>
      </c>
    </row>
    <row r="496" spans="1:7" x14ac:dyDescent="0.25">
      <c r="A496" s="6">
        <v>1491</v>
      </c>
      <c r="B496" s="6">
        <v>3</v>
      </c>
      <c r="C496" s="6">
        <v>33</v>
      </c>
      <c r="D496" s="6">
        <v>3390</v>
      </c>
      <c r="E496" s="6">
        <v>14</v>
      </c>
      <c r="F496" s="1">
        <v>9488</v>
      </c>
      <c r="G496" s="1">
        <v>162578.35</v>
      </c>
    </row>
    <row r="497" spans="1:7" x14ac:dyDescent="0.25">
      <c r="A497" s="6">
        <v>1491</v>
      </c>
      <c r="B497" s="6">
        <v>3</v>
      </c>
      <c r="C497" s="6">
        <v>33</v>
      </c>
      <c r="D497" s="6">
        <v>3390</v>
      </c>
      <c r="E497" s="6">
        <v>30</v>
      </c>
      <c r="F497" s="1">
        <v>0</v>
      </c>
      <c r="G497" s="1">
        <v>19101.52</v>
      </c>
    </row>
    <row r="498" spans="1:7" x14ac:dyDescent="0.25">
      <c r="A498" s="6">
        <v>1491</v>
      </c>
      <c r="B498" s="6">
        <v>3</v>
      </c>
      <c r="C498" s="6">
        <v>33</v>
      </c>
      <c r="D498" s="6">
        <v>3390</v>
      </c>
      <c r="E498" s="6">
        <v>31</v>
      </c>
      <c r="F498" s="1">
        <v>0</v>
      </c>
      <c r="G498" s="1">
        <v>40372</v>
      </c>
    </row>
    <row r="499" spans="1:7" x14ac:dyDescent="0.25">
      <c r="A499" s="6">
        <v>1491</v>
      </c>
      <c r="B499" s="6">
        <v>3</v>
      </c>
      <c r="C499" s="6">
        <v>33</v>
      </c>
      <c r="D499" s="6">
        <v>3390</v>
      </c>
      <c r="E499" s="6">
        <v>33</v>
      </c>
      <c r="F499" s="1">
        <v>1900</v>
      </c>
      <c r="G499" s="1">
        <v>53559.38</v>
      </c>
    </row>
    <row r="500" spans="1:7" x14ac:dyDescent="0.25">
      <c r="A500" s="6">
        <v>1491</v>
      </c>
      <c r="B500" s="6">
        <v>3</v>
      </c>
      <c r="C500" s="6">
        <v>33</v>
      </c>
      <c r="D500" s="6">
        <v>3390</v>
      </c>
      <c r="E500" s="6">
        <v>36</v>
      </c>
      <c r="F500" s="1">
        <v>5124.7</v>
      </c>
      <c r="G500" s="1">
        <v>39362.269999999997</v>
      </c>
    </row>
    <row r="501" spans="1:7" x14ac:dyDescent="0.25">
      <c r="A501" s="6">
        <v>1491</v>
      </c>
      <c r="B501" s="6">
        <v>3</v>
      </c>
      <c r="C501" s="6">
        <v>33</v>
      </c>
      <c r="D501" s="6">
        <v>3390</v>
      </c>
      <c r="E501" s="6">
        <v>37</v>
      </c>
      <c r="F501" s="1">
        <v>149830.62</v>
      </c>
      <c r="G501" s="1">
        <v>6760582.1600000001</v>
      </c>
    </row>
    <row r="502" spans="1:7" x14ac:dyDescent="0.25">
      <c r="A502" s="6">
        <v>1491</v>
      </c>
      <c r="B502" s="6">
        <v>3</v>
      </c>
      <c r="C502" s="6">
        <v>33</v>
      </c>
      <c r="D502" s="6">
        <v>3390</v>
      </c>
      <c r="E502" s="6">
        <v>39</v>
      </c>
      <c r="F502" s="1">
        <v>94656.65</v>
      </c>
      <c r="G502" s="1">
        <v>12175533.34</v>
      </c>
    </row>
    <row r="503" spans="1:7" x14ac:dyDescent="0.25">
      <c r="A503" s="6">
        <v>1491</v>
      </c>
      <c r="B503" s="6">
        <v>3</v>
      </c>
      <c r="C503" s="6">
        <v>33</v>
      </c>
      <c r="D503" s="6">
        <v>3390</v>
      </c>
      <c r="E503" s="6">
        <v>40</v>
      </c>
      <c r="F503" s="1">
        <v>339821.21</v>
      </c>
      <c r="G503" s="1">
        <v>2111536.58</v>
      </c>
    </row>
    <row r="504" spans="1:7" x14ac:dyDescent="0.25">
      <c r="A504" s="6">
        <v>1491</v>
      </c>
      <c r="B504" s="6">
        <v>3</v>
      </c>
      <c r="C504" s="6">
        <v>33</v>
      </c>
      <c r="D504" s="6">
        <v>3390</v>
      </c>
      <c r="E504" s="6">
        <v>46</v>
      </c>
      <c r="F504" s="1">
        <v>241508.32</v>
      </c>
      <c r="G504" s="1">
        <v>1263742.92</v>
      </c>
    </row>
    <row r="505" spans="1:7" x14ac:dyDescent="0.25">
      <c r="A505" s="6">
        <v>1491</v>
      </c>
      <c r="B505" s="6">
        <v>3</v>
      </c>
      <c r="C505" s="6">
        <v>33</v>
      </c>
      <c r="D505" s="6">
        <v>3390</v>
      </c>
      <c r="E505" s="6">
        <v>49</v>
      </c>
      <c r="F505" s="1">
        <v>27711</v>
      </c>
      <c r="G505" s="1">
        <v>106569.9</v>
      </c>
    </row>
    <row r="506" spans="1:7" x14ac:dyDescent="0.25">
      <c r="A506" s="6">
        <v>1491</v>
      </c>
      <c r="B506" s="6">
        <v>3</v>
      </c>
      <c r="C506" s="6">
        <v>33</v>
      </c>
      <c r="D506" s="6">
        <v>3390</v>
      </c>
      <c r="E506" s="6">
        <v>92</v>
      </c>
      <c r="F506" s="1">
        <v>0</v>
      </c>
      <c r="G506" s="1">
        <v>3919.35</v>
      </c>
    </row>
    <row r="507" spans="1:7" x14ac:dyDescent="0.25">
      <c r="A507" s="6">
        <v>1491</v>
      </c>
      <c r="B507" s="6">
        <v>3</v>
      </c>
      <c r="C507" s="6">
        <v>33</v>
      </c>
      <c r="D507" s="6">
        <v>3390</v>
      </c>
      <c r="E507" s="6">
        <v>93</v>
      </c>
      <c r="F507" s="1">
        <v>1508.25</v>
      </c>
      <c r="G507" s="1">
        <v>25893.51</v>
      </c>
    </row>
    <row r="508" spans="1:7" x14ac:dyDescent="0.25">
      <c r="A508" s="6">
        <v>1491</v>
      </c>
      <c r="B508" s="6">
        <v>3</v>
      </c>
      <c r="C508" s="6">
        <v>33</v>
      </c>
      <c r="D508" s="6">
        <v>3391</v>
      </c>
      <c r="E508" s="6">
        <v>39</v>
      </c>
      <c r="F508" s="1">
        <v>-1</v>
      </c>
      <c r="G508" s="1">
        <v>990</v>
      </c>
    </row>
    <row r="509" spans="1:7" x14ac:dyDescent="0.25">
      <c r="A509" s="6">
        <v>1491</v>
      </c>
      <c r="B509" s="6">
        <v>4</v>
      </c>
      <c r="C509" s="6">
        <v>44</v>
      </c>
      <c r="D509" s="6">
        <v>4440</v>
      </c>
      <c r="E509" s="6">
        <v>42</v>
      </c>
      <c r="F509" s="1">
        <v>10728668.66</v>
      </c>
      <c r="G509" s="1">
        <v>10728668.66</v>
      </c>
    </row>
    <row r="510" spans="1:7" x14ac:dyDescent="0.25">
      <c r="A510" s="6">
        <v>1501</v>
      </c>
      <c r="B510" s="6">
        <v>3</v>
      </c>
      <c r="C510" s="6">
        <v>31</v>
      </c>
      <c r="D510" s="6">
        <v>3190</v>
      </c>
      <c r="E510" s="6">
        <v>7</v>
      </c>
      <c r="F510" s="1">
        <v>1481.85</v>
      </c>
      <c r="G510" s="1">
        <v>9180.4</v>
      </c>
    </row>
    <row r="511" spans="1:7" x14ac:dyDescent="0.25">
      <c r="A511" s="6">
        <v>1501</v>
      </c>
      <c r="B511" s="6">
        <v>3</v>
      </c>
      <c r="C511" s="6">
        <v>31</v>
      </c>
      <c r="D511" s="6">
        <v>3190</v>
      </c>
      <c r="E511" s="6">
        <v>11</v>
      </c>
      <c r="F511" s="1">
        <v>7003474.1600000001</v>
      </c>
      <c r="G511" s="1">
        <v>50409536.130000003</v>
      </c>
    </row>
    <row r="512" spans="1:7" x14ac:dyDescent="0.25">
      <c r="A512" s="6">
        <v>1501</v>
      </c>
      <c r="B512" s="6">
        <v>3</v>
      </c>
      <c r="C512" s="6">
        <v>31</v>
      </c>
      <c r="D512" s="6">
        <v>3190</v>
      </c>
      <c r="E512" s="6">
        <v>13</v>
      </c>
      <c r="F512" s="1">
        <v>151917.99</v>
      </c>
      <c r="G512" s="1">
        <v>1110060</v>
      </c>
    </row>
    <row r="513" spans="1:7" x14ac:dyDescent="0.25">
      <c r="A513" s="6">
        <v>1501</v>
      </c>
      <c r="B513" s="6">
        <v>3</v>
      </c>
      <c r="C513" s="6">
        <v>31</v>
      </c>
      <c r="D513" s="6">
        <v>3190</v>
      </c>
      <c r="E513" s="6">
        <v>34</v>
      </c>
      <c r="F513" s="1">
        <v>186173.75</v>
      </c>
      <c r="G513" s="1">
        <v>1269870.54</v>
      </c>
    </row>
    <row r="514" spans="1:7" x14ac:dyDescent="0.25">
      <c r="A514" s="6">
        <v>1501</v>
      </c>
      <c r="B514" s="6">
        <v>3</v>
      </c>
      <c r="C514" s="6">
        <v>31</v>
      </c>
      <c r="D514" s="6">
        <v>3190</v>
      </c>
      <c r="E514" s="6">
        <v>92</v>
      </c>
      <c r="F514" s="1">
        <v>0</v>
      </c>
      <c r="G514" s="1">
        <v>4553.28</v>
      </c>
    </row>
    <row r="515" spans="1:7" x14ac:dyDescent="0.25">
      <c r="A515" s="6">
        <v>1501</v>
      </c>
      <c r="B515" s="6">
        <v>3</v>
      </c>
      <c r="C515" s="6">
        <v>31</v>
      </c>
      <c r="D515" s="6">
        <v>3191</v>
      </c>
      <c r="E515" s="6">
        <v>13</v>
      </c>
      <c r="F515" s="1">
        <v>1097791.93</v>
      </c>
      <c r="G515" s="1">
        <v>8023200.6900000004</v>
      </c>
    </row>
    <row r="516" spans="1:7" x14ac:dyDescent="0.25">
      <c r="A516" s="6">
        <v>1501</v>
      </c>
      <c r="B516" s="6">
        <v>3</v>
      </c>
      <c r="C516" s="6">
        <v>33</v>
      </c>
      <c r="D516" s="6">
        <v>3390</v>
      </c>
      <c r="E516" s="6">
        <v>14</v>
      </c>
      <c r="F516" s="1">
        <v>694.55</v>
      </c>
      <c r="G516" s="1">
        <v>40514.730000000003</v>
      </c>
    </row>
    <row r="517" spans="1:7" x14ac:dyDescent="0.25">
      <c r="A517" s="6">
        <v>1501</v>
      </c>
      <c r="B517" s="6">
        <v>3</v>
      </c>
      <c r="C517" s="6">
        <v>33</v>
      </c>
      <c r="D517" s="6">
        <v>3390</v>
      </c>
      <c r="E517" s="6">
        <v>30</v>
      </c>
      <c r="F517" s="1">
        <v>-9196.64</v>
      </c>
      <c r="G517" s="1">
        <v>115153.7</v>
      </c>
    </row>
    <row r="518" spans="1:7" x14ac:dyDescent="0.25">
      <c r="A518" s="6">
        <v>1501</v>
      </c>
      <c r="B518" s="6">
        <v>3</v>
      </c>
      <c r="C518" s="6">
        <v>33</v>
      </c>
      <c r="D518" s="6">
        <v>3390</v>
      </c>
      <c r="E518" s="6">
        <v>33</v>
      </c>
      <c r="F518" s="1">
        <v>945.75</v>
      </c>
      <c r="G518" s="1">
        <v>94120.71</v>
      </c>
    </row>
    <row r="519" spans="1:7" x14ac:dyDescent="0.25">
      <c r="A519" s="6">
        <v>1501</v>
      </c>
      <c r="B519" s="6">
        <v>3</v>
      </c>
      <c r="C519" s="6">
        <v>33</v>
      </c>
      <c r="D519" s="6">
        <v>3390</v>
      </c>
      <c r="E519" s="6">
        <v>35</v>
      </c>
      <c r="F519" s="1">
        <v>0</v>
      </c>
      <c r="G519" s="1">
        <v>30000</v>
      </c>
    </row>
    <row r="520" spans="1:7" x14ac:dyDescent="0.25">
      <c r="A520" s="6">
        <v>1501</v>
      </c>
      <c r="B520" s="6">
        <v>3</v>
      </c>
      <c r="C520" s="6">
        <v>33</v>
      </c>
      <c r="D520" s="6">
        <v>3390</v>
      </c>
      <c r="E520" s="6">
        <v>36</v>
      </c>
      <c r="F520" s="1">
        <v>103374.74</v>
      </c>
      <c r="G520" s="1">
        <v>1208395.75</v>
      </c>
    </row>
    <row r="521" spans="1:7" x14ac:dyDescent="0.25">
      <c r="A521" s="6">
        <v>1501</v>
      </c>
      <c r="B521" s="6">
        <v>3</v>
      </c>
      <c r="C521" s="6">
        <v>33</v>
      </c>
      <c r="D521" s="6">
        <v>3390</v>
      </c>
      <c r="E521" s="6">
        <v>37</v>
      </c>
      <c r="F521" s="1">
        <v>1276046.96</v>
      </c>
      <c r="G521" s="1">
        <v>9279937.1899999995</v>
      </c>
    </row>
    <row r="522" spans="1:7" x14ac:dyDescent="0.25">
      <c r="A522" s="6">
        <v>1501</v>
      </c>
      <c r="B522" s="6">
        <v>3</v>
      </c>
      <c r="C522" s="6">
        <v>33</v>
      </c>
      <c r="D522" s="6">
        <v>3390</v>
      </c>
      <c r="E522" s="6">
        <v>39</v>
      </c>
      <c r="F522" s="1">
        <v>1994858.41</v>
      </c>
      <c r="G522" s="1">
        <v>24808637.739999998</v>
      </c>
    </row>
    <row r="523" spans="1:7" x14ac:dyDescent="0.25">
      <c r="A523" s="6">
        <v>1501</v>
      </c>
      <c r="B523" s="6">
        <v>3</v>
      </c>
      <c r="C523" s="6">
        <v>33</v>
      </c>
      <c r="D523" s="6">
        <v>3390</v>
      </c>
      <c r="E523" s="6">
        <v>40</v>
      </c>
      <c r="F523" s="1">
        <v>576327.34</v>
      </c>
      <c r="G523" s="1">
        <v>5722803.3300000001</v>
      </c>
    </row>
    <row r="524" spans="1:7" x14ac:dyDescent="0.25">
      <c r="A524" s="6">
        <v>1501</v>
      </c>
      <c r="B524" s="6">
        <v>3</v>
      </c>
      <c r="C524" s="6">
        <v>33</v>
      </c>
      <c r="D524" s="6">
        <v>3390</v>
      </c>
      <c r="E524" s="6">
        <v>46</v>
      </c>
      <c r="F524" s="1">
        <v>773223.92</v>
      </c>
      <c r="G524" s="1">
        <v>5279667.04</v>
      </c>
    </row>
    <row r="525" spans="1:7" x14ac:dyDescent="0.25">
      <c r="A525" s="6">
        <v>1501</v>
      </c>
      <c r="B525" s="6">
        <v>3</v>
      </c>
      <c r="C525" s="6">
        <v>33</v>
      </c>
      <c r="D525" s="6">
        <v>3390</v>
      </c>
      <c r="E525" s="6">
        <v>47</v>
      </c>
      <c r="F525" s="1">
        <v>140</v>
      </c>
      <c r="G525" s="1">
        <v>84208.57</v>
      </c>
    </row>
    <row r="526" spans="1:7" x14ac:dyDescent="0.25">
      <c r="A526" s="6">
        <v>1501</v>
      </c>
      <c r="B526" s="6">
        <v>3</v>
      </c>
      <c r="C526" s="6">
        <v>33</v>
      </c>
      <c r="D526" s="6">
        <v>3390</v>
      </c>
      <c r="E526" s="6">
        <v>49</v>
      </c>
      <c r="F526" s="1">
        <v>90128.07</v>
      </c>
      <c r="G526" s="1">
        <v>559827.36</v>
      </c>
    </row>
    <row r="527" spans="1:7" x14ac:dyDescent="0.25">
      <c r="A527" s="6">
        <v>1501</v>
      </c>
      <c r="B527" s="6">
        <v>3</v>
      </c>
      <c r="C527" s="6">
        <v>33</v>
      </c>
      <c r="D527" s="6">
        <v>3390</v>
      </c>
      <c r="E527" s="6">
        <v>92</v>
      </c>
      <c r="F527" s="1">
        <v>177.45</v>
      </c>
      <c r="G527" s="1">
        <v>48022.74</v>
      </c>
    </row>
    <row r="528" spans="1:7" x14ac:dyDescent="0.25">
      <c r="A528" s="6">
        <v>1501</v>
      </c>
      <c r="B528" s="6">
        <v>3</v>
      </c>
      <c r="C528" s="6">
        <v>33</v>
      </c>
      <c r="D528" s="6">
        <v>3390</v>
      </c>
      <c r="E528" s="6">
        <v>93</v>
      </c>
      <c r="F528" s="1">
        <v>842773.8</v>
      </c>
      <c r="G528" s="1">
        <v>842773.8</v>
      </c>
    </row>
    <row r="529" spans="1:7" x14ac:dyDescent="0.25">
      <c r="A529" s="6">
        <v>1501</v>
      </c>
      <c r="B529" s="6">
        <v>4</v>
      </c>
      <c r="C529" s="6">
        <v>44</v>
      </c>
      <c r="D529" s="6">
        <v>4490</v>
      </c>
      <c r="E529" s="6">
        <v>40</v>
      </c>
      <c r="F529" s="1">
        <v>0</v>
      </c>
      <c r="G529" s="1">
        <v>10141.200000000001</v>
      </c>
    </row>
    <row r="530" spans="1:7" x14ac:dyDescent="0.25">
      <c r="A530" s="6">
        <v>1502</v>
      </c>
      <c r="B530" s="6">
        <v>3</v>
      </c>
      <c r="C530" s="6">
        <v>33</v>
      </c>
      <c r="D530" s="6">
        <v>3390</v>
      </c>
      <c r="E530" s="6">
        <v>30</v>
      </c>
      <c r="F530" s="1">
        <v>0</v>
      </c>
      <c r="G530" s="1">
        <v>54775</v>
      </c>
    </row>
    <row r="531" spans="1:7" x14ac:dyDescent="0.25">
      <c r="A531" s="6">
        <v>1502</v>
      </c>
      <c r="B531" s="6">
        <v>3</v>
      </c>
      <c r="C531" s="6">
        <v>33</v>
      </c>
      <c r="D531" s="6">
        <v>3390</v>
      </c>
      <c r="E531" s="6">
        <v>33</v>
      </c>
      <c r="F531" s="1">
        <v>593590.05000000005</v>
      </c>
      <c r="G531" s="1">
        <v>4155130.36</v>
      </c>
    </row>
    <row r="532" spans="1:7" x14ac:dyDescent="0.25">
      <c r="A532" s="6">
        <v>1502</v>
      </c>
      <c r="B532" s="6">
        <v>3</v>
      </c>
      <c r="C532" s="6">
        <v>33</v>
      </c>
      <c r="D532" s="6">
        <v>3390</v>
      </c>
      <c r="E532" s="6">
        <v>37</v>
      </c>
      <c r="F532" s="1">
        <v>1548585.47</v>
      </c>
      <c r="G532" s="1">
        <v>9401244.4399999995</v>
      </c>
    </row>
    <row r="533" spans="1:7" x14ac:dyDescent="0.25">
      <c r="A533" s="6">
        <v>1502</v>
      </c>
      <c r="B533" s="6">
        <v>3</v>
      </c>
      <c r="C533" s="6">
        <v>33</v>
      </c>
      <c r="D533" s="6">
        <v>3390</v>
      </c>
      <c r="E533" s="6">
        <v>39</v>
      </c>
      <c r="F533" s="1">
        <v>1163646.07</v>
      </c>
      <c r="G533" s="1">
        <v>11579305.449999999</v>
      </c>
    </row>
    <row r="534" spans="1:7" x14ac:dyDescent="0.25">
      <c r="A534" s="6">
        <v>1502</v>
      </c>
      <c r="B534" s="6">
        <v>3</v>
      </c>
      <c r="C534" s="6">
        <v>33</v>
      </c>
      <c r="D534" s="6">
        <v>3390</v>
      </c>
      <c r="E534" s="6">
        <v>40</v>
      </c>
      <c r="F534" s="1">
        <v>1943512.4</v>
      </c>
      <c r="G534" s="1">
        <v>14876195.710000001</v>
      </c>
    </row>
    <row r="535" spans="1:7" x14ac:dyDescent="0.25">
      <c r="A535" s="6">
        <v>1502</v>
      </c>
      <c r="B535" s="6">
        <v>3</v>
      </c>
      <c r="C535" s="6">
        <v>33</v>
      </c>
      <c r="D535" s="6">
        <v>3390</v>
      </c>
      <c r="E535" s="6">
        <v>47</v>
      </c>
      <c r="F535" s="1">
        <v>0</v>
      </c>
      <c r="G535" s="1">
        <v>640.21</v>
      </c>
    </row>
    <row r="536" spans="1:7" x14ac:dyDescent="0.25">
      <c r="A536" s="6">
        <v>1502</v>
      </c>
      <c r="B536" s="6">
        <v>3</v>
      </c>
      <c r="C536" s="6">
        <v>33</v>
      </c>
      <c r="D536" s="6">
        <v>3390</v>
      </c>
      <c r="E536" s="6">
        <v>92</v>
      </c>
      <c r="F536" s="1">
        <v>0</v>
      </c>
      <c r="G536" s="1">
        <v>1045759.15</v>
      </c>
    </row>
    <row r="537" spans="1:7" x14ac:dyDescent="0.25">
      <c r="A537" s="6">
        <v>1511</v>
      </c>
      <c r="B537" s="6">
        <v>3</v>
      </c>
      <c r="C537" s="6">
        <v>31</v>
      </c>
      <c r="D537" s="6">
        <v>3190</v>
      </c>
      <c r="E537" s="6">
        <v>7</v>
      </c>
      <c r="F537" s="1">
        <v>15719.65</v>
      </c>
      <c r="G537" s="1">
        <v>77651.86</v>
      </c>
    </row>
    <row r="538" spans="1:7" x14ac:dyDescent="0.25">
      <c r="A538" s="6">
        <v>1511</v>
      </c>
      <c r="B538" s="6">
        <v>3</v>
      </c>
      <c r="C538" s="6">
        <v>31</v>
      </c>
      <c r="D538" s="6">
        <v>3190</v>
      </c>
      <c r="E538" s="6">
        <v>11</v>
      </c>
      <c r="F538" s="1">
        <v>105226172.61</v>
      </c>
      <c r="G538" s="1">
        <v>732369289.13</v>
      </c>
    </row>
    <row r="539" spans="1:7" x14ac:dyDescent="0.25">
      <c r="A539" s="6">
        <v>1511</v>
      </c>
      <c r="B539" s="6">
        <v>3</v>
      </c>
      <c r="C539" s="6">
        <v>31</v>
      </c>
      <c r="D539" s="6">
        <v>3190</v>
      </c>
      <c r="E539" s="6">
        <v>13</v>
      </c>
      <c r="F539" s="1">
        <v>46252.11</v>
      </c>
      <c r="G539" s="1">
        <v>322521.84999999998</v>
      </c>
    </row>
    <row r="540" spans="1:7" x14ac:dyDescent="0.25">
      <c r="A540" s="6">
        <v>1511</v>
      </c>
      <c r="B540" s="6">
        <v>3</v>
      </c>
      <c r="C540" s="6">
        <v>31</v>
      </c>
      <c r="D540" s="6">
        <v>3190</v>
      </c>
      <c r="E540" s="6">
        <v>16</v>
      </c>
      <c r="F540" s="1">
        <v>936170.64</v>
      </c>
      <c r="G540" s="1">
        <v>1211208.22</v>
      </c>
    </row>
    <row r="541" spans="1:7" x14ac:dyDescent="0.25">
      <c r="A541" s="6">
        <v>1511</v>
      </c>
      <c r="B541" s="6">
        <v>3</v>
      </c>
      <c r="C541" s="6">
        <v>31</v>
      </c>
      <c r="D541" s="6">
        <v>3190</v>
      </c>
      <c r="E541" s="6">
        <v>92</v>
      </c>
      <c r="F541" s="1">
        <v>0</v>
      </c>
      <c r="G541" s="1">
        <v>5914549.2800000003</v>
      </c>
    </row>
    <row r="542" spans="1:7" x14ac:dyDescent="0.25">
      <c r="A542" s="6">
        <v>1511</v>
      </c>
      <c r="B542" s="6">
        <v>3</v>
      </c>
      <c r="C542" s="6">
        <v>31</v>
      </c>
      <c r="D542" s="6">
        <v>3190</v>
      </c>
      <c r="E542" s="6">
        <v>94</v>
      </c>
      <c r="F542" s="1">
        <v>0</v>
      </c>
      <c r="G542" s="1">
        <v>32493.200000000001</v>
      </c>
    </row>
    <row r="543" spans="1:7" x14ac:dyDescent="0.25">
      <c r="A543" s="6">
        <v>1511</v>
      </c>
      <c r="B543" s="6">
        <v>3</v>
      </c>
      <c r="C543" s="6">
        <v>31</v>
      </c>
      <c r="D543" s="6">
        <v>3191</v>
      </c>
      <c r="E543" s="6">
        <v>13</v>
      </c>
      <c r="F543" s="1">
        <v>20283124.440000001</v>
      </c>
      <c r="G543" s="1">
        <v>142408923.86000001</v>
      </c>
    </row>
    <row r="544" spans="1:7" x14ac:dyDescent="0.25">
      <c r="A544" s="6">
        <v>1511</v>
      </c>
      <c r="B544" s="6">
        <v>3</v>
      </c>
      <c r="C544" s="6">
        <v>33</v>
      </c>
      <c r="D544" s="6">
        <v>3390</v>
      </c>
      <c r="E544" s="6">
        <v>8</v>
      </c>
      <c r="F544" s="1">
        <v>711446.17</v>
      </c>
      <c r="G544" s="1">
        <v>5425868.5899999999</v>
      </c>
    </row>
    <row r="545" spans="1:7" x14ac:dyDescent="0.25">
      <c r="A545" s="6">
        <v>1511</v>
      </c>
      <c r="B545" s="6">
        <v>3</v>
      </c>
      <c r="C545" s="6">
        <v>33</v>
      </c>
      <c r="D545" s="6">
        <v>3390</v>
      </c>
      <c r="E545" s="6">
        <v>13</v>
      </c>
      <c r="F545" s="1">
        <v>0</v>
      </c>
      <c r="G545" s="1">
        <v>10000</v>
      </c>
    </row>
    <row r="546" spans="1:7" x14ac:dyDescent="0.25">
      <c r="A546" s="6">
        <v>1511</v>
      </c>
      <c r="B546" s="6">
        <v>3</v>
      </c>
      <c r="C546" s="6">
        <v>33</v>
      </c>
      <c r="D546" s="6">
        <v>3390</v>
      </c>
      <c r="E546" s="6">
        <v>14</v>
      </c>
      <c r="F546" s="1">
        <v>319788.07</v>
      </c>
      <c r="G546" s="1">
        <v>1920013.8</v>
      </c>
    </row>
    <row r="547" spans="1:7" x14ac:dyDescent="0.25">
      <c r="A547" s="6">
        <v>1511</v>
      </c>
      <c r="B547" s="6">
        <v>3</v>
      </c>
      <c r="C547" s="6">
        <v>33</v>
      </c>
      <c r="D547" s="6">
        <v>3390</v>
      </c>
      <c r="E547" s="6">
        <v>18</v>
      </c>
      <c r="F547" s="1">
        <v>0</v>
      </c>
      <c r="G547" s="1">
        <v>8196.66</v>
      </c>
    </row>
    <row r="548" spans="1:7" x14ac:dyDescent="0.25">
      <c r="A548" s="6">
        <v>1511</v>
      </c>
      <c r="B548" s="6">
        <v>3</v>
      </c>
      <c r="C548" s="6">
        <v>33</v>
      </c>
      <c r="D548" s="6">
        <v>3390</v>
      </c>
      <c r="E548" s="6">
        <v>19</v>
      </c>
      <c r="F548" s="1">
        <v>114755.9</v>
      </c>
      <c r="G548" s="1">
        <v>15959266.949999999</v>
      </c>
    </row>
    <row r="549" spans="1:7" x14ac:dyDescent="0.25">
      <c r="A549" s="6">
        <v>1511</v>
      </c>
      <c r="B549" s="6">
        <v>3</v>
      </c>
      <c r="C549" s="6">
        <v>33</v>
      </c>
      <c r="D549" s="6">
        <v>3390</v>
      </c>
      <c r="E549" s="6">
        <v>30</v>
      </c>
      <c r="F549" s="1">
        <v>1700171.5</v>
      </c>
      <c r="G549" s="1">
        <v>7886309.7000000002</v>
      </c>
    </row>
    <row r="550" spans="1:7" x14ac:dyDescent="0.25">
      <c r="A550" s="6">
        <v>1511</v>
      </c>
      <c r="B550" s="6">
        <v>3</v>
      </c>
      <c r="C550" s="6">
        <v>33</v>
      </c>
      <c r="D550" s="6">
        <v>3390</v>
      </c>
      <c r="E550" s="6">
        <v>33</v>
      </c>
      <c r="F550" s="1">
        <v>8000</v>
      </c>
      <c r="G550" s="1">
        <v>54000</v>
      </c>
    </row>
    <row r="551" spans="1:7" x14ac:dyDescent="0.25">
      <c r="A551" s="6">
        <v>1511</v>
      </c>
      <c r="B551" s="6">
        <v>3</v>
      </c>
      <c r="C551" s="6">
        <v>33</v>
      </c>
      <c r="D551" s="6">
        <v>3390</v>
      </c>
      <c r="E551" s="6">
        <v>36</v>
      </c>
      <c r="F551" s="1">
        <v>673342.13</v>
      </c>
      <c r="G551" s="1">
        <v>3083452.54</v>
      </c>
    </row>
    <row r="552" spans="1:7" x14ac:dyDescent="0.25">
      <c r="A552" s="6">
        <v>1511</v>
      </c>
      <c r="B552" s="6">
        <v>3</v>
      </c>
      <c r="C552" s="6">
        <v>33</v>
      </c>
      <c r="D552" s="6">
        <v>3390</v>
      </c>
      <c r="E552" s="6">
        <v>37</v>
      </c>
      <c r="F552" s="1">
        <v>764367.59</v>
      </c>
      <c r="G552" s="1">
        <v>10453953.16</v>
      </c>
    </row>
    <row r="553" spans="1:7" x14ac:dyDescent="0.25">
      <c r="A553" s="6">
        <v>1511</v>
      </c>
      <c r="B553" s="6">
        <v>3</v>
      </c>
      <c r="C553" s="6">
        <v>33</v>
      </c>
      <c r="D553" s="6">
        <v>3390</v>
      </c>
      <c r="E553" s="6">
        <v>39</v>
      </c>
      <c r="F553" s="1">
        <v>2491447.89</v>
      </c>
      <c r="G553" s="1">
        <v>17882063.77</v>
      </c>
    </row>
    <row r="554" spans="1:7" x14ac:dyDescent="0.25">
      <c r="A554" s="6">
        <v>1511</v>
      </c>
      <c r="B554" s="6">
        <v>3</v>
      </c>
      <c r="C554" s="6">
        <v>33</v>
      </c>
      <c r="D554" s="6">
        <v>3390</v>
      </c>
      <c r="E554" s="6">
        <v>40</v>
      </c>
      <c r="F554" s="1">
        <v>6548609.5899999999</v>
      </c>
      <c r="G554" s="1">
        <v>16966729.780000001</v>
      </c>
    </row>
    <row r="555" spans="1:7" x14ac:dyDescent="0.25">
      <c r="A555" s="6">
        <v>1511</v>
      </c>
      <c r="B555" s="6">
        <v>3</v>
      </c>
      <c r="C555" s="6">
        <v>33</v>
      </c>
      <c r="D555" s="6">
        <v>3390</v>
      </c>
      <c r="E555" s="6">
        <v>46</v>
      </c>
      <c r="F555" s="1">
        <v>1170012</v>
      </c>
      <c r="G555" s="1">
        <v>7448936.6799999997</v>
      </c>
    </row>
    <row r="556" spans="1:7" x14ac:dyDescent="0.25">
      <c r="A556" s="6">
        <v>1511</v>
      </c>
      <c r="B556" s="6">
        <v>3</v>
      </c>
      <c r="C556" s="6">
        <v>33</v>
      </c>
      <c r="D556" s="6">
        <v>3390</v>
      </c>
      <c r="E556" s="6">
        <v>47</v>
      </c>
      <c r="F556" s="1">
        <v>8579.17</v>
      </c>
      <c r="G556" s="1">
        <v>86517.15</v>
      </c>
    </row>
    <row r="557" spans="1:7" x14ac:dyDescent="0.25">
      <c r="A557" s="6">
        <v>1511</v>
      </c>
      <c r="B557" s="6">
        <v>3</v>
      </c>
      <c r="C557" s="6">
        <v>33</v>
      </c>
      <c r="D557" s="6">
        <v>3390</v>
      </c>
      <c r="E557" s="6">
        <v>49</v>
      </c>
      <c r="F557" s="1">
        <v>194868</v>
      </c>
      <c r="G557" s="1">
        <v>1233652.77</v>
      </c>
    </row>
    <row r="558" spans="1:7" x14ac:dyDescent="0.25">
      <c r="A558" s="6">
        <v>1511</v>
      </c>
      <c r="B558" s="6">
        <v>3</v>
      </c>
      <c r="C558" s="6">
        <v>33</v>
      </c>
      <c r="D558" s="6">
        <v>3390</v>
      </c>
      <c r="E558" s="6">
        <v>92</v>
      </c>
      <c r="F558" s="1">
        <v>0</v>
      </c>
      <c r="G558" s="1">
        <v>267071.17</v>
      </c>
    </row>
    <row r="559" spans="1:7" x14ac:dyDescent="0.25">
      <c r="A559" s="6">
        <v>1511</v>
      </c>
      <c r="B559" s="6">
        <v>3</v>
      </c>
      <c r="C559" s="6">
        <v>33</v>
      </c>
      <c r="D559" s="6">
        <v>3390</v>
      </c>
      <c r="E559" s="6">
        <v>93</v>
      </c>
      <c r="F559" s="1">
        <v>2312.1</v>
      </c>
      <c r="G559" s="1">
        <v>156564.34</v>
      </c>
    </row>
    <row r="560" spans="1:7" x14ac:dyDescent="0.25">
      <c r="A560" s="6">
        <v>1511</v>
      </c>
      <c r="B560" s="6">
        <v>4</v>
      </c>
      <c r="C560" s="6">
        <v>44</v>
      </c>
      <c r="D560" s="6">
        <v>4490</v>
      </c>
      <c r="E560" s="6">
        <v>52</v>
      </c>
      <c r="F560" s="1">
        <v>0</v>
      </c>
      <c r="G560" s="1">
        <v>536105.77</v>
      </c>
    </row>
    <row r="561" spans="1:7" x14ac:dyDescent="0.25">
      <c r="A561" s="6">
        <v>1521</v>
      </c>
      <c r="B561" s="6">
        <v>3</v>
      </c>
      <c r="C561" s="6">
        <v>31</v>
      </c>
      <c r="D561" s="6">
        <v>3190</v>
      </c>
      <c r="E561" s="6">
        <v>11</v>
      </c>
      <c r="F561" s="1">
        <v>1949028.97</v>
      </c>
      <c r="G561" s="1">
        <v>13148156.99</v>
      </c>
    </row>
    <row r="562" spans="1:7" x14ac:dyDescent="0.25">
      <c r="A562" s="6">
        <v>1521</v>
      </c>
      <c r="B562" s="6">
        <v>3</v>
      </c>
      <c r="C562" s="6">
        <v>31</v>
      </c>
      <c r="D562" s="6">
        <v>3190</v>
      </c>
      <c r="E562" s="6">
        <v>13</v>
      </c>
      <c r="F562" s="1">
        <v>15552.61</v>
      </c>
      <c r="G562" s="1">
        <v>115947.39</v>
      </c>
    </row>
    <row r="563" spans="1:7" x14ac:dyDescent="0.25">
      <c r="A563" s="6">
        <v>1521</v>
      </c>
      <c r="B563" s="6">
        <v>3</v>
      </c>
      <c r="C563" s="6">
        <v>31</v>
      </c>
      <c r="D563" s="6">
        <v>3190</v>
      </c>
      <c r="E563" s="6">
        <v>92</v>
      </c>
      <c r="F563" s="1">
        <v>0</v>
      </c>
      <c r="G563" s="1">
        <v>2177.77</v>
      </c>
    </row>
    <row r="564" spans="1:7" x14ac:dyDescent="0.25">
      <c r="A564" s="6">
        <v>1521</v>
      </c>
      <c r="B564" s="6">
        <v>3</v>
      </c>
      <c r="C564" s="6">
        <v>31</v>
      </c>
      <c r="D564" s="6">
        <v>3190</v>
      </c>
      <c r="E564" s="6">
        <v>96</v>
      </c>
      <c r="F564" s="1">
        <v>15577.24</v>
      </c>
      <c r="G564" s="1">
        <v>311830.15999999997</v>
      </c>
    </row>
    <row r="565" spans="1:7" x14ac:dyDescent="0.25">
      <c r="A565" s="6">
        <v>1521</v>
      </c>
      <c r="B565" s="6">
        <v>3</v>
      </c>
      <c r="C565" s="6">
        <v>31</v>
      </c>
      <c r="D565" s="6">
        <v>3191</v>
      </c>
      <c r="E565" s="6">
        <v>13</v>
      </c>
      <c r="F565" s="1">
        <v>330516.39</v>
      </c>
      <c r="G565" s="1">
        <v>2219383.54</v>
      </c>
    </row>
    <row r="566" spans="1:7" x14ac:dyDescent="0.25">
      <c r="A566" s="6">
        <v>1521</v>
      </c>
      <c r="B566" s="6">
        <v>3</v>
      </c>
      <c r="C566" s="6">
        <v>33</v>
      </c>
      <c r="D566" s="6">
        <v>3390</v>
      </c>
      <c r="E566" s="6">
        <v>14</v>
      </c>
      <c r="F566" s="1">
        <v>4743.3</v>
      </c>
      <c r="G566" s="1">
        <v>12172.15</v>
      </c>
    </row>
    <row r="567" spans="1:7" x14ac:dyDescent="0.25">
      <c r="A567" s="6">
        <v>1521</v>
      </c>
      <c r="B567" s="6">
        <v>3</v>
      </c>
      <c r="C567" s="6">
        <v>33</v>
      </c>
      <c r="D567" s="6">
        <v>3390</v>
      </c>
      <c r="E567" s="6">
        <v>30</v>
      </c>
      <c r="F567" s="1">
        <v>16227.07</v>
      </c>
      <c r="G567" s="1">
        <v>16429.439999999999</v>
      </c>
    </row>
    <row r="568" spans="1:7" x14ac:dyDescent="0.25">
      <c r="A568" s="6">
        <v>1521</v>
      </c>
      <c r="B568" s="6">
        <v>3</v>
      </c>
      <c r="C568" s="6">
        <v>33</v>
      </c>
      <c r="D568" s="6">
        <v>3390</v>
      </c>
      <c r="E568" s="6">
        <v>33</v>
      </c>
      <c r="F568" s="1">
        <v>9950.9699999999993</v>
      </c>
      <c r="G568" s="1">
        <v>15152.06</v>
      </c>
    </row>
    <row r="569" spans="1:7" x14ac:dyDescent="0.25">
      <c r="A569" s="6">
        <v>1521</v>
      </c>
      <c r="B569" s="6">
        <v>3</v>
      </c>
      <c r="C569" s="6">
        <v>33</v>
      </c>
      <c r="D569" s="6">
        <v>3390</v>
      </c>
      <c r="E569" s="6">
        <v>36</v>
      </c>
      <c r="F569" s="1">
        <v>0</v>
      </c>
      <c r="G569" s="1">
        <v>4544</v>
      </c>
    </row>
    <row r="570" spans="1:7" x14ac:dyDescent="0.25">
      <c r="A570" s="6">
        <v>1521</v>
      </c>
      <c r="B570" s="6">
        <v>3</v>
      </c>
      <c r="C570" s="6">
        <v>33</v>
      </c>
      <c r="D570" s="6">
        <v>3390</v>
      </c>
      <c r="E570" s="6">
        <v>37</v>
      </c>
      <c r="F570" s="1">
        <v>120976</v>
      </c>
      <c r="G570" s="1">
        <v>408781.55</v>
      </c>
    </row>
    <row r="571" spans="1:7" x14ac:dyDescent="0.25">
      <c r="A571" s="6">
        <v>1521</v>
      </c>
      <c r="B571" s="6">
        <v>3</v>
      </c>
      <c r="C571" s="6">
        <v>33</v>
      </c>
      <c r="D571" s="6">
        <v>3390</v>
      </c>
      <c r="E571" s="6">
        <v>39</v>
      </c>
      <c r="F571" s="1">
        <v>572.9</v>
      </c>
      <c r="G571" s="1">
        <v>23425.74</v>
      </c>
    </row>
    <row r="572" spans="1:7" x14ac:dyDescent="0.25">
      <c r="A572" s="6">
        <v>1521</v>
      </c>
      <c r="B572" s="6">
        <v>3</v>
      </c>
      <c r="C572" s="6">
        <v>33</v>
      </c>
      <c r="D572" s="6">
        <v>3390</v>
      </c>
      <c r="E572" s="6">
        <v>40</v>
      </c>
      <c r="F572" s="1">
        <v>103105.52</v>
      </c>
      <c r="G572" s="1">
        <v>763998.84</v>
      </c>
    </row>
    <row r="573" spans="1:7" x14ac:dyDescent="0.25">
      <c r="A573" s="6">
        <v>1521</v>
      </c>
      <c r="B573" s="6">
        <v>3</v>
      </c>
      <c r="C573" s="6">
        <v>33</v>
      </c>
      <c r="D573" s="6">
        <v>3390</v>
      </c>
      <c r="E573" s="6">
        <v>46</v>
      </c>
      <c r="F573" s="1">
        <v>132466</v>
      </c>
      <c r="G573" s="1">
        <v>922189.92</v>
      </c>
    </row>
    <row r="574" spans="1:7" x14ac:dyDescent="0.25">
      <c r="A574" s="6">
        <v>1521</v>
      </c>
      <c r="B574" s="6">
        <v>3</v>
      </c>
      <c r="C574" s="6">
        <v>33</v>
      </c>
      <c r="D574" s="6">
        <v>3390</v>
      </c>
      <c r="E574" s="6">
        <v>49</v>
      </c>
      <c r="F574" s="1">
        <v>5040</v>
      </c>
      <c r="G574" s="1">
        <v>30041.1</v>
      </c>
    </row>
    <row r="575" spans="1:7" x14ac:dyDescent="0.25">
      <c r="A575" s="6">
        <v>1541</v>
      </c>
      <c r="B575" s="6">
        <v>3</v>
      </c>
      <c r="C575" s="6">
        <v>31</v>
      </c>
      <c r="D575" s="6">
        <v>3190</v>
      </c>
      <c r="E575" s="6">
        <v>11</v>
      </c>
      <c r="F575" s="1">
        <v>0</v>
      </c>
      <c r="G575" s="1">
        <v>1782552.35</v>
      </c>
    </row>
    <row r="576" spans="1:7" x14ac:dyDescent="0.25">
      <c r="A576" s="6">
        <v>1541</v>
      </c>
      <c r="B576" s="6">
        <v>3</v>
      </c>
      <c r="C576" s="6">
        <v>31</v>
      </c>
      <c r="D576" s="6">
        <v>3190</v>
      </c>
      <c r="E576" s="6">
        <v>13</v>
      </c>
      <c r="F576" s="1">
        <v>0</v>
      </c>
      <c r="G576" s="1">
        <v>5533.56</v>
      </c>
    </row>
    <row r="577" spans="1:7" x14ac:dyDescent="0.25">
      <c r="A577" s="6">
        <v>1541</v>
      </c>
      <c r="B577" s="6">
        <v>3</v>
      </c>
      <c r="C577" s="6">
        <v>31</v>
      </c>
      <c r="D577" s="6">
        <v>3190</v>
      </c>
      <c r="E577" s="6">
        <v>92</v>
      </c>
      <c r="F577" s="1">
        <v>0</v>
      </c>
      <c r="G577" s="1">
        <v>20898</v>
      </c>
    </row>
    <row r="578" spans="1:7" x14ac:dyDescent="0.25">
      <c r="A578" s="6">
        <v>1541</v>
      </c>
      <c r="B578" s="6">
        <v>3</v>
      </c>
      <c r="C578" s="6">
        <v>31</v>
      </c>
      <c r="D578" s="6">
        <v>3191</v>
      </c>
      <c r="E578" s="6">
        <v>13</v>
      </c>
      <c r="F578" s="1">
        <v>77406.179999999993</v>
      </c>
      <c r="G578" s="1">
        <v>554402.74</v>
      </c>
    </row>
    <row r="579" spans="1:7" x14ac:dyDescent="0.25">
      <c r="A579" s="6">
        <v>1541</v>
      </c>
      <c r="B579" s="6">
        <v>3</v>
      </c>
      <c r="C579" s="6">
        <v>31</v>
      </c>
      <c r="D579" s="6">
        <v>3196</v>
      </c>
      <c r="E579" s="6">
        <v>11</v>
      </c>
      <c r="F579" s="1">
        <v>436587.92</v>
      </c>
      <c r="G579" s="1">
        <v>1269770.8700000001</v>
      </c>
    </row>
    <row r="580" spans="1:7" x14ac:dyDescent="0.25">
      <c r="A580" s="6">
        <v>1541</v>
      </c>
      <c r="B580" s="6">
        <v>3</v>
      </c>
      <c r="C580" s="6">
        <v>31</v>
      </c>
      <c r="D580" s="6">
        <v>3196</v>
      </c>
      <c r="E580" s="6">
        <v>13</v>
      </c>
      <c r="F580" s="1">
        <v>1773.55</v>
      </c>
      <c r="G580" s="1">
        <v>3380.65</v>
      </c>
    </row>
    <row r="581" spans="1:7" x14ac:dyDescent="0.25">
      <c r="A581" s="6">
        <v>1541</v>
      </c>
      <c r="B581" s="6">
        <v>3</v>
      </c>
      <c r="C581" s="6">
        <v>33</v>
      </c>
      <c r="D581" s="6">
        <v>3390</v>
      </c>
      <c r="E581" s="6">
        <v>13</v>
      </c>
      <c r="F581" s="1">
        <v>9756</v>
      </c>
      <c r="G581" s="1">
        <v>33692.5</v>
      </c>
    </row>
    <row r="582" spans="1:7" x14ac:dyDescent="0.25">
      <c r="A582" s="6">
        <v>1541</v>
      </c>
      <c r="B582" s="6">
        <v>3</v>
      </c>
      <c r="C582" s="6">
        <v>33</v>
      </c>
      <c r="D582" s="6">
        <v>3390</v>
      </c>
      <c r="E582" s="6">
        <v>14</v>
      </c>
      <c r="F582" s="1">
        <v>2000</v>
      </c>
      <c r="G582" s="1">
        <v>8450</v>
      </c>
    </row>
    <row r="583" spans="1:7" x14ac:dyDescent="0.25">
      <c r="A583" s="6">
        <v>1541</v>
      </c>
      <c r="B583" s="6">
        <v>3</v>
      </c>
      <c r="C583" s="6">
        <v>33</v>
      </c>
      <c r="D583" s="6">
        <v>3390</v>
      </c>
      <c r="E583" s="6">
        <v>30</v>
      </c>
      <c r="F583" s="1">
        <v>13033.4</v>
      </c>
      <c r="G583" s="1">
        <v>23749.040000000001</v>
      </c>
    </row>
    <row r="584" spans="1:7" x14ac:dyDescent="0.25">
      <c r="A584" s="6">
        <v>1541</v>
      </c>
      <c r="B584" s="6">
        <v>3</v>
      </c>
      <c r="C584" s="6">
        <v>33</v>
      </c>
      <c r="D584" s="6">
        <v>3390</v>
      </c>
      <c r="E584" s="6">
        <v>33</v>
      </c>
      <c r="F584" s="1">
        <v>0</v>
      </c>
      <c r="G584" s="1">
        <v>14804</v>
      </c>
    </row>
    <row r="585" spans="1:7" x14ac:dyDescent="0.25">
      <c r="A585" s="6">
        <v>1541</v>
      </c>
      <c r="B585" s="6">
        <v>3</v>
      </c>
      <c r="C585" s="6">
        <v>33</v>
      </c>
      <c r="D585" s="6">
        <v>3390</v>
      </c>
      <c r="E585" s="6">
        <v>36</v>
      </c>
      <c r="F585" s="1">
        <v>106265</v>
      </c>
      <c r="G585" s="1">
        <v>421202.5</v>
      </c>
    </row>
    <row r="586" spans="1:7" x14ac:dyDescent="0.25">
      <c r="A586" s="6">
        <v>1541</v>
      </c>
      <c r="B586" s="6">
        <v>3</v>
      </c>
      <c r="C586" s="6">
        <v>33</v>
      </c>
      <c r="D586" s="6">
        <v>3390</v>
      </c>
      <c r="E586" s="6">
        <v>37</v>
      </c>
      <c r="F586" s="1">
        <v>509890.57</v>
      </c>
      <c r="G586" s="1">
        <v>1478469.86</v>
      </c>
    </row>
    <row r="587" spans="1:7" x14ac:dyDescent="0.25">
      <c r="A587" s="6">
        <v>1541</v>
      </c>
      <c r="B587" s="6">
        <v>3</v>
      </c>
      <c r="C587" s="6">
        <v>33</v>
      </c>
      <c r="D587" s="6">
        <v>3390</v>
      </c>
      <c r="E587" s="6">
        <v>39</v>
      </c>
      <c r="F587" s="1">
        <v>65164.57</v>
      </c>
      <c r="G587" s="1">
        <v>450218.82</v>
      </c>
    </row>
    <row r="588" spans="1:7" x14ac:dyDescent="0.25">
      <c r="A588" s="6">
        <v>1541</v>
      </c>
      <c r="B588" s="6">
        <v>3</v>
      </c>
      <c r="C588" s="6">
        <v>33</v>
      </c>
      <c r="D588" s="6">
        <v>3390</v>
      </c>
      <c r="E588" s="6">
        <v>40</v>
      </c>
      <c r="F588" s="1">
        <v>57469.35</v>
      </c>
      <c r="G588" s="1">
        <v>317147.65000000002</v>
      </c>
    </row>
    <row r="589" spans="1:7" x14ac:dyDescent="0.25">
      <c r="A589" s="6">
        <v>1541</v>
      </c>
      <c r="B589" s="6">
        <v>3</v>
      </c>
      <c r="C589" s="6">
        <v>33</v>
      </c>
      <c r="D589" s="6">
        <v>3390</v>
      </c>
      <c r="E589" s="6">
        <v>46</v>
      </c>
      <c r="F589" s="1">
        <v>69324</v>
      </c>
      <c r="G589" s="1">
        <v>489560.4</v>
      </c>
    </row>
    <row r="590" spans="1:7" x14ac:dyDescent="0.25">
      <c r="A590" s="6">
        <v>1541</v>
      </c>
      <c r="B590" s="6">
        <v>3</v>
      </c>
      <c r="C590" s="6">
        <v>33</v>
      </c>
      <c r="D590" s="6">
        <v>3390</v>
      </c>
      <c r="E590" s="6">
        <v>47</v>
      </c>
      <c r="F590" s="1">
        <v>0</v>
      </c>
      <c r="G590" s="1">
        <v>625.41999999999996</v>
      </c>
    </row>
    <row r="591" spans="1:7" x14ac:dyDescent="0.25">
      <c r="A591" s="6">
        <v>1541</v>
      </c>
      <c r="B591" s="6">
        <v>3</v>
      </c>
      <c r="C591" s="6">
        <v>33</v>
      </c>
      <c r="D591" s="6">
        <v>3390</v>
      </c>
      <c r="E591" s="6">
        <v>49</v>
      </c>
      <c r="F591" s="1">
        <v>15000</v>
      </c>
      <c r="G591" s="1">
        <v>50480.41</v>
      </c>
    </row>
    <row r="592" spans="1:7" x14ac:dyDescent="0.25">
      <c r="A592" s="6">
        <v>1541</v>
      </c>
      <c r="B592" s="6">
        <v>3</v>
      </c>
      <c r="C592" s="6">
        <v>33</v>
      </c>
      <c r="D592" s="6">
        <v>3390</v>
      </c>
      <c r="E592" s="6">
        <v>93</v>
      </c>
      <c r="F592" s="1">
        <v>0</v>
      </c>
      <c r="G592" s="1">
        <v>1049.55</v>
      </c>
    </row>
    <row r="593" spans="1:7" x14ac:dyDescent="0.25">
      <c r="A593" s="6">
        <v>1551</v>
      </c>
      <c r="B593" s="6">
        <v>3</v>
      </c>
      <c r="C593" s="6">
        <v>33</v>
      </c>
      <c r="D593" s="6">
        <v>3390</v>
      </c>
      <c r="E593" s="6">
        <v>14</v>
      </c>
      <c r="F593" s="1">
        <v>79620</v>
      </c>
      <c r="G593" s="1">
        <v>275170</v>
      </c>
    </row>
    <row r="594" spans="1:7" x14ac:dyDescent="0.25">
      <c r="A594" s="6">
        <v>1551</v>
      </c>
      <c r="B594" s="6">
        <v>3</v>
      </c>
      <c r="C594" s="6">
        <v>33</v>
      </c>
      <c r="D594" s="6">
        <v>3390</v>
      </c>
      <c r="E594" s="6">
        <v>30</v>
      </c>
      <c r="F594" s="1">
        <v>0</v>
      </c>
      <c r="G594" s="1">
        <v>761200</v>
      </c>
    </row>
    <row r="595" spans="1:7" x14ac:dyDescent="0.25">
      <c r="A595" s="6">
        <v>1551</v>
      </c>
      <c r="B595" s="6">
        <v>3</v>
      </c>
      <c r="C595" s="6">
        <v>33</v>
      </c>
      <c r="D595" s="6">
        <v>3390</v>
      </c>
      <c r="E595" s="6">
        <v>31</v>
      </c>
      <c r="F595" s="1">
        <v>522</v>
      </c>
      <c r="G595" s="1">
        <v>522</v>
      </c>
    </row>
    <row r="596" spans="1:7" x14ac:dyDescent="0.25">
      <c r="A596" s="6">
        <v>1551</v>
      </c>
      <c r="B596" s="6">
        <v>3</v>
      </c>
      <c r="C596" s="6">
        <v>33</v>
      </c>
      <c r="D596" s="6">
        <v>3390</v>
      </c>
      <c r="E596" s="6">
        <v>37</v>
      </c>
      <c r="F596" s="1">
        <v>396840.5</v>
      </c>
      <c r="G596" s="1">
        <v>2910911.03</v>
      </c>
    </row>
    <row r="597" spans="1:7" x14ac:dyDescent="0.25">
      <c r="A597" s="6">
        <v>1551</v>
      </c>
      <c r="B597" s="6">
        <v>3</v>
      </c>
      <c r="C597" s="6">
        <v>33</v>
      </c>
      <c r="D597" s="6">
        <v>3390</v>
      </c>
      <c r="E597" s="6">
        <v>39</v>
      </c>
      <c r="F597" s="1">
        <v>22049629.91</v>
      </c>
      <c r="G597" s="1">
        <v>137540758.12</v>
      </c>
    </row>
    <row r="598" spans="1:7" x14ac:dyDescent="0.25">
      <c r="A598" s="6">
        <v>1551</v>
      </c>
      <c r="B598" s="6">
        <v>3</v>
      </c>
      <c r="C598" s="6">
        <v>33</v>
      </c>
      <c r="D598" s="6">
        <v>3390</v>
      </c>
      <c r="E598" s="6">
        <v>40</v>
      </c>
      <c r="F598" s="1">
        <v>8623460.75</v>
      </c>
      <c r="G598" s="1">
        <v>33379795.010000002</v>
      </c>
    </row>
    <row r="599" spans="1:7" x14ac:dyDescent="0.25">
      <c r="A599" s="6">
        <v>1551</v>
      </c>
      <c r="B599" s="6">
        <v>3</v>
      </c>
      <c r="C599" s="6">
        <v>33</v>
      </c>
      <c r="D599" s="6">
        <v>3390</v>
      </c>
      <c r="E599" s="6">
        <v>92</v>
      </c>
      <c r="F599" s="1">
        <v>0</v>
      </c>
      <c r="G599" s="1">
        <v>5280686.72</v>
      </c>
    </row>
    <row r="600" spans="1:7" x14ac:dyDescent="0.25">
      <c r="A600" s="6">
        <v>1571</v>
      </c>
      <c r="B600" s="6">
        <v>3</v>
      </c>
      <c r="C600" s="6">
        <v>31</v>
      </c>
      <c r="D600" s="6">
        <v>3190</v>
      </c>
      <c r="E600" s="6">
        <v>11</v>
      </c>
      <c r="F600" s="1">
        <v>951852.92</v>
      </c>
      <c r="G600" s="1">
        <v>7629110.6200000001</v>
      </c>
    </row>
    <row r="601" spans="1:7" x14ac:dyDescent="0.25">
      <c r="A601" s="6">
        <v>1571</v>
      </c>
      <c r="B601" s="6">
        <v>3</v>
      </c>
      <c r="C601" s="6">
        <v>31</v>
      </c>
      <c r="D601" s="6">
        <v>3190</v>
      </c>
      <c r="E601" s="6">
        <v>13</v>
      </c>
      <c r="F601" s="1">
        <v>45210.559999999998</v>
      </c>
      <c r="G601" s="1">
        <v>329350.03000000003</v>
      </c>
    </row>
    <row r="602" spans="1:7" x14ac:dyDescent="0.25">
      <c r="A602" s="6">
        <v>1571</v>
      </c>
      <c r="B602" s="6">
        <v>3</v>
      </c>
      <c r="C602" s="6">
        <v>31</v>
      </c>
      <c r="D602" s="6">
        <v>3190</v>
      </c>
      <c r="E602" s="6">
        <v>96</v>
      </c>
      <c r="F602" s="1">
        <v>0</v>
      </c>
      <c r="G602" s="1">
        <v>41518.32</v>
      </c>
    </row>
    <row r="603" spans="1:7" x14ac:dyDescent="0.25">
      <c r="A603" s="6">
        <v>1571</v>
      </c>
      <c r="B603" s="6">
        <v>3</v>
      </c>
      <c r="C603" s="6">
        <v>31</v>
      </c>
      <c r="D603" s="6">
        <v>3191</v>
      </c>
      <c r="E603" s="6">
        <v>13</v>
      </c>
      <c r="F603" s="1">
        <v>82112.649999999994</v>
      </c>
      <c r="G603" s="1">
        <v>695136.44</v>
      </c>
    </row>
    <row r="604" spans="1:7" x14ac:dyDescent="0.25">
      <c r="A604" s="6">
        <v>1571</v>
      </c>
      <c r="B604" s="6">
        <v>3</v>
      </c>
      <c r="C604" s="6">
        <v>33</v>
      </c>
      <c r="D604" s="6">
        <v>3390</v>
      </c>
      <c r="E604" s="6">
        <v>30</v>
      </c>
      <c r="F604" s="1">
        <v>0</v>
      </c>
      <c r="G604" s="1">
        <v>947.8</v>
      </c>
    </row>
    <row r="605" spans="1:7" x14ac:dyDescent="0.25">
      <c r="A605" s="6">
        <v>1571</v>
      </c>
      <c r="B605" s="6">
        <v>3</v>
      </c>
      <c r="C605" s="6">
        <v>33</v>
      </c>
      <c r="D605" s="6">
        <v>3390</v>
      </c>
      <c r="E605" s="6">
        <v>36</v>
      </c>
      <c r="F605" s="1">
        <v>0</v>
      </c>
      <c r="G605" s="1">
        <v>7216.08</v>
      </c>
    </row>
    <row r="606" spans="1:7" x14ac:dyDescent="0.25">
      <c r="A606" s="6">
        <v>1571</v>
      </c>
      <c r="B606" s="6">
        <v>3</v>
      </c>
      <c r="C606" s="6">
        <v>33</v>
      </c>
      <c r="D606" s="6">
        <v>3390</v>
      </c>
      <c r="E606" s="6">
        <v>37</v>
      </c>
      <c r="F606" s="1">
        <v>-73119.64</v>
      </c>
      <c r="G606" s="1">
        <v>1663130.12</v>
      </c>
    </row>
    <row r="607" spans="1:7" x14ac:dyDescent="0.25">
      <c r="A607" s="6">
        <v>1571</v>
      </c>
      <c r="B607" s="6">
        <v>3</v>
      </c>
      <c r="C607" s="6">
        <v>33</v>
      </c>
      <c r="D607" s="6">
        <v>3390</v>
      </c>
      <c r="E607" s="6">
        <v>39</v>
      </c>
      <c r="F607" s="1">
        <v>0</v>
      </c>
      <c r="G607" s="1">
        <v>35843.51</v>
      </c>
    </row>
    <row r="608" spans="1:7" x14ac:dyDescent="0.25">
      <c r="A608" s="6">
        <v>1571</v>
      </c>
      <c r="B608" s="6">
        <v>3</v>
      </c>
      <c r="C608" s="6">
        <v>33</v>
      </c>
      <c r="D608" s="6">
        <v>3390</v>
      </c>
      <c r="E608" s="6">
        <v>40</v>
      </c>
      <c r="F608" s="1">
        <v>0</v>
      </c>
      <c r="G608" s="1">
        <v>339216.88</v>
      </c>
    </row>
    <row r="609" spans="1:7" x14ac:dyDescent="0.25">
      <c r="A609" s="6">
        <v>1571</v>
      </c>
      <c r="B609" s="6">
        <v>3</v>
      </c>
      <c r="C609" s="6">
        <v>33</v>
      </c>
      <c r="D609" s="6">
        <v>3390</v>
      </c>
      <c r="E609" s="6">
        <v>46</v>
      </c>
      <c r="F609" s="1">
        <v>150870</v>
      </c>
      <c r="G609" s="1">
        <v>1026453.47</v>
      </c>
    </row>
    <row r="610" spans="1:7" x14ac:dyDescent="0.25">
      <c r="A610" s="6">
        <v>1571</v>
      </c>
      <c r="B610" s="6">
        <v>3</v>
      </c>
      <c r="C610" s="6">
        <v>33</v>
      </c>
      <c r="D610" s="6">
        <v>3390</v>
      </c>
      <c r="E610" s="6">
        <v>47</v>
      </c>
      <c r="F610" s="1">
        <v>0</v>
      </c>
      <c r="G610" s="1">
        <v>1894.14</v>
      </c>
    </row>
    <row r="611" spans="1:7" x14ac:dyDescent="0.25">
      <c r="A611" s="6">
        <v>1571</v>
      </c>
      <c r="B611" s="6">
        <v>3</v>
      </c>
      <c r="C611" s="6">
        <v>33</v>
      </c>
      <c r="D611" s="6">
        <v>3390</v>
      </c>
      <c r="E611" s="6">
        <v>49</v>
      </c>
      <c r="F611" s="1">
        <v>19044</v>
      </c>
      <c r="G611" s="1">
        <v>124202.37</v>
      </c>
    </row>
    <row r="612" spans="1:7" x14ac:dyDescent="0.25">
      <c r="A612" s="6">
        <v>1591</v>
      </c>
      <c r="B612" s="6">
        <v>3</v>
      </c>
      <c r="C612" s="6">
        <v>31</v>
      </c>
      <c r="D612" s="6">
        <v>3190</v>
      </c>
      <c r="E612" s="6">
        <v>11</v>
      </c>
      <c r="F612" s="1">
        <v>3520</v>
      </c>
      <c r="G612" s="1">
        <v>418033.86</v>
      </c>
    </row>
    <row r="613" spans="1:7" x14ac:dyDescent="0.25">
      <c r="A613" s="6">
        <v>1591</v>
      </c>
      <c r="B613" s="6">
        <v>3</v>
      </c>
      <c r="C613" s="6">
        <v>31</v>
      </c>
      <c r="D613" s="6">
        <v>3190</v>
      </c>
      <c r="E613" s="6">
        <v>13</v>
      </c>
      <c r="F613" s="1">
        <v>739.2</v>
      </c>
      <c r="G613" s="1">
        <v>44867.91</v>
      </c>
    </row>
    <row r="614" spans="1:7" x14ac:dyDescent="0.25">
      <c r="A614" s="6">
        <v>1591</v>
      </c>
      <c r="B614" s="6">
        <v>3</v>
      </c>
      <c r="C614" s="6">
        <v>31</v>
      </c>
      <c r="D614" s="6">
        <v>3190</v>
      </c>
      <c r="E614" s="6">
        <v>92</v>
      </c>
      <c r="F614" s="1">
        <v>0</v>
      </c>
      <c r="G614" s="1">
        <v>4552.8</v>
      </c>
    </row>
    <row r="615" spans="1:7" x14ac:dyDescent="0.25">
      <c r="A615" s="6">
        <v>1591</v>
      </c>
      <c r="B615" s="6">
        <v>3</v>
      </c>
      <c r="C615" s="6">
        <v>31</v>
      </c>
      <c r="D615" s="6">
        <v>3191</v>
      </c>
      <c r="E615" s="6">
        <v>13</v>
      </c>
      <c r="F615" s="1">
        <v>0</v>
      </c>
      <c r="G615" s="1">
        <v>27832.57</v>
      </c>
    </row>
    <row r="616" spans="1:7" x14ac:dyDescent="0.25">
      <c r="A616" s="6">
        <v>1591</v>
      </c>
      <c r="B616" s="6">
        <v>3</v>
      </c>
      <c r="C616" s="6">
        <v>33</v>
      </c>
      <c r="D616" s="6">
        <v>3320</v>
      </c>
      <c r="E616" s="6">
        <v>93</v>
      </c>
      <c r="F616" s="1">
        <v>1402644.28</v>
      </c>
      <c r="G616" s="1">
        <v>2533953.0699999998</v>
      </c>
    </row>
    <row r="617" spans="1:7" x14ac:dyDescent="0.25">
      <c r="A617" s="6">
        <v>1591</v>
      </c>
      <c r="B617" s="6">
        <v>3</v>
      </c>
      <c r="C617" s="6">
        <v>33</v>
      </c>
      <c r="D617" s="6">
        <v>3390</v>
      </c>
      <c r="E617" s="6">
        <v>14</v>
      </c>
      <c r="F617" s="1">
        <v>5000</v>
      </c>
      <c r="G617" s="1">
        <v>65000</v>
      </c>
    </row>
    <row r="618" spans="1:7" x14ac:dyDescent="0.25">
      <c r="A618" s="6">
        <v>1591</v>
      </c>
      <c r="B618" s="6">
        <v>3</v>
      </c>
      <c r="C618" s="6">
        <v>33</v>
      </c>
      <c r="D618" s="6">
        <v>3390</v>
      </c>
      <c r="E618" s="6">
        <v>33</v>
      </c>
      <c r="F618" s="1">
        <v>0</v>
      </c>
      <c r="G618" s="1">
        <v>11424.06</v>
      </c>
    </row>
    <row r="619" spans="1:7" x14ac:dyDescent="0.25">
      <c r="A619" s="6">
        <v>1591</v>
      </c>
      <c r="B619" s="6">
        <v>3</v>
      </c>
      <c r="C619" s="6">
        <v>33</v>
      </c>
      <c r="D619" s="6">
        <v>3390</v>
      </c>
      <c r="E619" s="6">
        <v>37</v>
      </c>
      <c r="F619" s="1">
        <v>-5885.02</v>
      </c>
      <c r="G619" s="1">
        <v>45657.64</v>
      </c>
    </row>
    <row r="620" spans="1:7" x14ac:dyDescent="0.25">
      <c r="A620" s="6">
        <v>1591</v>
      </c>
      <c r="B620" s="6">
        <v>3</v>
      </c>
      <c r="C620" s="6">
        <v>33</v>
      </c>
      <c r="D620" s="6">
        <v>3390</v>
      </c>
      <c r="E620" s="6">
        <v>39</v>
      </c>
      <c r="F620" s="1">
        <v>19.43</v>
      </c>
      <c r="G620" s="1">
        <v>2853889.31</v>
      </c>
    </row>
    <row r="621" spans="1:7" x14ac:dyDescent="0.25">
      <c r="A621" s="6">
        <v>1591</v>
      </c>
      <c r="B621" s="6">
        <v>3</v>
      </c>
      <c r="C621" s="6">
        <v>33</v>
      </c>
      <c r="D621" s="6">
        <v>3390</v>
      </c>
      <c r="E621" s="6">
        <v>46</v>
      </c>
      <c r="F621" s="1">
        <v>0</v>
      </c>
      <c r="G621" s="1">
        <v>88830</v>
      </c>
    </row>
    <row r="622" spans="1:7" x14ac:dyDescent="0.25">
      <c r="A622" s="6">
        <v>1591</v>
      </c>
      <c r="B622" s="6">
        <v>3</v>
      </c>
      <c r="C622" s="6">
        <v>33</v>
      </c>
      <c r="D622" s="6">
        <v>3390</v>
      </c>
      <c r="E622" s="6">
        <v>49</v>
      </c>
      <c r="F622" s="1">
        <v>0</v>
      </c>
      <c r="G622" s="1">
        <v>10103.4</v>
      </c>
    </row>
    <row r="623" spans="1:7" x14ac:dyDescent="0.25">
      <c r="A623" s="6">
        <v>1591</v>
      </c>
      <c r="B623" s="6">
        <v>3</v>
      </c>
      <c r="C623" s="6">
        <v>33</v>
      </c>
      <c r="D623" s="6">
        <v>3390</v>
      </c>
      <c r="E623" s="6">
        <v>92</v>
      </c>
      <c r="F623" s="1">
        <v>9562.76</v>
      </c>
      <c r="G623" s="1">
        <v>19342.71</v>
      </c>
    </row>
    <row r="624" spans="1:7" x14ac:dyDescent="0.25">
      <c r="A624" s="6">
        <v>1591</v>
      </c>
      <c r="B624" s="6">
        <v>4</v>
      </c>
      <c r="C624" s="6">
        <v>44</v>
      </c>
      <c r="D624" s="6">
        <v>4490</v>
      </c>
      <c r="E624" s="6">
        <v>39</v>
      </c>
      <c r="F624" s="1">
        <v>0</v>
      </c>
      <c r="G624" s="1">
        <v>10577555.810000001</v>
      </c>
    </row>
    <row r="625" spans="1:7" x14ac:dyDescent="0.25">
      <c r="A625" s="6">
        <v>1591</v>
      </c>
      <c r="B625" s="6">
        <v>4</v>
      </c>
      <c r="C625" s="6">
        <v>44</v>
      </c>
      <c r="D625" s="6">
        <v>4490</v>
      </c>
      <c r="E625" s="6">
        <v>51</v>
      </c>
      <c r="F625" s="1">
        <v>0</v>
      </c>
      <c r="G625" s="1">
        <v>15617679.640000001</v>
      </c>
    </row>
    <row r="626" spans="1:7" x14ac:dyDescent="0.25">
      <c r="A626" s="6">
        <v>1591</v>
      </c>
      <c r="B626" s="6">
        <v>4</v>
      </c>
      <c r="C626" s="6">
        <v>44</v>
      </c>
      <c r="D626" s="6">
        <v>4490</v>
      </c>
      <c r="E626" s="6">
        <v>92</v>
      </c>
      <c r="F626" s="1">
        <v>76499.72</v>
      </c>
      <c r="G626" s="1">
        <v>169907.20000000001</v>
      </c>
    </row>
    <row r="627" spans="1:7" x14ac:dyDescent="0.25">
      <c r="A627" s="6">
        <v>1631</v>
      </c>
      <c r="B627" s="6">
        <v>3</v>
      </c>
      <c r="C627" s="6">
        <v>31</v>
      </c>
      <c r="D627" s="6">
        <v>3190</v>
      </c>
      <c r="E627" s="6">
        <v>7</v>
      </c>
      <c r="F627" s="1">
        <v>417.02</v>
      </c>
      <c r="G627" s="1">
        <v>1115.32</v>
      </c>
    </row>
    <row r="628" spans="1:7" x14ac:dyDescent="0.25">
      <c r="A628" s="6">
        <v>1631</v>
      </c>
      <c r="B628" s="6">
        <v>3</v>
      </c>
      <c r="C628" s="6">
        <v>31</v>
      </c>
      <c r="D628" s="6">
        <v>3190</v>
      </c>
      <c r="E628" s="6">
        <v>11</v>
      </c>
      <c r="F628" s="1">
        <v>451979.95</v>
      </c>
      <c r="G628" s="1">
        <v>2897369.03</v>
      </c>
    </row>
    <row r="629" spans="1:7" x14ac:dyDescent="0.25">
      <c r="A629" s="6">
        <v>1631</v>
      </c>
      <c r="B629" s="6">
        <v>3</v>
      </c>
      <c r="C629" s="6">
        <v>31</v>
      </c>
      <c r="D629" s="6">
        <v>3190</v>
      </c>
      <c r="E629" s="6">
        <v>13</v>
      </c>
      <c r="F629" s="1">
        <v>43199.3</v>
      </c>
      <c r="G629" s="1">
        <v>239439.68</v>
      </c>
    </row>
    <row r="630" spans="1:7" x14ac:dyDescent="0.25">
      <c r="A630" s="6">
        <v>1631</v>
      </c>
      <c r="B630" s="6">
        <v>3</v>
      </c>
      <c r="C630" s="6">
        <v>31</v>
      </c>
      <c r="D630" s="6">
        <v>3191</v>
      </c>
      <c r="E630" s="6">
        <v>13</v>
      </c>
      <c r="F630" s="1">
        <v>30469.13</v>
      </c>
      <c r="G630" s="1">
        <v>214076.9</v>
      </c>
    </row>
    <row r="631" spans="1:7" x14ac:dyDescent="0.25">
      <c r="A631" s="6">
        <v>1631</v>
      </c>
      <c r="B631" s="6">
        <v>3</v>
      </c>
      <c r="C631" s="6">
        <v>33</v>
      </c>
      <c r="D631" s="6">
        <v>3390</v>
      </c>
      <c r="E631" s="6">
        <v>14</v>
      </c>
      <c r="F631" s="1">
        <v>50063.8</v>
      </c>
      <c r="G631" s="1">
        <v>144439.79999999999</v>
      </c>
    </row>
    <row r="632" spans="1:7" x14ac:dyDescent="0.25">
      <c r="A632" s="6">
        <v>1631</v>
      </c>
      <c r="B632" s="6">
        <v>3</v>
      </c>
      <c r="C632" s="6">
        <v>33</v>
      </c>
      <c r="D632" s="6">
        <v>3390</v>
      </c>
      <c r="E632" s="6">
        <v>30</v>
      </c>
      <c r="F632" s="1">
        <v>0</v>
      </c>
      <c r="G632" s="1">
        <v>25.06</v>
      </c>
    </row>
    <row r="633" spans="1:7" x14ac:dyDescent="0.25">
      <c r="A633" s="6">
        <v>1631</v>
      </c>
      <c r="B633" s="6">
        <v>3</v>
      </c>
      <c r="C633" s="6">
        <v>33</v>
      </c>
      <c r="D633" s="6">
        <v>3390</v>
      </c>
      <c r="E633" s="6">
        <v>33</v>
      </c>
      <c r="F633" s="1">
        <v>4999.6099999999997</v>
      </c>
      <c r="G633" s="1">
        <v>130432.87</v>
      </c>
    </row>
    <row r="634" spans="1:7" x14ac:dyDescent="0.25">
      <c r="A634" s="6">
        <v>1631</v>
      </c>
      <c r="B634" s="6">
        <v>3</v>
      </c>
      <c r="C634" s="6">
        <v>33</v>
      </c>
      <c r="D634" s="6">
        <v>3390</v>
      </c>
      <c r="E634" s="6">
        <v>36</v>
      </c>
      <c r="F634" s="1">
        <v>50</v>
      </c>
      <c r="G634" s="1">
        <v>3911.84</v>
      </c>
    </row>
    <row r="635" spans="1:7" x14ac:dyDescent="0.25">
      <c r="A635" s="6">
        <v>1631</v>
      </c>
      <c r="B635" s="6">
        <v>3</v>
      </c>
      <c r="C635" s="6">
        <v>33</v>
      </c>
      <c r="D635" s="6">
        <v>3390</v>
      </c>
      <c r="E635" s="6">
        <v>37</v>
      </c>
      <c r="F635" s="1">
        <v>36909.51</v>
      </c>
      <c r="G635" s="1">
        <v>455455.72</v>
      </c>
    </row>
    <row r="636" spans="1:7" x14ac:dyDescent="0.25">
      <c r="A636" s="6">
        <v>1631</v>
      </c>
      <c r="B636" s="6">
        <v>3</v>
      </c>
      <c r="C636" s="6">
        <v>33</v>
      </c>
      <c r="D636" s="6">
        <v>3390</v>
      </c>
      <c r="E636" s="6">
        <v>39</v>
      </c>
      <c r="F636" s="1">
        <v>1500</v>
      </c>
      <c r="G636" s="1">
        <v>112968.93</v>
      </c>
    </row>
    <row r="637" spans="1:7" x14ac:dyDescent="0.25">
      <c r="A637" s="6">
        <v>1631</v>
      </c>
      <c r="B637" s="6">
        <v>3</v>
      </c>
      <c r="C637" s="6">
        <v>33</v>
      </c>
      <c r="D637" s="6">
        <v>3390</v>
      </c>
      <c r="E637" s="6">
        <v>40</v>
      </c>
      <c r="F637" s="1">
        <v>4680.91</v>
      </c>
      <c r="G637" s="1">
        <v>50170.13</v>
      </c>
    </row>
    <row r="638" spans="1:7" x14ac:dyDescent="0.25">
      <c r="A638" s="6">
        <v>1631</v>
      </c>
      <c r="B638" s="6">
        <v>3</v>
      </c>
      <c r="C638" s="6">
        <v>33</v>
      </c>
      <c r="D638" s="6">
        <v>3390</v>
      </c>
      <c r="E638" s="6">
        <v>46</v>
      </c>
      <c r="F638" s="1">
        <v>43796</v>
      </c>
      <c r="G638" s="1">
        <v>264958.19</v>
      </c>
    </row>
    <row r="639" spans="1:7" x14ac:dyDescent="0.25">
      <c r="A639" s="6">
        <v>1631</v>
      </c>
      <c r="B639" s="6">
        <v>3</v>
      </c>
      <c r="C639" s="6">
        <v>33</v>
      </c>
      <c r="D639" s="6">
        <v>3390</v>
      </c>
      <c r="E639" s="6">
        <v>49</v>
      </c>
      <c r="F639" s="1">
        <v>2133</v>
      </c>
      <c r="G639" s="1">
        <v>6930.91</v>
      </c>
    </row>
    <row r="640" spans="1:7" x14ac:dyDescent="0.25">
      <c r="A640" s="6">
        <v>1631</v>
      </c>
      <c r="B640" s="6">
        <v>3</v>
      </c>
      <c r="C640" s="6">
        <v>33</v>
      </c>
      <c r="D640" s="6">
        <v>3390</v>
      </c>
      <c r="E640" s="6">
        <v>92</v>
      </c>
      <c r="F640" s="1">
        <v>0</v>
      </c>
      <c r="G640" s="1">
        <v>4704.54</v>
      </c>
    </row>
    <row r="641" spans="1:7" x14ac:dyDescent="0.25">
      <c r="A641" s="6">
        <v>1641</v>
      </c>
      <c r="B641" s="6">
        <v>3</v>
      </c>
      <c r="C641" s="6">
        <v>31</v>
      </c>
      <c r="D641" s="6">
        <v>3190</v>
      </c>
      <c r="E641" s="6">
        <v>7</v>
      </c>
      <c r="F641" s="1">
        <v>0</v>
      </c>
      <c r="G641" s="1">
        <v>417.53</v>
      </c>
    </row>
    <row r="642" spans="1:7" x14ac:dyDescent="0.25">
      <c r="A642" s="6">
        <v>1641</v>
      </c>
      <c r="B642" s="6">
        <v>3</v>
      </c>
      <c r="C642" s="6">
        <v>31</v>
      </c>
      <c r="D642" s="6">
        <v>3190</v>
      </c>
      <c r="E642" s="6">
        <v>11</v>
      </c>
      <c r="F642" s="1">
        <v>386382.73</v>
      </c>
      <c r="G642" s="1">
        <v>2212350.38</v>
      </c>
    </row>
    <row r="643" spans="1:7" x14ac:dyDescent="0.25">
      <c r="A643" s="6">
        <v>1641</v>
      </c>
      <c r="B643" s="6">
        <v>3</v>
      </c>
      <c r="C643" s="6">
        <v>31</v>
      </c>
      <c r="D643" s="6">
        <v>3190</v>
      </c>
      <c r="E643" s="6">
        <v>13</v>
      </c>
      <c r="F643" s="1">
        <v>31572.43</v>
      </c>
      <c r="G643" s="1">
        <v>118929.33</v>
      </c>
    </row>
    <row r="644" spans="1:7" x14ac:dyDescent="0.25">
      <c r="A644" s="6">
        <v>1641</v>
      </c>
      <c r="B644" s="6">
        <v>3</v>
      </c>
      <c r="C644" s="6">
        <v>31</v>
      </c>
      <c r="D644" s="6">
        <v>3190</v>
      </c>
      <c r="E644" s="6">
        <v>59</v>
      </c>
      <c r="F644" s="1">
        <v>1297.81</v>
      </c>
      <c r="G644" s="1">
        <v>9084.67</v>
      </c>
    </row>
    <row r="645" spans="1:7" x14ac:dyDescent="0.25">
      <c r="A645" s="6">
        <v>1641</v>
      </c>
      <c r="B645" s="6">
        <v>3</v>
      </c>
      <c r="C645" s="6">
        <v>31</v>
      </c>
      <c r="D645" s="6">
        <v>3190</v>
      </c>
      <c r="E645" s="6">
        <v>92</v>
      </c>
      <c r="F645" s="1">
        <v>0</v>
      </c>
      <c r="G645" s="1">
        <v>423</v>
      </c>
    </row>
    <row r="646" spans="1:7" x14ac:dyDescent="0.25">
      <c r="A646" s="6">
        <v>1641</v>
      </c>
      <c r="B646" s="6">
        <v>3</v>
      </c>
      <c r="C646" s="6">
        <v>31</v>
      </c>
      <c r="D646" s="6">
        <v>3191</v>
      </c>
      <c r="E646" s="6">
        <v>13</v>
      </c>
      <c r="F646" s="1">
        <v>23192.07</v>
      </c>
      <c r="G646" s="1">
        <v>177777.03</v>
      </c>
    </row>
    <row r="647" spans="1:7" x14ac:dyDescent="0.25">
      <c r="A647" s="6">
        <v>1641</v>
      </c>
      <c r="B647" s="6">
        <v>3</v>
      </c>
      <c r="C647" s="6">
        <v>33</v>
      </c>
      <c r="D647" s="6">
        <v>3320</v>
      </c>
      <c r="E647" s="6">
        <v>41</v>
      </c>
      <c r="F647" s="1">
        <v>0</v>
      </c>
      <c r="G647" s="1">
        <v>3696582</v>
      </c>
    </row>
    <row r="648" spans="1:7" x14ac:dyDescent="0.25">
      <c r="A648" s="6">
        <v>1641</v>
      </c>
      <c r="B648" s="6">
        <v>3</v>
      </c>
      <c r="C648" s="6">
        <v>33</v>
      </c>
      <c r="D648" s="6">
        <v>3320</v>
      </c>
      <c r="E648" s="6">
        <v>93</v>
      </c>
      <c r="F648" s="1">
        <v>0</v>
      </c>
      <c r="G648" s="1">
        <v>17666.25</v>
      </c>
    </row>
    <row r="649" spans="1:7" x14ac:dyDescent="0.25">
      <c r="A649" s="6">
        <v>1641</v>
      </c>
      <c r="B649" s="6">
        <v>3</v>
      </c>
      <c r="C649" s="6">
        <v>33</v>
      </c>
      <c r="D649" s="6">
        <v>3390</v>
      </c>
      <c r="E649" s="6">
        <v>14</v>
      </c>
      <c r="F649" s="1">
        <v>-300</v>
      </c>
      <c r="G649" s="1">
        <v>28053</v>
      </c>
    </row>
    <row r="650" spans="1:7" x14ac:dyDescent="0.25">
      <c r="A650" s="6">
        <v>1641</v>
      </c>
      <c r="B650" s="6">
        <v>3</v>
      </c>
      <c r="C650" s="6">
        <v>33</v>
      </c>
      <c r="D650" s="6">
        <v>3390</v>
      </c>
      <c r="E650" s="6">
        <v>36</v>
      </c>
      <c r="F650" s="1">
        <v>0</v>
      </c>
      <c r="G650" s="1">
        <v>17756.900000000001</v>
      </c>
    </row>
    <row r="651" spans="1:7" x14ac:dyDescent="0.25">
      <c r="A651" s="6">
        <v>1641</v>
      </c>
      <c r="B651" s="6">
        <v>3</v>
      </c>
      <c r="C651" s="6">
        <v>33</v>
      </c>
      <c r="D651" s="6">
        <v>3390</v>
      </c>
      <c r="E651" s="6">
        <v>37</v>
      </c>
      <c r="F651" s="1">
        <v>-57278.3</v>
      </c>
      <c r="G651" s="1">
        <v>1560353.01</v>
      </c>
    </row>
    <row r="652" spans="1:7" x14ac:dyDescent="0.25">
      <c r="A652" s="6">
        <v>1641</v>
      </c>
      <c r="B652" s="6">
        <v>3</v>
      </c>
      <c r="C652" s="6">
        <v>33</v>
      </c>
      <c r="D652" s="6">
        <v>3390</v>
      </c>
      <c r="E652" s="6">
        <v>39</v>
      </c>
      <c r="F652" s="1">
        <v>3087.69</v>
      </c>
      <c r="G652" s="1">
        <v>91530.03</v>
      </c>
    </row>
    <row r="653" spans="1:7" x14ac:dyDescent="0.25">
      <c r="A653" s="6">
        <v>1641</v>
      </c>
      <c r="B653" s="6">
        <v>3</v>
      </c>
      <c r="C653" s="6">
        <v>33</v>
      </c>
      <c r="D653" s="6">
        <v>3390</v>
      </c>
      <c r="E653" s="6">
        <v>40</v>
      </c>
      <c r="F653" s="1">
        <v>1853</v>
      </c>
      <c r="G653" s="1">
        <v>9961</v>
      </c>
    </row>
    <row r="654" spans="1:7" x14ac:dyDescent="0.25">
      <c r="A654" s="6">
        <v>1641</v>
      </c>
      <c r="B654" s="6">
        <v>3</v>
      </c>
      <c r="C654" s="6">
        <v>33</v>
      </c>
      <c r="D654" s="6">
        <v>3390</v>
      </c>
      <c r="E654" s="6">
        <v>46</v>
      </c>
      <c r="F654" s="1">
        <v>86419.27</v>
      </c>
      <c r="G654" s="1">
        <v>382883.68</v>
      </c>
    </row>
    <row r="655" spans="1:7" x14ac:dyDescent="0.25">
      <c r="A655" s="6">
        <v>1641</v>
      </c>
      <c r="B655" s="6">
        <v>3</v>
      </c>
      <c r="C655" s="6">
        <v>33</v>
      </c>
      <c r="D655" s="6">
        <v>3390</v>
      </c>
      <c r="E655" s="6">
        <v>47</v>
      </c>
      <c r="F655" s="1">
        <v>0</v>
      </c>
      <c r="G655" s="1">
        <v>284.27999999999997</v>
      </c>
    </row>
    <row r="656" spans="1:7" x14ac:dyDescent="0.25">
      <c r="A656" s="6">
        <v>1641</v>
      </c>
      <c r="B656" s="6">
        <v>3</v>
      </c>
      <c r="C656" s="6">
        <v>33</v>
      </c>
      <c r="D656" s="6">
        <v>3390</v>
      </c>
      <c r="E656" s="6">
        <v>49</v>
      </c>
      <c r="F656" s="1">
        <v>12222</v>
      </c>
      <c r="G656" s="1">
        <v>46407.6</v>
      </c>
    </row>
    <row r="657" spans="1:7" x14ac:dyDescent="0.25">
      <c r="A657" s="6">
        <v>1641</v>
      </c>
      <c r="B657" s="6">
        <v>3</v>
      </c>
      <c r="C657" s="6">
        <v>33</v>
      </c>
      <c r="D657" s="6">
        <v>3390</v>
      </c>
      <c r="E657" s="6">
        <v>92</v>
      </c>
      <c r="F657" s="1">
        <v>0</v>
      </c>
      <c r="G657" s="1">
        <v>13000.92</v>
      </c>
    </row>
    <row r="658" spans="1:7" x14ac:dyDescent="0.25">
      <c r="A658" s="6">
        <v>1651</v>
      </c>
      <c r="B658" s="6">
        <v>3</v>
      </c>
      <c r="C658" s="6">
        <v>31</v>
      </c>
      <c r="D658" s="6">
        <v>3190</v>
      </c>
      <c r="E658" s="6">
        <v>11</v>
      </c>
      <c r="F658" s="1">
        <v>802115.39</v>
      </c>
      <c r="G658" s="1">
        <v>4506633.6500000004</v>
      </c>
    </row>
    <row r="659" spans="1:7" x14ac:dyDescent="0.25">
      <c r="A659" s="6">
        <v>1651</v>
      </c>
      <c r="B659" s="6">
        <v>3</v>
      </c>
      <c r="C659" s="6">
        <v>31</v>
      </c>
      <c r="D659" s="6">
        <v>3190</v>
      </c>
      <c r="E659" s="6">
        <v>13</v>
      </c>
      <c r="F659" s="1">
        <v>27290.69</v>
      </c>
      <c r="G659" s="1">
        <v>149370.42000000001</v>
      </c>
    </row>
    <row r="660" spans="1:7" x14ac:dyDescent="0.25">
      <c r="A660" s="6">
        <v>1651</v>
      </c>
      <c r="B660" s="6">
        <v>3</v>
      </c>
      <c r="C660" s="6">
        <v>31</v>
      </c>
      <c r="D660" s="6">
        <v>3190</v>
      </c>
      <c r="E660" s="6">
        <v>92</v>
      </c>
      <c r="F660" s="1">
        <v>0</v>
      </c>
      <c r="G660" s="1">
        <v>608.5</v>
      </c>
    </row>
    <row r="661" spans="1:7" x14ac:dyDescent="0.25">
      <c r="A661" s="6">
        <v>1651</v>
      </c>
      <c r="B661" s="6">
        <v>3</v>
      </c>
      <c r="C661" s="6">
        <v>31</v>
      </c>
      <c r="D661" s="6">
        <v>3191</v>
      </c>
      <c r="E661" s="6">
        <v>13</v>
      </c>
      <c r="F661" s="1">
        <v>94627.5</v>
      </c>
      <c r="G661" s="1">
        <v>540666.89</v>
      </c>
    </row>
    <row r="662" spans="1:7" x14ac:dyDescent="0.25">
      <c r="A662" s="6">
        <v>1651</v>
      </c>
      <c r="B662" s="6">
        <v>3</v>
      </c>
      <c r="C662" s="6">
        <v>33</v>
      </c>
      <c r="D662" s="6">
        <v>3320</v>
      </c>
      <c r="E662" s="6">
        <v>93</v>
      </c>
      <c r="F662" s="1">
        <v>0</v>
      </c>
      <c r="G662" s="1">
        <v>700399.04</v>
      </c>
    </row>
    <row r="663" spans="1:7" x14ac:dyDescent="0.25">
      <c r="A663" s="6">
        <v>1651</v>
      </c>
      <c r="B663" s="6">
        <v>3</v>
      </c>
      <c r="C663" s="6">
        <v>33</v>
      </c>
      <c r="D663" s="6">
        <v>3350</v>
      </c>
      <c r="E663" s="6">
        <v>43</v>
      </c>
      <c r="F663" s="1">
        <v>0</v>
      </c>
      <c r="G663" s="1">
        <v>436219.47</v>
      </c>
    </row>
    <row r="664" spans="1:7" x14ac:dyDescent="0.25">
      <c r="A664" s="6">
        <v>1651</v>
      </c>
      <c r="B664" s="6">
        <v>3</v>
      </c>
      <c r="C664" s="6">
        <v>33</v>
      </c>
      <c r="D664" s="6">
        <v>3390</v>
      </c>
      <c r="E664" s="6">
        <v>14</v>
      </c>
      <c r="F664" s="1">
        <v>0</v>
      </c>
      <c r="G664" s="1">
        <v>4843.72</v>
      </c>
    </row>
    <row r="665" spans="1:7" x14ac:dyDescent="0.25">
      <c r="A665" s="6">
        <v>1651</v>
      </c>
      <c r="B665" s="6">
        <v>3</v>
      </c>
      <c r="C665" s="6">
        <v>33</v>
      </c>
      <c r="D665" s="6">
        <v>3390</v>
      </c>
      <c r="E665" s="6">
        <v>36</v>
      </c>
      <c r="F665" s="1">
        <v>-2400.79</v>
      </c>
      <c r="G665" s="1">
        <v>30589.91</v>
      </c>
    </row>
    <row r="666" spans="1:7" x14ac:dyDescent="0.25">
      <c r="A666" s="6">
        <v>1651</v>
      </c>
      <c r="B666" s="6">
        <v>3</v>
      </c>
      <c r="C666" s="6">
        <v>33</v>
      </c>
      <c r="D666" s="6">
        <v>3390</v>
      </c>
      <c r="E666" s="6">
        <v>37</v>
      </c>
      <c r="F666" s="1">
        <v>-8788.35</v>
      </c>
      <c r="G666" s="1">
        <v>504506.93</v>
      </c>
    </row>
    <row r="667" spans="1:7" x14ac:dyDescent="0.25">
      <c r="A667" s="6">
        <v>1651</v>
      </c>
      <c r="B667" s="6">
        <v>3</v>
      </c>
      <c r="C667" s="6">
        <v>33</v>
      </c>
      <c r="D667" s="6">
        <v>3390</v>
      </c>
      <c r="E667" s="6">
        <v>39</v>
      </c>
      <c r="F667" s="1">
        <v>-52376.68</v>
      </c>
      <c r="G667" s="1">
        <v>209298.25</v>
      </c>
    </row>
    <row r="668" spans="1:7" x14ac:dyDescent="0.25">
      <c r="A668" s="6">
        <v>1651</v>
      </c>
      <c r="B668" s="6">
        <v>3</v>
      </c>
      <c r="C668" s="6">
        <v>33</v>
      </c>
      <c r="D668" s="6">
        <v>3390</v>
      </c>
      <c r="E668" s="6">
        <v>40</v>
      </c>
      <c r="F668" s="1">
        <v>9326.75</v>
      </c>
      <c r="G668" s="1">
        <v>56375.65</v>
      </c>
    </row>
    <row r="669" spans="1:7" x14ac:dyDescent="0.25">
      <c r="A669" s="6">
        <v>1651</v>
      </c>
      <c r="B669" s="6">
        <v>3</v>
      </c>
      <c r="C669" s="6">
        <v>33</v>
      </c>
      <c r="D669" s="6">
        <v>3390</v>
      </c>
      <c r="E669" s="6">
        <v>46</v>
      </c>
      <c r="F669" s="1">
        <v>157849.76</v>
      </c>
      <c r="G669" s="1">
        <v>851879.14</v>
      </c>
    </row>
    <row r="670" spans="1:7" x14ac:dyDescent="0.25">
      <c r="A670" s="6">
        <v>1651</v>
      </c>
      <c r="B670" s="6">
        <v>3</v>
      </c>
      <c r="C670" s="6">
        <v>33</v>
      </c>
      <c r="D670" s="6">
        <v>3390</v>
      </c>
      <c r="E670" s="6">
        <v>47</v>
      </c>
      <c r="F670" s="1">
        <v>0</v>
      </c>
      <c r="G670" s="1">
        <v>8953.51</v>
      </c>
    </row>
    <row r="671" spans="1:7" x14ac:dyDescent="0.25">
      <c r="A671" s="6">
        <v>1651</v>
      </c>
      <c r="B671" s="6">
        <v>3</v>
      </c>
      <c r="C671" s="6">
        <v>33</v>
      </c>
      <c r="D671" s="6">
        <v>3390</v>
      </c>
      <c r="E671" s="6">
        <v>49</v>
      </c>
      <c r="F671" s="1">
        <v>24723</v>
      </c>
      <c r="G671" s="1">
        <v>121768.1</v>
      </c>
    </row>
    <row r="672" spans="1:7" x14ac:dyDescent="0.25">
      <c r="A672" s="6">
        <v>1651</v>
      </c>
      <c r="B672" s="6">
        <v>3</v>
      </c>
      <c r="C672" s="6">
        <v>33</v>
      </c>
      <c r="D672" s="6">
        <v>3390</v>
      </c>
      <c r="E672" s="6">
        <v>92</v>
      </c>
      <c r="F672" s="1">
        <v>0</v>
      </c>
      <c r="G672" s="1">
        <v>11808.14</v>
      </c>
    </row>
    <row r="673" spans="1:7" x14ac:dyDescent="0.25">
      <c r="A673" s="6">
        <v>1651</v>
      </c>
      <c r="B673" s="6">
        <v>3</v>
      </c>
      <c r="C673" s="6">
        <v>33</v>
      </c>
      <c r="D673" s="6">
        <v>3390</v>
      </c>
      <c r="E673" s="6">
        <v>93</v>
      </c>
      <c r="F673" s="1">
        <v>0</v>
      </c>
      <c r="G673" s="1">
        <v>111.4</v>
      </c>
    </row>
    <row r="674" spans="1:7" x14ac:dyDescent="0.25">
      <c r="A674" s="6">
        <v>1671</v>
      </c>
      <c r="B674" s="6">
        <v>3</v>
      </c>
      <c r="C674" s="6">
        <v>31</v>
      </c>
      <c r="D674" s="6">
        <v>3190</v>
      </c>
      <c r="E674" s="6">
        <v>11</v>
      </c>
      <c r="F674" s="1">
        <v>400492.26</v>
      </c>
      <c r="G674" s="1">
        <v>2658180.6</v>
      </c>
    </row>
    <row r="675" spans="1:7" x14ac:dyDescent="0.25">
      <c r="A675" s="6">
        <v>1671</v>
      </c>
      <c r="B675" s="6">
        <v>3</v>
      </c>
      <c r="C675" s="6">
        <v>31</v>
      </c>
      <c r="D675" s="6">
        <v>3190</v>
      </c>
      <c r="E675" s="6">
        <v>13</v>
      </c>
      <c r="F675" s="1">
        <v>23568.19</v>
      </c>
      <c r="G675" s="1">
        <v>133460.70000000001</v>
      </c>
    </row>
    <row r="676" spans="1:7" x14ac:dyDescent="0.25">
      <c r="A676" s="6">
        <v>1671</v>
      </c>
      <c r="B676" s="6">
        <v>3</v>
      </c>
      <c r="C676" s="6">
        <v>31</v>
      </c>
      <c r="D676" s="6">
        <v>3190</v>
      </c>
      <c r="E676" s="6">
        <v>92</v>
      </c>
      <c r="F676" s="1">
        <v>0</v>
      </c>
      <c r="G676" s="1">
        <v>329</v>
      </c>
    </row>
    <row r="677" spans="1:7" x14ac:dyDescent="0.25">
      <c r="A677" s="6">
        <v>1671</v>
      </c>
      <c r="B677" s="6">
        <v>3</v>
      </c>
      <c r="C677" s="6">
        <v>31</v>
      </c>
      <c r="D677" s="6">
        <v>3191</v>
      </c>
      <c r="E677" s="6">
        <v>13</v>
      </c>
      <c r="F677" s="1">
        <v>41735.15</v>
      </c>
      <c r="G677" s="1">
        <v>285504.45</v>
      </c>
    </row>
    <row r="678" spans="1:7" x14ac:dyDescent="0.25">
      <c r="A678" s="6">
        <v>1671</v>
      </c>
      <c r="B678" s="6">
        <v>3</v>
      </c>
      <c r="C678" s="6">
        <v>33</v>
      </c>
      <c r="D678" s="6">
        <v>3340</v>
      </c>
      <c r="E678" s="6">
        <v>41</v>
      </c>
      <c r="F678" s="1">
        <v>0</v>
      </c>
      <c r="G678" s="1">
        <v>146685.54</v>
      </c>
    </row>
    <row r="679" spans="1:7" x14ac:dyDescent="0.25">
      <c r="A679" s="6">
        <v>1671</v>
      </c>
      <c r="B679" s="6">
        <v>3</v>
      </c>
      <c r="C679" s="6">
        <v>33</v>
      </c>
      <c r="D679" s="6">
        <v>3390</v>
      </c>
      <c r="E679" s="6">
        <v>14</v>
      </c>
      <c r="F679" s="1">
        <v>-1081.5</v>
      </c>
      <c r="G679" s="1">
        <v>13268.5</v>
      </c>
    </row>
    <row r="680" spans="1:7" x14ac:dyDescent="0.25">
      <c r="A680" s="6">
        <v>1671</v>
      </c>
      <c r="B680" s="6">
        <v>3</v>
      </c>
      <c r="C680" s="6">
        <v>33</v>
      </c>
      <c r="D680" s="6">
        <v>3390</v>
      </c>
      <c r="E680" s="6">
        <v>27</v>
      </c>
      <c r="F680" s="1">
        <v>0</v>
      </c>
      <c r="G680" s="1">
        <v>4860.26</v>
      </c>
    </row>
    <row r="681" spans="1:7" x14ac:dyDescent="0.25">
      <c r="A681" s="6">
        <v>1671</v>
      </c>
      <c r="B681" s="6">
        <v>3</v>
      </c>
      <c r="C681" s="6">
        <v>33</v>
      </c>
      <c r="D681" s="6">
        <v>3390</v>
      </c>
      <c r="E681" s="6">
        <v>36</v>
      </c>
      <c r="F681" s="1">
        <v>703.5</v>
      </c>
      <c r="G681" s="1">
        <v>1503.5</v>
      </c>
    </row>
    <row r="682" spans="1:7" x14ac:dyDescent="0.25">
      <c r="A682" s="6">
        <v>1671</v>
      </c>
      <c r="B682" s="6">
        <v>3</v>
      </c>
      <c r="C682" s="6">
        <v>33</v>
      </c>
      <c r="D682" s="6">
        <v>3390</v>
      </c>
      <c r="E682" s="6">
        <v>37</v>
      </c>
      <c r="F682" s="1">
        <v>33719.26</v>
      </c>
      <c r="G682" s="1">
        <v>256084.42</v>
      </c>
    </row>
    <row r="683" spans="1:7" x14ac:dyDescent="0.25">
      <c r="A683" s="6">
        <v>1671</v>
      </c>
      <c r="B683" s="6">
        <v>3</v>
      </c>
      <c r="C683" s="6">
        <v>33</v>
      </c>
      <c r="D683" s="6">
        <v>3390</v>
      </c>
      <c r="E683" s="6">
        <v>39</v>
      </c>
      <c r="F683" s="1">
        <v>813268.5</v>
      </c>
      <c r="G683" s="1">
        <v>3936997.84</v>
      </c>
    </row>
    <row r="684" spans="1:7" x14ac:dyDescent="0.25">
      <c r="A684" s="6">
        <v>1671</v>
      </c>
      <c r="B684" s="6">
        <v>3</v>
      </c>
      <c r="C684" s="6">
        <v>33</v>
      </c>
      <c r="D684" s="6">
        <v>3390</v>
      </c>
      <c r="E684" s="6">
        <v>40</v>
      </c>
      <c r="F684" s="1">
        <v>0</v>
      </c>
      <c r="G684" s="1">
        <v>81075.429999999993</v>
      </c>
    </row>
    <row r="685" spans="1:7" x14ac:dyDescent="0.25">
      <c r="A685" s="6">
        <v>1671</v>
      </c>
      <c r="B685" s="6">
        <v>3</v>
      </c>
      <c r="C685" s="6">
        <v>33</v>
      </c>
      <c r="D685" s="6">
        <v>3390</v>
      </c>
      <c r="E685" s="6">
        <v>46</v>
      </c>
      <c r="F685" s="1">
        <v>99104</v>
      </c>
      <c r="G685" s="1">
        <v>466971.02</v>
      </c>
    </row>
    <row r="686" spans="1:7" x14ac:dyDescent="0.25">
      <c r="A686" s="6">
        <v>1671</v>
      </c>
      <c r="B686" s="6">
        <v>3</v>
      </c>
      <c r="C686" s="6">
        <v>33</v>
      </c>
      <c r="D686" s="6">
        <v>3390</v>
      </c>
      <c r="E686" s="6">
        <v>47</v>
      </c>
      <c r="F686" s="1">
        <v>0</v>
      </c>
      <c r="G686" s="1">
        <v>211.64</v>
      </c>
    </row>
    <row r="687" spans="1:7" x14ac:dyDescent="0.25">
      <c r="A687" s="6">
        <v>1671</v>
      </c>
      <c r="B687" s="6">
        <v>3</v>
      </c>
      <c r="C687" s="6">
        <v>33</v>
      </c>
      <c r="D687" s="6">
        <v>3390</v>
      </c>
      <c r="E687" s="6">
        <v>49</v>
      </c>
      <c r="F687" s="1">
        <v>12238.2</v>
      </c>
      <c r="G687" s="1">
        <v>66576.7</v>
      </c>
    </row>
    <row r="688" spans="1:7" x14ac:dyDescent="0.25">
      <c r="A688" s="6">
        <v>1671</v>
      </c>
      <c r="B688" s="6">
        <v>3</v>
      </c>
      <c r="C688" s="6">
        <v>33</v>
      </c>
      <c r="D688" s="6">
        <v>3390</v>
      </c>
      <c r="E688" s="6">
        <v>93</v>
      </c>
      <c r="F688" s="1">
        <v>60</v>
      </c>
      <c r="G688" s="1">
        <v>573.6</v>
      </c>
    </row>
    <row r="689" spans="1:7" x14ac:dyDescent="0.25">
      <c r="A689" s="6">
        <v>1691</v>
      </c>
      <c r="B689" s="6">
        <v>3</v>
      </c>
      <c r="C689" s="6">
        <v>31</v>
      </c>
      <c r="D689" s="6">
        <v>3190</v>
      </c>
      <c r="E689" s="6">
        <v>4</v>
      </c>
      <c r="F689" s="1">
        <v>1030635.96</v>
      </c>
      <c r="G689" s="1">
        <v>7860620.5199999996</v>
      </c>
    </row>
    <row r="690" spans="1:7" x14ac:dyDescent="0.25">
      <c r="A690" s="6">
        <v>1691</v>
      </c>
      <c r="B690" s="6">
        <v>3</v>
      </c>
      <c r="C690" s="6">
        <v>31</v>
      </c>
      <c r="D690" s="6">
        <v>3190</v>
      </c>
      <c r="E690" s="6">
        <v>7</v>
      </c>
      <c r="F690" s="1">
        <v>129.52000000000001</v>
      </c>
      <c r="G690" s="1">
        <v>611.23</v>
      </c>
    </row>
    <row r="691" spans="1:7" x14ac:dyDescent="0.25">
      <c r="A691" s="6">
        <v>1691</v>
      </c>
      <c r="B691" s="6">
        <v>3</v>
      </c>
      <c r="C691" s="6">
        <v>31</v>
      </c>
      <c r="D691" s="6">
        <v>3190</v>
      </c>
      <c r="E691" s="6">
        <v>11</v>
      </c>
      <c r="F691" s="1">
        <v>9009133.6099999994</v>
      </c>
      <c r="G691" s="1">
        <v>61918017.799999997</v>
      </c>
    </row>
    <row r="692" spans="1:7" x14ac:dyDescent="0.25">
      <c r="A692" s="6">
        <v>1691</v>
      </c>
      <c r="B692" s="6">
        <v>3</v>
      </c>
      <c r="C692" s="6">
        <v>31</v>
      </c>
      <c r="D692" s="6">
        <v>3190</v>
      </c>
      <c r="E692" s="6">
        <v>13</v>
      </c>
      <c r="F692" s="1">
        <v>119936.31</v>
      </c>
      <c r="G692" s="1">
        <v>893440.3</v>
      </c>
    </row>
    <row r="693" spans="1:7" x14ac:dyDescent="0.25">
      <c r="A693" s="6">
        <v>1691</v>
      </c>
      <c r="B693" s="6">
        <v>3</v>
      </c>
      <c r="C693" s="6">
        <v>31</v>
      </c>
      <c r="D693" s="6">
        <v>3190</v>
      </c>
      <c r="E693" s="6">
        <v>34</v>
      </c>
      <c r="F693" s="1">
        <v>3365000.12</v>
      </c>
      <c r="G693" s="1">
        <v>24525055.609999999</v>
      </c>
    </row>
    <row r="694" spans="1:7" x14ac:dyDescent="0.25">
      <c r="A694" s="6">
        <v>1691</v>
      </c>
      <c r="B694" s="6">
        <v>3</v>
      </c>
      <c r="C694" s="6">
        <v>31</v>
      </c>
      <c r="D694" s="6">
        <v>3190</v>
      </c>
      <c r="E694" s="6">
        <v>92</v>
      </c>
      <c r="F694" s="1">
        <v>0</v>
      </c>
      <c r="G694" s="1">
        <v>94487.22</v>
      </c>
    </row>
    <row r="695" spans="1:7" x14ac:dyDescent="0.25">
      <c r="A695" s="6">
        <v>1691</v>
      </c>
      <c r="B695" s="6">
        <v>3</v>
      </c>
      <c r="C695" s="6">
        <v>31</v>
      </c>
      <c r="D695" s="6">
        <v>3190</v>
      </c>
      <c r="E695" s="6">
        <v>96</v>
      </c>
      <c r="F695" s="1">
        <v>0</v>
      </c>
      <c r="G695" s="1">
        <v>278325.12</v>
      </c>
    </row>
    <row r="696" spans="1:7" x14ac:dyDescent="0.25">
      <c r="A696" s="6">
        <v>1691</v>
      </c>
      <c r="B696" s="6">
        <v>3</v>
      </c>
      <c r="C696" s="6">
        <v>31</v>
      </c>
      <c r="D696" s="6">
        <v>3191</v>
      </c>
      <c r="E696" s="6">
        <v>13</v>
      </c>
      <c r="F696" s="1">
        <v>1767724.35</v>
      </c>
      <c r="G696" s="1">
        <v>12216545.539999999</v>
      </c>
    </row>
    <row r="697" spans="1:7" x14ac:dyDescent="0.25">
      <c r="A697" s="6">
        <v>1691</v>
      </c>
      <c r="B697" s="6">
        <v>3</v>
      </c>
      <c r="C697" s="6">
        <v>33</v>
      </c>
      <c r="D697" s="6">
        <v>3350</v>
      </c>
      <c r="E697" s="6">
        <v>39</v>
      </c>
      <c r="F697" s="1">
        <v>0</v>
      </c>
      <c r="G697" s="1">
        <v>10428392.26</v>
      </c>
    </row>
    <row r="698" spans="1:7" x14ac:dyDescent="0.25">
      <c r="A698" s="6">
        <v>1691</v>
      </c>
      <c r="B698" s="6">
        <v>3</v>
      </c>
      <c r="C698" s="6">
        <v>33</v>
      </c>
      <c r="D698" s="6">
        <v>3350</v>
      </c>
      <c r="E698" s="6">
        <v>43</v>
      </c>
      <c r="F698" s="1">
        <v>0</v>
      </c>
      <c r="G698" s="1">
        <v>21111519.960000001</v>
      </c>
    </row>
    <row r="699" spans="1:7" x14ac:dyDescent="0.25">
      <c r="A699" s="6">
        <v>1691</v>
      </c>
      <c r="B699" s="6">
        <v>3</v>
      </c>
      <c r="C699" s="6">
        <v>33</v>
      </c>
      <c r="D699" s="6">
        <v>3390</v>
      </c>
      <c r="E699" s="6">
        <v>14</v>
      </c>
      <c r="F699" s="1">
        <v>-1445.05</v>
      </c>
      <c r="G699" s="1">
        <v>144059.45000000001</v>
      </c>
    </row>
    <row r="700" spans="1:7" x14ac:dyDescent="0.25">
      <c r="A700" s="6">
        <v>1691</v>
      </c>
      <c r="B700" s="6">
        <v>3</v>
      </c>
      <c r="C700" s="6">
        <v>33</v>
      </c>
      <c r="D700" s="6">
        <v>3390</v>
      </c>
      <c r="E700" s="6">
        <v>19</v>
      </c>
      <c r="F700" s="1">
        <v>111828.03</v>
      </c>
      <c r="G700" s="1">
        <v>2763331.07</v>
      </c>
    </row>
    <row r="701" spans="1:7" x14ac:dyDescent="0.25">
      <c r="A701" s="6">
        <v>1691</v>
      </c>
      <c r="B701" s="6">
        <v>3</v>
      </c>
      <c r="C701" s="6">
        <v>33</v>
      </c>
      <c r="D701" s="6">
        <v>3390</v>
      </c>
      <c r="E701" s="6">
        <v>30</v>
      </c>
      <c r="F701" s="1">
        <v>0</v>
      </c>
      <c r="G701" s="1">
        <v>245784.82</v>
      </c>
    </row>
    <row r="702" spans="1:7" x14ac:dyDescent="0.25">
      <c r="A702" s="6">
        <v>1691</v>
      </c>
      <c r="B702" s="6">
        <v>3</v>
      </c>
      <c r="C702" s="6">
        <v>33</v>
      </c>
      <c r="D702" s="6">
        <v>3390</v>
      </c>
      <c r="E702" s="6">
        <v>32</v>
      </c>
      <c r="F702" s="1">
        <v>0</v>
      </c>
      <c r="G702" s="1">
        <v>23685.3</v>
      </c>
    </row>
    <row r="703" spans="1:7" x14ac:dyDescent="0.25">
      <c r="A703" s="6">
        <v>1691</v>
      </c>
      <c r="B703" s="6">
        <v>3</v>
      </c>
      <c r="C703" s="6">
        <v>33</v>
      </c>
      <c r="D703" s="6">
        <v>3390</v>
      </c>
      <c r="E703" s="6">
        <v>33</v>
      </c>
      <c r="F703" s="1">
        <v>-500</v>
      </c>
      <c r="G703" s="1">
        <v>121368.38</v>
      </c>
    </row>
    <row r="704" spans="1:7" x14ac:dyDescent="0.25">
      <c r="A704" s="6">
        <v>1691</v>
      </c>
      <c r="B704" s="6">
        <v>3</v>
      </c>
      <c r="C704" s="6">
        <v>33</v>
      </c>
      <c r="D704" s="6">
        <v>3390</v>
      </c>
      <c r="E704" s="6">
        <v>36</v>
      </c>
      <c r="F704" s="1">
        <v>-686.35</v>
      </c>
      <c r="G704" s="1">
        <v>292290.3</v>
      </c>
    </row>
    <row r="705" spans="1:7" x14ac:dyDescent="0.25">
      <c r="A705" s="6">
        <v>1691</v>
      </c>
      <c r="B705" s="6">
        <v>3</v>
      </c>
      <c r="C705" s="6">
        <v>33</v>
      </c>
      <c r="D705" s="6">
        <v>3390</v>
      </c>
      <c r="E705" s="6">
        <v>37</v>
      </c>
      <c r="F705" s="1">
        <v>-22300.12</v>
      </c>
      <c r="G705" s="1">
        <v>15981089.67</v>
      </c>
    </row>
    <row r="706" spans="1:7" x14ac:dyDescent="0.25">
      <c r="A706" s="6">
        <v>1691</v>
      </c>
      <c r="B706" s="6">
        <v>3</v>
      </c>
      <c r="C706" s="6">
        <v>33</v>
      </c>
      <c r="D706" s="6">
        <v>3390</v>
      </c>
      <c r="E706" s="6">
        <v>39</v>
      </c>
      <c r="F706" s="1">
        <v>-145361.29999999999</v>
      </c>
      <c r="G706" s="1">
        <v>12667464.75</v>
      </c>
    </row>
    <row r="707" spans="1:7" x14ac:dyDescent="0.25">
      <c r="A707" s="6">
        <v>1691</v>
      </c>
      <c r="B707" s="6">
        <v>3</v>
      </c>
      <c r="C707" s="6">
        <v>33</v>
      </c>
      <c r="D707" s="6">
        <v>3390</v>
      </c>
      <c r="E707" s="6">
        <v>40</v>
      </c>
      <c r="F707" s="1">
        <v>0</v>
      </c>
      <c r="G707" s="1">
        <v>1516389.82</v>
      </c>
    </row>
    <row r="708" spans="1:7" x14ac:dyDescent="0.25">
      <c r="A708" s="6">
        <v>1691</v>
      </c>
      <c r="B708" s="6">
        <v>3</v>
      </c>
      <c r="C708" s="6">
        <v>33</v>
      </c>
      <c r="D708" s="6">
        <v>3390</v>
      </c>
      <c r="E708" s="6">
        <v>41</v>
      </c>
      <c r="F708" s="1">
        <v>0</v>
      </c>
      <c r="G708" s="1">
        <v>245740.5</v>
      </c>
    </row>
    <row r="709" spans="1:7" x14ac:dyDescent="0.25">
      <c r="A709" s="6">
        <v>1691</v>
      </c>
      <c r="B709" s="6">
        <v>3</v>
      </c>
      <c r="C709" s="6">
        <v>33</v>
      </c>
      <c r="D709" s="6">
        <v>3390</v>
      </c>
      <c r="E709" s="6">
        <v>46</v>
      </c>
      <c r="F709" s="1">
        <v>445017.86</v>
      </c>
      <c r="G709" s="1">
        <v>2669854.0299999998</v>
      </c>
    </row>
    <row r="710" spans="1:7" x14ac:dyDescent="0.25">
      <c r="A710" s="6">
        <v>1691</v>
      </c>
      <c r="B710" s="6">
        <v>3</v>
      </c>
      <c r="C710" s="6">
        <v>33</v>
      </c>
      <c r="D710" s="6">
        <v>3390</v>
      </c>
      <c r="E710" s="6">
        <v>47</v>
      </c>
      <c r="F710" s="1">
        <v>-2173.39</v>
      </c>
      <c r="G710" s="1">
        <v>83228.53</v>
      </c>
    </row>
    <row r="711" spans="1:7" x14ac:dyDescent="0.25">
      <c r="A711" s="6">
        <v>1691</v>
      </c>
      <c r="B711" s="6">
        <v>3</v>
      </c>
      <c r="C711" s="6">
        <v>33</v>
      </c>
      <c r="D711" s="6">
        <v>3390</v>
      </c>
      <c r="E711" s="6">
        <v>49</v>
      </c>
      <c r="F711" s="1">
        <v>78211.199999999997</v>
      </c>
      <c r="G711" s="1">
        <v>404446.29</v>
      </c>
    </row>
    <row r="712" spans="1:7" x14ac:dyDescent="0.25">
      <c r="A712" s="6">
        <v>1691</v>
      </c>
      <c r="B712" s="6">
        <v>3</v>
      </c>
      <c r="C712" s="6">
        <v>33</v>
      </c>
      <c r="D712" s="6">
        <v>3390</v>
      </c>
      <c r="E712" s="6">
        <v>92</v>
      </c>
      <c r="F712" s="1">
        <v>0</v>
      </c>
      <c r="G712" s="1">
        <v>75976.67</v>
      </c>
    </row>
    <row r="713" spans="1:7" x14ac:dyDescent="0.25">
      <c r="A713" s="6">
        <v>1691</v>
      </c>
      <c r="B713" s="6">
        <v>3</v>
      </c>
      <c r="C713" s="6">
        <v>33</v>
      </c>
      <c r="D713" s="6">
        <v>3390</v>
      </c>
      <c r="E713" s="6">
        <v>93</v>
      </c>
      <c r="F713" s="1">
        <v>0</v>
      </c>
      <c r="G713" s="1">
        <v>119924.08</v>
      </c>
    </row>
    <row r="714" spans="1:7" x14ac:dyDescent="0.25">
      <c r="A714" s="6">
        <v>1691</v>
      </c>
      <c r="B714" s="6">
        <v>4</v>
      </c>
      <c r="C714" s="6">
        <v>44</v>
      </c>
      <c r="D714" s="6">
        <v>4490</v>
      </c>
      <c r="E714" s="6">
        <v>52</v>
      </c>
      <c r="F714" s="1">
        <v>0</v>
      </c>
      <c r="G714" s="1">
        <v>2033678</v>
      </c>
    </row>
    <row r="715" spans="1:7" x14ac:dyDescent="0.25">
      <c r="A715" s="6">
        <v>1911</v>
      </c>
      <c r="B715" s="6">
        <v>3</v>
      </c>
      <c r="C715" s="6">
        <v>31</v>
      </c>
      <c r="D715" s="6">
        <v>3190</v>
      </c>
      <c r="E715" s="6">
        <v>59</v>
      </c>
      <c r="F715" s="1">
        <v>12491595.949999999</v>
      </c>
      <c r="G715" s="1">
        <v>89167615.959999993</v>
      </c>
    </row>
    <row r="716" spans="1:7" x14ac:dyDescent="0.25">
      <c r="A716" s="6">
        <v>1911</v>
      </c>
      <c r="B716" s="6">
        <v>3</v>
      </c>
      <c r="C716" s="6">
        <v>31</v>
      </c>
      <c r="D716" s="6">
        <v>3190</v>
      </c>
      <c r="E716" s="6">
        <v>92</v>
      </c>
      <c r="F716" s="1">
        <v>701.5</v>
      </c>
      <c r="G716" s="1">
        <v>701.5</v>
      </c>
    </row>
    <row r="717" spans="1:7" x14ac:dyDescent="0.25">
      <c r="A717" s="6">
        <v>1911</v>
      </c>
      <c r="B717" s="6">
        <v>3</v>
      </c>
      <c r="C717" s="6">
        <v>31</v>
      </c>
      <c r="D717" s="6">
        <v>3191</v>
      </c>
      <c r="E717" s="6">
        <v>13</v>
      </c>
      <c r="F717" s="1">
        <v>109686.33</v>
      </c>
      <c r="G717" s="1">
        <v>787721.28</v>
      </c>
    </row>
    <row r="718" spans="1:7" x14ac:dyDescent="0.25">
      <c r="A718" s="6">
        <v>1911</v>
      </c>
      <c r="B718" s="6">
        <v>3</v>
      </c>
      <c r="C718" s="6">
        <v>33</v>
      </c>
      <c r="D718" s="6">
        <v>3340</v>
      </c>
      <c r="E718" s="6">
        <v>81</v>
      </c>
      <c r="F718" s="1">
        <v>1178000000</v>
      </c>
      <c r="G718" s="1">
        <v>10054000000</v>
      </c>
    </row>
    <row r="719" spans="1:7" x14ac:dyDescent="0.25">
      <c r="A719" s="6">
        <v>1911</v>
      </c>
      <c r="B719" s="6">
        <v>3</v>
      </c>
      <c r="C719" s="6">
        <v>33</v>
      </c>
      <c r="D719" s="6">
        <v>3370</v>
      </c>
      <c r="E719" s="6">
        <v>41</v>
      </c>
      <c r="F719" s="1">
        <v>0</v>
      </c>
      <c r="G719" s="1">
        <v>4456753</v>
      </c>
    </row>
    <row r="720" spans="1:7" x14ac:dyDescent="0.25">
      <c r="A720" s="6">
        <v>1911</v>
      </c>
      <c r="B720" s="6">
        <v>3</v>
      </c>
      <c r="C720" s="6">
        <v>33</v>
      </c>
      <c r="D720" s="6">
        <v>3390</v>
      </c>
      <c r="E720" s="6">
        <v>39</v>
      </c>
      <c r="F720" s="1">
        <v>0</v>
      </c>
      <c r="G720" s="1">
        <v>161467000</v>
      </c>
    </row>
    <row r="721" spans="1:7" x14ac:dyDescent="0.25">
      <c r="A721" s="6">
        <v>1911</v>
      </c>
      <c r="B721" s="6">
        <v>3</v>
      </c>
      <c r="C721" s="6">
        <v>33</v>
      </c>
      <c r="D721" s="6">
        <v>3390</v>
      </c>
      <c r="E721" s="6">
        <v>40</v>
      </c>
      <c r="F721" s="1">
        <v>953213.48</v>
      </c>
      <c r="G721" s="1">
        <v>21017875.850000001</v>
      </c>
    </row>
    <row r="722" spans="1:7" x14ac:dyDescent="0.25">
      <c r="A722" s="6">
        <v>1911</v>
      </c>
      <c r="B722" s="6">
        <v>3</v>
      </c>
      <c r="C722" s="6">
        <v>33</v>
      </c>
      <c r="D722" s="6">
        <v>3390</v>
      </c>
      <c r="E722" s="6">
        <v>47</v>
      </c>
      <c r="F722" s="1">
        <v>0</v>
      </c>
      <c r="G722" s="1">
        <v>267295416</v>
      </c>
    </row>
    <row r="723" spans="1:7" x14ac:dyDescent="0.25">
      <c r="A723" s="6">
        <v>1911</v>
      </c>
      <c r="B723" s="6">
        <v>3</v>
      </c>
      <c r="C723" s="6">
        <v>33</v>
      </c>
      <c r="D723" s="6">
        <v>3390</v>
      </c>
      <c r="E723" s="6">
        <v>92</v>
      </c>
      <c r="F723" s="1">
        <v>0</v>
      </c>
      <c r="G723" s="1">
        <v>547.85</v>
      </c>
    </row>
    <row r="724" spans="1:7" x14ac:dyDescent="0.25">
      <c r="A724" s="6">
        <v>1911</v>
      </c>
      <c r="B724" s="6">
        <v>3</v>
      </c>
      <c r="C724" s="6">
        <v>33</v>
      </c>
      <c r="D724" s="6">
        <v>3391</v>
      </c>
      <c r="E724" s="6">
        <v>39</v>
      </c>
      <c r="F724" s="1">
        <v>0</v>
      </c>
      <c r="G724" s="1">
        <v>73600000</v>
      </c>
    </row>
    <row r="725" spans="1:7" x14ac:dyDescent="0.25">
      <c r="A725" s="6">
        <v>1911</v>
      </c>
      <c r="B725" s="6">
        <v>3</v>
      </c>
      <c r="C725" s="6">
        <v>33</v>
      </c>
      <c r="D725" s="6">
        <v>3391</v>
      </c>
      <c r="E725" s="6">
        <v>97</v>
      </c>
      <c r="F725" s="1">
        <v>1080000000</v>
      </c>
      <c r="G725" s="1">
        <v>6300000000</v>
      </c>
    </row>
    <row r="726" spans="1:7" x14ac:dyDescent="0.25">
      <c r="A726" s="6">
        <v>1915</v>
      </c>
      <c r="B726" s="6">
        <v>4</v>
      </c>
      <c r="C726" s="6">
        <v>45</v>
      </c>
      <c r="D726" s="6">
        <v>4590</v>
      </c>
      <c r="E726" s="6">
        <v>65</v>
      </c>
      <c r="F726" s="1">
        <v>0</v>
      </c>
      <c r="G726" s="1">
        <v>124941986.17</v>
      </c>
    </row>
    <row r="727" spans="1:7" x14ac:dyDescent="0.25">
      <c r="A727" s="6">
        <v>1916</v>
      </c>
      <c r="B727" s="6">
        <v>3</v>
      </c>
      <c r="C727" s="6">
        <v>32</v>
      </c>
      <c r="D727" s="6">
        <v>3290</v>
      </c>
      <c r="E727" s="6">
        <v>21</v>
      </c>
      <c r="F727" s="1">
        <v>350210733.32999998</v>
      </c>
      <c r="G727" s="1">
        <v>372249472.42000002</v>
      </c>
    </row>
    <row r="728" spans="1:7" x14ac:dyDescent="0.25">
      <c r="A728" s="6">
        <v>1916</v>
      </c>
      <c r="B728" s="6">
        <v>3</v>
      </c>
      <c r="C728" s="6">
        <v>32</v>
      </c>
      <c r="D728" s="6">
        <v>3290</v>
      </c>
      <c r="E728" s="6">
        <v>22</v>
      </c>
      <c r="F728" s="1">
        <v>11059723.529999999</v>
      </c>
      <c r="G728" s="1">
        <v>11732015.369999999</v>
      </c>
    </row>
    <row r="729" spans="1:7" x14ac:dyDescent="0.25">
      <c r="A729" s="6">
        <v>1916</v>
      </c>
      <c r="B729" s="6">
        <v>3</v>
      </c>
      <c r="C729" s="6">
        <v>32</v>
      </c>
      <c r="D729" s="6">
        <v>3291</v>
      </c>
      <c r="E729" s="6">
        <v>21</v>
      </c>
      <c r="F729" s="1">
        <v>3818327.64</v>
      </c>
      <c r="G729" s="1">
        <v>26728293.48</v>
      </c>
    </row>
    <row r="730" spans="1:7" x14ac:dyDescent="0.25">
      <c r="A730" s="6">
        <v>1916</v>
      </c>
      <c r="B730" s="6">
        <v>4</v>
      </c>
      <c r="C730" s="6">
        <v>46</v>
      </c>
      <c r="D730" s="6">
        <v>4690</v>
      </c>
      <c r="E730" s="6">
        <v>71</v>
      </c>
      <c r="F730" s="1">
        <v>218182826.91</v>
      </c>
      <c r="G730" s="1">
        <v>386660786.62</v>
      </c>
    </row>
    <row r="731" spans="1:7" x14ac:dyDescent="0.25">
      <c r="A731" s="6">
        <v>1941</v>
      </c>
      <c r="B731" s="6">
        <v>3</v>
      </c>
      <c r="C731" s="6">
        <v>33</v>
      </c>
      <c r="D731" s="6">
        <v>3390</v>
      </c>
      <c r="E731" s="6">
        <v>40</v>
      </c>
      <c r="F731" s="1">
        <v>0</v>
      </c>
      <c r="G731" s="1">
        <v>8307803.3799999999</v>
      </c>
    </row>
    <row r="732" spans="1:7" x14ac:dyDescent="0.25">
      <c r="A732" s="6">
        <v>1941</v>
      </c>
      <c r="B732" s="6">
        <v>3</v>
      </c>
      <c r="C732" s="6">
        <v>33</v>
      </c>
      <c r="D732" s="6">
        <v>3390</v>
      </c>
      <c r="E732" s="6">
        <v>41</v>
      </c>
      <c r="F732" s="1">
        <v>283546</v>
      </c>
      <c r="G732" s="1">
        <v>1153127</v>
      </c>
    </row>
    <row r="733" spans="1:7" x14ac:dyDescent="0.25">
      <c r="A733" s="6">
        <v>1941</v>
      </c>
      <c r="B733" s="6">
        <v>3</v>
      </c>
      <c r="C733" s="6">
        <v>33</v>
      </c>
      <c r="D733" s="6">
        <v>3390</v>
      </c>
      <c r="E733" s="6">
        <v>59</v>
      </c>
      <c r="F733" s="1">
        <v>2044258.26</v>
      </c>
      <c r="G733" s="1">
        <v>14059442.49</v>
      </c>
    </row>
    <row r="734" spans="1:7" x14ac:dyDescent="0.25">
      <c r="A734" s="6">
        <v>1941</v>
      </c>
      <c r="B734" s="6">
        <v>3</v>
      </c>
      <c r="C734" s="6">
        <v>33</v>
      </c>
      <c r="D734" s="6">
        <v>3391</v>
      </c>
      <c r="E734" s="6">
        <v>13</v>
      </c>
      <c r="F734" s="1">
        <v>1320.47</v>
      </c>
      <c r="G734" s="1">
        <v>9545.56</v>
      </c>
    </row>
    <row r="735" spans="1:7" x14ac:dyDescent="0.25">
      <c r="A735" s="6">
        <v>2011</v>
      </c>
      <c r="B735" s="6">
        <v>3</v>
      </c>
      <c r="C735" s="6">
        <v>31</v>
      </c>
      <c r="D735" s="6">
        <v>3190</v>
      </c>
      <c r="E735" s="6">
        <v>7</v>
      </c>
      <c r="F735" s="1">
        <v>10.130000000000001</v>
      </c>
      <c r="G735" s="1">
        <v>10.130000000000001</v>
      </c>
    </row>
    <row r="736" spans="1:7" x14ac:dyDescent="0.25">
      <c r="A736" s="6">
        <v>2011</v>
      </c>
      <c r="B736" s="6">
        <v>3</v>
      </c>
      <c r="C736" s="6">
        <v>31</v>
      </c>
      <c r="D736" s="6">
        <v>3190</v>
      </c>
      <c r="E736" s="6">
        <v>11</v>
      </c>
      <c r="F736" s="1">
        <v>12420344.810000001</v>
      </c>
      <c r="G736" s="1">
        <v>87899316.430000007</v>
      </c>
    </row>
    <row r="737" spans="1:7" x14ac:dyDescent="0.25">
      <c r="A737" s="6">
        <v>2011</v>
      </c>
      <c r="B737" s="6">
        <v>3</v>
      </c>
      <c r="C737" s="6">
        <v>31</v>
      </c>
      <c r="D737" s="6">
        <v>3190</v>
      </c>
      <c r="E737" s="6">
        <v>13</v>
      </c>
      <c r="F737" s="1">
        <v>30890.25</v>
      </c>
      <c r="G737" s="1">
        <v>221174.23</v>
      </c>
    </row>
    <row r="738" spans="1:7" x14ac:dyDescent="0.25">
      <c r="A738" s="6">
        <v>2011</v>
      </c>
      <c r="B738" s="6">
        <v>3</v>
      </c>
      <c r="C738" s="6">
        <v>31</v>
      </c>
      <c r="D738" s="6">
        <v>3190</v>
      </c>
      <c r="E738" s="6">
        <v>16</v>
      </c>
      <c r="F738" s="1">
        <v>703154.06</v>
      </c>
      <c r="G738" s="1">
        <v>4269217.21</v>
      </c>
    </row>
    <row r="739" spans="1:7" x14ac:dyDescent="0.25">
      <c r="A739" s="6">
        <v>2011</v>
      </c>
      <c r="B739" s="6">
        <v>3</v>
      </c>
      <c r="C739" s="6">
        <v>31</v>
      </c>
      <c r="D739" s="6">
        <v>3190</v>
      </c>
      <c r="E739" s="6">
        <v>91</v>
      </c>
      <c r="F739" s="1">
        <v>399022.61</v>
      </c>
      <c r="G739" s="1">
        <v>3090774.95</v>
      </c>
    </row>
    <row r="740" spans="1:7" x14ac:dyDescent="0.25">
      <c r="A740" s="6">
        <v>2011</v>
      </c>
      <c r="B740" s="6">
        <v>3</v>
      </c>
      <c r="C740" s="6">
        <v>31</v>
      </c>
      <c r="D740" s="6">
        <v>3190</v>
      </c>
      <c r="E740" s="6">
        <v>92</v>
      </c>
      <c r="F740" s="1">
        <v>0</v>
      </c>
      <c r="G740" s="1">
        <v>686389.83</v>
      </c>
    </row>
    <row r="741" spans="1:7" x14ac:dyDescent="0.25">
      <c r="A741" s="6">
        <v>2011</v>
      </c>
      <c r="B741" s="6">
        <v>3</v>
      </c>
      <c r="C741" s="6">
        <v>31</v>
      </c>
      <c r="D741" s="6">
        <v>3190</v>
      </c>
      <c r="E741" s="6">
        <v>96</v>
      </c>
      <c r="F741" s="1">
        <v>0</v>
      </c>
      <c r="G741" s="1">
        <v>93750</v>
      </c>
    </row>
    <row r="742" spans="1:7" x14ac:dyDescent="0.25">
      <c r="A742" s="6">
        <v>2011</v>
      </c>
      <c r="B742" s="6">
        <v>3</v>
      </c>
      <c r="C742" s="6">
        <v>31</v>
      </c>
      <c r="D742" s="6">
        <v>3191</v>
      </c>
      <c r="E742" s="6">
        <v>13</v>
      </c>
      <c r="F742" s="1">
        <v>1933350.47</v>
      </c>
      <c r="G742" s="1">
        <v>13839677.869999999</v>
      </c>
    </row>
    <row r="743" spans="1:7" x14ac:dyDescent="0.25">
      <c r="A743" s="6">
        <v>2011</v>
      </c>
      <c r="B743" s="6">
        <v>3</v>
      </c>
      <c r="C743" s="6">
        <v>33</v>
      </c>
      <c r="D743" s="6">
        <v>3390</v>
      </c>
      <c r="E743" s="6">
        <v>8</v>
      </c>
      <c r="F743" s="1">
        <v>152403.12</v>
      </c>
      <c r="G743" s="1">
        <v>454971.88</v>
      </c>
    </row>
    <row r="744" spans="1:7" x14ac:dyDescent="0.25">
      <c r="A744" s="6">
        <v>2011</v>
      </c>
      <c r="B744" s="6">
        <v>3</v>
      </c>
      <c r="C744" s="6">
        <v>33</v>
      </c>
      <c r="D744" s="6">
        <v>3390</v>
      </c>
      <c r="E744" s="6">
        <v>13</v>
      </c>
      <c r="F744" s="1">
        <v>1873553.64</v>
      </c>
      <c r="G744" s="1">
        <v>11523319.84</v>
      </c>
    </row>
    <row r="745" spans="1:7" x14ac:dyDescent="0.25">
      <c r="A745" s="6">
        <v>2011</v>
      </c>
      <c r="B745" s="6">
        <v>3</v>
      </c>
      <c r="C745" s="6">
        <v>33</v>
      </c>
      <c r="D745" s="6">
        <v>3390</v>
      </c>
      <c r="E745" s="6">
        <v>14</v>
      </c>
      <c r="F745" s="1">
        <v>0</v>
      </c>
      <c r="G745" s="1">
        <v>14000</v>
      </c>
    </row>
    <row r="746" spans="1:7" x14ac:dyDescent="0.25">
      <c r="A746" s="6">
        <v>2011</v>
      </c>
      <c r="B746" s="6">
        <v>3</v>
      </c>
      <c r="C746" s="6">
        <v>33</v>
      </c>
      <c r="D746" s="6">
        <v>3390</v>
      </c>
      <c r="E746" s="6">
        <v>30</v>
      </c>
      <c r="F746" s="1">
        <v>9907573.6099999994</v>
      </c>
      <c r="G746" s="1">
        <v>35125883.450000003</v>
      </c>
    </row>
    <row r="747" spans="1:7" x14ac:dyDescent="0.25">
      <c r="A747" s="6">
        <v>2011</v>
      </c>
      <c r="B747" s="6">
        <v>3</v>
      </c>
      <c r="C747" s="6">
        <v>33</v>
      </c>
      <c r="D747" s="6">
        <v>3390</v>
      </c>
      <c r="E747" s="6">
        <v>33</v>
      </c>
      <c r="F747" s="1">
        <v>46700</v>
      </c>
      <c r="G747" s="1">
        <v>436169.16</v>
      </c>
    </row>
    <row r="748" spans="1:7" x14ac:dyDescent="0.25">
      <c r="A748" s="6">
        <v>2011</v>
      </c>
      <c r="B748" s="6">
        <v>3</v>
      </c>
      <c r="C748" s="6">
        <v>33</v>
      </c>
      <c r="D748" s="6">
        <v>3390</v>
      </c>
      <c r="E748" s="6">
        <v>36</v>
      </c>
      <c r="F748" s="1">
        <v>9445587.8699999992</v>
      </c>
      <c r="G748" s="1">
        <v>58038297.369999997</v>
      </c>
    </row>
    <row r="749" spans="1:7" x14ac:dyDescent="0.25">
      <c r="A749" s="6">
        <v>2011</v>
      </c>
      <c r="B749" s="6">
        <v>3</v>
      </c>
      <c r="C749" s="6">
        <v>33</v>
      </c>
      <c r="D749" s="6">
        <v>3390</v>
      </c>
      <c r="E749" s="6">
        <v>37</v>
      </c>
      <c r="F749" s="1">
        <v>4868726.8499999996</v>
      </c>
      <c r="G749" s="1">
        <v>34253655.140000001</v>
      </c>
    </row>
    <row r="750" spans="1:7" x14ac:dyDescent="0.25">
      <c r="A750" s="6">
        <v>2011</v>
      </c>
      <c r="B750" s="6">
        <v>3</v>
      </c>
      <c r="C750" s="6">
        <v>33</v>
      </c>
      <c r="D750" s="6">
        <v>3390</v>
      </c>
      <c r="E750" s="6">
        <v>39</v>
      </c>
      <c r="F750" s="1">
        <v>79605732.060000002</v>
      </c>
      <c r="G750" s="1">
        <v>161468585.91</v>
      </c>
    </row>
    <row r="751" spans="1:7" x14ac:dyDescent="0.25">
      <c r="A751" s="6">
        <v>2011</v>
      </c>
      <c r="B751" s="6">
        <v>3</v>
      </c>
      <c r="C751" s="6">
        <v>33</v>
      </c>
      <c r="D751" s="6">
        <v>3390</v>
      </c>
      <c r="E751" s="6">
        <v>40</v>
      </c>
      <c r="F751" s="1">
        <v>559113.98</v>
      </c>
      <c r="G751" s="1">
        <v>6124140.1699999999</v>
      </c>
    </row>
    <row r="752" spans="1:7" x14ac:dyDescent="0.25">
      <c r="A752" s="6">
        <v>2011</v>
      </c>
      <c r="B752" s="6">
        <v>3</v>
      </c>
      <c r="C752" s="6">
        <v>33</v>
      </c>
      <c r="D752" s="6">
        <v>3390</v>
      </c>
      <c r="E752" s="6">
        <v>46</v>
      </c>
      <c r="F752" s="1">
        <v>2245528.2599999998</v>
      </c>
      <c r="G752" s="1">
        <v>16004751.220000001</v>
      </c>
    </row>
    <row r="753" spans="1:7" x14ac:dyDescent="0.25">
      <c r="A753" s="6">
        <v>2011</v>
      </c>
      <c r="B753" s="6">
        <v>3</v>
      </c>
      <c r="C753" s="6">
        <v>33</v>
      </c>
      <c r="D753" s="6">
        <v>3390</v>
      </c>
      <c r="E753" s="6">
        <v>47</v>
      </c>
      <c r="F753" s="1">
        <v>621546.92000000004</v>
      </c>
      <c r="G753" s="1">
        <v>3950186.71</v>
      </c>
    </row>
    <row r="754" spans="1:7" x14ac:dyDescent="0.25">
      <c r="A754" s="6">
        <v>2011</v>
      </c>
      <c r="B754" s="6">
        <v>3</v>
      </c>
      <c r="C754" s="6">
        <v>33</v>
      </c>
      <c r="D754" s="6">
        <v>3390</v>
      </c>
      <c r="E754" s="6">
        <v>49</v>
      </c>
      <c r="F754" s="1">
        <v>205636.87</v>
      </c>
      <c r="G754" s="1">
        <v>1319885.1100000001</v>
      </c>
    </row>
    <row r="755" spans="1:7" x14ac:dyDescent="0.25">
      <c r="A755" s="6">
        <v>2011</v>
      </c>
      <c r="B755" s="6">
        <v>3</v>
      </c>
      <c r="C755" s="6">
        <v>33</v>
      </c>
      <c r="D755" s="6">
        <v>3390</v>
      </c>
      <c r="E755" s="6">
        <v>59</v>
      </c>
      <c r="F755" s="1">
        <v>0</v>
      </c>
      <c r="G755" s="1">
        <v>69848</v>
      </c>
    </row>
    <row r="756" spans="1:7" x14ac:dyDescent="0.25">
      <c r="A756" s="6">
        <v>2011</v>
      </c>
      <c r="B756" s="6">
        <v>3</v>
      </c>
      <c r="C756" s="6">
        <v>33</v>
      </c>
      <c r="D756" s="6">
        <v>3390</v>
      </c>
      <c r="E756" s="6">
        <v>92</v>
      </c>
      <c r="F756" s="1">
        <v>4323519.67</v>
      </c>
      <c r="G756" s="1">
        <v>93859143.540000007</v>
      </c>
    </row>
    <row r="757" spans="1:7" x14ac:dyDescent="0.25">
      <c r="A757" s="6">
        <v>2011</v>
      </c>
      <c r="B757" s="6">
        <v>3</v>
      </c>
      <c r="C757" s="6">
        <v>33</v>
      </c>
      <c r="D757" s="6">
        <v>3390</v>
      </c>
      <c r="E757" s="6">
        <v>93</v>
      </c>
      <c r="F757" s="1">
        <v>403827.79</v>
      </c>
      <c r="G757" s="1">
        <v>1993254.94</v>
      </c>
    </row>
    <row r="758" spans="1:7" x14ac:dyDescent="0.25">
      <c r="A758" s="6">
        <v>2011</v>
      </c>
      <c r="B758" s="6">
        <v>3</v>
      </c>
      <c r="C758" s="6">
        <v>33</v>
      </c>
      <c r="D758" s="6">
        <v>3391</v>
      </c>
      <c r="E758" s="6">
        <v>13</v>
      </c>
      <c r="F758" s="1">
        <v>15</v>
      </c>
      <c r="G758" s="1">
        <v>105</v>
      </c>
    </row>
    <row r="759" spans="1:7" x14ac:dyDescent="0.25">
      <c r="A759" s="6">
        <v>2011</v>
      </c>
      <c r="B759" s="6">
        <v>3</v>
      </c>
      <c r="C759" s="6">
        <v>33</v>
      </c>
      <c r="D759" s="6">
        <v>3391</v>
      </c>
      <c r="E759" s="6">
        <v>39</v>
      </c>
      <c r="F759" s="1">
        <v>0</v>
      </c>
      <c r="G759" s="1">
        <v>640000</v>
      </c>
    </row>
    <row r="760" spans="1:7" x14ac:dyDescent="0.25">
      <c r="A760" s="6">
        <v>2011</v>
      </c>
      <c r="B760" s="6">
        <v>4</v>
      </c>
      <c r="C760" s="6">
        <v>44</v>
      </c>
      <c r="D760" s="6">
        <v>4490</v>
      </c>
      <c r="E760" s="6">
        <v>52</v>
      </c>
      <c r="F760" s="1">
        <v>0</v>
      </c>
      <c r="G760" s="1">
        <v>737880.28</v>
      </c>
    </row>
    <row r="761" spans="1:7" x14ac:dyDescent="0.25">
      <c r="A761" s="6">
        <v>2041</v>
      </c>
      <c r="B761" s="6">
        <v>3</v>
      </c>
      <c r="C761" s="6">
        <v>31</v>
      </c>
      <c r="D761" s="6">
        <v>3190</v>
      </c>
      <c r="E761" s="6">
        <v>11</v>
      </c>
      <c r="F761" s="1">
        <v>102668.63</v>
      </c>
      <c r="G761" s="1">
        <v>683093.55</v>
      </c>
    </row>
    <row r="762" spans="1:7" x14ac:dyDescent="0.25">
      <c r="A762" s="6">
        <v>2041</v>
      </c>
      <c r="B762" s="6">
        <v>3</v>
      </c>
      <c r="C762" s="6">
        <v>31</v>
      </c>
      <c r="D762" s="6">
        <v>3190</v>
      </c>
      <c r="E762" s="6">
        <v>13</v>
      </c>
      <c r="F762" s="1">
        <v>10363.280000000001</v>
      </c>
      <c r="G762" s="1">
        <v>72937.22</v>
      </c>
    </row>
    <row r="763" spans="1:7" x14ac:dyDescent="0.25">
      <c r="A763" s="6">
        <v>2041</v>
      </c>
      <c r="B763" s="6">
        <v>3</v>
      </c>
      <c r="C763" s="6">
        <v>31</v>
      </c>
      <c r="D763" s="6">
        <v>3191</v>
      </c>
      <c r="E763" s="6">
        <v>13</v>
      </c>
      <c r="F763" s="1">
        <v>6179.37</v>
      </c>
      <c r="G763" s="1">
        <v>43629.59</v>
      </c>
    </row>
    <row r="764" spans="1:7" x14ac:dyDescent="0.25">
      <c r="A764" s="6">
        <v>2041</v>
      </c>
      <c r="B764" s="6">
        <v>3</v>
      </c>
      <c r="C764" s="6">
        <v>33</v>
      </c>
      <c r="D764" s="6">
        <v>3390</v>
      </c>
      <c r="E764" s="6">
        <v>14</v>
      </c>
      <c r="F764" s="1">
        <v>0</v>
      </c>
      <c r="G764" s="1">
        <v>3000</v>
      </c>
    </row>
    <row r="765" spans="1:7" x14ac:dyDescent="0.25">
      <c r="A765" s="6">
        <v>2041</v>
      </c>
      <c r="B765" s="6">
        <v>3</v>
      </c>
      <c r="C765" s="6">
        <v>33</v>
      </c>
      <c r="D765" s="6">
        <v>3390</v>
      </c>
      <c r="E765" s="6">
        <v>30</v>
      </c>
      <c r="F765" s="1">
        <v>0</v>
      </c>
      <c r="G765" s="1">
        <v>266.64999999999998</v>
      </c>
    </row>
    <row r="766" spans="1:7" x14ac:dyDescent="0.25">
      <c r="A766" s="6">
        <v>2041</v>
      </c>
      <c r="B766" s="6">
        <v>3</v>
      </c>
      <c r="C766" s="6">
        <v>33</v>
      </c>
      <c r="D766" s="6">
        <v>3390</v>
      </c>
      <c r="E766" s="6">
        <v>31</v>
      </c>
      <c r="F766" s="1">
        <v>458511.71</v>
      </c>
      <c r="G766" s="1">
        <v>2404763.42</v>
      </c>
    </row>
    <row r="767" spans="1:7" x14ac:dyDescent="0.25">
      <c r="A767" s="6">
        <v>2041</v>
      </c>
      <c r="B767" s="6">
        <v>3</v>
      </c>
      <c r="C767" s="6">
        <v>33</v>
      </c>
      <c r="D767" s="6">
        <v>3390</v>
      </c>
      <c r="E767" s="6">
        <v>33</v>
      </c>
      <c r="F767" s="1">
        <v>305</v>
      </c>
      <c r="G767" s="1">
        <v>5380</v>
      </c>
    </row>
    <row r="768" spans="1:7" x14ac:dyDescent="0.25">
      <c r="A768" s="6">
        <v>2041</v>
      </c>
      <c r="B768" s="6">
        <v>3</v>
      </c>
      <c r="C768" s="6">
        <v>33</v>
      </c>
      <c r="D768" s="6">
        <v>3390</v>
      </c>
      <c r="E768" s="6">
        <v>36</v>
      </c>
      <c r="F768" s="1">
        <v>700</v>
      </c>
      <c r="G768" s="1">
        <v>4167.71</v>
      </c>
    </row>
    <row r="769" spans="1:7" x14ac:dyDescent="0.25">
      <c r="A769" s="6">
        <v>2041</v>
      </c>
      <c r="B769" s="6">
        <v>3</v>
      </c>
      <c r="C769" s="6">
        <v>33</v>
      </c>
      <c r="D769" s="6">
        <v>3390</v>
      </c>
      <c r="E769" s="6">
        <v>37</v>
      </c>
      <c r="F769" s="1">
        <v>6533.12</v>
      </c>
      <c r="G769" s="1">
        <v>50070.74</v>
      </c>
    </row>
    <row r="770" spans="1:7" x14ac:dyDescent="0.25">
      <c r="A770" s="6">
        <v>2041</v>
      </c>
      <c r="B770" s="6">
        <v>3</v>
      </c>
      <c r="C770" s="6">
        <v>33</v>
      </c>
      <c r="D770" s="6">
        <v>3390</v>
      </c>
      <c r="E770" s="6">
        <v>39</v>
      </c>
      <c r="F770" s="1">
        <v>5888.47</v>
      </c>
      <c r="G770" s="1">
        <v>403145.83</v>
      </c>
    </row>
    <row r="771" spans="1:7" x14ac:dyDescent="0.25">
      <c r="A771" s="6">
        <v>2041</v>
      </c>
      <c r="B771" s="6">
        <v>3</v>
      </c>
      <c r="C771" s="6">
        <v>33</v>
      </c>
      <c r="D771" s="6">
        <v>3390</v>
      </c>
      <c r="E771" s="6">
        <v>40</v>
      </c>
      <c r="F771" s="1">
        <v>3178.26</v>
      </c>
      <c r="G771" s="1">
        <v>22937.85</v>
      </c>
    </row>
    <row r="772" spans="1:7" x14ac:dyDescent="0.25">
      <c r="A772" s="6">
        <v>2041</v>
      </c>
      <c r="B772" s="6">
        <v>3</v>
      </c>
      <c r="C772" s="6">
        <v>33</v>
      </c>
      <c r="D772" s="6">
        <v>3390</v>
      </c>
      <c r="E772" s="6">
        <v>46</v>
      </c>
      <c r="F772" s="1">
        <v>31950</v>
      </c>
      <c r="G772" s="1">
        <v>200767.75</v>
      </c>
    </row>
    <row r="773" spans="1:7" x14ac:dyDescent="0.25">
      <c r="A773" s="6">
        <v>2041</v>
      </c>
      <c r="B773" s="6">
        <v>3</v>
      </c>
      <c r="C773" s="6">
        <v>33</v>
      </c>
      <c r="D773" s="6">
        <v>3390</v>
      </c>
      <c r="E773" s="6">
        <v>47</v>
      </c>
      <c r="F773" s="1">
        <v>20000</v>
      </c>
      <c r="G773" s="1">
        <v>116693.01</v>
      </c>
    </row>
    <row r="774" spans="1:7" x14ac:dyDescent="0.25">
      <c r="A774" s="6">
        <v>2041</v>
      </c>
      <c r="B774" s="6">
        <v>3</v>
      </c>
      <c r="C774" s="6">
        <v>33</v>
      </c>
      <c r="D774" s="6">
        <v>3390</v>
      </c>
      <c r="E774" s="6">
        <v>49</v>
      </c>
      <c r="F774" s="1">
        <v>2358</v>
      </c>
      <c r="G774" s="1">
        <v>14242.5</v>
      </c>
    </row>
    <row r="775" spans="1:7" x14ac:dyDescent="0.25">
      <c r="A775" s="6">
        <v>2041</v>
      </c>
      <c r="B775" s="6">
        <v>3</v>
      </c>
      <c r="C775" s="6">
        <v>33</v>
      </c>
      <c r="D775" s="6">
        <v>3390</v>
      </c>
      <c r="E775" s="6">
        <v>92</v>
      </c>
      <c r="F775" s="1">
        <v>0</v>
      </c>
      <c r="G775" s="1">
        <v>3222.59</v>
      </c>
    </row>
    <row r="776" spans="1:7" x14ac:dyDescent="0.25">
      <c r="A776" s="6">
        <v>2041</v>
      </c>
      <c r="B776" s="6">
        <v>3</v>
      </c>
      <c r="C776" s="6">
        <v>33</v>
      </c>
      <c r="D776" s="6">
        <v>3391</v>
      </c>
      <c r="E776" s="6">
        <v>97</v>
      </c>
      <c r="F776" s="1">
        <v>145000</v>
      </c>
      <c r="G776" s="1">
        <v>1035000</v>
      </c>
    </row>
    <row r="777" spans="1:7" x14ac:dyDescent="0.25">
      <c r="A777" s="6">
        <v>2061</v>
      </c>
      <c r="B777" s="6">
        <v>3</v>
      </c>
      <c r="C777" s="6">
        <v>31</v>
      </c>
      <c r="D777" s="6">
        <v>3190</v>
      </c>
      <c r="E777" s="6">
        <v>7</v>
      </c>
      <c r="F777" s="1">
        <v>1208.79</v>
      </c>
      <c r="G777" s="1">
        <v>8713.14</v>
      </c>
    </row>
    <row r="778" spans="1:7" x14ac:dyDescent="0.25">
      <c r="A778" s="6">
        <v>2061</v>
      </c>
      <c r="B778" s="6">
        <v>3</v>
      </c>
      <c r="C778" s="6">
        <v>31</v>
      </c>
      <c r="D778" s="6">
        <v>3190</v>
      </c>
      <c r="E778" s="6">
        <v>11</v>
      </c>
      <c r="F778" s="1">
        <v>2013146.09</v>
      </c>
      <c r="G778" s="1">
        <v>13552747.91</v>
      </c>
    </row>
    <row r="779" spans="1:7" x14ac:dyDescent="0.25">
      <c r="A779" s="6">
        <v>2061</v>
      </c>
      <c r="B779" s="6">
        <v>3</v>
      </c>
      <c r="C779" s="6">
        <v>31</v>
      </c>
      <c r="D779" s="6">
        <v>3190</v>
      </c>
      <c r="E779" s="6">
        <v>13</v>
      </c>
      <c r="F779" s="1">
        <v>64258.39</v>
      </c>
      <c r="G779" s="1">
        <v>343372.65</v>
      </c>
    </row>
    <row r="780" spans="1:7" x14ac:dyDescent="0.25">
      <c r="A780" s="6">
        <v>2061</v>
      </c>
      <c r="B780" s="6">
        <v>3</v>
      </c>
      <c r="C780" s="6">
        <v>31</v>
      </c>
      <c r="D780" s="6">
        <v>3190</v>
      </c>
      <c r="E780" s="6">
        <v>16</v>
      </c>
      <c r="F780" s="1">
        <v>0</v>
      </c>
      <c r="G780" s="1">
        <v>120575.4</v>
      </c>
    </row>
    <row r="781" spans="1:7" x14ac:dyDescent="0.25">
      <c r="A781" s="6">
        <v>2061</v>
      </c>
      <c r="B781" s="6">
        <v>3</v>
      </c>
      <c r="C781" s="6">
        <v>31</v>
      </c>
      <c r="D781" s="6">
        <v>3190</v>
      </c>
      <c r="E781" s="6">
        <v>93</v>
      </c>
      <c r="F781" s="1">
        <v>68922</v>
      </c>
      <c r="G781" s="1">
        <v>229582.04</v>
      </c>
    </row>
    <row r="782" spans="1:7" x14ac:dyDescent="0.25">
      <c r="A782" s="6">
        <v>2061</v>
      </c>
      <c r="B782" s="6">
        <v>3</v>
      </c>
      <c r="C782" s="6">
        <v>31</v>
      </c>
      <c r="D782" s="6">
        <v>3190</v>
      </c>
      <c r="E782" s="6">
        <v>96</v>
      </c>
      <c r="F782" s="1">
        <v>333429.24</v>
      </c>
      <c r="G782" s="1">
        <v>333429.24</v>
      </c>
    </row>
    <row r="783" spans="1:7" x14ac:dyDescent="0.25">
      <c r="A783" s="6">
        <v>2061</v>
      </c>
      <c r="B783" s="6">
        <v>3</v>
      </c>
      <c r="C783" s="6">
        <v>31</v>
      </c>
      <c r="D783" s="6">
        <v>3191</v>
      </c>
      <c r="E783" s="6">
        <v>13</v>
      </c>
      <c r="F783" s="1">
        <v>202552.58</v>
      </c>
      <c r="G783" s="1">
        <v>1394942.98</v>
      </c>
    </row>
    <row r="784" spans="1:7" x14ac:dyDescent="0.25">
      <c r="A784" s="6">
        <v>2061</v>
      </c>
      <c r="B784" s="6">
        <v>3</v>
      </c>
      <c r="C784" s="6">
        <v>33</v>
      </c>
      <c r="D784" s="6">
        <v>3390</v>
      </c>
      <c r="E784" s="6">
        <v>14</v>
      </c>
      <c r="F784" s="1">
        <v>273</v>
      </c>
      <c r="G784" s="1">
        <v>18227.39</v>
      </c>
    </row>
    <row r="785" spans="1:7" x14ac:dyDescent="0.25">
      <c r="A785" s="6">
        <v>2061</v>
      </c>
      <c r="B785" s="6">
        <v>3</v>
      </c>
      <c r="C785" s="6">
        <v>33</v>
      </c>
      <c r="D785" s="6">
        <v>3390</v>
      </c>
      <c r="E785" s="6">
        <v>18</v>
      </c>
      <c r="F785" s="1">
        <v>0</v>
      </c>
      <c r="G785" s="1">
        <v>18290</v>
      </c>
    </row>
    <row r="786" spans="1:7" x14ac:dyDescent="0.25">
      <c r="A786" s="6">
        <v>2061</v>
      </c>
      <c r="B786" s="6">
        <v>3</v>
      </c>
      <c r="C786" s="6">
        <v>33</v>
      </c>
      <c r="D786" s="6">
        <v>3390</v>
      </c>
      <c r="E786" s="6">
        <v>30</v>
      </c>
      <c r="F786" s="1">
        <v>40042.230000000003</v>
      </c>
      <c r="G786" s="1">
        <v>79956.17</v>
      </c>
    </row>
    <row r="787" spans="1:7" x14ac:dyDescent="0.25">
      <c r="A787" s="6">
        <v>2061</v>
      </c>
      <c r="B787" s="6">
        <v>3</v>
      </c>
      <c r="C787" s="6">
        <v>33</v>
      </c>
      <c r="D787" s="6">
        <v>3390</v>
      </c>
      <c r="E787" s="6">
        <v>33</v>
      </c>
      <c r="F787" s="1">
        <v>-266.54000000000002</v>
      </c>
      <c r="G787" s="1">
        <v>36061.39</v>
      </c>
    </row>
    <row r="788" spans="1:7" x14ac:dyDescent="0.25">
      <c r="A788" s="6">
        <v>2061</v>
      </c>
      <c r="B788" s="6">
        <v>3</v>
      </c>
      <c r="C788" s="6">
        <v>33</v>
      </c>
      <c r="D788" s="6">
        <v>3390</v>
      </c>
      <c r="E788" s="6">
        <v>36</v>
      </c>
      <c r="F788" s="1">
        <v>10880.31</v>
      </c>
      <c r="G788" s="1">
        <v>93598.95</v>
      </c>
    </row>
    <row r="789" spans="1:7" x14ac:dyDescent="0.25">
      <c r="A789" s="6">
        <v>2061</v>
      </c>
      <c r="B789" s="6">
        <v>3</v>
      </c>
      <c r="C789" s="6">
        <v>33</v>
      </c>
      <c r="D789" s="6">
        <v>3390</v>
      </c>
      <c r="E789" s="6">
        <v>37</v>
      </c>
      <c r="F789" s="1">
        <v>803394.7</v>
      </c>
      <c r="G789" s="1">
        <v>2960914.3</v>
      </c>
    </row>
    <row r="790" spans="1:7" x14ac:dyDescent="0.25">
      <c r="A790" s="6">
        <v>2061</v>
      </c>
      <c r="B790" s="6">
        <v>3</v>
      </c>
      <c r="C790" s="6">
        <v>33</v>
      </c>
      <c r="D790" s="6">
        <v>3390</v>
      </c>
      <c r="E790" s="6">
        <v>39</v>
      </c>
      <c r="F790" s="1">
        <v>161884.73000000001</v>
      </c>
      <c r="G790" s="1">
        <v>620366.91</v>
      </c>
    </row>
    <row r="791" spans="1:7" x14ac:dyDescent="0.25">
      <c r="A791" s="6">
        <v>2061</v>
      </c>
      <c r="B791" s="6">
        <v>3</v>
      </c>
      <c r="C791" s="6">
        <v>33</v>
      </c>
      <c r="D791" s="6">
        <v>3390</v>
      </c>
      <c r="E791" s="6">
        <v>40</v>
      </c>
      <c r="F791" s="1">
        <v>17409.12</v>
      </c>
      <c r="G791" s="1">
        <v>104442.92</v>
      </c>
    </row>
    <row r="792" spans="1:7" x14ac:dyDescent="0.25">
      <c r="A792" s="6">
        <v>2061</v>
      </c>
      <c r="B792" s="6">
        <v>3</v>
      </c>
      <c r="C792" s="6">
        <v>33</v>
      </c>
      <c r="D792" s="6">
        <v>3390</v>
      </c>
      <c r="E792" s="6">
        <v>46</v>
      </c>
      <c r="F792" s="1">
        <v>151199</v>
      </c>
      <c r="G792" s="1">
        <v>1075736</v>
      </c>
    </row>
    <row r="793" spans="1:7" x14ac:dyDescent="0.25">
      <c r="A793" s="6">
        <v>2061</v>
      </c>
      <c r="B793" s="6">
        <v>3</v>
      </c>
      <c r="C793" s="6">
        <v>33</v>
      </c>
      <c r="D793" s="6">
        <v>3390</v>
      </c>
      <c r="E793" s="6">
        <v>47</v>
      </c>
      <c r="F793" s="1">
        <v>40776.379999999997</v>
      </c>
      <c r="G793" s="1">
        <v>270162.69</v>
      </c>
    </row>
    <row r="794" spans="1:7" x14ac:dyDescent="0.25">
      <c r="A794" s="6">
        <v>2061</v>
      </c>
      <c r="B794" s="6">
        <v>3</v>
      </c>
      <c r="C794" s="6">
        <v>33</v>
      </c>
      <c r="D794" s="6">
        <v>3390</v>
      </c>
      <c r="E794" s="6">
        <v>49</v>
      </c>
      <c r="F794" s="1">
        <v>13383</v>
      </c>
      <c r="G794" s="1">
        <v>83755.8</v>
      </c>
    </row>
    <row r="795" spans="1:7" x14ac:dyDescent="0.25">
      <c r="A795" s="6">
        <v>2061</v>
      </c>
      <c r="B795" s="6">
        <v>3</v>
      </c>
      <c r="C795" s="6">
        <v>33</v>
      </c>
      <c r="D795" s="6">
        <v>3390</v>
      </c>
      <c r="E795" s="6">
        <v>91</v>
      </c>
      <c r="F795" s="1">
        <v>4241.18</v>
      </c>
      <c r="G795" s="1">
        <v>22402.31</v>
      </c>
    </row>
    <row r="796" spans="1:7" x14ac:dyDescent="0.25">
      <c r="A796" s="6">
        <v>2071</v>
      </c>
      <c r="B796" s="6">
        <v>3</v>
      </c>
      <c r="C796" s="6">
        <v>31</v>
      </c>
      <c r="D796" s="6">
        <v>3190</v>
      </c>
      <c r="E796" s="6">
        <v>7</v>
      </c>
      <c r="F796" s="1">
        <v>204.38</v>
      </c>
      <c r="G796" s="1">
        <v>613.14</v>
      </c>
    </row>
    <row r="797" spans="1:7" x14ac:dyDescent="0.25">
      <c r="A797" s="6">
        <v>2071</v>
      </c>
      <c r="B797" s="6">
        <v>3</v>
      </c>
      <c r="C797" s="6">
        <v>31</v>
      </c>
      <c r="D797" s="6">
        <v>3190</v>
      </c>
      <c r="E797" s="6">
        <v>11</v>
      </c>
      <c r="F797" s="1">
        <v>480372.41</v>
      </c>
      <c r="G797" s="1">
        <v>3126095.84</v>
      </c>
    </row>
    <row r="798" spans="1:7" x14ac:dyDescent="0.25">
      <c r="A798" s="6">
        <v>2071</v>
      </c>
      <c r="B798" s="6">
        <v>3</v>
      </c>
      <c r="C798" s="6">
        <v>31</v>
      </c>
      <c r="D798" s="6">
        <v>3190</v>
      </c>
      <c r="E798" s="6">
        <v>13</v>
      </c>
      <c r="F798" s="1">
        <v>19301.52</v>
      </c>
      <c r="G798" s="1">
        <v>120320.97</v>
      </c>
    </row>
    <row r="799" spans="1:7" x14ac:dyDescent="0.25">
      <c r="A799" s="6">
        <v>2071</v>
      </c>
      <c r="B799" s="6">
        <v>3</v>
      </c>
      <c r="C799" s="6">
        <v>31</v>
      </c>
      <c r="D799" s="6">
        <v>3191</v>
      </c>
      <c r="E799" s="6">
        <v>13</v>
      </c>
      <c r="F799" s="1">
        <v>65312.29</v>
      </c>
      <c r="G799" s="1">
        <v>445735.41</v>
      </c>
    </row>
    <row r="800" spans="1:7" x14ac:dyDescent="0.25">
      <c r="A800" s="6">
        <v>2071</v>
      </c>
      <c r="B800" s="6">
        <v>3</v>
      </c>
      <c r="C800" s="6">
        <v>33</v>
      </c>
      <c r="D800" s="6">
        <v>3320</v>
      </c>
      <c r="E800" s="6">
        <v>93</v>
      </c>
      <c r="F800" s="1">
        <v>0</v>
      </c>
      <c r="G800" s="1">
        <v>6043587.6900000004</v>
      </c>
    </row>
    <row r="801" spans="1:7" x14ac:dyDescent="0.25">
      <c r="A801" s="6">
        <v>2071</v>
      </c>
      <c r="B801" s="6">
        <v>3</v>
      </c>
      <c r="C801" s="6">
        <v>33</v>
      </c>
      <c r="D801" s="6">
        <v>3350</v>
      </c>
      <c r="E801" s="6">
        <v>43</v>
      </c>
      <c r="F801" s="1">
        <v>2695847.07</v>
      </c>
      <c r="G801" s="1">
        <v>14641026.83</v>
      </c>
    </row>
    <row r="802" spans="1:7" x14ac:dyDescent="0.25">
      <c r="A802" s="6">
        <v>2071</v>
      </c>
      <c r="B802" s="6">
        <v>3</v>
      </c>
      <c r="C802" s="6">
        <v>33</v>
      </c>
      <c r="D802" s="6">
        <v>3350</v>
      </c>
      <c r="E802" s="6">
        <v>92</v>
      </c>
      <c r="F802" s="1">
        <v>0</v>
      </c>
      <c r="G802" s="1">
        <v>12943.35</v>
      </c>
    </row>
    <row r="803" spans="1:7" x14ac:dyDescent="0.25">
      <c r="A803" s="6">
        <v>2071</v>
      </c>
      <c r="B803" s="6">
        <v>3</v>
      </c>
      <c r="C803" s="6">
        <v>33</v>
      </c>
      <c r="D803" s="6">
        <v>3390</v>
      </c>
      <c r="E803" s="6">
        <v>13</v>
      </c>
      <c r="F803" s="1">
        <v>2503.39</v>
      </c>
      <c r="G803" s="1">
        <v>23616.49</v>
      </c>
    </row>
    <row r="804" spans="1:7" x14ac:dyDescent="0.25">
      <c r="A804" s="6">
        <v>2071</v>
      </c>
      <c r="B804" s="6">
        <v>3</v>
      </c>
      <c r="C804" s="6">
        <v>33</v>
      </c>
      <c r="D804" s="6">
        <v>3390</v>
      </c>
      <c r="E804" s="6">
        <v>14</v>
      </c>
      <c r="F804" s="1">
        <v>0</v>
      </c>
      <c r="G804" s="1">
        <v>81722.899999999994</v>
      </c>
    </row>
    <row r="805" spans="1:7" x14ac:dyDescent="0.25">
      <c r="A805" s="6">
        <v>2071</v>
      </c>
      <c r="B805" s="6">
        <v>3</v>
      </c>
      <c r="C805" s="6">
        <v>33</v>
      </c>
      <c r="D805" s="6">
        <v>3390</v>
      </c>
      <c r="E805" s="6">
        <v>18</v>
      </c>
      <c r="F805" s="1">
        <v>7500</v>
      </c>
      <c r="G805" s="1">
        <v>34500</v>
      </c>
    </row>
    <row r="806" spans="1:7" x14ac:dyDescent="0.25">
      <c r="A806" s="6">
        <v>2071</v>
      </c>
      <c r="B806" s="6">
        <v>3</v>
      </c>
      <c r="C806" s="6">
        <v>33</v>
      </c>
      <c r="D806" s="6">
        <v>3390</v>
      </c>
      <c r="E806" s="6">
        <v>20</v>
      </c>
      <c r="F806" s="1">
        <v>283481.53999999998</v>
      </c>
      <c r="G806" s="1">
        <v>2216958.5299999998</v>
      </c>
    </row>
    <row r="807" spans="1:7" x14ac:dyDescent="0.25">
      <c r="A807" s="6">
        <v>2071</v>
      </c>
      <c r="B807" s="6">
        <v>3</v>
      </c>
      <c r="C807" s="6">
        <v>33</v>
      </c>
      <c r="D807" s="6">
        <v>3390</v>
      </c>
      <c r="E807" s="6">
        <v>30</v>
      </c>
      <c r="F807" s="1">
        <v>7858.2</v>
      </c>
      <c r="G807" s="1">
        <v>67230.429999999993</v>
      </c>
    </row>
    <row r="808" spans="1:7" x14ac:dyDescent="0.25">
      <c r="A808" s="6">
        <v>2071</v>
      </c>
      <c r="B808" s="6">
        <v>3</v>
      </c>
      <c r="C808" s="6">
        <v>33</v>
      </c>
      <c r="D808" s="6">
        <v>3390</v>
      </c>
      <c r="E808" s="6">
        <v>33</v>
      </c>
      <c r="F808" s="1">
        <v>72000</v>
      </c>
      <c r="G808" s="1">
        <v>286072</v>
      </c>
    </row>
    <row r="809" spans="1:7" x14ac:dyDescent="0.25">
      <c r="A809" s="6">
        <v>2071</v>
      </c>
      <c r="B809" s="6">
        <v>3</v>
      </c>
      <c r="C809" s="6">
        <v>33</v>
      </c>
      <c r="D809" s="6">
        <v>3390</v>
      </c>
      <c r="E809" s="6">
        <v>35</v>
      </c>
      <c r="F809" s="1">
        <v>3100</v>
      </c>
      <c r="G809" s="1">
        <v>17290</v>
      </c>
    </row>
    <row r="810" spans="1:7" x14ac:dyDescent="0.25">
      <c r="A810" s="6">
        <v>2071</v>
      </c>
      <c r="B810" s="6">
        <v>3</v>
      </c>
      <c r="C810" s="6">
        <v>33</v>
      </c>
      <c r="D810" s="6">
        <v>3390</v>
      </c>
      <c r="E810" s="6">
        <v>36</v>
      </c>
      <c r="F810" s="1">
        <v>7646.63</v>
      </c>
      <c r="G810" s="1">
        <v>124700.62</v>
      </c>
    </row>
    <row r="811" spans="1:7" x14ac:dyDescent="0.25">
      <c r="A811" s="6">
        <v>2071</v>
      </c>
      <c r="B811" s="6">
        <v>3</v>
      </c>
      <c r="C811" s="6">
        <v>33</v>
      </c>
      <c r="D811" s="6">
        <v>3390</v>
      </c>
      <c r="E811" s="6">
        <v>37</v>
      </c>
      <c r="F811" s="1">
        <v>583803.25</v>
      </c>
      <c r="G811" s="1">
        <v>3859729.43</v>
      </c>
    </row>
    <row r="812" spans="1:7" x14ac:dyDescent="0.25">
      <c r="A812" s="6">
        <v>2071</v>
      </c>
      <c r="B812" s="6">
        <v>3</v>
      </c>
      <c r="C812" s="6">
        <v>33</v>
      </c>
      <c r="D812" s="6">
        <v>3390</v>
      </c>
      <c r="E812" s="6">
        <v>39</v>
      </c>
      <c r="F812" s="1">
        <v>393520.45</v>
      </c>
      <c r="G812" s="1">
        <v>2370154.91</v>
      </c>
    </row>
    <row r="813" spans="1:7" x14ac:dyDescent="0.25">
      <c r="A813" s="6">
        <v>2071</v>
      </c>
      <c r="B813" s="6">
        <v>3</v>
      </c>
      <c r="C813" s="6">
        <v>33</v>
      </c>
      <c r="D813" s="6">
        <v>3390</v>
      </c>
      <c r="E813" s="6">
        <v>40</v>
      </c>
      <c r="F813" s="1">
        <v>1339504.24</v>
      </c>
      <c r="G813" s="1">
        <v>4557402.99</v>
      </c>
    </row>
    <row r="814" spans="1:7" x14ac:dyDescent="0.25">
      <c r="A814" s="6">
        <v>2071</v>
      </c>
      <c r="B814" s="6">
        <v>3</v>
      </c>
      <c r="C814" s="6">
        <v>33</v>
      </c>
      <c r="D814" s="6">
        <v>3390</v>
      </c>
      <c r="E814" s="6">
        <v>46</v>
      </c>
      <c r="F814" s="1">
        <v>76046</v>
      </c>
      <c r="G814" s="1">
        <v>512500</v>
      </c>
    </row>
    <row r="815" spans="1:7" x14ac:dyDescent="0.25">
      <c r="A815" s="6">
        <v>2071</v>
      </c>
      <c r="B815" s="6">
        <v>3</v>
      </c>
      <c r="C815" s="6">
        <v>33</v>
      </c>
      <c r="D815" s="6">
        <v>3390</v>
      </c>
      <c r="E815" s="6">
        <v>47</v>
      </c>
      <c r="F815" s="1">
        <v>0</v>
      </c>
      <c r="G815" s="1">
        <v>65462.3</v>
      </c>
    </row>
    <row r="816" spans="1:7" x14ac:dyDescent="0.25">
      <c r="A816" s="6">
        <v>2071</v>
      </c>
      <c r="B816" s="6">
        <v>3</v>
      </c>
      <c r="C816" s="6">
        <v>33</v>
      </c>
      <c r="D816" s="6">
        <v>3390</v>
      </c>
      <c r="E816" s="6">
        <v>49</v>
      </c>
      <c r="F816" s="1">
        <v>4000</v>
      </c>
      <c r="G816" s="1">
        <v>108000</v>
      </c>
    </row>
    <row r="817" spans="1:7" x14ac:dyDescent="0.25">
      <c r="A817" s="6">
        <v>2071</v>
      </c>
      <c r="B817" s="6">
        <v>3</v>
      </c>
      <c r="C817" s="6">
        <v>33</v>
      </c>
      <c r="D817" s="6">
        <v>3390</v>
      </c>
      <c r="E817" s="6">
        <v>92</v>
      </c>
      <c r="F817" s="1">
        <v>0</v>
      </c>
      <c r="G817" s="1">
        <v>12237.29</v>
      </c>
    </row>
    <row r="818" spans="1:7" x14ac:dyDescent="0.25">
      <c r="A818" s="6">
        <v>2071</v>
      </c>
      <c r="B818" s="6">
        <v>3</v>
      </c>
      <c r="C818" s="6">
        <v>33</v>
      </c>
      <c r="D818" s="6">
        <v>3390</v>
      </c>
      <c r="E818" s="6">
        <v>93</v>
      </c>
      <c r="F818" s="1">
        <v>8075.79</v>
      </c>
      <c r="G818" s="1">
        <v>22518.81</v>
      </c>
    </row>
    <row r="819" spans="1:7" x14ac:dyDescent="0.25">
      <c r="A819" s="6">
        <v>2071</v>
      </c>
      <c r="B819" s="6">
        <v>3</v>
      </c>
      <c r="C819" s="6">
        <v>33</v>
      </c>
      <c r="D819" s="6">
        <v>3391</v>
      </c>
      <c r="E819" s="6">
        <v>97</v>
      </c>
      <c r="F819" s="1">
        <v>3888.68</v>
      </c>
      <c r="G819" s="1">
        <v>9082</v>
      </c>
    </row>
    <row r="820" spans="1:7" x14ac:dyDescent="0.25">
      <c r="A820" s="6">
        <v>2071</v>
      </c>
      <c r="B820" s="6">
        <v>4</v>
      </c>
      <c r="C820" s="6">
        <v>44</v>
      </c>
      <c r="D820" s="6">
        <v>4450</v>
      </c>
      <c r="E820" s="6">
        <v>42</v>
      </c>
      <c r="F820" s="1">
        <v>89709.9</v>
      </c>
      <c r="G820" s="1">
        <v>7178688.4699999997</v>
      </c>
    </row>
    <row r="821" spans="1:7" x14ac:dyDescent="0.25">
      <c r="A821" s="6">
        <v>2071</v>
      </c>
      <c r="B821" s="6">
        <v>4</v>
      </c>
      <c r="C821" s="6">
        <v>44</v>
      </c>
      <c r="D821" s="6">
        <v>4490</v>
      </c>
      <c r="E821" s="6">
        <v>39</v>
      </c>
      <c r="F821" s="1">
        <v>0</v>
      </c>
      <c r="G821" s="1">
        <v>353007.96</v>
      </c>
    </row>
    <row r="822" spans="1:7" x14ac:dyDescent="0.25">
      <c r="A822" s="6">
        <v>2071</v>
      </c>
      <c r="B822" s="6">
        <v>4</v>
      </c>
      <c r="C822" s="6">
        <v>44</v>
      </c>
      <c r="D822" s="6">
        <v>4490</v>
      </c>
      <c r="E822" s="6">
        <v>52</v>
      </c>
      <c r="F822" s="1">
        <v>2400</v>
      </c>
      <c r="G822" s="1">
        <v>2400</v>
      </c>
    </row>
    <row r="823" spans="1:7" x14ac:dyDescent="0.25">
      <c r="A823" s="6">
        <v>2071</v>
      </c>
      <c r="B823" s="6">
        <v>4</v>
      </c>
      <c r="C823" s="6">
        <v>44</v>
      </c>
      <c r="D823" s="6">
        <v>4490</v>
      </c>
      <c r="E823" s="6">
        <v>92</v>
      </c>
      <c r="F823" s="1">
        <v>0</v>
      </c>
      <c r="G823" s="1">
        <v>116069.32</v>
      </c>
    </row>
    <row r="824" spans="1:7" x14ac:dyDescent="0.25">
      <c r="A824" s="6">
        <v>2071</v>
      </c>
      <c r="B824" s="6">
        <v>4</v>
      </c>
      <c r="C824" s="6">
        <v>45</v>
      </c>
      <c r="D824" s="6">
        <v>4590</v>
      </c>
      <c r="E824" s="6">
        <v>65</v>
      </c>
      <c r="F824" s="1">
        <v>364042</v>
      </c>
      <c r="G824" s="1">
        <v>724640</v>
      </c>
    </row>
    <row r="825" spans="1:7" x14ac:dyDescent="0.25">
      <c r="A825" s="6">
        <v>2071</v>
      </c>
      <c r="B825" s="6">
        <v>4</v>
      </c>
      <c r="C825" s="6">
        <v>45</v>
      </c>
      <c r="D825" s="6">
        <v>4590</v>
      </c>
      <c r="E825" s="6">
        <v>92</v>
      </c>
      <c r="F825" s="1">
        <v>231219</v>
      </c>
      <c r="G825" s="1">
        <v>231219</v>
      </c>
    </row>
    <row r="826" spans="1:7" x14ac:dyDescent="0.25">
      <c r="A826" s="6">
        <v>2091</v>
      </c>
      <c r="B826" s="6">
        <v>3</v>
      </c>
      <c r="C826" s="6">
        <v>31</v>
      </c>
      <c r="D826" s="6">
        <v>3190</v>
      </c>
      <c r="E826" s="6">
        <v>11</v>
      </c>
      <c r="F826" s="1">
        <v>958645.77</v>
      </c>
      <c r="G826" s="1">
        <v>6877398.0099999998</v>
      </c>
    </row>
    <row r="827" spans="1:7" x14ac:dyDescent="0.25">
      <c r="A827" s="6">
        <v>2091</v>
      </c>
      <c r="B827" s="6">
        <v>3</v>
      </c>
      <c r="C827" s="6">
        <v>31</v>
      </c>
      <c r="D827" s="6">
        <v>3190</v>
      </c>
      <c r="E827" s="6">
        <v>13</v>
      </c>
      <c r="F827" s="1">
        <v>5362.56</v>
      </c>
      <c r="G827" s="1">
        <v>35746.980000000003</v>
      </c>
    </row>
    <row r="828" spans="1:7" x14ac:dyDescent="0.25">
      <c r="A828" s="6">
        <v>2091</v>
      </c>
      <c r="B828" s="6">
        <v>3</v>
      </c>
      <c r="C828" s="6">
        <v>31</v>
      </c>
      <c r="D828" s="6">
        <v>3190</v>
      </c>
      <c r="E828" s="6">
        <v>92</v>
      </c>
      <c r="F828" s="1">
        <v>0</v>
      </c>
      <c r="G828" s="1">
        <v>11346.7</v>
      </c>
    </row>
    <row r="829" spans="1:7" x14ac:dyDescent="0.25">
      <c r="A829" s="6">
        <v>2091</v>
      </c>
      <c r="B829" s="6">
        <v>3</v>
      </c>
      <c r="C829" s="6">
        <v>31</v>
      </c>
      <c r="D829" s="6">
        <v>3191</v>
      </c>
      <c r="E829" s="6">
        <v>13</v>
      </c>
      <c r="F829" s="1">
        <v>158864.21</v>
      </c>
      <c r="G829" s="1">
        <v>1134624.68</v>
      </c>
    </row>
    <row r="830" spans="1:7" x14ac:dyDescent="0.25">
      <c r="A830" s="6">
        <v>2091</v>
      </c>
      <c r="B830" s="6">
        <v>3</v>
      </c>
      <c r="C830" s="6">
        <v>33</v>
      </c>
      <c r="D830" s="6">
        <v>3390</v>
      </c>
      <c r="E830" s="6">
        <v>13</v>
      </c>
      <c r="F830" s="1">
        <v>3083.75</v>
      </c>
      <c r="G830" s="1">
        <v>26908.32</v>
      </c>
    </row>
    <row r="831" spans="1:7" x14ac:dyDescent="0.25">
      <c r="A831" s="6">
        <v>2091</v>
      </c>
      <c r="B831" s="6">
        <v>3</v>
      </c>
      <c r="C831" s="6">
        <v>33</v>
      </c>
      <c r="D831" s="6">
        <v>3390</v>
      </c>
      <c r="E831" s="6">
        <v>14</v>
      </c>
      <c r="F831" s="1">
        <v>4108.5</v>
      </c>
      <c r="G831" s="1">
        <v>67580.08</v>
      </c>
    </row>
    <row r="832" spans="1:7" x14ac:dyDescent="0.25">
      <c r="A832" s="6">
        <v>2091</v>
      </c>
      <c r="B832" s="6">
        <v>3</v>
      </c>
      <c r="C832" s="6">
        <v>33</v>
      </c>
      <c r="D832" s="6">
        <v>3390</v>
      </c>
      <c r="E832" s="6">
        <v>30</v>
      </c>
      <c r="F832" s="1">
        <v>5568</v>
      </c>
      <c r="G832" s="1">
        <v>5568</v>
      </c>
    </row>
    <row r="833" spans="1:7" x14ac:dyDescent="0.25">
      <c r="A833" s="6">
        <v>2091</v>
      </c>
      <c r="B833" s="6">
        <v>3</v>
      </c>
      <c r="C833" s="6">
        <v>33</v>
      </c>
      <c r="D833" s="6">
        <v>3390</v>
      </c>
      <c r="E833" s="6">
        <v>31</v>
      </c>
      <c r="F833" s="1">
        <v>0</v>
      </c>
      <c r="G833" s="1">
        <v>1710</v>
      </c>
    </row>
    <row r="834" spans="1:7" x14ac:dyDescent="0.25">
      <c r="A834" s="6">
        <v>2091</v>
      </c>
      <c r="B834" s="6">
        <v>3</v>
      </c>
      <c r="C834" s="6">
        <v>33</v>
      </c>
      <c r="D834" s="6">
        <v>3390</v>
      </c>
      <c r="E834" s="6">
        <v>33</v>
      </c>
      <c r="F834" s="1">
        <v>2576.98</v>
      </c>
      <c r="G834" s="1">
        <v>6715.38</v>
      </c>
    </row>
    <row r="835" spans="1:7" x14ac:dyDescent="0.25">
      <c r="A835" s="6">
        <v>2091</v>
      </c>
      <c r="B835" s="6">
        <v>3</v>
      </c>
      <c r="C835" s="6">
        <v>33</v>
      </c>
      <c r="D835" s="6">
        <v>3390</v>
      </c>
      <c r="E835" s="6">
        <v>36</v>
      </c>
      <c r="F835" s="1">
        <v>0</v>
      </c>
      <c r="G835" s="1">
        <v>229.2</v>
      </c>
    </row>
    <row r="836" spans="1:7" x14ac:dyDescent="0.25">
      <c r="A836" s="6">
        <v>2091</v>
      </c>
      <c r="B836" s="6">
        <v>3</v>
      </c>
      <c r="C836" s="6">
        <v>33</v>
      </c>
      <c r="D836" s="6">
        <v>3390</v>
      </c>
      <c r="E836" s="6">
        <v>37</v>
      </c>
      <c r="F836" s="1">
        <v>113277.34</v>
      </c>
      <c r="G836" s="1">
        <v>718720.63</v>
      </c>
    </row>
    <row r="837" spans="1:7" x14ac:dyDescent="0.25">
      <c r="A837" s="6">
        <v>2091</v>
      </c>
      <c r="B837" s="6">
        <v>3</v>
      </c>
      <c r="C837" s="6">
        <v>33</v>
      </c>
      <c r="D837" s="6">
        <v>3390</v>
      </c>
      <c r="E837" s="6">
        <v>39</v>
      </c>
      <c r="F837" s="1">
        <v>30642.19</v>
      </c>
      <c r="G837" s="1">
        <v>200066.78</v>
      </c>
    </row>
    <row r="838" spans="1:7" x14ac:dyDescent="0.25">
      <c r="A838" s="6">
        <v>2091</v>
      </c>
      <c r="B838" s="6">
        <v>3</v>
      </c>
      <c r="C838" s="6">
        <v>33</v>
      </c>
      <c r="D838" s="6">
        <v>3390</v>
      </c>
      <c r="E838" s="6">
        <v>40</v>
      </c>
      <c r="F838" s="1">
        <v>2195.5700000000002</v>
      </c>
      <c r="G838" s="1">
        <v>21536.26</v>
      </c>
    </row>
    <row r="839" spans="1:7" x14ac:dyDescent="0.25">
      <c r="A839" s="6">
        <v>2091</v>
      </c>
      <c r="B839" s="6">
        <v>3</v>
      </c>
      <c r="C839" s="6">
        <v>33</v>
      </c>
      <c r="D839" s="6">
        <v>3390</v>
      </c>
      <c r="E839" s="6">
        <v>46</v>
      </c>
      <c r="F839" s="1">
        <v>233010</v>
      </c>
      <c r="G839" s="1">
        <v>1635294.5</v>
      </c>
    </row>
    <row r="840" spans="1:7" x14ac:dyDescent="0.25">
      <c r="A840" s="6">
        <v>2091</v>
      </c>
      <c r="B840" s="6">
        <v>3</v>
      </c>
      <c r="C840" s="6">
        <v>33</v>
      </c>
      <c r="D840" s="6">
        <v>3390</v>
      </c>
      <c r="E840" s="6">
        <v>47</v>
      </c>
      <c r="F840" s="1">
        <v>9419.5300000000007</v>
      </c>
      <c r="G840" s="1">
        <v>59586.11</v>
      </c>
    </row>
    <row r="841" spans="1:7" x14ac:dyDescent="0.25">
      <c r="A841" s="6">
        <v>2091</v>
      </c>
      <c r="B841" s="6">
        <v>3</v>
      </c>
      <c r="C841" s="6">
        <v>33</v>
      </c>
      <c r="D841" s="6">
        <v>3390</v>
      </c>
      <c r="E841" s="6">
        <v>49</v>
      </c>
      <c r="F841" s="1">
        <v>8901</v>
      </c>
      <c r="G841" s="1">
        <v>30807</v>
      </c>
    </row>
    <row r="842" spans="1:7" x14ac:dyDescent="0.25">
      <c r="A842" s="6">
        <v>2091</v>
      </c>
      <c r="B842" s="6">
        <v>3</v>
      </c>
      <c r="C842" s="6">
        <v>33</v>
      </c>
      <c r="D842" s="6">
        <v>3390</v>
      </c>
      <c r="E842" s="6">
        <v>91</v>
      </c>
      <c r="F842" s="1">
        <v>0</v>
      </c>
      <c r="G842" s="1">
        <v>11068.15</v>
      </c>
    </row>
    <row r="843" spans="1:7" x14ac:dyDescent="0.25">
      <c r="A843" s="6">
        <v>2091</v>
      </c>
      <c r="B843" s="6">
        <v>3</v>
      </c>
      <c r="C843" s="6">
        <v>33</v>
      </c>
      <c r="D843" s="6">
        <v>3390</v>
      </c>
      <c r="E843" s="6">
        <v>92</v>
      </c>
      <c r="F843" s="1">
        <v>159405.56</v>
      </c>
      <c r="G843" s="1">
        <v>164284.21</v>
      </c>
    </row>
    <row r="844" spans="1:7" x14ac:dyDescent="0.25">
      <c r="A844" s="6">
        <v>2091</v>
      </c>
      <c r="B844" s="6">
        <v>3</v>
      </c>
      <c r="C844" s="6">
        <v>33</v>
      </c>
      <c r="D844" s="6">
        <v>3391</v>
      </c>
      <c r="E844" s="6">
        <v>92</v>
      </c>
      <c r="F844" s="1">
        <v>0</v>
      </c>
      <c r="G844" s="1">
        <v>87186.47</v>
      </c>
    </row>
    <row r="845" spans="1:7" x14ac:dyDescent="0.25">
      <c r="A845" s="6">
        <v>2091</v>
      </c>
      <c r="B845" s="6">
        <v>3</v>
      </c>
      <c r="C845" s="6">
        <v>33</v>
      </c>
      <c r="D845" s="6">
        <v>3391</v>
      </c>
      <c r="E845" s="6">
        <v>97</v>
      </c>
      <c r="F845" s="1">
        <v>556053.66</v>
      </c>
      <c r="G845" s="1">
        <v>3165311.05</v>
      </c>
    </row>
    <row r="846" spans="1:7" x14ac:dyDescent="0.25">
      <c r="A846" s="6">
        <v>2101</v>
      </c>
      <c r="B846" s="6">
        <v>3</v>
      </c>
      <c r="C846" s="6">
        <v>31</v>
      </c>
      <c r="D846" s="6">
        <v>3190</v>
      </c>
      <c r="E846" s="6">
        <v>4</v>
      </c>
      <c r="F846" s="1">
        <v>10483.620000000001</v>
      </c>
      <c r="G846" s="1">
        <v>10483.620000000001</v>
      </c>
    </row>
    <row r="847" spans="1:7" x14ac:dyDescent="0.25">
      <c r="A847" s="6">
        <v>2101</v>
      </c>
      <c r="B847" s="6">
        <v>3</v>
      </c>
      <c r="C847" s="6">
        <v>31</v>
      </c>
      <c r="D847" s="6">
        <v>3190</v>
      </c>
      <c r="E847" s="6">
        <v>7</v>
      </c>
      <c r="F847" s="1">
        <v>20.93</v>
      </c>
      <c r="G847" s="1">
        <v>62.79</v>
      </c>
    </row>
    <row r="848" spans="1:7" x14ac:dyDescent="0.25">
      <c r="A848" s="6">
        <v>2101</v>
      </c>
      <c r="B848" s="6">
        <v>3</v>
      </c>
      <c r="C848" s="6">
        <v>31</v>
      </c>
      <c r="D848" s="6">
        <v>3190</v>
      </c>
      <c r="E848" s="6">
        <v>11</v>
      </c>
      <c r="F848" s="1">
        <v>4242459.47</v>
      </c>
      <c r="G848" s="1">
        <v>29667224.199999999</v>
      </c>
    </row>
    <row r="849" spans="1:7" x14ac:dyDescent="0.25">
      <c r="A849" s="6">
        <v>2101</v>
      </c>
      <c r="B849" s="6">
        <v>3</v>
      </c>
      <c r="C849" s="6">
        <v>31</v>
      </c>
      <c r="D849" s="6">
        <v>3190</v>
      </c>
      <c r="E849" s="6">
        <v>13</v>
      </c>
      <c r="F849" s="1">
        <v>49132.61</v>
      </c>
      <c r="G849" s="1">
        <v>372823.51</v>
      </c>
    </row>
    <row r="850" spans="1:7" x14ac:dyDescent="0.25">
      <c r="A850" s="6">
        <v>2101</v>
      </c>
      <c r="B850" s="6">
        <v>3</v>
      </c>
      <c r="C850" s="6">
        <v>31</v>
      </c>
      <c r="D850" s="6">
        <v>3190</v>
      </c>
      <c r="E850" s="6">
        <v>16</v>
      </c>
      <c r="F850" s="1">
        <v>0</v>
      </c>
      <c r="G850" s="1">
        <v>154744.68</v>
      </c>
    </row>
    <row r="851" spans="1:7" x14ac:dyDescent="0.25">
      <c r="A851" s="6">
        <v>2101</v>
      </c>
      <c r="B851" s="6">
        <v>3</v>
      </c>
      <c r="C851" s="6">
        <v>31</v>
      </c>
      <c r="D851" s="6">
        <v>3190</v>
      </c>
      <c r="E851" s="6">
        <v>34</v>
      </c>
      <c r="F851" s="1">
        <v>0</v>
      </c>
      <c r="G851" s="1">
        <v>101999.26</v>
      </c>
    </row>
    <row r="852" spans="1:7" x14ac:dyDescent="0.25">
      <c r="A852" s="6">
        <v>2101</v>
      </c>
      <c r="B852" s="6">
        <v>3</v>
      </c>
      <c r="C852" s="6">
        <v>31</v>
      </c>
      <c r="D852" s="6">
        <v>3190</v>
      </c>
      <c r="E852" s="6">
        <v>91</v>
      </c>
      <c r="F852" s="1">
        <v>57343.59</v>
      </c>
      <c r="G852" s="1">
        <v>78473.64</v>
      </c>
    </row>
    <row r="853" spans="1:7" x14ac:dyDescent="0.25">
      <c r="A853" s="6">
        <v>2101</v>
      </c>
      <c r="B853" s="6">
        <v>3</v>
      </c>
      <c r="C853" s="6">
        <v>31</v>
      </c>
      <c r="D853" s="6">
        <v>3190</v>
      </c>
      <c r="E853" s="6">
        <v>92</v>
      </c>
      <c r="F853" s="1">
        <v>746.94</v>
      </c>
      <c r="G853" s="1">
        <v>40187.32</v>
      </c>
    </row>
    <row r="854" spans="1:7" x14ac:dyDescent="0.25">
      <c r="A854" s="6">
        <v>2101</v>
      </c>
      <c r="B854" s="6">
        <v>3</v>
      </c>
      <c r="C854" s="6">
        <v>31</v>
      </c>
      <c r="D854" s="6">
        <v>3190</v>
      </c>
      <c r="E854" s="6">
        <v>94</v>
      </c>
      <c r="F854" s="1">
        <v>0</v>
      </c>
      <c r="G854" s="1">
        <v>2627.36</v>
      </c>
    </row>
    <row r="855" spans="1:7" x14ac:dyDescent="0.25">
      <c r="A855" s="6">
        <v>2101</v>
      </c>
      <c r="B855" s="6">
        <v>3</v>
      </c>
      <c r="C855" s="6">
        <v>31</v>
      </c>
      <c r="D855" s="6">
        <v>3191</v>
      </c>
      <c r="E855" s="6">
        <v>13</v>
      </c>
      <c r="F855" s="1">
        <v>650449.30000000005</v>
      </c>
      <c r="G855" s="1">
        <v>4586976.8600000003</v>
      </c>
    </row>
    <row r="856" spans="1:7" x14ac:dyDescent="0.25">
      <c r="A856" s="6">
        <v>2101</v>
      </c>
      <c r="B856" s="6">
        <v>3</v>
      </c>
      <c r="C856" s="6">
        <v>33</v>
      </c>
      <c r="D856" s="6">
        <v>3390</v>
      </c>
      <c r="E856" s="6">
        <v>13</v>
      </c>
      <c r="F856" s="1">
        <v>6272.7</v>
      </c>
      <c r="G856" s="1">
        <v>50823.23</v>
      </c>
    </row>
    <row r="857" spans="1:7" x14ac:dyDescent="0.25">
      <c r="A857" s="6">
        <v>2101</v>
      </c>
      <c r="B857" s="6">
        <v>3</v>
      </c>
      <c r="C857" s="6">
        <v>33</v>
      </c>
      <c r="D857" s="6">
        <v>3390</v>
      </c>
      <c r="E857" s="6">
        <v>14</v>
      </c>
      <c r="F857" s="1">
        <v>25242.7</v>
      </c>
      <c r="G857" s="1">
        <v>406933.34</v>
      </c>
    </row>
    <row r="858" spans="1:7" x14ac:dyDescent="0.25">
      <c r="A858" s="6">
        <v>2101</v>
      </c>
      <c r="B858" s="6">
        <v>3</v>
      </c>
      <c r="C858" s="6">
        <v>33</v>
      </c>
      <c r="D858" s="6">
        <v>3390</v>
      </c>
      <c r="E858" s="6">
        <v>15</v>
      </c>
      <c r="F858" s="1">
        <v>28449.52</v>
      </c>
      <c r="G858" s="1">
        <v>69164.05</v>
      </c>
    </row>
    <row r="859" spans="1:7" x14ac:dyDescent="0.25">
      <c r="A859" s="6">
        <v>2101</v>
      </c>
      <c r="B859" s="6">
        <v>3</v>
      </c>
      <c r="C859" s="6">
        <v>33</v>
      </c>
      <c r="D859" s="6">
        <v>3390</v>
      </c>
      <c r="E859" s="6">
        <v>30</v>
      </c>
      <c r="F859" s="1">
        <v>710620.21</v>
      </c>
      <c r="G859" s="1">
        <v>1018749.57</v>
      </c>
    </row>
    <row r="860" spans="1:7" x14ac:dyDescent="0.25">
      <c r="A860" s="6">
        <v>2101</v>
      </c>
      <c r="B860" s="6">
        <v>3</v>
      </c>
      <c r="C860" s="6">
        <v>33</v>
      </c>
      <c r="D860" s="6">
        <v>3390</v>
      </c>
      <c r="E860" s="6">
        <v>33</v>
      </c>
      <c r="F860" s="1">
        <v>5722.6</v>
      </c>
      <c r="G860" s="1">
        <v>15012.56</v>
      </c>
    </row>
    <row r="861" spans="1:7" x14ac:dyDescent="0.25">
      <c r="A861" s="6">
        <v>2101</v>
      </c>
      <c r="B861" s="6">
        <v>3</v>
      </c>
      <c r="C861" s="6">
        <v>33</v>
      </c>
      <c r="D861" s="6">
        <v>3390</v>
      </c>
      <c r="E861" s="6">
        <v>35</v>
      </c>
      <c r="F861" s="1">
        <v>56330.57</v>
      </c>
      <c r="G861" s="1">
        <v>1127851.9099999999</v>
      </c>
    </row>
    <row r="862" spans="1:7" x14ac:dyDescent="0.25">
      <c r="A862" s="6">
        <v>2101</v>
      </c>
      <c r="B862" s="6">
        <v>3</v>
      </c>
      <c r="C862" s="6">
        <v>33</v>
      </c>
      <c r="D862" s="6">
        <v>3390</v>
      </c>
      <c r="E862" s="6">
        <v>36</v>
      </c>
      <c r="F862" s="1">
        <v>56560.36</v>
      </c>
      <c r="G862" s="1">
        <v>364929.84</v>
      </c>
    </row>
    <row r="863" spans="1:7" x14ac:dyDescent="0.25">
      <c r="A863" s="6">
        <v>2101</v>
      </c>
      <c r="B863" s="6">
        <v>3</v>
      </c>
      <c r="C863" s="6">
        <v>33</v>
      </c>
      <c r="D863" s="6">
        <v>3390</v>
      </c>
      <c r="E863" s="6">
        <v>37</v>
      </c>
      <c r="F863" s="1">
        <v>5835489.2300000004</v>
      </c>
      <c r="G863" s="1">
        <v>19348234.07</v>
      </c>
    </row>
    <row r="864" spans="1:7" x14ac:dyDescent="0.25">
      <c r="A864" s="6">
        <v>2101</v>
      </c>
      <c r="B864" s="6">
        <v>3</v>
      </c>
      <c r="C864" s="6">
        <v>33</v>
      </c>
      <c r="D864" s="6">
        <v>3390</v>
      </c>
      <c r="E864" s="6">
        <v>39</v>
      </c>
      <c r="F864" s="1">
        <v>1579084.78</v>
      </c>
      <c r="G864" s="1">
        <v>5378977.5199999996</v>
      </c>
    </row>
    <row r="865" spans="1:7" x14ac:dyDescent="0.25">
      <c r="A865" s="6">
        <v>2101</v>
      </c>
      <c r="B865" s="6">
        <v>3</v>
      </c>
      <c r="C865" s="6">
        <v>33</v>
      </c>
      <c r="D865" s="6">
        <v>3390</v>
      </c>
      <c r="E865" s="6">
        <v>40</v>
      </c>
      <c r="F865" s="1">
        <v>122863.34</v>
      </c>
      <c r="G865" s="1">
        <v>776170.01</v>
      </c>
    </row>
    <row r="866" spans="1:7" x14ac:dyDescent="0.25">
      <c r="A866" s="6">
        <v>2101</v>
      </c>
      <c r="B866" s="6">
        <v>3</v>
      </c>
      <c r="C866" s="6">
        <v>33</v>
      </c>
      <c r="D866" s="6">
        <v>3390</v>
      </c>
      <c r="E866" s="6">
        <v>46</v>
      </c>
      <c r="F866" s="1">
        <v>1241466.3799999999</v>
      </c>
      <c r="G866" s="1">
        <v>8268061.3899999997</v>
      </c>
    </row>
    <row r="867" spans="1:7" x14ac:dyDescent="0.25">
      <c r="A867" s="6">
        <v>2101</v>
      </c>
      <c r="B867" s="6">
        <v>3</v>
      </c>
      <c r="C867" s="6">
        <v>33</v>
      </c>
      <c r="D867" s="6">
        <v>3390</v>
      </c>
      <c r="E867" s="6">
        <v>47</v>
      </c>
      <c r="F867" s="1">
        <v>147693.12</v>
      </c>
      <c r="G867" s="1">
        <v>950977.31</v>
      </c>
    </row>
    <row r="868" spans="1:7" x14ac:dyDescent="0.25">
      <c r="A868" s="6">
        <v>2101</v>
      </c>
      <c r="B868" s="6">
        <v>3</v>
      </c>
      <c r="C868" s="6">
        <v>33</v>
      </c>
      <c r="D868" s="6">
        <v>3390</v>
      </c>
      <c r="E868" s="6">
        <v>49</v>
      </c>
      <c r="F868" s="1">
        <v>56754</v>
      </c>
      <c r="G868" s="1">
        <v>296952.3</v>
      </c>
    </row>
    <row r="869" spans="1:7" x14ac:dyDescent="0.25">
      <c r="A869" s="6">
        <v>2101</v>
      </c>
      <c r="B869" s="6">
        <v>3</v>
      </c>
      <c r="C869" s="6">
        <v>33</v>
      </c>
      <c r="D869" s="6">
        <v>3390</v>
      </c>
      <c r="E869" s="6">
        <v>91</v>
      </c>
      <c r="F869" s="1">
        <v>27764.43</v>
      </c>
      <c r="G869" s="1">
        <v>66234.009999999995</v>
      </c>
    </row>
    <row r="870" spans="1:7" x14ac:dyDescent="0.25">
      <c r="A870" s="6">
        <v>2101</v>
      </c>
      <c r="B870" s="6">
        <v>3</v>
      </c>
      <c r="C870" s="6">
        <v>33</v>
      </c>
      <c r="D870" s="6">
        <v>3390</v>
      </c>
      <c r="E870" s="6">
        <v>92</v>
      </c>
      <c r="F870" s="1">
        <v>89997.58</v>
      </c>
      <c r="G870" s="1">
        <v>932558.01</v>
      </c>
    </row>
    <row r="871" spans="1:7" x14ac:dyDescent="0.25">
      <c r="A871" s="6">
        <v>2101</v>
      </c>
      <c r="B871" s="6">
        <v>3</v>
      </c>
      <c r="C871" s="6">
        <v>33</v>
      </c>
      <c r="D871" s="6">
        <v>3390</v>
      </c>
      <c r="E871" s="6">
        <v>93</v>
      </c>
      <c r="F871" s="1">
        <v>406.94</v>
      </c>
      <c r="G871" s="1">
        <v>79229.84</v>
      </c>
    </row>
    <row r="872" spans="1:7" x14ac:dyDescent="0.25">
      <c r="A872" s="6">
        <v>2101</v>
      </c>
      <c r="B872" s="6">
        <v>3</v>
      </c>
      <c r="C872" s="6">
        <v>33</v>
      </c>
      <c r="D872" s="6">
        <v>3391</v>
      </c>
      <c r="E872" s="6">
        <v>39</v>
      </c>
      <c r="F872" s="1">
        <v>0</v>
      </c>
      <c r="G872" s="1">
        <v>2066.04</v>
      </c>
    </row>
    <row r="873" spans="1:7" x14ac:dyDescent="0.25">
      <c r="A873" s="6">
        <v>2101</v>
      </c>
      <c r="B873" s="6">
        <v>4</v>
      </c>
      <c r="C873" s="6">
        <v>44</v>
      </c>
      <c r="D873" s="6">
        <v>4490</v>
      </c>
      <c r="E873" s="6">
        <v>52</v>
      </c>
      <c r="F873" s="1">
        <v>323489.8</v>
      </c>
      <c r="G873" s="1">
        <v>323489.8</v>
      </c>
    </row>
    <row r="874" spans="1:7" x14ac:dyDescent="0.25">
      <c r="A874" s="6">
        <v>2101</v>
      </c>
      <c r="B874" s="6">
        <v>4</v>
      </c>
      <c r="C874" s="6">
        <v>45</v>
      </c>
      <c r="D874" s="6">
        <v>4590</v>
      </c>
      <c r="E874" s="6">
        <v>61</v>
      </c>
      <c r="F874" s="1">
        <v>0</v>
      </c>
      <c r="G874" s="1">
        <v>135244.88</v>
      </c>
    </row>
    <row r="875" spans="1:7" x14ac:dyDescent="0.25">
      <c r="A875" s="6">
        <v>2121</v>
      </c>
      <c r="B875" s="6">
        <v>3</v>
      </c>
      <c r="C875" s="6">
        <v>31</v>
      </c>
      <c r="D875" s="6">
        <v>3190</v>
      </c>
      <c r="E875" s="6">
        <v>3</v>
      </c>
      <c r="F875" s="1">
        <v>107677765.63</v>
      </c>
      <c r="G875" s="1">
        <v>752839095.25999999</v>
      </c>
    </row>
    <row r="876" spans="1:7" x14ac:dyDescent="0.25">
      <c r="A876" s="6">
        <v>2121</v>
      </c>
      <c r="B876" s="6">
        <v>3</v>
      </c>
      <c r="C876" s="6">
        <v>31</v>
      </c>
      <c r="D876" s="6">
        <v>3190</v>
      </c>
      <c r="E876" s="6">
        <v>5</v>
      </c>
      <c r="F876" s="1">
        <v>0.24</v>
      </c>
      <c r="G876" s="1">
        <v>0.24</v>
      </c>
    </row>
    <row r="877" spans="1:7" x14ac:dyDescent="0.25">
      <c r="A877" s="6">
        <v>2121</v>
      </c>
      <c r="B877" s="6">
        <v>3</v>
      </c>
      <c r="C877" s="6">
        <v>31</v>
      </c>
      <c r="D877" s="6">
        <v>3190</v>
      </c>
      <c r="E877" s="6">
        <v>11</v>
      </c>
      <c r="F877" s="1">
        <v>525597.46</v>
      </c>
      <c r="G877" s="1">
        <v>3672512.55</v>
      </c>
    </row>
    <row r="878" spans="1:7" x14ac:dyDescent="0.25">
      <c r="A878" s="6">
        <v>2121</v>
      </c>
      <c r="B878" s="6">
        <v>3</v>
      </c>
      <c r="C878" s="6">
        <v>31</v>
      </c>
      <c r="D878" s="6">
        <v>3190</v>
      </c>
      <c r="E878" s="6">
        <v>13</v>
      </c>
      <c r="F878" s="1">
        <v>25293.58</v>
      </c>
      <c r="G878" s="1">
        <v>177113.81</v>
      </c>
    </row>
    <row r="879" spans="1:7" x14ac:dyDescent="0.25">
      <c r="A879" s="6">
        <v>2121</v>
      </c>
      <c r="B879" s="6">
        <v>3</v>
      </c>
      <c r="C879" s="6">
        <v>31</v>
      </c>
      <c r="D879" s="6">
        <v>3190</v>
      </c>
      <c r="E879" s="6">
        <v>91</v>
      </c>
      <c r="F879" s="1">
        <v>160050.82</v>
      </c>
      <c r="G879" s="1">
        <v>753664.24</v>
      </c>
    </row>
    <row r="880" spans="1:7" x14ac:dyDescent="0.25">
      <c r="A880" s="6">
        <v>2121</v>
      </c>
      <c r="B880" s="6">
        <v>3</v>
      </c>
      <c r="C880" s="6">
        <v>31</v>
      </c>
      <c r="D880" s="6">
        <v>3190</v>
      </c>
      <c r="E880" s="6">
        <v>92</v>
      </c>
      <c r="F880" s="1">
        <v>0</v>
      </c>
      <c r="G880" s="1">
        <v>1694.79</v>
      </c>
    </row>
    <row r="881" spans="1:7" x14ac:dyDescent="0.25">
      <c r="A881" s="6">
        <v>2121</v>
      </c>
      <c r="B881" s="6">
        <v>3</v>
      </c>
      <c r="C881" s="6">
        <v>31</v>
      </c>
      <c r="D881" s="6">
        <v>3191</v>
      </c>
      <c r="E881" s="6">
        <v>13</v>
      </c>
      <c r="F881" s="1">
        <v>69926.77</v>
      </c>
      <c r="G881" s="1">
        <v>487068.89</v>
      </c>
    </row>
    <row r="882" spans="1:7" x14ac:dyDescent="0.25">
      <c r="A882" s="6">
        <v>2121</v>
      </c>
      <c r="B882" s="6">
        <v>3</v>
      </c>
      <c r="C882" s="6">
        <v>33</v>
      </c>
      <c r="D882" s="6">
        <v>3390</v>
      </c>
      <c r="E882" s="6">
        <v>5</v>
      </c>
      <c r="F882" s="1">
        <v>1510560.16</v>
      </c>
      <c r="G882" s="1">
        <v>10511140.060000001</v>
      </c>
    </row>
    <row r="883" spans="1:7" x14ac:dyDescent="0.25">
      <c r="A883" s="6">
        <v>2121</v>
      </c>
      <c r="B883" s="6">
        <v>3</v>
      </c>
      <c r="C883" s="6">
        <v>33</v>
      </c>
      <c r="D883" s="6">
        <v>3390</v>
      </c>
      <c r="E883" s="6">
        <v>8</v>
      </c>
      <c r="F883" s="1">
        <v>938143.24</v>
      </c>
      <c r="G883" s="1">
        <v>2889804.37</v>
      </c>
    </row>
    <row r="884" spans="1:7" x14ac:dyDescent="0.25">
      <c r="A884" s="6">
        <v>2121</v>
      </c>
      <c r="B884" s="6">
        <v>3</v>
      </c>
      <c r="C884" s="6">
        <v>33</v>
      </c>
      <c r="D884" s="6">
        <v>3390</v>
      </c>
      <c r="E884" s="6">
        <v>14</v>
      </c>
      <c r="F884" s="1">
        <v>0</v>
      </c>
      <c r="G884" s="1">
        <v>51500</v>
      </c>
    </row>
    <row r="885" spans="1:7" x14ac:dyDescent="0.25">
      <c r="A885" s="6">
        <v>2121</v>
      </c>
      <c r="B885" s="6">
        <v>3</v>
      </c>
      <c r="C885" s="6">
        <v>33</v>
      </c>
      <c r="D885" s="6">
        <v>3390</v>
      </c>
      <c r="E885" s="6">
        <v>30</v>
      </c>
      <c r="F885" s="1">
        <v>1090285.3700000001</v>
      </c>
      <c r="G885" s="1">
        <v>1823967.19</v>
      </c>
    </row>
    <row r="886" spans="1:7" x14ac:dyDescent="0.25">
      <c r="A886" s="6">
        <v>2121</v>
      </c>
      <c r="B886" s="6">
        <v>3</v>
      </c>
      <c r="C886" s="6">
        <v>33</v>
      </c>
      <c r="D886" s="6">
        <v>3390</v>
      </c>
      <c r="E886" s="6">
        <v>33</v>
      </c>
      <c r="F886" s="1">
        <v>477000</v>
      </c>
      <c r="G886" s="1">
        <v>1350297.97</v>
      </c>
    </row>
    <row r="887" spans="1:7" x14ac:dyDescent="0.25">
      <c r="A887" s="6">
        <v>2121</v>
      </c>
      <c r="B887" s="6">
        <v>3</v>
      </c>
      <c r="C887" s="6">
        <v>33</v>
      </c>
      <c r="D887" s="6">
        <v>3390</v>
      </c>
      <c r="E887" s="6">
        <v>35</v>
      </c>
      <c r="F887" s="1">
        <v>3999.99</v>
      </c>
      <c r="G887" s="1">
        <v>29666.639999999999</v>
      </c>
    </row>
    <row r="888" spans="1:7" x14ac:dyDescent="0.25">
      <c r="A888" s="6">
        <v>2121</v>
      </c>
      <c r="B888" s="6">
        <v>3</v>
      </c>
      <c r="C888" s="6">
        <v>33</v>
      </c>
      <c r="D888" s="6">
        <v>3390</v>
      </c>
      <c r="E888" s="6">
        <v>36</v>
      </c>
      <c r="F888" s="1">
        <v>1719392.75</v>
      </c>
      <c r="G888" s="1">
        <v>16181481</v>
      </c>
    </row>
    <row r="889" spans="1:7" x14ac:dyDescent="0.25">
      <c r="A889" s="6">
        <v>2121</v>
      </c>
      <c r="B889" s="6">
        <v>3</v>
      </c>
      <c r="C889" s="6">
        <v>33</v>
      </c>
      <c r="D889" s="6">
        <v>3390</v>
      </c>
      <c r="E889" s="6">
        <v>37</v>
      </c>
      <c r="F889" s="1">
        <v>3465317.47</v>
      </c>
      <c r="G889" s="1">
        <v>20488725.82</v>
      </c>
    </row>
    <row r="890" spans="1:7" x14ac:dyDescent="0.25">
      <c r="A890" s="6">
        <v>2121</v>
      </c>
      <c r="B890" s="6">
        <v>3</v>
      </c>
      <c r="C890" s="6">
        <v>33</v>
      </c>
      <c r="D890" s="6">
        <v>3390</v>
      </c>
      <c r="E890" s="6">
        <v>39</v>
      </c>
      <c r="F890" s="1">
        <v>34317324.969999999</v>
      </c>
      <c r="G890" s="1">
        <v>216001577.25</v>
      </c>
    </row>
    <row r="891" spans="1:7" x14ac:dyDescent="0.25">
      <c r="A891" s="6">
        <v>2121</v>
      </c>
      <c r="B891" s="6">
        <v>3</v>
      </c>
      <c r="C891" s="6">
        <v>33</v>
      </c>
      <c r="D891" s="6">
        <v>3390</v>
      </c>
      <c r="E891" s="6">
        <v>40</v>
      </c>
      <c r="F891" s="1">
        <v>500088</v>
      </c>
      <c r="G891" s="1">
        <v>2545847.04</v>
      </c>
    </row>
    <row r="892" spans="1:7" x14ac:dyDescent="0.25">
      <c r="A892" s="6">
        <v>2121</v>
      </c>
      <c r="B892" s="6">
        <v>3</v>
      </c>
      <c r="C892" s="6">
        <v>33</v>
      </c>
      <c r="D892" s="6">
        <v>3390</v>
      </c>
      <c r="E892" s="6">
        <v>46</v>
      </c>
      <c r="F892" s="1">
        <v>188485.67</v>
      </c>
      <c r="G892" s="1">
        <v>1128721.03</v>
      </c>
    </row>
    <row r="893" spans="1:7" x14ac:dyDescent="0.25">
      <c r="A893" s="6">
        <v>2121</v>
      </c>
      <c r="B893" s="6">
        <v>3</v>
      </c>
      <c r="C893" s="6">
        <v>33</v>
      </c>
      <c r="D893" s="6">
        <v>3390</v>
      </c>
      <c r="E893" s="6">
        <v>47</v>
      </c>
      <c r="F893" s="1">
        <v>1000000</v>
      </c>
      <c r="G893" s="1">
        <v>4035604.47</v>
      </c>
    </row>
    <row r="894" spans="1:7" x14ac:dyDescent="0.25">
      <c r="A894" s="6">
        <v>2121</v>
      </c>
      <c r="B894" s="6">
        <v>3</v>
      </c>
      <c r="C894" s="6">
        <v>33</v>
      </c>
      <c r="D894" s="6">
        <v>3390</v>
      </c>
      <c r="E894" s="6">
        <v>49</v>
      </c>
      <c r="F894" s="1">
        <v>60679</v>
      </c>
      <c r="G894" s="1">
        <v>460669.87</v>
      </c>
    </row>
    <row r="895" spans="1:7" x14ac:dyDescent="0.25">
      <c r="A895" s="6">
        <v>2121</v>
      </c>
      <c r="B895" s="6">
        <v>3</v>
      </c>
      <c r="C895" s="6">
        <v>33</v>
      </c>
      <c r="D895" s="6">
        <v>3390</v>
      </c>
      <c r="E895" s="6">
        <v>91</v>
      </c>
      <c r="F895" s="1">
        <v>0</v>
      </c>
      <c r="G895" s="1">
        <v>71047.94</v>
      </c>
    </row>
    <row r="896" spans="1:7" x14ac:dyDescent="0.25">
      <c r="A896" s="6">
        <v>2121</v>
      </c>
      <c r="B896" s="6">
        <v>3</v>
      </c>
      <c r="C896" s="6">
        <v>33</v>
      </c>
      <c r="D896" s="6">
        <v>3390</v>
      </c>
      <c r="E896" s="6">
        <v>92</v>
      </c>
      <c r="F896" s="1">
        <v>0</v>
      </c>
      <c r="G896" s="1">
        <v>41807033.75</v>
      </c>
    </row>
    <row r="897" spans="1:7" x14ac:dyDescent="0.25">
      <c r="A897" s="6">
        <v>2121</v>
      </c>
      <c r="B897" s="6">
        <v>3</v>
      </c>
      <c r="C897" s="6">
        <v>33</v>
      </c>
      <c r="D897" s="6">
        <v>3390</v>
      </c>
      <c r="E897" s="6">
        <v>93</v>
      </c>
      <c r="F897" s="1">
        <v>53793.06</v>
      </c>
      <c r="G897" s="1">
        <v>297601.24</v>
      </c>
    </row>
    <row r="898" spans="1:7" x14ac:dyDescent="0.25">
      <c r="A898" s="6">
        <v>2121</v>
      </c>
      <c r="B898" s="6">
        <v>3</v>
      </c>
      <c r="C898" s="6">
        <v>33</v>
      </c>
      <c r="D898" s="6">
        <v>3391</v>
      </c>
      <c r="E898" s="6">
        <v>39</v>
      </c>
      <c r="F898" s="1">
        <v>0</v>
      </c>
      <c r="G898" s="1">
        <v>9602.1200000000008</v>
      </c>
    </row>
    <row r="899" spans="1:7" x14ac:dyDescent="0.25">
      <c r="A899" s="6">
        <v>2121</v>
      </c>
      <c r="B899" s="6">
        <v>3</v>
      </c>
      <c r="C899" s="6">
        <v>33</v>
      </c>
      <c r="D899" s="6">
        <v>3391</v>
      </c>
      <c r="E899" s="6">
        <v>97</v>
      </c>
      <c r="F899" s="1">
        <v>65000</v>
      </c>
      <c r="G899" s="1">
        <v>465000.21</v>
      </c>
    </row>
    <row r="900" spans="1:7" x14ac:dyDescent="0.25">
      <c r="A900" s="6">
        <v>2121</v>
      </c>
      <c r="B900" s="6">
        <v>4</v>
      </c>
      <c r="C900" s="6">
        <v>44</v>
      </c>
      <c r="D900" s="6">
        <v>4490</v>
      </c>
      <c r="E900" s="6">
        <v>39</v>
      </c>
      <c r="F900" s="1">
        <v>0</v>
      </c>
      <c r="G900" s="1">
        <v>9000</v>
      </c>
    </row>
    <row r="901" spans="1:7" x14ac:dyDescent="0.25">
      <c r="A901" s="6">
        <v>2121</v>
      </c>
      <c r="B901" s="6">
        <v>4</v>
      </c>
      <c r="C901" s="6">
        <v>44</v>
      </c>
      <c r="D901" s="6">
        <v>4490</v>
      </c>
      <c r="E901" s="6">
        <v>52</v>
      </c>
      <c r="F901" s="1">
        <v>31650</v>
      </c>
      <c r="G901" s="1">
        <v>36915</v>
      </c>
    </row>
    <row r="902" spans="1:7" x14ac:dyDescent="0.25">
      <c r="A902" s="6">
        <v>2151</v>
      </c>
      <c r="B902" s="6">
        <v>3</v>
      </c>
      <c r="C902" s="6">
        <v>31</v>
      </c>
      <c r="D902" s="6">
        <v>3190</v>
      </c>
      <c r="E902" s="6">
        <v>5</v>
      </c>
      <c r="F902" s="1">
        <v>0</v>
      </c>
      <c r="G902" s="1">
        <v>46.54</v>
      </c>
    </row>
    <row r="903" spans="1:7" x14ac:dyDescent="0.25">
      <c r="A903" s="6">
        <v>2151</v>
      </c>
      <c r="B903" s="6">
        <v>3</v>
      </c>
      <c r="C903" s="6">
        <v>31</v>
      </c>
      <c r="D903" s="6">
        <v>3190</v>
      </c>
      <c r="E903" s="6">
        <v>11</v>
      </c>
      <c r="F903" s="1">
        <v>1025999.3</v>
      </c>
      <c r="G903" s="1">
        <v>7244320.7599999998</v>
      </c>
    </row>
    <row r="904" spans="1:7" x14ac:dyDescent="0.25">
      <c r="A904" s="6">
        <v>2151</v>
      </c>
      <c r="B904" s="6">
        <v>3</v>
      </c>
      <c r="C904" s="6">
        <v>31</v>
      </c>
      <c r="D904" s="6">
        <v>3190</v>
      </c>
      <c r="E904" s="6">
        <v>13</v>
      </c>
      <c r="F904" s="1">
        <v>126838.79</v>
      </c>
      <c r="G904" s="1">
        <v>885340.13</v>
      </c>
    </row>
    <row r="905" spans="1:7" x14ac:dyDescent="0.25">
      <c r="A905" s="6">
        <v>2151</v>
      </c>
      <c r="B905" s="6">
        <v>3</v>
      </c>
      <c r="C905" s="6">
        <v>31</v>
      </c>
      <c r="D905" s="6">
        <v>3190</v>
      </c>
      <c r="E905" s="6">
        <v>92</v>
      </c>
      <c r="F905" s="1">
        <v>0</v>
      </c>
      <c r="G905" s="1">
        <v>4513.3900000000003</v>
      </c>
    </row>
    <row r="906" spans="1:7" x14ac:dyDescent="0.25">
      <c r="A906" s="6">
        <v>2151</v>
      </c>
      <c r="B906" s="6">
        <v>3</v>
      </c>
      <c r="C906" s="6">
        <v>31</v>
      </c>
      <c r="D906" s="6">
        <v>3191</v>
      </c>
      <c r="E906" s="6">
        <v>13</v>
      </c>
      <c r="F906" s="1">
        <v>100491.93</v>
      </c>
      <c r="G906" s="1">
        <v>692662</v>
      </c>
    </row>
    <row r="907" spans="1:7" x14ac:dyDescent="0.25">
      <c r="A907" s="6">
        <v>2151</v>
      </c>
      <c r="B907" s="6">
        <v>3</v>
      </c>
      <c r="C907" s="6">
        <v>33</v>
      </c>
      <c r="D907" s="6">
        <v>3390</v>
      </c>
      <c r="E907" s="6">
        <v>13</v>
      </c>
      <c r="F907" s="1">
        <v>10000</v>
      </c>
      <c r="G907" s="1">
        <v>89862.94</v>
      </c>
    </row>
    <row r="908" spans="1:7" x14ac:dyDescent="0.25">
      <c r="A908" s="6">
        <v>2151</v>
      </c>
      <c r="B908" s="6">
        <v>3</v>
      </c>
      <c r="C908" s="6">
        <v>33</v>
      </c>
      <c r="D908" s="6">
        <v>3390</v>
      </c>
      <c r="E908" s="6">
        <v>14</v>
      </c>
      <c r="F908" s="1">
        <v>0</v>
      </c>
      <c r="G908" s="1">
        <v>5000</v>
      </c>
    </row>
    <row r="909" spans="1:7" x14ac:dyDescent="0.25">
      <c r="A909" s="6">
        <v>2151</v>
      </c>
      <c r="B909" s="6">
        <v>3</v>
      </c>
      <c r="C909" s="6">
        <v>33</v>
      </c>
      <c r="D909" s="6">
        <v>3390</v>
      </c>
      <c r="E909" s="6">
        <v>30</v>
      </c>
      <c r="F909" s="1">
        <v>93082.07</v>
      </c>
      <c r="G909" s="1">
        <v>238332.59</v>
      </c>
    </row>
    <row r="910" spans="1:7" x14ac:dyDescent="0.25">
      <c r="A910" s="6">
        <v>2151</v>
      </c>
      <c r="B910" s="6">
        <v>3</v>
      </c>
      <c r="C910" s="6">
        <v>33</v>
      </c>
      <c r="D910" s="6">
        <v>3390</v>
      </c>
      <c r="E910" s="6">
        <v>33</v>
      </c>
      <c r="F910" s="1">
        <v>0</v>
      </c>
      <c r="G910" s="1">
        <v>32636.14</v>
      </c>
    </row>
    <row r="911" spans="1:7" x14ac:dyDescent="0.25">
      <c r="A911" s="6">
        <v>2151</v>
      </c>
      <c r="B911" s="6">
        <v>3</v>
      </c>
      <c r="C911" s="6">
        <v>33</v>
      </c>
      <c r="D911" s="6">
        <v>3390</v>
      </c>
      <c r="E911" s="6">
        <v>36</v>
      </c>
      <c r="F911" s="1">
        <v>46506.84</v>
      </c>
      <c r="G911" s="1">
        <v>81013.89</v>
      </c>
    </row>
    <row r="912" spans="1:7" x14ac:dyDescent="0.25">
      <c r="A912" s="6">
        <v>2151</v>
      </c>
      <c r="B912" s="6">
        <v>3</v>
      </c>
      <c r="C912" s="6">
        <v>33</v>
      </c>
      <c r="D912" s="6">
        <v>3390</v>
      </c>
      <c r="E912" s="6">
        <v>37</v>
      </c>
      <c r="F912" s="1">
        <v>0</v>
      </c>
      <c r="G912" s="1">
        <v>3500</v>
      </c>
    </row>
    <row r="913" spans="1:7" x14ac:dyDescent="0.25">
      <c r="A913" s="6">
        <v>2151</v>
      </c>
      <c r="B913" s="6">
        <v>3</v>
      </c>
      <c r="C913" s="6">
        <v>33</v>
      </c>
      <c r="D913" s="6">
        <v>3390</v>
      </c>
      <c r="E913" s="6">
        <v>39</v>
      </c>
      <c r="F913" s="1">
        <v>212616.77</v>
      </c>
      <c r="G913" s="1">
        <v>1281098.77</v>
      </c>
    </row>
    <row r="914" spans="1:7" x14ac:dyDescent="0.25">
      <c r="A914" s="6">
        <v>2151</v>
      </c>
      <c r="B914" s="6">
        <v>3</v>
      </c>
      <c r="C914" s="6">
        <v>33</v>
      </c>
      <c r="D914" s="6">
        <v>3390</v>
      </c>
      <c r="E914" s="6">
        <v>40</v>
      </c>
      <c r="F914" s="1">
        <v>2509</v>
      </c>
      <c r="G914" s="1">
        <v>68903.53</v>
      </c>
    </row>
    <row r="915" spans="1:7" x14ac:dyDescent="0.25">
      <c r="A915" s="6">
        <v>2151</v>
      </c>
      <c r="B915" s="6">
        <v>3</v>
      </c>
      <c r="C915" s="6">
        <v>33</v>
      </c>
      <c r="D915" s="6">
        <v>3390</v>
      </c>
      <c r="E915" s="6">
        <v>46</v>
      </c>
      <c r="F915" s="1">
        <v>245593.8</v>
      </c>
      <c r="G915" s="1">
        <v>1382976</v>
      </c>
    </row>
    <row r="916" spans="1:7" x14ac:dyDescent="0.25">
      <c r="A916" s="6">
        <v>2151</v>
      </c>
      <c r="B916" s="6">
        <v>3</v>
      </c>
      <c r="C916" s="6">
        <v>33</v>
      </c>
      <c r="D916" s="6">
        <v>3390</v>
      </c>
      <c r="E916" s="6">
        <v>47</v>
      </c>
      <c r="F916" s="1">
        <v>0</v>
      </c>
      <c r="G916" s="1">
        <v>110000</v>
      </c>
    </row>
    <row r="917" spans="1:7" x14ac:dyDescent="0.25">
      <c r="A917" s="6">
        <v>2151</v>
      </c>
      <c r="B917" s="6">
        <v>3</v>
      </c>
      <c r="C917" s="6">
        <v>33</v>
      </c>
      <c r="D917" s="6">
        <v>3390</v>
      </c>
      <c r="E917" s="6">
        <v>49</v>
      </c>
      <c r="F917" s="1">
        <v>88145.8</v>
      </c>
      <c r="G917" s="1">
        <v>478113</v>
      </c>
    </row>
    <row r="918" spans="1:7" x14ac:dyDescent="0.25">
      <c r="A918" s="6">
        <v>2151</v>
      </c>
      <c r="B918" s="6">
        <v>3</v>
      </c>
      <c r="C918" s="6">
        <v>33</v>
      </c>
      <c r="D918" s="6">
        <v>3390</v>
      </c>
      <c r="E918" s="6">
        <v>92</v>
      </c>
      <c r="F918" s="1">
        <v>0</v>
      </c>
      <c r="G918" s="1">
        <v>76675.199999999997</v>
      </c>
    </row>
    <row r="919" spans="1:7" x14ac:dyDescent="0.25">
      <c r="A919" s="6">
        <v>2161</v>
      </c>
      <c r="B919" s="6">
        <v>3</v>
      </c>
      <c r="C919" s="6">
        <v>31</v>
      </c>
      <c r="D919" s="6">
        <v>3190</v>
      </c>
      <c r="E919" s="6">
        <v>11</v>
      </c>
      <c r="F919" s="1">
        <v>174564.6</v>
      </c>
      <c r="G919" s="1">
        <v>1131866.6399999999</v>
      </c>
    </row>
    <row r="920" spans="1:7" x14ac:dyDescent="0.25">
      <c r="A920" s="6">
        <v>2161</v>
      </c>
      <c r="B920" s="6">
        <v>3</v>
      </c>
      <c r="C920" s="6">
        <v>31</v>
      </c>
      <c r="D920" s="6">
        <v>3190</v>
      </c>
      <c r="E920" s="6">
        <v>13</v>
      </c>
      <c r="F920" s="1">
        <v>4543</v>
      </c>
      <c r="G920" s="1">
        <v>27320.86</v>
      </c>
    </row>
    <row r="921" spans="1:7" x14ac:dyDescent="0.25">
      <c r="A921" s="6">
        <v>2161</v>
      </c>
      <c r="B921" s="6">
        <v>3</v>
      </c>
      <c r="C921" s="6">
        <v>31</v>
      </c>
      <c r="D921" s="6">
        <v>3190</v>
      </c>
      <c r="E921" s="6">
        <v>91</v>
      </c>
      <c r="F921" s="1">
        <v>0</v>
      </c>
      <c r="G921" s="1">
        <v>192900.4</v>
      </c>
    </row>
    <row r="922" spans="1:7" x14ac:dyDescent="0.25">
      <c r="A922" s="6">
        <v>2161</v>
      </c>
      <c r="B922" s="6">
        <v>3</v>
      </c>
      <c r="C922" s="6">
        <v>31</v>
      </c>
      <c r="D922" s="6">
        <v>3190</v>
      </c>
      <c r="E922" s="6">
        <v>92</v>
      </c>
      <c r="F922" s="1">
        <v>0</v>
      </c>
      <c r="G922" s="1">
        <v>858.33</v>
      </c>
    </row>
    <row r="923" spans="1:7" x14ac:dyDescent="0.25">
      <c r="A923" s="6">
        <v>2161</v>
      </c>
      <c r="B923" s="6">
        <v>3</v>
      </c>
      <c r="C923" s="6">
        <v>31</v>
      </c>
      <c r="D923" s="6">
        <v>3191</v>
      </c>
      <c r="E923" s="6">
        <v>13</v>
      </c>
      <c r="F923" s="1">
        <v>25820.73</v>
      </c>
      <c r="G923" s="1">
        <v>186207.65</v>
      </c>
    </row>
    <row r="924" spans="1:7" x14ac:dyDescent="0.25">
      <c r="A924" s="6">
        <v>2161</v>
      </c>
      <c r="B924" s="6">
        <v>3</v>
      </c>
      <c r="C924" s="6">
        <v>33</v>
      </c>
      <c r="D924" s="6">
        <v>3390</v>
      </c>
      <c r="E924" s="6">
        <v>13</v>
      </c>
      <c r="F924" s="1">
        <v>1350</v>
      </c>
      <c r="G924" s="1">
        <v>9328.1</v>
      </c>
    </row>
    <row r="925" spans="1:7" x14ac:dyDescent="0.25">
      <c r="A925" s="6">
        <v>2161</v>
      </c>
      <c r="B925" s="6">
        <v>3</v>
      </c>
      <c r="C925" s="6">
        <v>33</v>
      </c>
      <c r="D925" s="6">
        <v>3390</v>
      </c>
      <c r="E925" s="6">
        <v>14</v>
      </c>
      <c r="F925" s="1">
        <v>4813.95</v>
      </c>
      <c r="G925" s="1">
        <v>16923.95</v>
      </c>
    </row>
    <row r="926" spans="1:7" x14ac:dyDescent="0.25">
      <c r="A926" s="6">
        <v>2161</v>
      </c>
      <c r="B926" s="6">
        <v>3</v>
      </c>
      <c r="C926" s="6">
        <v>33</v>
      </c>
      <c r="D926" s="6">
        <v>3390</v>
      </c>
      <c r="E926" s="6">
        <v>30</v>
      </c>
      <c r="F926" s="1">
        <v>5786.75</v>
      </c>
      <c r="G926" s="1">
        <v>51591.65</v>
      </c>
    </row>
    <row r="927" spans="1:7" x14ac:dyDescent="0.25">
      <c r="A927" s="6">
        <v>2161</v>
      </c>
      <c r="B927" s="6">
        <v>3</v>
      </c>
      <c r="C927" s="6">
        <v>33</v>
      </c>
      <c r="D927" s="6">
        <v>3390</v>
      </c>
      <c r="E927" s="6">
        <v>36</v>
      </c>
      <c r="F927" s="1">
        <v>164.72</v>
      </c>
      <c r="G927" s="1">
        <v>1630.12</v>
      </c>
    </row>
    <row r="928" spans="1:7" x14ac:dyDescent="0.25">
      <c r="A928" s="6">
        <v>2161</v>
      </c>
      <c r="B928" s="6">
        <v>3</v>
      </c>
      <c r="C928" s="6">
        <v>33</v>
      </c>
      <c r="D928" s="6">
        <v>3390</v>
      </c>
      <c r="E928" s="6">
        <v>37</v>
      </c>
      <c r="F928" s="1">
        <v>30960.62</v>
      </c>
      <c r="G928" s="1">
        <v>219863.79</v>
      </c>
    </row>
    <row r="929" spans="1:7" x14ac:dyDescent="0.25">
      <c r="A929" s="6">
        <v>2161</v>
      </c>
      <c r="B929" s="6">
        <v>3</v>
      </c>
      <c r="C929" s="6">
        <v>33</v>
      </c>
      <c r="D929" s="6">
        <v>3390</v>
      </c>
      <c r="E929" s="6">
        <v>39</v>
      </c>
      <c r="F929" s="1">
        <v>45049.07</v>
      </c>
      <c r="G929" s="1">
        <v>228921.37</v>
      </c>
    </row>
    <row r="930" spans="1:7" x14ac:dyDescent="0.25">
      <c r="A930" s="6">
        <v>2161</v>
      </c>
      <c r="B930" s="6">
        <v>3</v>
      </c>
      <c r="C930" s="6">
        <v>33</v>
      </c>
      <c r="D930" s="6">
        <v>3390</v>
      </c>
      <c r="E930" s="6">
        <v>40</v>
      </c>
      <c r="F930" s="1">
        <v>9979.2000000000007</v>
      </c>
      <c r="G930" s="1">
        <v>63257.75</v>
      </c>
    </row>
    <row r="931" spans="1:7" x14ac:dyDescent="0.25">
      <c r="A931" s="6">
        <v>2161</v>
      </c>
      <c r="B931" s="6">
        <v>3</v>
      </c>
      <c r="C931" s="6">
        <v>33</v>
      </c>
      <c r="D931" s="6">
        <v>3390</v>
      </c>
      <c r="E931" s="6">
        <v>46</v>
      </c>
      <c r="F931" s="1">
        <v>29966.82</v>
      </c>
      <c r="G931" s="1">
        <v>186570.83</v>
      </c>
    </row>
    <row r="932" spans="1:7" x14ac:dyDescent="0.25">
      <c r="A932" s="6">
        <v>2161</v>
      </c>
      <c r="B932" s="6">
        <v>3</v>
      </c>
      <c r="C932" s="6">
        <v>33</v>
      </c>
      <c r="D932" s="6">
        <v>3390</v>
      </c>
      <c r="E932" s="6">
        <v>47</v>
      </c>
      <c r="F932" s="1">
        <v>2000</v>
      </c>
      <c r="G932" s="1">
        <v>17423.09</v>
      </c>
    </row>
    <row r="933" spans="1:7" x14ac:dyDescent="0.25">
      <c r="A933" s="6">
        <v>2161</v>
      </c>
      <c r="B933" s="6">
        <v>3</v>
      </c>
      <c r="C933" s="6">
        <v>33</v>
      </c>
      <c r="D933" s="6">
        <v>3390</v>
      </c>
      <c r="E933" s="6">
        <v>49</v>
      </c>
      <c r="F933" s="1">
        <v>2457</v>
      </c>
      <c r="G933" s="1">
        <v>13214.7</v>
      </c>
    </row>
    <row r="934" spans="1:7" x14ac:dyDescent="0.25">
      <c r="A934" s="6">
        <v>2161</v>
      </c>
      <c r="B934" s="6">
        <v>3</v>
      </c>
      <c r="C934" s="6">
        <v>33</v>
      </c>
      <c r="D934" s="6">
        <v>3390</v>
      </c>
      <c r="E934" s="6">
        <v>59</v>
      </c>
      <c r="F934" s="1">
        <v>0</v>
      </c>
      <c r="G934" s="1">
        <v>2997</v>
      </c>
    </row>
    <row r="935" spans="1:7" x14ac:dyDescent="0.25">
      <c r="A935" s="6">
        <v>2161</v>
      </c>
      <c r="B935" s="6">
        <v>3</v>
      </c>
      <c r="C935" s="6">
        <v>33</v>
      </c>
      <c r="D935" s="6">
        <v>3390</v>
      </c>
      <c r="E935" s="6">
        <v>91</v>
      </c>
      <c r="F935" s="1">
        <v>0</v>
      </c>
      <c r="G935" s="1">
        <v>5500</v>
      </c>
    </row>
    <row r="936" spans="1:7" x14ac:dyDescent="0.25">
      <c r="A936" s="6">
        <v>2161</v>
      </c>
      <c r="B936" s="6">
        <v>3</v>
      </c>
      <c r="C936" s="6">
        <v>33</v>
      </c>
      <c r="D936" s="6">
        <v>3390</v>
      </c>
      <c r="E936" s="6">
        <v>92</v>
      </c>
      <c r="F936" s="1">
        <v>0</v>
      </c>
      <c r="G936" s="1">
        <v>364.31</v>
      </c>
    </row>
    <row r="937" spans="1:7" x14ac:dyDescent="0.25">
      <c r="A937" s="6">
        <v>2171</v>
      </c>
      <c r="B937" s="6">
        <v>3</v>
      </c>
      <c r="C937" s="6">
        <v>31</v>
      </c>
      <c r="D937" s="6">
        <v>3190</v>
      </c>
      <c r="E937" s="6">
        <v>11</v>
      </c>
      <c r="F937" s="1">
        <v>109932.59</v>
      </c>
      <c r="G937" s="1">
        <v>708146.89</v>
      </c>
    </row>
    <row r="938" spans="1:7" x14ac:dyDescent="0.25">
      <c r="A938" s="6">
        <v>2171</v>
      </c>
      <c r="B938" s="6">
        <v>3</v>
      </c>
      <c r="C938" s="6">
        <v>31</v>
      </c>
      <c r="D938" s="6">
        <v>3190</v>
      </c>
      <c r="E938" s="6">
        <v>13</v>
      </c>
      <c r="F938" s="1">
        <v>6730.15</v>
      </c>
      <c r="G938" s="1">
        <v>35261.589999999997</v>
      </c>
    </row>
    <row r="939" spans="1:7" x14ac:dyDescent="0.25">
      <c r="A939" s="6">
        <v>2171</v>
      </c>
      <c r="B939" s="6">
        <v>3</v>
      </c>
      <c r="C939" s="6">
        <v>31</v>
      </c>
      <c r="D939" s="6">
        <v>3191</v>
      </c>
      <c r="E939" s="6">
        <v>13</v>
      </c>
      <c r="F939" s="1">
        <v>13473.6</v>
      </c>
      <c r="G939" s="1">
        <v>97908.160000000003</v>
      </c>
    </row>
    <row r="940" spans="1:7" x14ac:dyDescent="0.25">
      <c r="A940" s="6">
        <v>2171</v>
      </c>
      <c r="B940" s="6">
        <v>3</v>
      </c>
      <c r="C940" s="6">
        <v>33</v>
      </c>
      <c r="D940" s="6">
        <v>3390</v>
      </c>
      <c r="E940" s="6">
        <v>13</v>
      </c>
      <c r="F940" s="1">
        <v>0</v>
      </c>
      <c r="G940" s="1">
        <v>1000</v>
      </c>
    </row>
    <row r="941" spans="1:7" x14ac:dyDescent="0.25">
      <c r="A941" s="6">
        <v>2171</v>
      </c>
      <c r="B941" s="6">
        <v>3</v>
      </c>
      <c r="C941" s="6">
        <v>33</v>
      </c>
      <c r="D941" s="6">
        <v>3390</v>
      </c>
      <c r="E941" s="6">
        <v>14</v>
      </c>
      <c r="F941" s="1">
        <v>2000</v>
      </c>
      <c r="G941" s="1">
        <v>4000</v>
      </c>
    </row>
    <row r="942" spans="1:7" x14ac:dyDescent="0.25">
      <c r="A942" s="6">
        <v>2171</v>
      </c>
      <c r="B942" s="6">
        <v>3</v>
      </c>
      <c r="C942" s="6">
        <v>33</v>
      </c>
      <c r="D942" s="6">
        <v>3390</v>
      </c>
      <c r="E942" s="6">
        <v>30</v>
      </c>
      <c r="F942" s="1">
        <v>1420.3</v>
      </c>
      <c r="G942" s="1">
        <v>9655.43</v>
      </c>
    </row>
    <row r="943" spans="1:7" x14ac:dyDescent="0.25">
      <c r="A943" s="6">
        <v>2171</v>
      </c>
      <c r="B943" s="6">
        <v>3</v>
      </c>
      <c r="C943" s="6">
        <v>33</v>
      </c>
      <c r="D943" s="6">
        <v>3390</v>
      </c>
      <c r="E943" s="6">
        <v>31</v>
      </c>
      <c r="F943" s="1">
        <v>0</v>
      </c>
      <c r="G943" s="1">
        <v>3200</v>
      </c>
    </row>
    <row r="944" spans="1:7" x14ac:dyDescent="0.25">
      <c r="A944" s="6">
        <v>2171</v>
      </c>
      <c r="B944" s="6">
        <v>3</v>
      </c>
      <c r="C944" s="6">
        <v>33</v>
      </c>
      <c r="D944" s="6">
        <v>3390</v>
      </c>
      <c r="E944" s="6">
        <v>33</v>
      </c>
      <c r="F944" s="1">
        <v>250</v>
      </c>
      <c r="G944" s="1">
        <v>435.09</v>
      </c>
    </row>
    <row r="945" spans="1:7" x14ac:dyDescent="0.25">
      <c r="A945" s="6">
        <v>2171</v>
      </c>
      <c r="B945" s="6">
        <v>3</v>
      </c>
      <c r="C945" s="6">
        <v>33</v>
      </c>
      <c r="D945" s="6">
        <v>3390</v>
      </c>
      <c r="E945" s="6">
        <v>36</v>
      </c>
      <c r="F945" s="1">
        <v>1072</v>
      </c>
      <c r="G945" s="1">
        <v>20776.86</v>
      </c>
    </row>
    <row r="946" spans="1:7" x14ac:dyDescent="0.25">
      <c r="A946" s="6">
        <v>2171</v>
      </c>
      <c r="B946" s="6">
        <v>3</v>
      </c>
      <c r="C946" s="6">
        <v>33</v>
      </c>
      <c r="D946" s="6">
        <v>3390</v>
      </c>
      <c r="E946" s="6">
        <v>37</v>
      </c>
      <c r="F946" s="1">
        <v>0</v>
      </c>
      <c r="G946" s="1">
        <v>213425.29</v>
      </c>
    </row>
    <row r="947" spans="1:7" x14ac:dyDescent="0.25">
      <c r="A947" s="6">
        <v>2171</v>
      </c>
      <c r="B947" s="6">
        <v>3</v>
      </c>
      <c r="C947" s="6">
        <v>33</v>
      </c>
      <c r="D947" s="6">
        <v>3390</v>
      </c>
      <c r="E947" s="6">
        <v>39</v>
      </c>
      <c r="F947" s="1">
        <v>13392.57</v>
      </c>
      <c r="G947" s="1">
        <v>67594.8</v>
      </c>
    </row>
    <row r="948" spans="1:7" x14ac:dyDescent="0.25">
      <c r="A948" s="6">
        <v>2171</v>
      </c>
      <c r="B948" s="6">
        <v>3</v>
      </c>
      <c r="C948" s="6">
        <v>33</v>
      </c>
      <c r="D948" s="6">
        <v>3390</v>
      </c>
      <c r="E948" s="6">
        <v>40</v>
      </c>
      <c r="F948" s="1">
        <v>194.11</v>
      </c>
      <c r="G948" s="1">
        <v>10053.31</v>
      </c>
    </row>
    <row r="949" spans="1:7" x14ac:dyDescent="0.25">
      <c r="A949" s="6">
        <v>2171</v>
      </c>
      <c r="B949" s="6">
        <v>3</v>
      </c>
      <c r="C949" s="6">
        <v>33</v>
      </c>
      <c r="D949" s="6">
        <v>3390</v>
      </c>
      <c r="E949" s="6">
        <v>46</v>
      </c>
      <c r="F949" s="1">
        <v>31631</v>
      </c>
      <c r="G949" s="1">
        <v>197776</v>
      </c>
    </row>
    <row r="950" spans="1:7" x14ac:dyDescent="0.25">
      <c r="A950" s="6">
        <v>2171</v>
      </c>
      <c r="B950" s="6">
        <v>3</v>
      </c>
      <c r="C950" s="6">
        <v>33</v>
      </c>
      <c r="D950" s="6">
        <v>3390</v>
      </c>
      <c r="E950" s="6">
        <v>47</v>
      </c>
      <c r="F950" s="1">
        <v>-336.8</v>
      </c>
      <c r="G950" s="1">
        <v>16773.25</v>
      </c>
    </row>
    <row r="951" spans="1:7" x14ac:dyDescent="0.25">
      <c r="A951" s="6">
        <v>2171</v>
      </c>
      <c r="B951" s="6">
        <v>4</v>
      </c>
      <c r="C951" s="6">
        <v>44</v>
      </c>
      <c r="D951" s="6">
        <v>4490</v>
      </c>
      <c r="E951" s="6">
        <v>52</v>
      </c>
      <c r="F951" s="1">
        <v>0</v>
      </c>
      <c r="G951" s="1">
        <v>1450</v>
      </c>
    </row>
    <row r="952" spans="1:7" x14ac:dyDescent="0.25">
      <c r="A952" s="6">
        <v>2181</v>
      </c>
      <c r="B952" s="6">
        <v>3</v>
      </c>
      <c r="C952" s="6">
        <v>31</v>
      </c>
      <c r="D952" s="6">
        <v>3190</v>
      </c>
      <c r="E952" s="6">
        <v>5</v>
      </c>
      <c r="F952" s="1">
        <v>33.04</v>
      </c>
      <c r="G952" s="1">
        <v>67.28</v>
      </c>
    </row>
    <row r="953" spans="1:7" x14ac:dyDescent="0.25">
      <c r="A953" s="6">
        <v>2181</v>
      </c>
      <c r="B953" s="6">
        <v>3</v>
      </c>
      <c r="C953" s="6">
        <v>31</v>
      </c>
      <c r="D953" s="6">
        <v>3190</v>
      </c>
      <c r="E953" s="6">
        <v>11</v>
      </c>
      <c r="F953" s="1">
        <v>1077570.22</v>
      </c>
      <c r="G953" s="1">
        <v>7494299.8899999997</v>
      </c>
    </row>
    <row r="954" spans="1:7" x14ac:dyDescent="0.25">
      <c r="A954" s="6">
        <v>2181</v>
      </c>
      <c r="B954" s="6">
        <v>3</v>
      </c>
      <c r="C954" s="6">
        <v>31</v>
      </c>
      <c r="D954" s="6">
        <v>3190</v>
      </c>
      <c r="E954" s="6">
        <v>13</v>
      </c>
      <c r="F954" s="1">
        <v>39351.57</v>
      </c>
      <c r="G954" s="1">
        <v>237706.69</v>
      </c>
    </row>
    <row r="955" spans="1:7" x14ac:dyDescent="0.25">
      <c r="A955" s="6">
        <v>2181</v>
      </c>
      <c r="B955" s="6">
        <v>3</v>
      </c>
      <c r="C955" s="6">
        <v>31</v>
      </c>
      <c r="D955" s="6">
        <v>3190</v>
      </c>
      <c r="E955" s="6">
        <v>16</v>
      </c>
      <c r="F955" s="1">
        <v>18101.22</v>
      </c>
      <c r="G955" s="1">
        <v>27151.83</v>
      </c>
    </row>
    <row r="956" spans="1:7" x14ac:dyDescent="0.25">
      <c r="A956" s="6">
        <v>2181</v>
      </c>
      <c r="B956" s="6">
        <v>3</v>
      </c>
      <c r="C956" s="6">
        <v>31</v>
      </c>
      <c r="D956" s="6">
        <v>3190</v>
      </c>
      <c r="E956" s="6">
        <v>59</v>
      </c>
      <c r="F956" s="1">
        <v>998</v>
      </c>
      <c r="G956" s="1">
        <v>6986</v>
      </c>
    </row>
    <row r="957" spans="1:7" x14ac:dyDescent="0.25">
      <c r="A957" s="6">
        <v>2181</v>
      </c>
      <c r="B957" s="6">
        <v>3</v>
      </c>
      <c r="C957" s="6">
        <v>31</v>
      </c>
      <c r="D957" s="6">
        <v>3190</v>
      </c>
      <c r="E957" s="6">
        <v>91</v>
      </c>
      <c r="F957" s="1">
        <v>14600.6</v>
      </c>
      <c r="G957" s="1">
        <v>14600.6</v>
      </c>
    </row>
    <row r="958" spans="1:7" x14ac:dyDescent="0.25">
      <c r="A958" s="6">
        <v>2181</v>
      </c>
      <c r="B958" s="6">
        <v>3</v>
      </c>
      <c r="C958" s="6">
        <v>31</v>
      </c>
      <c r="D958" s="6">
        <v>3190</v>
      </c>
      <c r="E958" s="6">
        <v>92</v>
      </c>
      <c r="F958" s="1">
        <v>0</v>
      </c>
      <c r="G958" s="1">
        <v>78243.899999999994</v>
      </c>
    </row>
    <row r="959" spans="1:7" x14ac:dyDescent="0.25">
      <c r="A959" s="6">
        <v>2181</v>
      </c>
      <c r="B959" s="6">
        <v>3</v>
      </c>
      <c r="C959" s="6">
        <v>31</v>
      </c>
      <c r="D959" s="6">
        <v>3191</v>
      </c>
      <c r="E959" s="6">
        <v>13</v>
      </c>
      <c r="F959" s="1">
        <v>160208.19</v>
      </c>
      <c r="G959" s="1">
        <v>1077927.6200000001</v>
      </c>
    </row>
    <row r="960" spans="1:7" x14ac:dyDescent="0.25">
      <c r="A960" s="6">
        <v>2181</v>
      </c>
      <c r="B960" s="6">
        <v>3</v>
      </c>
      <c r="C960" s="6">
        <v>33</v>
      </c>
      <c r="D960" s="6">
        <v>3350</v>
      </c>
      <c r="E960" s="6">
        <v>39</v>
      </c>
      <c r="F960" s="1">
        <v>0</v>
      </c>
      <c r="G960" s="1">
        <v>2590590.44</v>
      </c>
    </row>
    <row r="961" spans="1:7" x14ac:dyDescent="0.25">
      <c r="A961" s="6">
        <v>2181</v>
      </c>
      <c r="B961" s="6">
        <v>3</v>
      </c>
      <c r="C961" s="6">
        <v>33</v>
      </c>
      <c r="D961" s="6">
        <v>3390</v>
      </c>
      <c r="E961" s="6">
        <v>13</v>
      </c>
      <c r="F961" s="1">
        <v>12500</v>
      </c>
      <c r="G961" s="1">
        <v>12500</v>
      </c>
    </row>
    <row r="962" spans="1:7" x14ac:dyDescent="0.25">
      <c r="A962" s="6">
        <v>2181</v>
      </c>
      <c r="B962" s="6">
        <v>3</v>
      </c>
      <c r="C962" s="6">
        <v>33</v>
      </c>
      <c r="D962" s="6">
        <v>3390</v>
      </c>
      <c r="E962" s="6">
        <v>14</v>
      </c>
      <c r="F962" s="1">
        <v>2000</v>
      </c>
      <c r="G962" s="1">
        <v>5000</v>
      </c>
    </row>
    <row r="963" spans="1:7" x14ac:dyDescent="0.25">
      <c r="A963" s="6">
        <v>2181</v>
      </c>
      <c r="B963" s="6">
        <v>3</v>
      </c>
      <c r="C963" s="6">
        <v>33</v>
      </c>
      <c r="D963" s="6">
        <v>3390</v>
      </c>
      <c r="E963" s="6">
        <v>30</v>
      </c>
      <c r="F963" s="1">
        <v>18499.25</v>
      </c>
      <c r="G963" s="1">
        <v>57230.34</v>
      </c>
    </row>
    <row r="964" spans="1:7" x14ac:dyDescent="0.25">
      <c r="A964" s="6">
        <v>2181</v>
      </c>
      <c r="B964" s="6">
        <v>3</v>
      </c>
      <c r="C964" s="6">
        <v>33</v>
      </c>
      <c r="D964" s="6">
        <v>3390</v>
      </c>
      <c r="E964" s="6">
        <v>33</v>
      </c>
      <c r="F964" s="1">
        <v>7000</v>
      </c>
      <c r="G964" s="1">
        <v>10000</v>
      </c>
    </row>
    <row r="965" spans="1:7" x14ac:dyDescent="0.25">
      <c r="A965" s="6">
        <v>2181</v>
      </c>
      <c r="B965" s="6">
        <v>3</v>
      </c>
      <c r="C965" s="6">
        <v>33</v>
      </c>
      <c r="D965" s="6">
        <v>3390</v>
      </c>
      <c r="E965" s="6">
        <v>36</v>
      </c>
      <c r="F965" s="1">
        <v>600</v>
      </c>
      <c r="G965" s="1">
        <v>1800</v>
      </c>
    </row>
    <row r="966" spans="1:7" x14ac:dyDescent="0.25">
      <c r="A966" s="6">
        <v>2181</v>
      </c>
      <c r="B966" s="6">
        <v>3</v>
      </c>
      <c r="C966" s="6">
        <v>33</v>
      </c>
      <c r="D966" s="6">
        <v>3390</v>
      </c>
      <c r="E966" s="6">
        <v>37</v>
      </c>
      <c r="F966" s="1">
        <v>482391.42</v>
      </c>
      <c r="G966" s="1">
        <v>3053074.86</v>
      </c>
    </row>
    <row r="967" spans="1:7" x14ac:dyDescent="0.25">
      <c r="A967" s="6">
        <v>2181</v>
      </c>
      <c r="B967" s="6">
        <v>3</v>
      </c>
      <c r="C967" s="6">
        <v>33</v>
      </c>
      <c r="D967" s="6">
        <v>3390</v>
      </c>
      <c r="E967" s="6">
        <v>39</v>
      </c>
      <c r="F967" s="1">
        <v>191589.78</v>
      </c>
      <c r="G967" s="1">
        <v>2191603.7200000002</v>
      </c>
    </row>
    <row r="968" spans="1:7" x14ac:dyDescent="0.25">
      <c r="A968" s="6">
        <v>2181</v>
      </c>
      <c r="B968" s="6">
        <v>3</v>
      </c>
      <c r="C968" s="6">
        <v>33</v>
      </c>
      <c r="D968" s="6">
        <v>3390</v>
      </c>
      <c r="E968" s="6">
        <v>40</v>
      </c>
      <c r="F968" s="1">
        <v>7142.79</v>
      </c>
      <c r="G968" s="1">
        <v>134661.25</v>
      </c>
    </row>
    <row r="969" spans="1:7" x14ac:dyDescent="0.25">
      <c r="A969" s="6">
        <v>2181</v>
      </c>
      <c r="B969" s="6">
        <v>3</v>
      </c>
      <c r="C969" s="6">
        <v>33</v>
      </c>
      <c r="D969" s="6">
        <v>3390</v>
      </c>
      <c r="E969" s="6">
        <v>46</v>
      </c>
      <c r="F969" s="1">
        <v>299861.46999999997</v>
      </c>
      <c r="G969" s="1">
        <v>1732413.87</v>
      </c>
    </row>
    <row r="970" spans="1:7" x14ac:dyDescent="0.25">
      <c r="A970" s="6">
        <v>2181</v>
      </c>
      <c r="B970" s="6">
        <v>3</v>
      </c>
      <c r="C970" s="6">
        <v>33</v>
      </c>
      <c r="D970" s="6">
        <v>3390</v>
      </c>
      <c r="E970" s="6">
        <v>47</v>
      </c>
      <c r="F970" s="1">
        <v>22000</v>
      </c>
      <c r="G970" s="1">
        <v>97500</v>
      </c>
    </row>
    <row r="971" spans="1:7" x14ac:dyDescent="0.25">
      <c r="A971" s="6">
        <v>2181</v>
      </c>
      <c r="B971" s="6">
        <v>3</v>
      </c>
      <c r="C971" s="6">
        <v>33</v>
      </c>
      <c r="D971" s="6">
        <v>3390</v>
      </c>
      <c r="E971" s="6">
        <v>49</v>
      </c>
      <c r="F971" s="1">
        <v>40977</v>
      </c>
      <c r="G971" s="1">
        <v>209793.6</v>
      </c>
    </row>
    <row r="972" spans="1:7" x14ac:dyDescent="0.25">
      <c r="A972" s="6">
        <v>2181</v>
      </c>
      <c r="B972" s="6">
        <v>3</v>
      </c>
      <c r="C972" s="6">
        <v>33</v>
      </c>
      <c r="D972" s="6">
        <v>3390</v>
      </c>
      <c r="E972" s="6">
        <v>91</v>
      </c>
      <c r="F972" s="1">
        <v>14178.97</v>
      </c>
      <c r="G972" s="1">
        <v>14178.97</v>
      </c>
    </row>
    <row r="973" spans="1:7" x14ac:dyDescent="0.25">
      <c r="A973" s="6">
        <v>2181</v>
      </c>
      <c r="B973" s="6">
        <v>3</v>
      </c>
      <c r="C973" s="6">
        <v>33</v>
      </c>
      <c r="D973" s="6">
        <v>3391</v>
      </c>
      <c r="E973" s="6">
        <v>47</v>
      </c>
      <c r="F973" s="1">
        <v>0</v>
      </c>
      <c r="G973" s="1">
        <v>500</v>
      </c>
    </row>
    <row r="974" spans="1:7" x14ac:dyDescent="0.25">
      <c r="A974" s="6">
        <v>2201</v>
      </c>
      <c r="B974" s="6">
        <v>3</v>
      </c>
      <c r="C974" s="6">
        <v>31</v>
      </c>
      <c r="D974" s="6">
        <v>3190</v>
      </c>
      <c r="E974" s="6">
        <v>5</v>
      </c>
      <c r="F974" s="1">
        <v>32.799999999999997</v>
      </c>
      <c r="G974" s="1">
        <v>98.4</v>
      </c>
    </row>
    <row r="975" spans="1:7" x14ac:dyDescent="0.25">
      <c r="A975" s="6">
        <v>2201</v>
      </c>
      <c r="B975" s="6">
        <v>3</v>
      </c>
      <c r="C975" s="6">
        <v>31</v>
      </c>
      <c r="D975" s="6">
        <v>3190</v>
      </c>
      <c r="E975" s="6">
        <v>11</v>
      </c>
      <c r="F975" s="1">
        <v>428835.77</v>
      </c>
      <c r="G975" s="1">
        <v>2849674.66</v>
      </c>
    </row>
    <row r="976" spans="1:7" x14ac:dyDescent="0.25">
      <c r="A976" s="6">
        <v>2201</v>
      </c>
      <c r="B976" s="6">
        <v>3</v>
      </c>
      <c r="C976" s="6">
        <v>31</v>
      </c>
      <c r="D976" s="6">
        <v>3190</v>
      </c>
      <c r="E976" s="6">
        <v>13</v>
      </c>
      <c r="F976" s="1">
        <v>29722.16</v>
      </c>
      <c r="G976" s="1">
        <v>162410.98000000001</v>
      </c>
    </row>
    <row r="977" spans="1:7" x14ac:dyDescent="0.25">
      <c r="A977" s="6">
        <v>2201</v>
      </c>
      <c r="B977" s="6">
        <v>3</v>
      </c>
      <c r="C977" s="6">
        <v>31</v>
      </c>
      <c r="D977" s="6">
        <v>3190</v>
      </c>
      <c r="E977" s="6">
        <v>16</v>
      </c>
      <c r="F977" s="1">
        <v>0</v>
      </c>
      <c r="G977" s="1">
        <v>25124.04</v>
      </c>
    </row>
    <row r="978" spans="1:7" x14ac:dyDescent="0.25">
      <c r="A978" s="6">
        <v>2201</v>
      </c>
      <c r="B978" s="6">
        <v>3</v>
      </c>
      <c r="C978" s="6">
        <v>31</v>
      </c>
      <c r="D978" s="6">
        <v>3191</v>
      </c>
      <c r="E978" s="6">
        <v>13</v>
      </c>
      <c r="F978" s="1">
        <v>35393.81</v>
      </c>
      <c r="G978" s="1">
        <v>265396.45</v>
      </c>
    </row>
    <row r="979" spans="1:7" x14ac:dyDescent="0.25">
      <c r="A979" s="6">
        <v>2201</v>
      </c>
      <c r="B979" s="6">
        <v>3</v>
      </c>
      <c r="C979" s="6">
        <v>33</v>
      </c>
      <c r="D979" s="6">
        <v>3390</v>
      </c>
      <c r="E979" s="6">
        <v>13</v>
      </c>
      <c r="F979" s="1">
        <v>9462.9699999999993</v>
      </c>
      <c r="G979" s="1">
        <v>71446.64</v>
      </c>
    </row>
    <row r="980" spans="1:7" x14ac:dyDescent="0.25">
      <c r="A980" s="6">
        <v>2201</v>
      </c>
      <c r="B980" s="6">
        <v>3</v>
      </c>
      <c r="C980" s="6">
        <v>33</v>
      </c>
      <c r="D980" s="6">
        <v>3390</v>
      </c>
      <c r="E980" s="6">
        <v>14</v>
      </c>
      <c r="F980" s="1">
        <v>2500</v>
      </c>
      <c r="G980" s="1">
        <v>29397</v>
      </c>
    </row>
    <row r="981" spans="1:7" x14ac:dyDescent="0.25">
      <c r="A981" s="6">
        <v>2201</v>
      </c>
      <c r="B981" s="6">
        <v>3</v>
      </c>
      <c r="C981" s="6">
        <v>33</v>
      </c>
      <c r="D981" s="6">
        <v>3390</v>
      </c>
      <c r="E981" s="6">
        <v>30</v>
      </c>
      <c r="F981" s="1">
        <v>1007.4</v>
      </c>
      <c r="G981" s="1">
        <v>54050.41</v>
      </c>
    </row>
    <row r="982" spans="1:7" x14ac:dyDescent="0.25">
      <c r="A982" s="6">
        <v>2201</v>
      </c>
      <c r="B982" s="6">
        <v>3</v>
      </c>
      <c r="C982" s="6">
        <v>33</v>
      </c>
      <c r="D982" s="6">
        <v>3390</v>
      </c>
      <c r="E982" s="6">
        <v>33</v>
      </c>
      <c r="F982" s="1">
        <v>0</v>
      </c>
      <c r="G982" s="1">
        <v>5100</v>
      </c>
    </row>
    <row r="983" spans="1:7" x14ac:dyDescent="0.25">
      <c r="A983" s="6">
        <v>2201</v>
      </c>
      <c r="B983" s="6">
        <v>3</v>
      </c>
      <c r="C983" s="6">
        <v>33</v>
      </c>
      <c r="D983" s="6">
        <v>3390</v>
      </c>
      <c r="E983" s="6">
        <v>36</v>
      </c>
      <c r="F983" s="1">
        <v>0</v>
      </c>
      <c r="G983" s="1">
        <v>1298.49</v>
      </c>
    </row>
    <row r="984" spans="1:7" x14ac:dyDescent="0.25">
      <c r="A984" s="6">
        <v>2201</v>
      </c>
      <c r="B984" s="6">
        <v>3</v>
      </c>
      <c r="C984" s="6">
        <v>33</v>
      </c>
      <c r="D984" s="6">
        <v>3390</v>
      </c>
      <c r="E984" s="6">
        <v>37</v>
      </c>
      <c r="F984" s="1">
        <v>195545.13</v>
      </c>
      <c r="G984" s="1">
        <v>1223126.73</v>
      </c>
    </row>
    <row r="985" spans="1:7" x14ac:dyDescent="0.25">
      <c r="A985" s="6">
        <v>2201</v>
      </c>
      <c r="B985" s="6">
        <v>3</v>
      </c>
      <c r="C985" s="6">
        <v>33</v>
      </c>
      <c r="D985" s="6">
        <v>3390</v>
      </c>
      <c r="E985" s="6">
        <v>39</v>
      </c>
      <c r="F985" s="1">
        <v>206854.14</v>
      </c>
      <c r="G985" s="1">
        <v>2114225.41</v>
      </c>
    </row>
    <row r="986" spans="1:7" x14ac:dyDescent="0.25">
      <c r="A986" s="6">
        <v>2201</v>
      </c>
      <c r="B986" s="6">
        <v>3</v>
      </c>
      <c r="C986" s="6">
        <v>33</v>
      </c>
      <c r="D986" s="6">
        <v>3390</v>
      </c>
      <c r="E986" s="6">
        <v>40</v>
      </c>
      <c r="F986" s="1">
        <v>69242.28</v>
      </c>
      <c r="G986" s="1">
        <v>215415.43</v>
      </c>
    </row>
    <row r="987" spans="1:7" x14ac:dyDescent="0.25">
      <c r="A987" s="6">
        <v>2201</v>
      </c>
      <c r="B987" s="6">
        <v>3</v>
      </c>
      <c r="C987" s="6">
        <v>33</v>
      </c>
      <c r="D987" s="6">
        <v>3390</v>
      </c>
      <c r="E987" s="6">
        <v>46</v>
      </c>
      <c r="F987" s="1">
        <v>79430</v>
      </c>
      <c r="G987" s="1">
        <v>456220.81</v>
      </c>
    </row>
    <row r="988" spans="1:7" x14ac:dyDescent="0.25">
      <c r="A988" s="6">
        <v>2201</v>
      </c>
      <c r="B988" s="6">
        <v>3</v>
      </c>
      <c r="C988" s="6">
        <v>33</v>
      </c>
      <c r="D988" s="6">
        <v>3390</v>
      </c>
      <c r="E988" s="6">
        <v>47</v>
      </c>
      <c r="F988" s="1">
        <v>5000</v>
      </c>
      <c r="G988" s="1">
        <v>34232.410000000003</v>
      </c>
    </row>
    <row r="989" spans="1:7" x14ac:dyDescent="0.25">
      <c r="A989" s="6">
        <v>2201</v>
      </c>
      <c r="B989" s="6">
        <v>3</v>
      </c>
      <c r="C989" s="6">
        <v>33</v>
      </c>
      <c r="D989" s="6">
        <v>3390</v>
      </c>
      <c r="E989" s="6">
        <v>49</v>
      </c>
      <c r="F989" s="1">
        <v>8433</v>
      </c>
      <c r="G989" s="1">
        <v>45690.31</v>
      </c>
    </row>
    <row r="990" spans="1:7" x14ac:dyDescent="0.25">
      <c r="A990" s="6">
        <v>2201</v>
      </c>
      <c r="B990" s="6">
        <v>3</v>
      </c>
      <c r="C990" s="6">
        <v>33</v>
      </c>
      <c r="D990" s="6">
        <v>3390</v>
      </c>
      <c r="E990" s="6">
        <v>92</v>
      </c>
      <c r="F990" s="1">
        <v>0</v>
      </c>
      <c r="G990" s="1">
        <v>6904.93</v>
      </c>
    </row>
    <row r="991" spans="1:7" x14ac:dyDescent="0.25">
      <c r="A991" s="6">
        <v>2201</v>
      </c>
      <c r="B991" s="6">
        <v>4</v>
      </c>
      <c r="C991" s="6">
        <v>44</v>
      </c>
      <c r="D991" s="6">
        <v>4490</v>
      </c>
      <c r="E991" s="6">
        <v>51</v>
      </c>
      <c r="F991" s="1">
        <v>0</v>
      </c>
      <c r="G991" s="1">
        <v>636761.52</v>
      </c>
    </row>
    <row r="992" spans="1:7" x14ac:dyDescent="0.25">
      <c r="A992" s="6">
        <v>2211</v>
      </c>
      <c r="B992" s="6">
        <v>3</v>
      </c>
      <c r="C992" s="6">
        <v>31</v>
      </c>
      <c r="D992" s="6">
        <v>3190</v>
      </c>
      <c r="E992" s="6">
        <v>11</v>
      </c>
      <c r="F992" s="1">
        <v>642902.44999999995</v>
      </c>
      <c r="G992" s="1">
        <v>4541292.82</v>
      </c>
    </row>
    <row r="993" spans="1:7" x14ac:dyDescent="0.25">
      <c r="A993" s="6">
        <v>2211</v>
      </c>
      <c r="B993" s="6">
        <v>3</v>
      </c>
      <c r="C993" s="6">
        <v>31</v>
      </c>
      <c r="D993" s="6">
        <v>3190</v>
      </c>
      <c r="E993" s="6">
        <v>13</v>
      </c>
      <c r="F993" s="1">
        <v>47214.879999999997</v>
      </c>
      <c r="G993" s="1">
        <v>294972.82</v>
      </c>
    </row>
    <row r="994" spans="1:7" x14ac:dyDescent="0.25">
      <c r="A994" s="6">
        <v>2211</v>
      </c>
      <c r="B994" s="6">
        <v>3</v>
      </c>
      <c r="C994" s="6">
        <v>31</v>
      </c>
      <c r="D994" s="6">
        <v>3190</v>
      </c>
      <c r="E994" s="6">
        <v>92</v>
      </c>
      <c r="F994" s="1">
        <v>0</v>
      </c>
      <c r="G994" s="1">
        <v>9921.7000000000007</v>
      </c>
    </row>
    <row r="995" spans="1:7" x14ac:dyDescent="0.25">
      <c r="A995" s="6">
        <v>2211</v>
      </c>
      <c r="B995" s="6">
        <v>3</v>
      </c>
      <c r="C995" s="6">
        <v>31</v>
      </c>
      <c r="D995" s="6">
        <v>3191</v>
      </c>
      <c r="E995" s="6">
        <v>13</v>
      </c>
      <c r="F995" s="1">
        <v>75653.490000000005</v>
      </c>
      <c r="G995" s="1">
        <v>566571.93000000005</v>
      </c>
    </row>
    <row r="996" spans="1:7" x14ac:dyDescent="0.25">
      <c r="A996" s="6">
        <v>2211</v>
      </c>
      <c r="B996" s="6">
        <v>3</v>
      </c>
      <c r="C996" s="6">
        <v>33</v>
      </c>
      <c r="D996" s="6">
        <v>3390</v>
      </c>
      <c r="E996" s="6">
        <v>13</v>
      </c>
      <c r="F996" s="1">
        <v>8508.15</v>
      </c>
      <c r="G996" s="1">
        <v>70153.89</v>
      </c>
    </row>
    <row r="997" spans="1:7" x14ac:dyDescent="0.25">
      <c r="A997" s="6">
        <v>2211</v>
      </c>
      <c r="B997" s="6">
        <v>3</v>
      </c>
      <c r="C997" s="6">
        <v>33</v>
      </c>
      <c r="D997" s="6">
        <v>3390</v>
      </c>
      <c r="E997" s="6">
        <v>14</v>
      </c>
      <c r="F997" s="1">
        <v>2000</v>
      </c>
      <c r="G997" s="1">
        <v>18500</v>
      </c>
    </row>
    <row r="998" spans="1:7" x14ac:dyDescent="0.25">
      <c r="A998" s="6">
        <v>2211</v>
      </c>
      <c r="B998" s="6">
        <v>3</v>
      </c>
      <c r="C998" s="6">
        <v>33</v>
      </c>
      <c r="D998" s="6">
        <v>3390</v>
      </c>
      <c r="E998" s="6">
        <v>30</v>
      </c>
      <c r="F998" s="1">
        <v>16795</v>
      </c>
      <c r="G998" s="1">
        <v>122781.79</v>
      </c>
    </row>
    <row r="999" spans="1:7" x14ac:dyDescent="0.25">
      <c r="A999" s="6">
        <v>2211</v>
      </c>
      <c r="B999" s="6">
        <v>3</v>
      </c>
      <c r="C999" s="6">
        <v>33</v>
      </c>
      <c r="D999" s="6">
        <v>3390</v>
      </c>
      <c r="E999" s="6">
        <v>33</v>
      </c>
      <c r="F999" s="1">
        <v>0</v>
      </c>
      <c r="G999" s="1">
        <v>5431.8</v>
      </c>
    </row>
    <row r="1000" spans="1:7" x14ac:dyDescent="0.25">
      <c r="A1000" s="6">
        <v>2211</v>
      </c>
      <c r="B1000" s="6">
        <v>3</v>
      </c>
      <c r="C1000" s="6">
        <v>33</v>
      </c>
      <c r="D1000" s="6">
        <v>3390</v>
      </c>
      <c r="E1000" s="6">
        <v>36</v>
      </c>
      <c r="F1000" s="1">
        <v>97.7</v>
      </c>
      <c r="G1000" s="1">
        <v>4934.78</v>
      </c>
    </row>
    <row r="1001" spans="1:7" x14ac:dyDescent="0.25">
      <c r="A1001" s="6">
        <v>2211</v>
      </c>
      <c r="B1001" s="6">
        <v>3</v>
      </c>
      <c r="C1001" s="6">
        <v>33</v>
      </c>
      <c r="D1001" s="6">
        <v>3390</v>
      </c>
      <c r="E1001" s="6">
        <v>37</v>
      </c>
      <c r="F1001" s="1">
        <v>362088.65</v>
      </c>
      <c r="G1001" s="1">
        <v>1128196.3799999999</v>
      </c>
    </row>
    <row r="1002" spans="1:7" x14ac:dyDescent="0.25">
      <c r="A1002" s="6">
        <v>2211</v>
      </c>
      <c r="B1002" s="6">
        <v>3</v>
      </c>
      <c r="C1002" s="6">
        <v>33</v>
      </c>
      <c r="D1002" s="6">
        <v>3390</v>
      </c>
      <c r="E1002" s="6">
        <v>39</v>
      </c>
      <c r="F1002" s="1">
        <v>145931.72</v>
      </c>
      <c r="G1002" s="1">
        <v>881156.6</v>
      </c>
    </row>
    <row r="1003" spans="1:7" x14ac:dyDescent="0.25">
      <c r="A1003" s="6">
        <v>2211</v>
      </c>
      <c r="B1003" s="6">
        <v>3</v>
      </c>
      <c r="C1003" s="6">
        <v>33</v>
      </c>
      <c r="D1003" s="6">
        <v>3390</v>
      </c>
      <c r="E1003" s="6">
        <v>40</v>
      </c>
      <c r="F1003" s="1">
        <v>217150.15</v>
      </c>
      <c r="G1003" s="1">
        <v>515843.7</v>
      </c>
    </row>
    <row r="1004" spans="1:7" x14ac:dyDescent="0.25">
      <c r="A1004" s="6">
        <v>2211</v>
      </c>
      <c r="B1004" s="6">
        <v>3</v>
      </c>
      <c r="C1004" s="6">
        <v>33</v>
      </c>
      <c r="D1004" s="6">
        <v>3390</v>
      </c>
      <c r="E1004" s="6">
        <v>46</v>
      </c>
      <c r="F1004" s="1">
        <v>186205</v>
      </c>
      <c r="G1004" s="1">
        <v>1143269.9099999999</v>
      </c>
    </row>
    <row r="1005" spans="1:7" x14ac:dyDescent="0.25">
      <c r="A1005" s="6">
        <v>2211</v>
      </c>
      <c r="B1005" s="6">
        <v>3</v>
      </c>
      <c r="C1005" s="6">
        <v>33</v>
      </c>
      <c r="D1005" s="6">
        <v>3390</v>
      </c>
      <c r="E1005" s="6">
        <v>47</v>
      </c>
      <c r="F1005" s="1">
        <v>10000</v>
      </c>
      <c r="G1005" s="1">
        <v>61429.45</v>
      </c>
    </row>
    <row r="1006" spans="1:7" x14ac:dyDescent="0.25">
      <c r="A1006" s="6">
        <v>2211</v>
      </c>
      <c r="B1006" s="6">
        <v>3</v>
      </c>
      <c r="C1006" s="6">
        <v>33</v>
      </c>
      <c r="D1006" s="6">
        <v>3390</v>
      </c>
      <c r="E1006" s="6">
        <v>49</v>
      </c>
      <c r="F1006" s="1">
        <v>29412</v>
      </c>
      <c r="G1006" s="1">
        <v>173914.04</v>
      </c>
    </row>
    <row r="1007" spans="1:7" x14ac:dyDescent="0.25">
      <c r="A1007" s="6">
        <v>2211</v>
      </c>
      <c r="B1007" s="6">
        <v>3</v>
      </c>
      <c r="C1007" s="6">
        <v>33</v>
      </c>
      <c r="D1007" s="6">
        <v>3390</v>
      </c>
      <c r="E1007" s="6">
        <v>92</v>
      </c>
      <c r="F1007" s="1">
        <v>3137.21</v>
      </c>
      <c r="G1007" s="1">
        <v>88443.83</v>
      </c>
    </row>
    <row r="1008" spans="1:7" x14ac:dyDescent="0.25">
      <c r="A1008" s="6">
        <v>2241</v>
      </c>
      <c r="B1008" s="6">
        <v>3</v>
      </c>
      <c r="C1008" s="6">
        <v>31</v>
      </c>
      <c r="D1008" s="6">
        <v>3190</v>
      </c>
      <c r="E1008" s="6">
        <v>11</v>
      </c>
      <c r="F1008" s="1">
        <v>598738.35</v>
      </c>
      <c r="G1008" s="1">
        <v>5144993.63</v>
      </c>
    </row>
    <row r="1009" spans="1:7" x14ac:dyDescent="0.25">
      <c r="A1009" s="6">
        <v>2241</v>
      </c>
      <c r="B1009" s="6">
        <v>3</v>
      </c>
      <c r="C1009" s="6">
        <v>31</v>
      </c>
      <c r="D1009" s="6">
        <v>3190</v>
      </c>
      <c r="E1009" s="6">
        <v>13</v>
      </c>
      <c r="F1009" s="1">
        <v>8562.9699999999993</v>
      </c>
      <c r="G1009" s="1">
        <v>54823.65</v>
      </c>
    </row>
    <row r="1010" spans="1:7" x14ac:dyDescent="0.25">
      <c r="A1010" s="6">
        <v>2241</v>
      </c>
      <c r="B1010" s="6">
        <v>3</v>
      </c>
      <c r="C1010" s="6">
        <v>31</v>
      </c>
      <c r="D1010" s="6">
        <v>3190</v>
      </c>
      <c r="E1010" s="6">
        <v>91</v>
      </c>
      <c r="F1010" s="1">
        <v>4438.1099999999997</v>
      </c>
      <c r="G1010" s="1">
        <v>10579.31</v>
      </c>
    </row>
    <row r="1011" spans="1:7" x14ac:dyDescent="0.25">
      <c r="A1011" s="6">
        <v>2241</v>
      </c>
      <c r="B1011" s="6">
        <v>3</v>
      </c>
      <c r="C1011" s="6">
        <v>31</v>
      </c>
      <c r="D1011" s="6">
        <v>3190</v>
      </c>
      <c r="E1011" s="6">
        <v>92</v>
      </c>
      <c r="F1011" s="1">
        <v>0</v>
      </c>
      <c r="G1011" s="1">
        <v>4931.4399999999996</v>
      </c>
    </row>
    <row r="1012" spans="1:7" x14ac:dyDescent="0.25">
      <c r="A1012" s="6">
        <v>2241</v>
      </c>
      <c r="B1012" s="6">
        <v>3</v>
      </c>
      <c r="C1012" s="6">
        <v>31</v>
      </c>
      <c r="D1012" s="6">
        <v>3191</v>
      </c>
      <c r="E1012" s="6">
        <v>13</v>
      </c>
      <c r="F1012" s="1">
        <v>123480.75</v>
      </c>
      <c r="G1012" s="1">
        <v>850655.03</v>
      </c>
    </row>
    <row r="1013" spans="1:7" x14ac:dyDescent="0.25">
      <c r="A1013" s="6">
        <v>2241</v>
      </c>
      <c r="B1013" s="6">
        <v>3</v>
      </c>
      <c r="C1013" s="6">
        <v>33</v>
      </c>
      <c r="D1013" s="6">
        <v>3350</v>
      </c>
      <c r="E1013" s="6">
        <v>41</v>
      </c>
      <c r="F1013" s="1">
        <v>0</v>
      </c>
      <c r="G1013" s="1">
        <v>17679032.329999998</v>
      </c>
    </row>
    <row r="1014" spans="1:7" x14ac:dyDescent="0.25">
      <c r="A1014" s="6">
        <v>2241</v>
      </c>
      <c r="B1014" s="6">
        <v>3</v>
      </c>
      <c r="C1014" s="6">
        <v>33</v>
      </c>
      <c r="D1014" s="6">
        <v>3390</v>
      </c>
      <c r="E1014" s="6">
        <v>13</v>
      </c>
      <c r="F1014" s="1">
        <v>633.6</v>
      </c>
      <c r="G1014" s="1">
        <v>26416.78</v>
      </c>
    </row>
    <row r="1015" spans="1:7" x14ac:dyDescent="0.25">
      <c r="A1015" s="6">
        <v>2241</v>
      </c>
      <c r="B1015" s="6">
        <v>3</v>
      </c>
      <c r="C1015" s="6">
        <v>33</v>
      </c>
      <c r="D1015" s="6">
        <v>3390</v>
      </c>
      <c r="E1015" s="6">
        <v>14</v>
      </c>
      <c r="F1015" s="1">
        <v>40113.949999999997</v>
      </c>
      <c r="G1015" s="1">
        <v>222810.58</v>
      </c>
    </row>
    <row r="1016" spans="1:7" x14ac:dyDescent="0.25">
      <c r="A1016" s="6">
        <v>2241</v>
      </c>
      <c r="B1016" s="6">
        <v>3</v>
      </c>
      <c r="C1016" s="6">
        <v>33</v>
      </c>
      <c r="D1016" s="6">
        <v>3390</v>
      </c>
      <c r="E1016" s="6">
        <v>30</v>
      </c>
      <c r="F1016" s="1">
        <v>529.11</v>
      </c>
      <c r="G1016" s="1">
        <v>6903.2</v>
      </c>
    </row>
    <row r="1017" spans="1:7" x14ac:dyDescent="0.25">
      <c r="A1017" s="6">
        <v>2241</v>
      </c>
      <c r="B1017" s="6">
        <v>3</v>
      </c>
      <c r="C1017" s="6">
        <v>33</v>
      </c>
      <c r="D1017" s="6">
        <v>3390</v>
      </c>
      <c r="E1017" s="6">
        <v>33</v>
      </c>
      <c r="F1017" s="1">
        <v>23175.05</v>
      </c>
      <c r="G1017" s="1">
        <v>53510.21</v>
      </c>
    </row>
    <row r="1018" spans="1:7" x14ac:dyDescent="0.25">
      <c r="A1018" s="6">
        <v>2241</v>
      </c>
      <c r="B1018" s="6">
        <v>3</v>
      </c>
      <c r="C1018" s="6">
        <v>33</v>
      </c>
      <c r="D1018" s="6">
        <v>3390</v>
      </c>
      <c r="E1018" s="6">
        <v>36</v>
      </c>
      <c r="F1018" s="1">
        <v>60525.9</v>
      </c>
      <c r="G1018" s="1">
        <v>156283.07</v>
      </c>
    </row>
    <row r="1019" spans="1:7" x14ac:dyDescent="0.25">
      <c r="A1019" s="6">
        <v>2241</v>
      </c>
      <c r="B1019" s="6">
        <v>3</v>
      </c>
      <c r="C1019" s="6">
        <v>33</v>
      </c>
      <c r="D1019" s="6">
        <v>3390</v>
      </c>
      <c r="E1019" s="6">
        <v>37</v>
      </c>
      <c r="F1019" s="1">
        <v>117870.78</v>
      </c>
      <c r="G1019" s="1">
        <v>614064.18999999994</v>
      </c>
    </row>
    <row r="1020" spans="1:7" x14ac:dyDescent="0.25">
      <c r="A1020" s="6">
        <v>2241</v>
      </c>
      <c r="B1020" s="6">
        <v>3</v>
      </c>
      <c r="C1020" s="6">
        <v>33</v>
      </c>
      <c r="D1020" s="6">
        <v>3390</v>
      </c>
      <c r="E1020" s="6">
        <v>39</v>
      </c>
      <c r="F1020" s="1">
        <v>1060650.0900000001</v>
      </c>
      <c r="G1020" s="1">
        <v>2719399.51</v>
      </c>
    </row>
    <row r="1021" spans="1:7" x14ac:dyDescent="0.25">
      <c r="A1021" s="6">
        <v>2241</v>
      </c>
      <c r="B1021" s="6">
        <v>3</v>
      </c>
      <c r="C1021" s="6">
        <v>33</v>
      </c>
      <c r="D1021" s="6">
        <v>3390</v>
      </c>
      <c r="E1021" s="6">
        <v>40</v>
      </c>
      <c r="F1021" s="1">
        <v>116146.85</v>
      </c>
      <c r="G1021" s="1">
        <v>578435.6</v>
      </c>
    </row>
    <row r="1022" spans="1:7" x14ac:dyDescent="0.25">
      <c r="A1022" s="6">
        <v>2241</v>
      </c>
      <c r="B1022" s="6">
        <v>3</v>
      </c>
      <c r="C1022" s="6">
        <v>33</v>
      </c>
      <c r="D1022" s="6">
        <v>3390</v>
      </c>
      <c r="E1022" s="6">
        <v>46</v>
      </c>
      <c r="F1022" s="1">
        <v>243396.83</v>
      </c>
      <c r="G1022" s="1">
        <v>1613926.91</v>
      </c>
    </row>
    <row r="1023" spans="1:7" x14ac:dyDescent="0.25">
      <c r="A1023" s="6">
        <v>2241</v>
      </c>
      <c r="B1023" s="6">
        <v>3</v>
      </c>
      <c r="C1023" s="6">
        <v>33</v>
      </c>
      <c r="D1023" s="6">
        <v>3390</v>
      </c>
      <c r="E1023" s="6">
        <v>47</v>
      </c>
      <c r="F1023" s="1">
        <v>26349.1</v>
      </c>
      <c r="G1023" s="1">
        <v>275217.06</v>
      </c>
    </row>
    <row r="1024" spans="1:7" x14ac:dyDescent="0.25">
      <c r="A1024" s="6">
        <v>2241</v>
      </c>
      <c r="B1024" s="6">
        <v>3</v>
      </c>
      <c r="C1024" s="6">
        <v>33</v>
      </c>
      <c r="D1024" s="6">
        <v>3390</v>
      </c>
      <c r="E1024" s="6">
        <v>49</v>
      </c>
      <c r="F1024" s="1">
        <v>10737</v>
      </c>
      <c r="G1024" s="1">
        <v>47223</v>
      </c>
    </row>
    <row r="1025" spans="1:7" x14ac:dyDescent="0.25">
      <c r="A1025" s="6">
        <v>2241</v>
      </c>
      <c r="B1025" s="6">
        <v>3</v>
      </c>
      <c r="C1025" s="6">
        <v>33</v>
      </c>
      <c r="D1025" s="6">
        <v>3390</v>
      </c>
      <c r="E1025" s="6">
        <v>92</v>
      </c>
      <c r="F1025" s="1">
        <v>36479.51</v>
      </c>
      <c r="G1025" s="1">
        <v>59007.37</v>
      </c>
    </row>
    <row r="1026" spans="1:7" x14ac:dyDescent="0.25">
      <c r="A1026" s="6">
        <v>2241</v>
      </c>
      <c r="B1026" s="6">
        <v>3</v>
      </c>
      <c r="C1026" s="6">
        <v>33</v>
      </c>
      <c r="D1026" s="6">
        <v>3391</v>
      </c>
      <c r="E1026" s="6">
        <v>39</v>
      </c>
      <c r="F1026" s="1">
        <v>0</v>
      </c>
      <c r="G1026" s="1">
        <v>957.7</v>
      </c>
    </row>
    <row r="1027" spans="1:7" x14ac:dyDescent="0.25">
      <c r="A1027" s="6">
        <v>2251</v>
      </c>
      <c r="B1027" s="6">
        <v>3</v>
      </c>
      <c r="C1027" s="6">
        <v>31</v>
      </c>
      <c r="D1027" s="6">
        <v>3190</v>
      </c>
      <c r="E1027" s="6">
        <v>5</v>
      </c>
      <c r="F1027" s="1">
        <v>0</v>
      </c>
      <c r="G1027" s="1">
        <v>0.24</v>
      </c>
    </row>
    <row r="1028" spans="1:7" x14ac:dyDescent="0.25">
      <c r="A1028" s="6">
        <v>2251</v>
      </c>
      <c r="B1028" s="6">
        <v>3</v>
      </c>
      <c r="C1028" s="6">
        <v>31</v>
      </c>
      <c r="D1028" s="6">
        <v>3190</v>
      </c>
      <c r="E1028" s="6">
        <v>11</v>
      </c>
      <c r="F1028" s="1">
        <v>825201.43</v>
      </c>
      <c r="G1028" s="1">
        <v>5503664.4000000004</v>
      </c>
    </row>
    <row r="1029" spans="1:7" x14ac:dyDescent="0.25">
      <c r="A1029" s="6">
        <v>2251</v>
      </c>
      <c r="B1029" s="6">
        <v>3</v>
      </c>
      <c r="C1029" s="6">
        <v>31</v>
      </c>
      <c r="D1029" s="6">
        <v>3190</v>
      </c>
      <c r="E1029" s="6">
        <v>13</v>
      </c>
      <c r="F1029" s="1">
        <v>36286.53</v>
      </c>
      <c r="G1029" s="1">
        <v>234160.27</v>
      </c>
    </row>
    <row r="1030" spans="1:7" x14ac:dyDescent="0.25">
      <c r="A1030" s="6">
        <v>2251</v>
      </c>
      <c r="B1030" s="6">
        <v>3</v>
      </c>
      <c r="C1030" s="6">
        <v>31</v>
      </c>
      <c r="D1030" s="6">
        <v>3191</v>
      </c>
      <c r="E1030" s="6">
        <v>13</v>
      </c>
      <c r="F1030" s="1">
        <v>92583.38</v>
      </c>
      <c r="G1030" s="1">
        <v>605184.81999999995</v>
      </c>
    </row>
    <row r="1031" spans="1:7" x14ac:dyDescent="0.25">
      <c r="A1031" s="6">
        <v>2251</v>
      </c>
      <c r="B1031" s="6">
        <v>3</v>
      </c>
      <c r="C1031" s="6">
        <v>33</v>
      </c>
      <c r="D1031" s="6">
        <v>3390</v>
      </c>
      <c r="E1031" s="6">
        <v>14</v>
      </c>
      <c r="F1031" s="1">
        <v>9490</v>
      </c>
      <c r="G1031" s="1">
        <v>12240</v>
      </c>
    </row>
    <row r="1032" spans="1:7" x14ac:dyDescent="0.25">
      <c r="A1032" s="6">
        <v>2251</v>
      </c>
      <c r="B1032" s="6">
        <v>3</v>
      </c>
      <c r="C1032" s="6">
        <v>33</v>
      </c>
      <c r="D1032" s="6">
        <v>3390</v>
      </c>
      <c r="E1032" s="6">
        <v>30</v>
      </c>
      <c r="F1032" s="1">
        <v>727.9</v>
      </c>
      <c r="G1032" s="1">
        <v>13429.4</v>
      </c>
    </row>
    <row r="1033" spans="1:7" x14ac:dyDescent="0.25">
      <c r="A1033" s="6">
        <v>2251</v>
      </c>
      <c r="B1033" s="6">
        <v>3</v>
      </c>
      <c r="C1033" s="6">
        <v>33</v>
      </c>
      <c r="D1033" s="6">
        <v>3390</v>
      </c>
      <c r="E1033" s="6">
        <v>33</v>
      </c>
      <c r="F1033" s="1">
        <v>18034.02</v>
      </c>
      <c r="G1033" s="1">
        <v>43430.43</v>
      </c>
    </row>
    <row r="1034" spans="1:7" x14ac:dyDescent="0.25">
      <c r="A1034" s="6">
        <v>2251</v>
      </c>
      <c r="B1034" s="6">
        <v>3</v>
      </c>
      <c r="C1034" s="6">
        <v>33</v>
      </c>
      <c r="D1034" s="6">
        <v>3390</v>
      </c>
      <c r="E1034" s="6">
        <v>36</v>
      </c>
      <c r="F1034" s="1">
        <v>25</v>
      </c>
      <c r="G1034" s="1">
        <v>1226.8</v>
      </c>
    </row>
    <row r="1035" spans="1:7" x14ac:dyDescent="0.25">
      <c r="A1035" s="6">
        <v>2251</v>
      </c>
      <c r="B1035" s="6">
        <v>3</v>
      </c>
      <c r="C1035" s="6">
        <v>33</v>
      </c>
      <c r="D1035" s="6">
        <v>3390</v>
      </c>
      <c r="E1035" s="6">
        <v>37</v>
      </c>
      <c r="F1035" s="1">
        <v>219258.87</v>
      </c>
      <c r="G1035" s="1">
        <v>1972715.25</v>
      </c>
    </row>
    <row r="1036" spans="1:7" x14ac:dyDescent="0.25">
      <c r="A1036" s="6">
        <v>2251</v>
      </c>
      <c r="B1036" s="6">
        <v>3</v>
      </c>
      <c r="C1036" s="6">
        <v>33</v>
      </c>
      <c r="D1036" s="6">
        <v>3390</v>
      </c>
      <c r="E1036" s="6">
        <v>39</v>
      </c>
      <c r="F1036" s="1">
        <v>398088.6</v>
      </c>
      <c r="G1036" s="1">
        <v>2723205.78</v>
      </c>
    </row>
    <row r="1037" spans="1:7" x14ac:dyDescent="0.25">
      <c r="A1037" s="6">
        <v>2251</v>
      </c>
      <c r="B1037" s="6">
        <v>3</v>
      </c>
      <c r="C1037" s="6">
        <v>33</v>
      </c>
      <c r="D1037" s="6">
        <v>3390</v>
      </c>
      <c r="E1037" s="6">
        <v>40</v>
      </c>
      <c r="F1037" s="1">
        <v>1869462.49</v>
      </c>
      <c r="G1037" s="1">
        <v>3192010.87</v>
      </c>
    </row>
    <row r="1038" spans="1:7" x14ac:dyDescent="0.25">
      <c r="A1038" s="6">
        <v>2251</v>
      </c>
      <c r="B1038" s="6">
        <v>3</v>
      </c>
      <c r="C1038" s="6">
        <v>33</v>
      </c>
      <c r="D1038" s="6">
        <v>3390</v>
      </c>
      <c r="E1038" s="6">
        <v>46</v>
      </c>
      <c r="F1038" s="1">
        <v>311268.76</v>
      </c>
      <c r="G1038" s="1">
        <v>2203221.25</v>
      </c>
    </row>
    <row r="1039" spans="1:7" x14ac:dyDescent="0.25">
      <c r="A1039" s="6">
        <v>2251</v>
      </c>
      <c r="B1039" s="6">
        <v>3</v>
      </c>
      <c r="C1039" s="6">
        <v>33</v>
      </c>
      <c r="D1039" s="6">
        <v>3390</v>
      </c>
      <c r="E1039" s="6">
        <v>47</v>
      </c>
      <c r="F1039" s="1">
        <v>109560</v>
      </c>
      <c r="G1039" s="1">
        <v>485851.51</v>
      </c>
    </row>
    <row r="1040" spans="1:7" x14ac:dyDescent="0.25">
      <c r="A1040" s="6">
        <v>2251</v>
      </c>
      <c r="B1040" s="6">
        <v>3</v>
      </c>
      <c r="C1040" s="6">
        <v>33</v>
      </c>
      <c r="D1040" s="6">
        <v>3390</v>
      </c>
      <c r="E1040" s="6">
        <v>49</v>
      </c>
      <c r="F1040" s="1">
        <v>32100</v>
      </c>
      <c r="G1040" s="1">
        <v>209844.35</v>
      </c>
    </row>
    <row r="1041" spans="1:7" x14ac:dyDescent="0.25">
      <c r="A1041" s="6">
        <v>2251</v>
      </c>
      <c r="B1041" s="6">
        <v>3</v>
      </c>
      <c r="C1041" s="6">
        <v>33</v>
      </c>
      <c r="D1041" s="6">
        <v>3390</v>
      </c>
      <c r="E1041" s="6">
        <v>91</v>
      </c>
      <c r="F1041" s="1">
        <v>0</v>
      </c>
      <c r="G1041" s="1">
        <v>37281.99</v>
      </c>
    </row>
    <row r="1042" spans="1:7" x14ac:dyDescent="0.25">
      <c r="A1042" s="6">
        <v>2251</v>
      </c>
      <c r="B1042" s="6">
        <v>3</v>
      </c>
      <c r="C1042" s="6">
        <v>33</v>
      </c>
      <c r="D1042" s="6">
        <v>3390</v>
      </c>
      <c r="E1042" s="6">
        <v>92</v>
      </c>
      <c r="F1042" s="1">
        <v>489314.51</v>
      </c>
      <c r="G1042" s="1">
        <v>602577.6</v>
      </c>
    </row>
    <row r="1043" spans="1:7" x14ac:dyDescent="0.25">
      <c r="A1043" s="6">
        <v>2251</v>
      </c>
      <c r="B1043" s="6">
        <v>3</v>
      </c>
      <c r="C1043" s="6">
        <v>33</v>
      </c>
      <c r="D1043" s="6">
        <v>3390</v>
      </c>
      <c r="E1043" s="6">
        <v>93</v>
      </c>
      <c r="F1043" s="1">
        <v>0</v>
      </c>
      <c r="G1043" s="1">
        <v>91.55</v>
      </c>
    </row>
    <row r="1044" spans="1:7" x14ac:dyDescent="0.25">
      <c r="A1044" s="6">
        <v>2251</v>
      </c>
      <c r="B1044" s="6">
        <v>3</v>
      </c>
      <c r="C1044" s="6">
        <v>33</v>
      </c>
      <c r="D1044" s="6">
        <v>3391</v>
      </c>
      <c r="E1044" s="6">
        <v>97</v>
      </c>
      <c r="F1044" s="1">
        <v>355000</v>
      </c>
      <c r="G1044" s="1">
        <v>2421000</v>
      </c>
    </row>
    <row r="1045" spans="1:7" x14ac:dyDescent="0.25">
      <c r="A1045" s="6">
        <v>2261</v>
      </c>
      <c r="B1045" s="6">
        <v>3</v>
      </c>
      <c r="C1045" s="6">
        <v>31</v>
      </c>
      <c r="D1045" s="6">
        <v>3190</v>
      </c>
      <c r="E1045" s="6">
        <v>7</v>
      </c>
      <c r="F1045" s="1">
        <v>0</v>
      </c>
      <c r="G1045" s="1">
        <v>103.44</v>
      </c>
    </row>
    <row r="1046" spans="1:7" x14ac:dyDescent="0.25">
      <c r="A1046" s="6">
        <v>2261</v>
      </c>
      <c r="B1046" s="6">
        <v>3</v>
      </c>
      <c r="C1046" s="6">
        <v>31</v>
      </c>
      <c r="D1046" s="6">
        <v>3190</v>
      </c>
      <c r="E1046" s="6">
        <v>11</v>
      </c>
      <c r="F1046" s="1">
        <v>-1150.18</v>
      </c>
      <c r="G1046" s="1">
        <v>16703966.800000001</v>
      </c>
    </row>
    <row r="1047" spans="1:7" x14ac:dyDescent="0.25">
      <c r="A1047" s="6">
        <v>2261</v>
      </c>
      <c r="B1047" s="6">
        <v>3</v>
      </c>
      <c r="C1047" s="6">
        <v>31</v>
      </c>
      <c r="D1047" s="6">
        <v>3190</v>
      </c>
      <c r="E1047" s="6">
        <v>13</v>
      </c>
      <c r="F1047" s="1">
        <v>-935.48</v>
      </c>
      <c r="G1047" s="1">
        <v>71552.83</v>
      </c>
    </row>
    <row r="1048" spans="1:7" x14ac:dyDescent="0.25">
      <c r="A1048" s="6">
        <v>2261</v>
      </c>
      <c r="B1048" s="6">
        <v>3</v>
      </c>
      <c r="C1048" s="6">
        <v>31</v>
      </c>
      <c r="D1048" s="6">
        <v>3190</v>
      </c>
      <c r="E1048" s="6">
        <v>91</v>
      </c>
      <c r="F1048" s="1">
        <v>48464.41</v>
      </c>
      <c r="G1048" s="1">
        <v>233903.35</v>
      </c>
    </row>
    <row r="1049" spans="1:7" x14ac:dyDescent="0.25">
      <c r="A1049" s="6">
        <v>2261</v>
      </c>
      <c r="B1049" s="6">
        <v>3</v>
      </c>
      <c r="C1049" s="6">
        <v>31</v>
      </c>
      <c r="D1049" s="6">
        <v>3190</v>
      </c>
      <c r="E1049" s="6">
        <v>92</v>
      </c>
      <c r="F1049" s="1">
        <v>0</v>
      </c>
      <c r="G1049" s="1">
        <v>188215.36</v>
      </c>
    </row>
    <row r="1050" spans="1:7" x14ac:dyDescent="0.25">
      <c r="A1050" s="6">
        <v>2261</v>
      </c>
      <c r="B1050" s="6">
        <v>3</v>
      </c>
      <c r="C1050" s="6">
        <v>31</v>
      </c>
      <c r="D1050" s="6">
        <v>3191</v>
      </c>
      <c r="E1050" s="6">
        <v>13</v>
      </c>
      <c r="F1050" s="1">
        <v>589218.09</v>
      </c>
      <c r="G1050" s="1">
        <v>4165427</v>
      </c>
    </row>
    <row r="1051" spans="1:7" x14ac:dyDescent="0.25">
      <c r="A1051" s="6">
        <v>2261</v>
      </c>
      <c r="B1051" s="6">
        <v>3</v>
      </c>
      <c r="C1051" s="6">
        <v>31</v>
      </c>
      <c r="D1051" s="6">
        <v>3196</v>
      </c>
      <c r="E1051" s="6">
        <v>11</v>
      </c>
      <c r="F1051" s="1">
        <v>4199928.1500000004</v>
      </c>
      <c r="G1051" s="1">
        <v>12338765.23</v>
      </c>
    </row>
    <row r="1052" spans="1:7" x14ac:dyDescent="0.25">
      <c r="A1052" s="6">
        <v>2261</v>
      </c>
      <c r="B1052" s="6">
        <v>3</v>
      </c>
      <c r="C1052" s="6">
        <v>31</v>
      </c>
      <c r="D1052" s="6">
        <v>3196</v>
      </c>
      <c r="E1052" s="6">
        <v>13</v>
      </c>
      <c r="F1052" s="1">
        <v>17893.93</v>
      </c>
      <c r="G1052" s="1">
        <v>53563.27</v>
      </c>
    </row>
    <row r="1053" spans="1:7" x14ac:dyDescent="0.25">
      <c r="A1053" s="6">
        <v>2261</v>
      </c>
      <c r="B1053" s="6">
        <v>3</v>
      </c>
      <c r="C1053" s="6">
        <v>31</v>
      </c>
      <c r="D1053" s="6">
        <v>3196</v>
      </c>
      <c r="E1053" s="6">
        <v>92</v>
      </c>
      <c r="F1053" s="1">
        <v>0</v>
      </c>
      <c r="G1053" s="1">
        <v>312.67</v>
      </c>
    </row>
    <row r="1054" spans="1:7" x14ac:dyDescent="0.25">
      <c r="A1054" s="6">
        <v>2261</v>
      </c>
      <c r="B1054" s="6">
        <v>3</v>
      </c>
      <c r="C1054" s="6">
        <v>33</v>
      </c>
      <c r="D1054" s="6">
        <v>3390</v>
      </c>
      <c r="E1054" s="6">
        <v>8</v>
      </c>
      <c r="F1054" s="1">
        <v>92458.8</v>
      </c>
      <c r="G1054" s="1">
        <v>379908.8</v>
      </c>
    </row>
    <row r="1055" spans="1:7" x14ac:dyDescent="0.25">
      <c r="A1055" s="6">
        <v>2261</v>
      </c>
      <c r="B1055" s="6">
        <v>3</v>
      </c>
      <c r="C1055" s="6">
        <v>33</v>
      </c>
      <c r="D1055" s="6">
        <v>3390</v>
      </c>
      <c r="E1055" s="6">
        <v>13</v>
      </c>
      <c r="F1055" s="1">
        <v>2504.8000000000002</v>
      </c>
      <c r="G1055" s="1">
        <v>3074.39</v>
      </c>
    </row>
    <row r="1056" spans="1:7" x14ac:dyDescent="0.25">
      <c r="A1056" s="6">
        <v>2261</v>
      </c>
      <c r="B1056" s="6">
        <v>3</v>
      </c>
      <c r="C1056" s="6">
        <v>33</v>
      </c>
      <c r="D1056" s="6">
        <v>3390</v>
      </c>
      <c r="E1056" s="6">
        <v>14</v>
      </c>
      <c r="F1056" s="1">
        <v>62851.25</v>
      </c>
      <c r="G1056" s="1">
        <v>161061.35</v>
      </c>
    </row>
    <row r="1057" spans="1:7" x14ac:dyDescent="0.25">
      <c r="A1057" s="6">
        <v>2261</v>
      </c>
      <c r="B1057" s="6">
        <v>3</v>
      </c>
      <c r="C1057" s="6">
        <v>33</v>
      </c>
      <c r="D1057" s="6">
        <v>3390</v>
      </c>
      <c r="E1057" s="6">
        <v>30</v>
      </c>
      <c r="F1057" s="1">
        <v>596315.14</v>
      </c>
      <c r="G1057" s="1">
        <v>5300474.79</v>
      </c>
    </row>
    <row r="1058" spans="1:7" x14ac:dyDescent="0.25">
      <c r="A1058" s="6">
        <v>2261</v>
      </c>
      <c r="B1058" s="6">
        <v>3</v>
      </c>
      <c r="C1058" s="6">
        <v>33</v>
      </c>
      <c r="D1058" s="6">
        <v>3390</v>
      </c>
      <c r="E1058" s="6">
        <v>33</v>
      </c>
      <c r="F1058" s="1">
        <v>61138.23</v>
      </c>
      <c r="G1058" s="1">
        <v>161177.62</v>
      </c>
    </row>
    <row r="1059" spans="1:7" x14ac:dyDescent="0.25">
      <c r="A1059" s="6">
        <v>2261</v>
      </c>
      <c r="B1059" s="6">
        <v>3</v>
      </c>
      <c r="C1059" s="6">
        <v>33</v>
      </c>
      <c r="D1059" s="6">
        <v>3390</v>
      </c>
      <c r="E1059" s="6">
        <v>35</v>
      </c>
      <c r="F1059" s="1">
        <v>0</v>
      </c>
      <c r="G1059" s="1">
        <v>6000</v>
      </c>
    </row>
    <row r="1060" spans="1:7" x14ac:dyDescent="0.25">
      <c r="A1060" s="6">
        <v>2261</v>
      </c>
      <c r="B1060" s="6">
        <v>3</v>
      </c>
      <c r="C1060" s="6">
        <v>33</v>
      </c>
      <c r="D1060" s="6">
        <v>3390</v>
      </c>
      <c r="E1060" s="6">
        <v>36</v>
      </c>
      <c r="F1060" s="1">
        <v>86451.46</v>
      </c>
      <c r="G1060" s="1">
        <v>499771.9</v>
      </c>
    </row>
    <row r="1061" spans="1:7" x14ac:dyDescent="0.25">
      <c r="A1061" s="6">
        <v>2261</v>
      </c>
      <c r="B1061" s="6">
        <v>3</v>
      </c>
      <c r="C1061" s="6">
        <v>33</v>
      </c>
      <c r="D1061" s="6">
        <v>3390</v>
      </c>
      <c r="E1061" s="6">
        <v>37</v>
      </c>
      <c r="F1061" s="1">
        <v>593655.35</v>
      </c>
      <c r="G1061" s="1">
        <v>4199315.9800000004</v>
      </c>
    </row>
    <row r="1062" spans="1:7" x14ac:dyDescent="0.25">
      <c r="A1062" s="6">
        <v>2261</v>
      </c>
      <c r="B1062" s="6">
        <v>3</v>
      </c>
      <c r="C1062" s="6">
        <v>33</v>
      </c>
      <c r="D1062" s="6">
        <v>3390</v>
      </c>
      <c r="E1062" s="6">
        <v>39</v>
      </c>
      <c r="F1062" s="1">
        <v>2860320.23</v>
      </c>
      <c r="G1062" s="1">
        <v>108707368.5</v>
      </c>
    </row>
    <row r="1063" spans="1:7" x14ac:dyDescent="0.25">
      <c r="A1063" s="6">
        <v>2261</v>
      </c>
      <c r="B1063" s="6">
        <v>3</v>
      </c>
      <c r="C1063" s="6">
        <v>33</v>
      </c>
      <c r="D1063" s="6">
        <v>3390</v>
      </c>
      <c r="E1063" s="6">
        <v>40</v>
      </c>
      <c r="F1063" s="1">
        <v>30504</v>
      </c>
      <c r="G1063" s="1">
        <v>363740.86</v>
      </c>
    </row>
    <row r="1064" spans="1:7" x14ac:dyDescent="0.25">
      <c r="A1064" s="6">
        <v>2261</v>
      </c>
      <c r="B1064" s="6">
        <v>3</v>
      </c>
      <c r="C1064" s="6">
        <v>33</v>
      </c>
      <c r="D1064" s="6">
        <v>3390</v>
      </c>
      <c r="E1064" s="6">
        <v>46</v>
      </c>
      <c r="F1064" s="1">
        <v>709873.71</v>
      </c>
      <c r="G1064" s="1">
        <v>4991523.6900000004</v>
      </c>
    </row>
    <row r="1065" spans="1:7" x14ac:dyDescent="0.25">
      <c r="A1065" s="6">
        <v>2261</v>
      </c>
      <c r="B1065" s="6">
        <v>3</v>
      </c>
      <c r="C1065" s="6">
        <v>33</v>
      </c>
      <c r="D1065" s="6">
        <v>3390</v>
      </c>
      <c r="E1065" s="6">
        <v>47</v>
      </c>
      <c r="F1065" s="1">
        <v>47374.62</v>
      </c>
      <c r="G1065" s="1">
        <v>298661.8</v>
      </c>
    </row>
    <row r="1066" spans="1:7" x14ac:dyDescent="0.25">
      <c r="A1066" s="6">
        <v>2261</v>
      </c>
      <c r="B1066" s="6">
        <v>3</v>
      </c>
      <c r="C1066" s="6">
        <v>33</v>
      </c>
      <c r="D1066" s="6">
        <v>3390</v>
      </c>
      <c r="E1066" s="6">
        <v>49</v>
      </c>
      <c r="F1066" s="1">
        <v>150093.6</v>
      </c>
      <c r="G1066" s="1">
        <v>668116.39</v>
      </c>
    </row>
    <row r="1067" spans="1:7" x14ac:dyDescent="0.25">
      <c r="A1067" s="6">
        <v>2261</v>
      </c>
      <c r="B1067" s="6">
        <v>3</v>
      </c>
      <c r="C1067" s="6">
        <v>33</v>
      </c>
      <c r="D1067" s="6">
        <v>3390</v>
      </c>
      <c r="E1067" s="6">
        <v>92</v>
      </c>
      <c r="F1067" s="1">
        <v>87808.19</v>
      </c>
      <c r="G1067" s="1">
        <v>87808.19</v>
      </c>
    </row>
    <row r="1068" spans="1:7" x14ac:dyDescent="0.25">
      <c r="A1068" s="6">
        <v>2261</v>
      </c>
      <c r="B1068" s="6">
        <v>3</v>
      </c>
      <c r="C1068" s="6">
        <v>33</v>
      </c>
      <c r="D1068" s="6">
        <v>3390</v>
      </c>
      <c r="E1068" s="6">
        <v>93</v>
      </c>
      <c r="F1068" s="1">
        <v>0</v>
      </c>
      <c r="G1068" s="1">
        <v>64204.94</v>
      </c>
    </row>
    <row r="1069" spans="1:7" x14ac:dyDescent="0.25">
      <c r="A1069" s="6">
        <v>2261</v>
      </c>
      <c r="B1069" s="6">
        <v>3</v>
      </c>
      <c r="C1069" s="6">
        <v>33</v>
      </c>
      <c r="D1069" s="6">
        <v>3391</v>
      </c>
      <c r="E1069" s="6">
        <v>92</v>
      </c>
      <c r="F1069" s="1">
        <v>0</v>
      </c>
      <c r="G1069" s="1">
        <v>14525.29</v>
      </c>
    </row>
    <row r="1070" spans="1:7" x14ac:dyDescent="0.25">
      <c r="A1070" s="6">
        <v>2261</v>
      </c>
      <c r="B1070" s="6">
        <v>3</v>
      </c>
      <c r="C1070" s="6">
        <v>33</v>
      </c>
      <c r="D1070" s="6">
        <v>3391</v>
      </c>
      <c r="E1070" s="6">
        <v>97</v>
      </c>
      <c r="F1070" s="1">
        <v>1728333.21</v>
      </c>
      <c r="G1070" s="1">
        <v>12108272.869999999</v>
      </c>
    </row>
    <row r="1071" spans="1:7" x14ac:dyDescent="0.25">
      <c r="A1071" s="6">
        <v>2261</v>
      </c>
      <c r="B1071" s="6">
        <v>4</v>
      </c>
      <c r="C1071" s="6">
        <v>44</v>
      </c>
      <c r="D1071" s="6">
        <v>4490</v>
      </c>
      <c r="E1071" s="6">
        <v>52</v>
      </c>
      <c r="F1071" s="1">
        <v>61076</v>
      </c>
      <c r="G1071" s="1">
        <v>2452144.2400000002</v>
      </c>
    </row>
    <row r="1072" spans="1:7" x14ac:dyDescent="0.25">
      <c r="A1072" s="6">
        <v>2271</v>
      </c>
      <c r="B1072" s="6">
        <v>3</v>
      </c>
      <c r="C1072" s="6">
        <v>31</v>
      </c>
      <c r="D1072" s="6">
        <v>3190</v>
      </c>
      <c r="E1072" s="6">
        <v>4</v>
      </c>
      <c r="F1072" s="1">
        <v>20775.009999999998</v>
      </c>
      <c r="G1072" s="1">
        <v>88272.33</v>
      </c>
    </row>
    <row r="1073" spans="1:7" x14ac:dyDescent="0.25">
      <c r="A1073" s="6">
        <v>2271</v>
      </c>
      <c r="B1073" s="6">
        <v>3</v>
      </c>
      <c r="C1073" s="6">
        <v>31</v>
      </c>
      <c r="D1073" s="6">
        <v>3190</v>
      </c>
      <c r="E1073" s="6">
        <v>7</v>
      </c>
      <c r="F1073" s="1">
        <v>0</v>
      </c>
      <c r="G1073" s="1">
        <v>14901.91</v>
      </c>
    </row>
    <row r="1074" spans="1:7" x14ac:dyDescent="0.25">
      <c r="A1074" s="6">
        <v>2271</v>
      </c>
      <c r="B1074" s="6">
        <v>3</v>
      </c>
      <c r="C1074" s="6">
        <v>31</v>
      </c>
      <c r="D1074" s="6">
        <v>3190</v>
      </c>
      <c r="E1074" s="6">
        <v>11</v>
      </c>
      <c r="F1074" s="1">
        <v>8722.1200000000008</v>
      </c>
      <c r="G1074" s="1">
        <v>190581201.53999999</v>
      </c>
    </row>
    <row r="1075" spans="1:7" x14ac:dyDescent="0.25">
      <c r="A1075" s="6">
        <v>2271</v>
      </c>
      <c r="B1075" s="6">
        <v>3</v>
      </c>
      <c r="C1075" s="6">
        <v>31</v>
      </c>
      <c r="D1075" s="6">
        <v>3190</v>
      </c>
      <c r="E1075" s="6">
        <v>13</v>
      </c>
      <c r="F1075" s="1">
        <v>20975.35</v>
      </c>
      <c r="G1075" s="1">
        <v>10207263.119999999</v>
      </c>
    </row>
    <row r="1076" spans="1:7" x14ac:dyDescent="0.25">
      <c r="A1076" s="6">
        <v>2271</v>
      </c>
      <c r="B1076" s="6">
        <v>3</v>
      </c>
      <c r="C1076" s="6">
        <v>31</v>
      </c>
      <c r="D1076" s="6">
        <v>3190</v>
      </c>
      <c r="E1076" s="6">
        <v>16</v>
      </c>
      <c r="F1076" s="1">
        <v>3201.64</v>
      </c>
      <c r="G1076" s="1">
        <v>2858578.06</v>
      </c>
    </row>
    <row r="1077" spans="1:7" x14ac:dyDescent="0.25">
      <c r="A1077" s="6">
        <v>2271</v>
      </c>
      <c r="B1077" s="6">
        <v>3</v>
      </c>
      <c r="C1077" s="6">
        <v>31</v>
      </c>
      <c r="D1077" s="6">
        <v>3190</v>
      </c>
      <c r="E1077" s="6">
        <v>34</v>
      </c>
      <c r="F1077" s="1">
        <v>0</v>
      </c>
      <c r="G1077" s="1">
        <v>45957832.869999997</v>
      </c>
    </row>
    <row r="1078" spans="1:7" x14ac:dyDescent="0.25">
      <c r="A1078" s="6">
        <v>2271</v>
      </c>
      <c r="B1078" s="6">
        <v>3</v>
      </c>
      <c r="C1078" s="6">
        <v>31</v>
      </c>
      <c r="D1078" s="6">
        <v>3190</v>
      </c>
      <c r="E1078" s="6">
        <v>59</v>
      </c>
      <c r="F1078" s="1">
        <v>0</v>
      </c>
      <c r="G1078" s="1">
        <v>226575.1</v>
      </c>
    </row>
    <row r="1079" spans="1:7" x14ac:dyDescent="0.25">
      <c r="A1079" s="6">
        <v>2271</v>
      </c>
      <c r="B1079" s="6">
        <v>3</v>
      </c>
      <c r="C1079" s="6">
        <v>31</v>
      </c>
      <c r="D1079" s="6">
        <v>3190</v>
      </c>
      <c r="E1079" s="6">
        <v>91</v>
      </c>
      <c r="F1079" s="1">
        <v>613729.39</v>
      </c>
      <c r="G1079" s="1">
        <v>2029454.91</v>
      </c>
    </row>
    <row r="1080" spans="1:7" x14ac:dyDescent="0.25">
      <c r="A1080" s="6">
        <v>2271</v>
      </c>
      <c r="B1080" s="6">
        <v>3</v>
      </c>
      <c r="C1080" s="6">
        <v>31</v>
      </c>
      <c r="D1080" s="6">
        <v>3190</v>
      </c>
      <c r="E1080" s="6">
        <v>92</v>
      </c>
      <c r="F1080" s="1">
        <v>0</v>
      </c>
      <c r="G1080" s="1">
        <v>2870416.69</v>
      </c>
    </row>
    <row r="1081" spans="1:7" x14ac:dyDescent="0.25">
      <c r="A1081" s="6">
        <v>2271</v>
      </c>
      <c r="B1081" s="6">
        <v>3</v>
      </c>
      <c r="C1081" s="6">
        <v>31</v>
      </c>
      <c r="D1081" s="6">
        <v>3190</v>
      </c>
      <c r="E1081" s="6">
        <v>96</v>
      </c>
      <c r="F1081" s="1">
        <v>0</v>
      </c>
      <c r="G1081" s="1">
        <v>65000</v>
      </c>
    </row>
    <row r="1082" spans="1:7" x14ac:dyDescent="0.25">
      <c r="A1082" s="6">
        <v>2271</v>
      </c>
      <c r="B1082" s="6">
        <v>3</v>
      </c>
      <c r="C1082" s="6">
        <v>31</v>
      </c>
      <c r="D1082" s="6">
        <v>3191</v>
      </c>
      <c r="E1082" s="6">
        <v>4</v>
      </c>
      <c r="F1082" s="1">
        <v>0</v>
      </c>
      <c r="G1082" s="1">
        <v>91.07</v>
      </c>
    </row>
    <row r="1083" spans="1:7" x14ac:dyDescent="0.25">
      <c r="A1083" s="6">
        <v>2271</v>
      </c>
      <c r="B1083" s="6">
        <v>3</v>
      </c>
      <c r="C1083" s="6">
        <v>31</v>
      </c>
      <c r="D1083" s="6">
        <v>3191</v>
      </c>
      <c r="E1083" s="6">
        <v>13</v>
      </c>
      <c r="F1083" s="1">
        <v>8256307.5999999996</v>
      </c>
      <c r="G1083" s="1">
        <v>57256610.18</v>
      </c>
    </row>
    <row r="1084" spans="1:7" x14ac:dyDescent="0.25">
      <c r="A1084" s="6">
        <v>2271</v>
      </c>
      <c r="B1084" s="6">
        <v>3</v>
      </c>
      <c r="C1084" s="6">
        <v>31</v>
      </c>
      <c r="D1084" s="6">
        <v>3196</v>
      </c>
      <c r="E1084" s="6">
        <v>4</v>
      </c>
      <c r="F1084" s="1">
        <v>93344.68</v>
      </c>
      <c r="G1084" s="1">
        <v>194683.98</v>
      </c>
    </row>
    <row r="1085" spans="1:7" x14ac:dyDescent="0.25">
      <c r="A1085" s="6">
        <v>2271</v>
      </c>
      <c r="B1085" s="6">
        <v>3</v>
      </c>
      <c r="C1085" s="6">
        <v>31</v>
      </c>
      <c r="D1085" s="6">
        <v>3196</v>
      </c>
      <c r="E1085" s="6">
        <v>7</v>
      </c>
      <c r="F1085" s="1">
        <v>3926.84</v>
      </c>
      <c r="G1085" s="1">
        <v>11255.11</v>
      </c>
    </row>
    <row r="1086" spans="1:7" x14ac:dyDescent="0.25">
      <c r="A1086" s="6">
        <v>2271</v>
      </c>
      <c r="B1086" s="6">
        <v>3</v>
      </c>
      <c r="C1086" s="6">
        <v>31</v>
      </c>
      <c r="D1086" s="6">
        <v>3196</v>
      </c>
      <c r="E1086" s="6">
        <v>11</v>
      </c>
      <c r="F1086" s="1">
        <v>47727253.640000001</v>
      </c>
      <c r="G1086" s="1">
        <v>141661571.25999999</v>
      </c>
    </row>
    <row r="1087" spans="1:7" x14ac:dyDescent="0.25">
      <c r="A1087" s="6">
        <v>2271</v>
      </c>
      <c r="B1087" s="6">
        <v>3</v>
      </c>
      <c r="C1087" s="6">
        <v>31</v>
      </c>
      <c r="D1087" s="6">
        <v>3196</v>
      </c>
      <c r="E1087" s="6">
        <v>13</v>
      </c>
      <c r="F1087" s="1">
        <v>2705681.55</v>
      </c>
      <c r="G1087" s="1">
        <v>7777991.8499999996</v>
      </c>
    </row>
    <row r="1088" spans="1:7" x14ac:dyDescent="0.25">
      <c r="A1088" s="6">
        <v>2271</v>
      </c>
      <c r="B1088" s="6">
        <v>3</v>
      </c>
      <c r="C1088" s="6">
        <v>31</v>
      </c>
      <c r="D1088" s="6">
        <v>3196</v>
      </c>
      <c r="E1088" s="6">
        <v>16</v>
      </c>
      <c r="F1088" s="1">
        <v>604876</v>
      </c>
      <c r="G1088" s="1">
        <v>1979863.06</v>
      </c>
    </row>
    <row r="1089" spans="1:7" x14ac:dyDescent="0.25">
      <c r="A1089" s="6">
        <v>2271</v>
      </c>
      <c r="B1089" s="6">
        <v>3</v>
      </c>
      <c r="C1089" s="6">
        <v>31</v>
      </c>
      <c r="D1089" s="6">
        <v>3196</v>
      </c>
      <c r="E1089" s="6">
        <v>34</v>
      </c>
      <c r="F1089" s="1">
        <v>12074417.24</v>
      </c>
      <c r="G1089" s="1">
        <v>34769182.490000002</v>
      </c>
    </row>
    <row r="1090" spans="1:7" x14ac:dyDescent="0.25">
      <c r="A1090" s="6">
        <v>2271</v>
      </c>
      <c r="B1090" s="6">
        <v>3</v>
      </c>
      <c r="C1090" s="6">
        <v>31</v>
      </c>
      <c r="D1090" s="6">
        <v>3196</v>
      </c>
      <c r="E1090" s="6">
        <v>59</v>
      </c>
      <c r="F1090" s="1">
        <v>54865.85</v>
      </c>
      <c r="G1090" s="1">
        <v>167040.95000000001</v>
      </c>
    </row>
    <row r="1091" spans="1:7" x14ac:dyDescent="0.25">
      <c r="A1091" s="6">
        <v>2271</v>
      </c>
      <c r="B1091" s="6">
        <v>3</v>
      </c>
      <c r="C1091" s="6">
        <v>31</v>
      </c>
      <c r="D1091" s="6">
        <v>3196</v>
      </c>
      <c r="E1091" s="6">
        <v>92</v>
      </c>
      <c r="F1091" s="1">
        <v>9849.5400000000009</v>
      </c>
      <c r="G1091" s="1">
        <v>107363.82</v>
      </c>
    </row>
    <row r="1092" spans="1:7" x14ac:dyDescent="0.25">
      <c r="A1092" s="6">
        <v>2271</v>
      </c>
      <c r="B1092" s="6">
        <v>3</v>
      </c>
      <c r="C1092" s="6">
        <v>33</v>
      </c>
      <c r="D1092" s="6">
        <v>3390</v>
      </c>
      <c r="E1092" s="6">
        <v>13</v>
      </c>
      <c r="F1092" s="1">
        <v>498940.55</v>
      </c>
      <c r="G1092" s="1">
        <v>3396337.57</v>
      </c>
    </row>
    <row r="1093" spans="1:7" x14ac:dyDescent="0.25">
      <c r="A1093" s="6">
        <v>2271</v>
      </c>
      <c r="B1093" s="6">
        <v>3</v>
      </c>
      <c r="C1093" s="6">
        <v>33</v>
      </c>
      <c r="D1093" s="6">
        <v>3390</v>
      </c>
      <c r="E1093" s="6">
        <v>14</v>
      </c>
      <c r="F1093" s="1">
        <v>25799.85</v>
      </c>
      <c r="G1093" s="1">
        <v>161687.13</v>
      </c>
    </row>
    <row r="1094" spans="1:7" x14ac:dyDescent="0.25">
      <c r="A1094" s="6">
        <v>2271</v>
      </c>
      <c r="B1094" s="6">
        <v>3</v>
      </c>
      <c r="C1094" s="6">
        <v>33</v>
      </c>
      <c r="D1094" s="6">
        <v>3390</v>
      </c>
      <c r="E1094" s="6">
        <v>30</v>
      </c>
      <c r="F1094" s="1">
        <v>10271555.869999999</v>
      </c>
      <c r="G1094" s="1">
        <v>52826464.299999997</v>
      </c>
    </row>
    <row r="1095" spans="1:7" x14ac:dyDescent="0.25">
      <c r="A1095" s="6">
        <v>2271</v>
      </c>
      <c r="B1095" s="6">
        <v>3</v>
      </c>
      <c r="C1095" s="6">
        <v>33</v>
      </c>
      <c r="D1095" s="6">
        <v>3390</v>
      </c>
      <c r="E1095" s="6">
        <v>32</v>
      </c>
      <c r="F1095" s="1">
        <v>24696</v>
      </c>
      <c r="G1095" s="1">
        <v>142334</v>
      </c>
    </row>
    <row r="1096" spans="1:7" x14ac:dyDescent="0.25">
      <c r="A1096" s="6">
        <v>2271</v>
      </c>
      <c r="B1096" s="6">
        <v>3</v>
      </c>
      <c r="C1096" s="6">
        <v>33</v>
      </c>
      <c r="D1096" s="6">
        <v>3390</v>
      </c>
      <c r="E1096" s="6">
        <v>33</v>
      </c>
      <c r="F1096" s="1">
        <v>14440.88</v>
      </c>
      <c r="G1096" s="1">
        <v>210902.51</v>
      </c>
    </row>
    <row r="1097" spans="1:7" x14ac:dyDescent="0.25">
      <c r="A1097" s="6">
        <v>2271</v>
      </c>
      <c r="B1097" s="6">
        <v>3</v>
      </c>
      <c r="C1097" s="6">
        <v>33</v>
      </c>
      <c r="D1097" s="6">
        <v>3390</v>
      </c>
      <c r="E1097" s="6">
        <v>35</v>
      </c>
      <c r="F1097" s="1">
        <v>7142.86</v>
      </c>
      <c r="G1097" s="1">
        <v>110714.3</v>
      </c>
    </row>
    <row r="1098" spans="1:7" x14ac:dyDescent="0.25">
      <c r="A1098" s="6">
        <v>2271</v>
      </c>
      <c r="B1098" s="6">
        <v>3</v>
      </c>
      <c r="C1098" s="6">
        <v>33</v>
      </c>
      <c r="D1098" s="6">
        <v>3390</v>
      </c>
      <c r="E1098" s="6">
        <v>36</v>
      </c>
      <c r="F1098" s="1">
        <v>1482281.93</v>
      </c>
      <c r="G1098" s="1">
        <v>10463558.859999999</v>
      </c>
    </row>
    <row r="1099" spans="1:7" x14ac:dyDescent="0.25">
      <c r="A1099" s="6">
        <v>2271</v>
      </c>
      <c r="B1099" s="6">
        <v>3</v>
      </c>
      <c r="C1099" s="6">
        <v>33</v>
      </c>
      <c r="D1099" s="6">
        <v>3390</v>
      </c>
      <c r="E1099" s="6">
        <v>37</v>
      </c>
      <c r="F1099" s="1">
        <v>6109013.5499999998</v>
      </c>
      <c r="G1099" s="1">
        <v>48977189.369999997</v>
      </c>
    </row>
    <row r="1100" spans="1:7" x14ac:dyDescent="0.25">
      <c r="A1100" s="6">
        <v>2271</v>
      </c>
      <c r="B1100" s="6">
        <v>3</v>
      </c>
      <c r="C1100" s="6">
        <v>33</v>
      </c>
      <c r="D1100" s="6">
        <v>3390</v>
      </c>
      <c r="E1100" s="6">
        <v>39</v>
      </c>
      <c r="F1100" s="1">
        <v>10639392.48</v>
      </c>
      <c r="G1100" s="1">
        <v>85679812.599999994</v>
      </c>
    </row>
    <row r="1101" spans="1:7" x14ac:dyDescent="0.25">
      <c r="A1101" s="6">
        <v>2271</v>
      </c>
      <c r="B1101" s="6">
        <v>3</v>
      </c>
      <c r="C1101" s="6">
        <v>33</v>
      </c>
      <c r="D1101" s="6">
        <v>3390</v>
      </c>
      <c r="E1101" s="6">
        <v>40</v>
      </c>
      <c r="F1101" s="1">
        <v>210888.69</v>
      </c>
      <c r="G1101" s="1">
        <v>4524826.95</v>
      </c>
    </row>
    <row r="1102" spans="1:7" x14ac:dyDescent="0.25">
      <c r="A1102" s="6">
        <v>2271</v>
      </c>
      <c r="B1102" s="6">
        <v>3</v>
      </c>
      <c r="C1102" s="6">
        <v>33</v>
      </c>
      <c r="D1102" s="6">
        <v>3390</v>
      </c>
      <c r="E1102" s="6">
        <v>41</v>
      </c>
      <c r="F1102" s="1">
        <v>180.72</v>
      </c>
      <c r="G1102" s="1">
        <v>654.52</v>
      </c>
    </row>
    <row r="1103" spans="1:7" x14ac:dyDescent="0.25">
      <c r="A1103" s="6">
        <v>2271</v>
      </c>
      <c r="B1103" s="6">
        <v>3</v>
      </c>
      <c r="C1103" s="6">
        <v>33</v>
      </c>
      <c r="D1103" s="6">
        <v>3390</v>
      </c>
      <c r="E1103" s="6">
        <v>46</v>
      </c>
      <c r="F1103" s="1">
        <v>0</v>
      </c>
      <c r="G1103" s="1">
        <v>60172675.140000001</v>
      </c>
    </row>
    <row r="1104" spans="1:7" x14ac:dyDescent="0.25">
      <c r="A1104" s="6">
        <v>2271</v>
      </c>
      <c r="B1104" s="6">
        <v>3</v>
      </c>
      <c r="C1104" s="6">
        <v>33</v>
      </c>
      <c r="D1104" s="6">
        <v>3390</v>
      </c>
      <c r="E1104" s="6">
        <v>47</v>
      </c>
      <c r="F1104" s="1">
        <v>551457.91</v>
      </c>
      <c r="G1104" s="1">
        <v>4040679.83</v>
      </c>
    </row>
    <row r="1105" spans="1:7" x14ac:dyDescent="0.25">
      <c r="A1105" s="6">
        <v>2271</v>
      </c>
      <c r="B1105" s="6">
        <v>3</v>
      </c>
      <c r="C1105" s="6">
        <v>33</v>
      </c>
      <c r="D1105" s="6">
        <v>3390</v>
      </c>
      <c r="E1105" s="6">
        <v>49</v>
      </c>
      <c r="F1105" s="1">
        <v>954587.6</v>
      </c>
      <c r="G1105" s="1">
        <v>7558631.7699999996</v>
      </c>
    </row>
    <row r="1106" spans="1:7" x14ac:dyDescent="0.25">
      <c r="A1106" s="6">
        <v>2271</v>
      </c>
      <c r="B1106" s="6">
        <v>3</v>
      </c>
      <c r="C1106" s="6">
        <v>33</v>
      </c>
      <c r="D1106" s="6">
        <v>3390</v>
      </c>
      <c r="E1106" s="6">
        <v>59</v>
      </c>
      <c r="F1106" s="1">
        <v>0</v>
      </c>
      <c r="G1106" s="1">
        <v>88696</v>
      </c>
    </row>
    <row r="1107" spans="1:7" x14ac:dyDescent="0.25">
      <c r="A1107" s="6">
        <v>2271</v>
      </c>
      <c r="B1107" s="6">
        <v>3</v>
      </c>
      <c r="C1107" s="6">
        <v>33</v>
      </c>
      <c r="D1107" s="6">
        <v>3390</v>
      </c>
      <c r="E1107" s="6">
        <v>91</v>
      </c>
      <c r="F1107" s="1">
        <v>122507.5</v>
      </c>
      <c r="G1107" s="1">
        <v>384601.54</v>
      </c>
    </row>
    <row r="1108" spans="1:7" x14ac:dyDescent="0.25">
      <c r="A1108" s="6">
        <v>2271</v>
      </c>
      <c r="B1108" s="6">
        <v>3</v>
      </c>
      <c r="C1108" s="6">
        <v>33</v>
      </c>
      <c r="D1108" s="6">
        <v>3390</v>
      </c>
      <c r="E1108" s="6">
        <v>92</v>
      </c>
      <c r="F1108" s="1">
        <v>130035.29</v>
      </c>
      <c r="G1108" s="1">
        <v>256283.56</v>
      </c>
    </row>
    <row r="1109" spans="1:7" x14ac:dyDescent="0.25">
      <c r="A1109" s="6">
        <v>2271</v>
      </c>
      <c r="B1109" s="6">
        <v>3</v>
      </c>
      <c r="C1109" s="6">
        <v>33</v>
      </c>
      <c r="D1109" s="6">
        <v>3390</v>
      </c>
      <c r="E1109" s="6">
        <v>93</v>
      </c>
      <c r="F1109" s="1">
        <v>95.82</v>
      </c>
      <c r="G1109" s="1">
        <v>165.42</v>
      </c>
    </row>
    <row r="1110" spans="1:7" x14ac:dyDescent="0.25">
      <c r="A1110" s="6">
        <v>2271</v>
      </c>
      <c r="B1110" s="6">
        <v>3</v>
      </c>
      <c r="C1110" s="6">
        <v>33</v>
      </c>
      <c r="D1110" s="6">
        <v>3391</v>
      </c>
      <c r="E1110" s="6">
        <v>97</v>
      </c>
      <c r="F1110" s="1">
        <v>0</v>
      </c>
      <c r="G1110" s="1">
        <v>103863804.84999999</v>
      </c>
    </row>
    <row r="1111" spans="1:7" x14ac:dyDescent="0.25">
      <c r="A1111" s="6">
        <v>2271</v>
      </c>
      <c r="B1111" s="6">
        <v>4</v>
      </c>
      <c r="C1111" s="6">
        <v>44</v>
      </c>
      <c r="D1111" s="6">
        <v>4490</v>
      </c>
      <c r="E1111" s="6">
        <v>39</v>
      </c>
      <c r="F1111" s="1">
        <v>17310.04</v>
      </c>
      <c r="G1111" s="1">
        <v>17310.04</v>
      </c>
    </row>
    <row r="1112" spans="1:7" x14ac:dyDescent="0.25">
      <c r="A1112" s="6">
        <v>2271</v>
      </c>
      <c r="B1112" s="6">
        <v>4</v>
      </c>
      <c r="C1112" s="6">
        <v>44</v>
      </c>
      <c r="D1112" s="6">
        <v>4490</v>
      </c>
      <c r="E1112" s="6">
        <v>52</v>
      </c>
      <c r="F1112" s="1">
        <v>86856.5</v>
      </c>
      <c r="G1112" s="1">
        <v>2241528.3199999998</v>
      </c>
    </row>
    <row r="1113" spans="1:7" x14ac:dyDescent="0.25">
      <c r="A1113" s="6">
        <v>2281</v>
      </c>
      <c r="B1113" s="6">
        <v>3</v>
      </c>
      <c r="C1113" s="6">
        <v>31</v>
      </c>
      <c r="D1113" s="6">
        <v>3190</v>
      </c>
      <c r="E1113" s="6">
        <v>11</v>
      </c>
      <c r="F1113" s="1">
        <v>162174.76999999999</v>
      </c>
      <c r="G1113" s="1">
        <v>1276646.47</v>
      </c>
    </row>
    <row r="1114" spans="1:7" x14ac:dyDescent="0.25">
      <c r="A1114" s="6">
        <v>2281</v>
      </c>
      <c r="B1114" s="6">
        <v>3</v>
      </c>
      <c r="C1114" s="6">
        <v>31</v>
      </c>
      <c r="D1114" s="6">
        <v>3190</v>
      </c>
      <c r="E1114" s="6">
        <v>13</v>
      </c>
      <c r="F1114" s="1">
        <v>3044.25</v>
      </c>
      <c r="G1114" s="1">
        <v>66342.59</v>
      </c>
    </row>
    <row r="1115" spans="1:7" x14ac:dyDescent="0.25">
      <c r="A1115" s="6">
        <v>2281</v>
      </c>
      <c r="B1115" s="6">
        <v>3</v>
      </c>
      <c r="C1115" s="6">
        <v>31</v>
      </c>
      <c r="D1115" s="6">
        <v>3190</v>
      </c>
      <c r="E1115" s="6">
        <v>34</v>
      </c>
      <c r="F1115" s="1">
        <v>0</v>
      </c>
      <c r="G1115" s="1">
        <v>573.02</v>
      </c>
    </row>
    <row r="1116" spans="1:7" x14ac:dyDescent="0.25">
      <c r="A1116" s="6">
        <v>2281</v>
      </c>
      <c r="B1116" s="6">
        <v>3</v>
      </c>
      <c r="C1116" s="6">
        <v>31</v>
      </c>
      <c r="D1116" s="6">
        <v>3190</v>
      </c>
      <c r="E1116" s="6">
        <v>92</v>
      </c>
      <c r="F1116" s="1">
        <v>-600</v>
      </c>
      <c r="G1116" s="1">
        <v>550</v>
      </c>
    </row>
    <row r="1117" spans="1:7" x14ac:dyDescent="0.25">
      <c r="A1117" s="6">
        <v>2281</v>
      </c>
      <c r="B1117" s="6">
        <v>3</v>
      </c>
      <c r="C1117" s="6">
        <v>31</v>
      </c>
      <c r="D1117" s="6">
        <v>3191</v>
      </c>
      <c r="E1117" s="6">
        <v>13</v>
      </c>
      <c r="F1117" s="1">
        <v>22451.3</v>
      </c>
      <c r="G1117" s="1">
        <v>141867.10999999999</v>
      </c>
    </row>
    <row r="1118" spans="1:7" x14ac:dyDescent="0.25">
      <c r="A1118" s="6">
        <v>2281</v>
      </c>
      <c r="B1118" s="6">
        <v>3</v>
      </c>
      <c r="C1118" s="6">
        <v>33</v>
      </c>
      <c r="D1118" s="6">
        <v>3390</v>
      </c>
      <c r="E1118" s="6">
        <v>13</v>
      </c>
      <c r="F1118" s="1">
        <v>181.79</v>
      </c>
      <c r="G1118" s="1">
        <v>51117.91</v>
      </c>
    </row>
    <row r="1119" spans="1:7" x14ac:dyDescent="0.25">
      <c r="A1119" s="6">
        <v>2281</v>
      </c>
      <c r="B1119" s="6">
        <v>3</v>
      </c>
      <c r="C1119" s="6">
        <v>33</v>
      </c>
      <c r="D1119" s="6">
        <v>3390</v>
      </c>
      <c r="E1119" s="6">
        <v>14</v>
      </c>
      <c r="F1119" s="1">
        <v>0</v>
      </c>
      <c r="G1119" s="1">
        <v>2000</v>
      </c>
    </row>
    <row r="1120" spans="1:7" x14ac:dyDescent="0.25">
      <c r="A1120" s="6">
        <v>2281</v>
      </c>
      <c r="B1120" s="6">
        <v>3</v>
      </c>
      <c r="C1120" s="6">
        <v>33</v>
      </c>
      <c r="D1120" s="6">
        <v>3390</v>
      </c>
      <c r="E1120" s="6">
        <v>30</v>
      </c>
      <c r="F1120" s="1">
        <v>2178.85</v>
      </c>
      <c r="G1120" s="1">
        <v>33050.69</v>
      </c>
    </row>
    <row r="1121" spans="1:7" x14ac:dyDescent="0.25">
      <c r="A1121" s="6">
        <v>2281</v>
      </c>
      <c r="B1121" s="6">
        <v>3</v>
      </c>
      <c r="C1121" s="6">
        <v>33</v>
      </c>
      <c r="D1121" s="6">
        <v>3390</v>
      </c>
      <c r="E1121" s="6">
        <v>33</v>
      </c>
      <c r="F1121" s="1">
        <v>3600</v>
      </c>
      <c r="G1121" s="1">
        <v>3600</v>
      </c>
    </row>
    <row r="1122" spans="1:7" x14ac:dyDescent="0.25">
      <c r="A1122" s="6">
        <v>2281</v>
      </c>
      <c r="B1122" s="6">
        <v>3</v>
      </c>
      <c r="C1122" s="6">
        <v>33</v>
      </c>
      <c r="D1122" s="6">
        <v>3390</v>
      </c>
      <c r="E1122" s="6">
        <v>36</v>
      </c>
      <c r="F1122" s="1">
        <v>-3</v>
      </c>
      <c r="G1122" s="1">
        <v>86.9</v>
      </c>
    </row>
    <row r="1123" spans="1:7" x14ac:dyDescent="0.25">
      <c r="A1123" s="6">
        <v>2281</v>
      </c>
      <c r="B1123" s="6">
        <v>3</v>
      </c>
      <c r="C1123" s="6">
        <v>33</v>
      </c>
      <c r="D1123" s="6">
        <v>3390</v>
      </c>
      <c r="E1123" s="6">
        <v>37</v>
      </c>
      <c r="F1123" s="1">
        <v>276979.76</v>
      </c>
      <c r="G1123" s="1">
        <v>1014382.74</v>
      </c>
    </row>
    <row r="1124" spans="1:7" x14ac:dyDescent="0.25">
      <c r="A1124" s="6">
        <v>2281</v>
      </c>
      <c r="B1124" s="6">
        <v>3</v>
      </c>
      <c r="C1124" s="6">
        <v>33</v>
      </c>
      <c r="D1124" s="6">
        <v>3390</v>
      </c>
      <c r="E1124" s="6">
        <v>39</v>
      </c>
      <c r="F1124" s="1">
        <v>8860.01</v>
      </c>
      <c r="G1124" s="1">
        <v>558657.89</v>
      </c>
    </row>
    <row r="1125" spans="1:7" x14ac:dyDescent="0.25">
      <c r="A1125" s="6">
        <v>2281</v>
      </c>
      <c r="B1125" s="6">
        <v>3</v>
      </c>
      <c r="C1125" s="6">
        <v>33</v>
      </c>
      <c r="D1125" s="6">
        <v>3390</v>
      </c>
      <c r="E1125" s="6">
        <v>40</v>
      </c>
      <c r="F1125" s="1">
        <v>31630</v>
      </c>
      <c r="G1125" s="1">
        <v>110235.23</v>
      </c>
    </row>
    <row r="1126" spans="1:7" x14ac:dyDescent="0.25">
      <c r="A1126" s="6">
        <v>2281</v>
      </c>
      <c r="B1126" s="6">
        <v>3</v>
      </c>
      <c r="C1126" s="6">
        <v>33</v>
      </c>
      <c r="D1126" s="6">
        <v>3390</v>
      </c>
      <c r="E1126" s="6">
        <v>46</v>
      </c>
      <c r="F1126" s="1">
        <v>30033</v>
      </c>
      <c r="G1126" s="1">
        <v>171203.20000000001</v>
      </c>
    </row>
    <row r="1127" spans="1:7" x14ac:dyDescent="0.25">
      <c r="A1127" s="6">
        <v>2281</v>
      </c>
      <c r="B1127" s="6">
        <v>3</v>
      </c>
      <c r="C1127" s="6">
        <v>33</v>
      </c>
      <c r="D1127" s="6">
        <v>3390</v>
      </c>
      <c r="E1127" s="6">
        <v>47</v>
      </c>
      <c r="F1127" s="1">
        <v>0</v>
      </c>
      <c r="G1127" s="1">
        <v>14454.5</v>
      </c>
    </row>
    <row r="1128" spans="1:7" x14ac:dyDescent="0.25">
      <c r="A1128" s="6">
        <v>2281</v>
      </c>
      <c r="B1128" s="6">
        <v>3</v>
      </c>
      <c r="C1128" s="6">
        <v>33</v>
      </c>
      <c r="D1128" s="6">
        <v>3390</v>
      </c>
      <c r="E1128" s="6">
        <v>48</v>
      </c>
      <c r="F1128" s="1">
        <v>127327.21</v>
      </c>
      <c r="G1128" s="1">
        <v>2263039.2200000002</v>
      </c>
    </row>
    <row r="1129" spans="1:7" x14ac:dyDescent="0.25">
      <c r="A1129" s="6">
        <v>2281</v>
      </c>
      <c r="B1129" s="6">
        <v>3</v>
      </c>
      <c r="C1129" s="6">
        <v>33</v>
      </c>
      <c r="D1129" s="6">
        <v>3390</v>
      </c>
      <c r="E1129" s="6">
        <v>49</v>
      </c>
      <c r="F1129" s="1">
        <v>4644</v>
      </c>
      <c r="G1129" s="1">
        <v>23604.34</v>
      </c>
    </row>
    <row r="1130" spans="1:7" x14ac:dyDescent="0.25">
      <c r="A1130" s="6">
        <v>2301</v>
      </c>
      <c r="B1130" s="6">
        <v>3</v>
      </c>
      <c r="C1130" s="6">
        <v>31</v>
      </c>
      <c r="D1130" s="6">
        <v>3190</v>
      </c>
      <c r="E1130" s="6">
        <v>11</v>
      </c>
      <c r="F1130" s="1">
        <v>7090891.7999999998</v>
      </c>
      <c r="G1130" s="1">
        <v>48986581.799999997</v>
      </c>
    </row>
    <row r="1131" spans="1:7" x14ac:dyDescent="0.25">
      <c r="A1131" s="6">
        <v>2301</v>
      </c>
      <c r="B1131" s="6">
        <v>3</v>
      </c>
      <c r="C1131" s="6">
        <v>31</v>
      </c>
      <c r="D1131" s="6">
        <v>3190</v>
      </c>
      <c r="E1131" s="6">
        <v>13</v>
      </c>
      <c r="F1131" s="1">
        <v>127823.15</v>
      </c>
      <c r="G1131" s="1">
        <v>815614.65</v>
      </c>
    </row>
    <row r="1132" spans="1:7" x14ac:dyDescent="0.25">
      <c r="A1132" s="6">
        <v>2301</v>
      </c>
      <c r="B1132" s="6">
        <v>3</v>
      </c>
      <c r="C1132" s="6">
        <v>31</v>
      </c>
      <c r="D1132" s="6">
        <v>3190</v>
      </c>
      <c r="E1132" s="6">
        <v>16</v>
      </c>
      <c r="F1132" s="1">
        <v>0</v>
      </c>
      <c r="G1132" s="1">
        <v>111877.5</v>
      </c>
    </row>
    <row r="1133" spans="1:7" x14ac:dyDescent="0.25">
      <c r="A1133" s="6">
        <v>2301</v>
      </c>
      <c r="B1133" s="6">
        <v>3</v>
      </c>
      <c r="C1133" s="6">
        <v>31</v>
      </c>
      <c r="D1133" s="6">
        <v>3190</v>
      </c>
      <c r="E1133" s="6">
        <v>59</v>
      </c>
      <c r="F1133" s="1">
        <v>226425.99</v>
      </c>
      <c r="G1133" s="1">
        <v>1644323.19</v>
      </c>
    </row>
    <row r="1134" spans="1:7" x14ac:dyDescent="0.25">
      <c r="A1134" s="6">
        <v>2301</v>
      </c>
      <c r="B1134" s="6">
        <v>3</v>
      </c>
      <c r="C1134" s="6">
        <v>31</v>
      </c>
      <c r="D1134" s="6">
        <v>3190</v>
      </c>
      <c r="E1134" s="6">
        <v>91</v>
      </c>
      <c r="F1134" s="1">
        <v>746145.81</v>
      </c>
      <c r="G1134" s="1">
        <v>2001996.44</v>
      </c>
    </row>
    <row r="1135" spans="1:7" x14ac:dyDescent="0.25">
      <c r="A1135" s="6">
        <v>2301</v>
      </c>
      <c r="B1135" s="6">
        <v>3</v>
      </c>
      <c r="C1135" s="6">
        <v>31</v>
      </c>
      <c r="D1135" s="6">
        <v>3190</v>
      </c>
      <c r="E1135" s="6">
        <v>92</v>
      </c>
      <c r="F1135" s="1">
        <v>0</v>
      </c>
      <c r="G1135" s="1">
        <v>1021046.83</v>
      </c>
    </row>
    <row r="1136" spans="1:7" x14ac:dyDescent="0.25">
      <c r="A1136" s="6">
        <v>2301</v>
      </c>
      <c r="B1136" s="6">
        <v>3</v>
      </c>
      <c r="C1136" s="6">
        <v>31</v>
      </c>
      <c r="D1136" s="6">
        <v>3190</v>
      </c>
      <c r="E1136" s="6">
        <v>94</v>
      </c>
      <c r="F1136" s="1">
        <v>725.88</v>
      </c>
      <c r="G1136" s="1">
        <v>11878.83</v>
      </c>
    </row>
    <row r="1137" spans="1:7" x14ac:dyDescent="0.25">
      <c r="A1137" s="6">
        <v>2301</v>
      </c>
      <c r="B1137" s="6">
        <v>3</v>
      </c>
      <c r="C1137" s="6">
        <v>31</v>
      </c>
      <c r="D1137" s="6">
        <v>3191</v>
      </c>
      <c r="E1137" s="6">
        <v>13</v>
      </c>
      <c r="F1137" s="1">
        <v>532297.92000000004</v>
      </c>
      <c r="G1137" s="1">
        <v>3811289.57</v>
      </c>
    </row>
    <row r="1138" spans="1:7" x14ac:dyDescent="0.25">
      <c r="A1138" s="6">
        <v>2301</v>
      </c>
      <c r="B1138" s="6">
        <v>3</v>
      </c>
      <c r="C1138" s="6">
        <v>33</v>
      </c>
      <c r="D1138" s="6">
        <v>3390</v>
      </c>
      <c r="E1138" s="6">
        <v>13</v>
      </c>
      <c r="F1138" s="1">
        <v>15000</v>
      </c>
      <c r="G1138" s="1">
        <v>105000</v>
      </c>
    </row>
    <row r="1139" spans="1:7" x14ac:dyDescent="0.25">
      <c r="A1139" s="6">
        <v>2301</v>
      </c>
      <c r="B1139" s="6">
        <v>3</v>
      </c>
      <c r="C1139" s="6">
        <v>33</v>
      </c>
      <c r="D1139" s="6">
        <v>3390</v>
      </c>
      <c r="E1139" s="6">
        <v>14</v>
      </c>
      <c r="F1139" s="1">
        <v>33578.5</v>
      </c>
      <c r="G1139" s="1">
        <v>279932.71999999997</v>
      </c>
    </row>
    <row r="1140" spans="1:7" x14ac:dyDescent="0.25">
      <c r="A1140" s="6">
        <v>2301</v>
      </c>
      <c r="B1140" s="6">
        <v>3</v>
      </c>
      <c r="C1140" s="6">
        <v>33</v>
      </c>
      <c r="D1140" s="6">
        <v>3390</v>
      </c>
      <c r="E1140" s="6">
        <v>30</v>
      </c>
      <c r="F1140" s="1">
        <v>87437.3</v>
      </c>
      <c r="G1140" s="1">
        <v>154726.35999999999</v>
      </c>
    </row>
    <row r="1141" spans="1:7" x14ac:dyDescent="0.25">
      <c r="A1141" s="6">
        <v>2301</v>
      </c>
      <c r="B1141" s="6">
        <v>3</v>
      </c>
      <c r="C1141" s="6">
        <v>33</v>
      </c>
      <c r="D1141" s="6">
        <v>3390</v>
      </c>
      <c r="E1141" s="6">
        <v>33</v>
      </c>
      <c r="F1141" s="1">
        <v>0</v>
      </c>
      <c r="G1141" s="1">
        <v>5391</v>
      </c>
    </row>
    <row r="1142" spans="1:7" x14ac:dyDescent="0.25">
      <c r="A1142" s="6">
        <v>2301</v>
      </c>
      <c r="B1142" s="6">
        <v>3</v>
      </c>
      <c r="C1142" s="6">
        <v>33</v>
      </c>
      <c r="D1142" s="6">
        <v>3390</v>
      </c>
      <c r="E1142" s="6">
        <v>36</v>
      </c>
      <c r="F1142" s="1">
        <v>27708.53</v>
      </c>
      <c r="G1142" s="1">
        <v>73008.88</v>
      </c>
    </row>
    <row r="1143" spans="1:7" x14ac:dyDescent="0.25">
      <c r="A1143" s="6">
        <v>2301</v>
      </c>
      <c r="B1143" s="6">
        <v>3</v>
      </c>
      <c r="C1143" s="6">
        <v>33</v>
      </c>
      <c r="D1143" s="6">
        <v>3390</v>
      </c>
      <c r="E1143" s="6">
        <v>37</v>
      </c>
      <c r="F1143" s="1">
        <v>1588361.71</v>
      </c>
      <c r="G1143" s="1">
        <v>10830865.960000001</v>
      </c>
    </row>
    <row r="1144" spans="1:7" x14ac:dyDescent="0.25">
      <c r="A1144" s="6">
        <v>2301</v>
      </c>
      <c r="B1144" s="6">
        <v>3</v>
      </c>
      <c r="C1144" s="6">
        <v>33</v>
      </c>
      <c r="D1144" s="6">
        <v>3390</v>
      </c>
      <c r="E1144" s="6">
        <v>39</v>
      </c>
      <c r="F1144" s="1">
        <v>2183513.84</v>
      </c>
      <c r="G1144" s="1">
        <v>6238703.6399999997</v>
      </c>
    </row>
    <row r="1145" spans="1:7" x14ac:dyDescent="0.25">
      <c r="A1145" s="6">
        <v>2301</v>
      </c>
      <c r="B1145" s="6">
        <v>3</v>
      </c>
      <c r="C1145" s="6">
        <v>33</v>
      </c>
      <c r="D1145" s="6">
        <v>3390</v>
      </c>
      <c r="E1145" s="6">
        <v>40</v>
      </c>
      <c r="F1145" s="1">
        <v>969876.11</v>
      </c>
      <c r="G1145" s="1">
        <v>6518699.3799999999</v>
      </c>
    </row>
    <row r="1146" spans="1:7" x14ac:dyDescent="0.25">
      <c r="A1146" s="6">
        <v>2301</v>
      </c>
      <c r="B1146" s="6">
        <v>3</v>
      </c>
      <c r="C1146" s="6">
        <v>33</v>
      </c>
      <c r="D1146" s="6">
        <v>3390</v>
      </c>
      <c r="E1146" s="6">
        <v>46</v>
      </c>
      <c r="F1146" s="1">
        <v>2058367.04</v>
      </c>
      <c r="G1146" s="1">
        <v>13323172.66</v>
      </c>
    </row>
    <row r="1147" spans="1:7" x14ac:dyDescent="0.25">
      <c r="A1147" s="6">
        <v>2301</v>
      </c>
      <c r="B1147" s="6">
        <v>3</v>
      </c>
      <c r="C1147" s="6">
        <v>33</v>
      </c>
      <c r="D1147" s="6">
        <v>3390</v>
      </c>
      <c r="E1147" s="6">
        <v>47</v>
      </c>
      <c r="F1147" s="1">
        <v>200027.37</v>
      </c>
      <c r="G1147" s="1">
        <v>1134390.08</v>
      </c>
    </row>
    <row r="1148" spans="1:7" x14ac:dyDescent="0.25">
      <c r="A1148" s="6">
        <v>2301</v>
      </c>
      <c r="B1148" s="6">
        <v>3</v>
      </c>
      <c r="C1148" s="6">
        <v>33</v>
      </c>
      <c r="D1148" s="6">
        <v>3390</v>
      </c>
      <c r="E1148" s="6">
        <v>49</v>
      </c>
      <c r="F1148" s="1">
        <v>104454</v>
      </c>
      <c r="G1148" s="1">
        <v>611052.57999999996</v>
      </c>
    </row>
    <row r="1149" spans="1:7" x14ac:dyDescent="0.25">
      <c r="A1149" s="6">
        <v>2301</v>
      </c>
      <c r="B1149" s="6">
        <v>3</v>
      </c>
      <c r="C1149" s="6">
        <v>33</v>
      </c>
      <c r="D1149" s="6">
        <v>3390</v>
      </c>
      <c r="E1149" s="6">
        <v>91</v>
      </c>
      <c r="F1149" s="1">
        <v>5840.05</v>
      </c>
      <c r="G1149" s="1">
        <v>60060.5</v>
      </c>
    </row>
    <row r="1150" spans="1:7" x14ac:dyDescent="0.25">
      <c r="A1150" s="6">
        <v>2301</v>
      </c>
      <c r="B1150" s="6">
        <v>3</v>
      </c>
      <c r="C1150" s="6">
        <v>33</v>
      </c>
      <c r="D1150" s="6">
        <v>3390</v>
      </c>
      <c r="E1150" s="6">
        <v>92</v>
      </c>
      <c r="F1150" s="1">
        <v>3748.25</v>
      </c>
      <c r="G1150" s="1">
        <v>7076.2</v>
      </c>
    </row>
    <row r="1151" spans="1:7" x14ac:dyDescent="0.25">
      <c r="A1151" s="6">
        <v>2301</v>
      </c>
      <c r="B1151" s="6">
        <v>3</v>
      </c>
      <c r="C1151" s="6">
        <v>33</v>
      </c>
      <c r="D1151" s="6">
        <v>3390</v>
      </c>
      <c r="E1151" s="6">
        <v>93</v>
      </c>
      <c r="F1151" s="1">
        <v>0</v>
      </c>
      <c r="G1151" s="1">
        <v>1259876.57</v>
      </c>
    </row>
    <row r="1152" spans="1:7" x14ac:dyDescent="0.25">
      <c r="A1152" s="6">
        <v>2301</v>
      </c>
      <c r="B1152" s="6">
        <v>3</v>
      </c>
      <c r="C1152" s="6">
        <v>33</v>
      </c>
      <c r="D1152" s="6">
        <v>3391</v>
      </c>
      <c r="E1152" s="6">
        <v>39</v>
      </c>
      <c r="F1152" s="1">
        <v>0</v>
      </c>
      <c r="G1152" s="1">
        <v>3094.68</v>
      </c>
    </row>
    <row r="1153" spans="1:7" x14ac:dyDescent="0.25">
      <c r="A1153" s="6">
        <v>2301</v>
      </c>
      <c r="B1153" s="6">
        <v>3</v>
      </c>
      <c r="C1153" s="6">
        <v>33</v>
      </c>
      <c r="D1153" s="6">
        <v>3391</v>
      </c>
      <c r="E1153" s="6">
        <v>47</v>
      </c>
      <c r="F1153" s="1">
        <v>0</v>
      </c>
      <c r="G1153" s="1">
        <v>24639.98</v>
      </c>
    </row>
    <row r="1154" spans="1:7" x14ac:dyDescent="0.25">
      <c r="A1154" s="6">
        <v>2301</v>
      </c>
      <c r="B1154" s="6">
        <v>4</v>
      </c>
      <c r="C1154" s="6">
        <v>44</v>
      </c>
      <c r="D1154" s="6">
        <v>4490</v>
      </c>
      <c r="E1154" s="6">
        <v>39</v>
      </c>
      <c r="F1154" s="1">
        <v>410100</v>
      </c>
      <c r="G1154" s="1">
        <v>2042471.83</v>
      </c>
    </row>
    <row r="1155" spans="1:7" x14ac:dyDescent="0.25">
      <c r="A1155" s="6">
        <v>2301</v>
      </c>
      <c r="B1155" s="6">
        <v>4</v>
      </c>
      <c r="C1155" s="6">
        <v>44</v>
      </c>
      <c r="D1155" s="6">
        <v>4490</v>
      </c>
      <c r="E1155" s="6">
        <v>51</v>
      </c>
      <c r="F1155" s="1">
        <v>37274176.159999996</v>
      </c>
      <c r="G1155" s="1">
        <v>146427699.36000001</v>
      </c>
    </row>
    <row r="1156" spans="1:7" x14ac:dyDescent="0.25">
      <c r="A1156" s="6">
        <v>2301</v>
      </c>
      <c r="B1156" s="6">
        <v>4</v>
      </c>
      <c r="C1156" s="6">
        <v>44</v>
      </c>
      <c r="D1156" s="6">
        <v>4490</v>
      </c>
      <c r="E1156" s="6">
        <v>61</v>
      </c>
      <c r="F1156" s="1">
        <v>871.22</v>
      </c>
      <c r="G1156" s="1">
        <v>95299.44</v>
      </c>
    </row>
    <row r="1157" spans="1:7" x14ac:dyDescent="0.25">
      <c r="A1157" s="6">
        <v>2301</v>
      </c>
      <c r="B1157" s="6">
        <v>4</v>
      </c>
      <c r="C1157" s="6">
        <v>44</v>
      </c>
      <c r="D1157" s="6">
        <v>4490</v>
      </c>
      <c r="E1157" s="6">
        <v>91</v>
      </c>
      <c r="F1157" s="1">
        <v>0</v>
      </c>
      <c r="G1157" s="1">
        <v>12835.38</v>
      </c>
    </row>
    <row r="1158" spans="1:7" x14ac:dyDescent="0.25">
      <c r="A1158" s="6">
        <v>2301</v>
      </c>
      <c r="B1158" s="6">
        <v>4</v>
      </c>
      <c r="C1158" s="6">
        <v>44</v>
      </c>
      <c r="D1158" s="6">
        <v>4490</v>
      </c>
      <c r="E1158" s="6">
        <v>92</v>
      </c>
      <c r="F1158" s="1">
        <v>134429.01999999999</v>
      </c>
      <c r="G1158" s="1">
        <v>761839.53</v>
      </c>
    </row>
    <row r="1159" spans="1:7" x14ac:dyDescent="0.25">
      <c r="A1159" s="6">
        <v>2311</v>
      </c>
      <c r="B1159" s="6">
        <v>3</v>
      </c>
      <c r="C1159" s="6">
        <v>31</v>
      </c>
      <c r="D1159" s="6">
        <v>3190</v>
      </c>
      <c r="E1159" s="6">
        <v>7</v>
      </c>
      <c r="F1159" s="1">
        <v>5921.78</v>
      </c>
      <c r="G1159" s="1">
        <v>40769.919999999998</v>
      </c>
    </row>
    <row r="1160" spans="1:7" x14ac:dyDescent="0.25">
      <c r="A1160" s="6">
        <v>2311</v>
      </c>
      <c r="B1160" s="6">
        <v>3</v>
      </c>
      <c r="C1160" s="6">
        <v>31</v>
      </c>
      <c r="D1160" s="6">
        <v>3190</v>
      </c>
      <c r="E1160" s="6">
        <v>11</v>
      </c>
      <c r="F1160" s="1">
        <v>12055207.85</v>
      </c>
      <c r="G1160" s="1">
        <v>88333794.620000005</v>
      </c>
    </row>
    <row r="1161" spans="1:7" x14ac:dyDescent="0.25">
      <c r="A1161" s="6">
        <v>2311</v>
      </c>
      <c r="B1161" s="6">
        <v>3</v>
      </c>
      <c r="C1161" s="6">
        <v>31</v>
      </c>
      <c r="D1161" s="6">
        <v>3190</v>
      </c>
      <c r="E1161" s="6">
        <v>13</v>
      </c>
      <c r="F1161" s="1">
        <v>165397.88</v>
      </c>
      <c r="G1161" s="1">
        <v>1668275.67</v>
      </c>
    </row>
    <row r="1162" spans="1:7" x14ac:dyDescent="0.25">
      <c r="A1162" s="6">
        <v>2311</v>
      </c>
      <c r="B1162" s="6">
        <v>3</v>
      </c>
      <c r="C1162" s="6">
        <v>31</v>
      </c>
      <c r="D1162" s="6">
        <v>3190</v>
      </c>
      <c r="E1162" s="6">
        <v>16</v>
      </c>
      <c r="F1162" s="1">
        <v>462585.27</v>
      </c>
      <c r="G1162" s="1">
        <v>2684886.06</v>
      </c>
    </row>
    <row r="1163" spans="1:7" x14ac:dyDescent="0.25">
      <c r="A1163" s="6">
        <v>2311</v>
      </c>
      <c r="B1163" s="6">
        <v>3</v>
      </c>
      <c r="C1163" s="6">
        <v>31</v>
      </c>
      <c r="D1163" s="6">
        <v>3190</v>
      </c>
      <c r="E1163" s="6">
        <v>34</v>
      </c>
      <c r="F1163" s="1">
        <v>132325.72</v>
      </c>
      <c r="G1163" s="1">
        <v>964778.31</v>
      </c>
    </row>
    <row r="1164" spans="1:7" x14ac:dyDescent="0.25">
      <c r="A1164" s="6">
        <v>2311</v>
      </c>
      <c r="B1164" s="6">
        <v>3</v>
      </c>
      <c r="C1164" s="6">
        <v>31</v>
      </c>
      <c r="D1164" s="6">
        <v>3190</v>
      </c>
      <c r="E1164" s="6">
        <v>91</v>
      </c>
      <c r="F1164" s="1">
        <v>220939.66</v>
      </c>
      <c r="G1164" s="1">
        <v>935906.91</v>
      </c>
    </row>
    <row r="1165" spans="1:7" x14ac:dyDescent="0.25">
      <c r="A1165" s="6">
        <v>2311</v>
      </c>
      <c r="B1165" s="6">
        <v>3</v>
      </c>
      <c r="C1165" s="6">
        <v>31</v>
      </c>
      <c r="D1165" s="6">
        <v>3190</v>
      </c>
      <c r="E1165" s="6">
        <v>92</v>
      </c>
      <c r="F1165" s="1">
        <v>0</v>
      </c>
      <c r="G1165" s="1">
        <v>18566.34</v>
      </c>
    </row>
    <row r="1166" spans="1:7" x14ac:dyDescent="0.25">
      <c r="A1166" s="6">
        <v>2311</v>
      </c>
      <c r="B1166" s="6">
        <v>3</v>
      </c>
      <c r="C1166" s="6">
        <v>31</v>
      </c>
      <c r="D1166" s="6">
        <v>3191</v>
      </c>
      <c r="E1166" s="6">
        <v>13</v>
      </c>
      <c r="F1166" s="1">
        <v>2009855.08</v>
      </c>
      <c r="G1166" s="1">
        <v>14092180.15</v>
      </c>
    </row>
    <row r="1167" spans="1:7" x14ac:dyDescent="0.25">
      <c r="A1167" s="6">
        <v>2311</v>
      </c>
      <c r="B1167" s="6">
        <v>3</v>
      </c>
      <c r="C1167" s="6">
        <v>33</v>
      </c>
      <c r="D1167" s="6">
        <v>3390</v>
      </c>
      <c r="E1167" s="6">
        <v>14</v>
      </c>
      <c r="F1167" s="1">
        <v>105493.51</v>
      </c>
      <c r="G1167" s="1">
        <v>162906.68</v>
      </c>
    </row>
    <row r="1168" spans="1:7" x14ac:dyDescent="0.25">
      <c r="A1168" s="6">
        <v>2311</v>
      </c>
      <c r="B1168" s="6">
        <v>3</v>
      </c>
      <c r="C1168" s="6">
        <v>33</v>
      </c>
      <c r="D1168" s="6">
        <v>3390</v>
      </c>
      <c r="E1168" s="6">
        <v>18</v>
      </c>
      <c r="F1168" s="1">
        <v>153990</v>
      </c>
      <c r="G1168" s="1">
        <v>1443613</v>
      </c>
    </row>
    <row r="1169" spans="1:7" x14ac:dyDescent="0.25">
      <c r="A1169" s="6">
        <v>2311</v>
      </c>
      <c r="B1169" s="6">
        <v>3</v>
      </c>
      <c r="C1169" s="6">
        <v>33</v>
      </c>
      <c r="D1169" s="6">
        <v>3390</v>
      </c>
      <c r="E1169" s="6">
        <v>20</v>
      </c>
      <c r="F1169" s="1">
        <v>0</v>
      </c>
      <c r="G1169" s="1">
        <v>1600</v>
      </c>
    </row>
    <row r="1170" spans="1:7" x14ac:dyDescent="0.25">
      <c r="A1170" s="6">
        <v>2311</v>
      </c>
      <c r="B1170" s="6">
        <v>3</v>
      </c>
      <c r="C1170" s="6">
        <v>33</v>
      </c>
      <c r="D1170" s="6">
        <v>3390</v>
      </c>
      <c r="E1170" s="6">
        <v>30</v>
      </c>
      <c r="F1170" s="1">
        <v>661626.26</v>
      </c>
      <c r="G1170" s="1">
        <v>4424340.47</v>
      </c>
    </row>
    <row r="1171" spans="1:7" x14ac:dyDescent="0.25">
      <c r="A1171" s="6">
        <v>2311</v>
      </c>
      <c r="B1171" s="6">
        <v>3</v>
      </c>
      <c r="C1171" s="6">
        <v>33</v>
      </c>
      <c r="D1171" s="6">
        <v>3390</v>
      </c>
      <c r="E1171" s="6">
        <v>33</v>
      </c>
      <c r="F1171" s="1">
        <v>21308.48</v>
      </c>
      <c r="G1171" s="1">
        <v>163664.32000000001</v>
      </c>
    </row>
    <row r="1172" spans="1:7" x14ac:dyDescent="0.25">
      <c r="A1172" s="6">
        <v>2311</v>
      </c>
      <c r="B1172" s="6">
        <v>3</v>
      </c>
      <c r="C1172" s="6">
        <v>33</v>
      </c>
      <c r="D1172" s="6">
        <v>3390</v>
      </c>
      <c r="E1172" s="6">
        <v>36</v>
      </c>
      <c r="F1172" s="1">
        <v>2922863.04</v>
      </c>
      <c r="G1172" s="1">
        <v>10269808.109999999</v>
      </c>
    </row>
    <row r="1173" spans="1:7" x14ac:dyDescent="0.25">
      <c r="A1173" s="6">
        <v>2311</v>
      </c>
      <c r="B1173" s="6">
        <v>3</v>
      </c>
      <c r="C1173" s="6">
        <v>33</v>
      </c>
      <c r="D1173" s="6">
        <v>3390</v>
      </c>
      <c r="E1173" s="6">
        <v>37</v>
      </c>
      <c r="F1173" s="1">
        <v>1966739.79</v>
      </c>
      <c r="G1173" s="1">
        <v>13395765.560000001</v>
      </c>
    </row>
    <row r="1174" spans="1:7" x14ac:dyDescent="0.25">
      <c r="A1174" s="6">
        <v>2311</v>
      </c>
      <c r="B1174" s="6">
        <v>3</v>
      </c>
      <c r="C1174" s="6">
        <v>33</v>
      </c>
      <c r="D1174" s="6">
        <v>3390</v>
      </c>
      <c r="E1174" s="6">
        <v>39</v>
      </c>
      <c r="F1174" s="1">
        <v>1148738.46</v>
      </c>
      <c r="G1174" s="1">
        <v>5210418.91</v>
      </c>
    </row>
    <row r="1175" spans="1:7" x14ac:dyDescent="0.25">
      <c r="A1175" s="6">
        <v>2311</v>
      </c>
      <c r="B1175" s="6">
        <v>3</v>
      </c>
      <c r="C1175" s="6">
        <v>33</v>
      </c>
      <c r="D1175" s="6">
        <v>3390</v>
      </c>
      <c r="E1175" s="6">
        <v>40</v>
      </c>
      <c r="F1175" s="1">
        <v>115796.34</v>
      </c>
      <c r="G1175" s="1">
        <v>517586.95</v>
      </c>
    </row>
    <row r="1176" spans="1:7" x14ac:dyDescent="0.25">
      <c r="A1176" s="6">
        <v>2311</v>
      </c>
      <c r="B1176" s="6">
        <v>3</v>
      </c>
      <c r="C1176" s="6">
        <v>33</v>
      </c>
      <c r="D1176" s="6">
        <v>3390</v>
      </c>
      <c r="E1176" s="6">
        <v>46</v>
      </c>
      <c r="F1176" s="1">
        <v>2117520.85</v>
      </c>
      <c r="G1176" s="1">
        <v>12246725.029999999</v>
      </c>
    </row>
    <row r="1177" spans="1:7" x14ac:dyDescent="0.25">
      <c r="A1177" s="6">
        <v>2311</v>
      </c>
      <c r="B1177" s="6">
        <v>3</v>
      </c>
      <c r="C1177" s="6">
        <v>33</v>
      </c>
      <c r="D1177" s="6">
        <v>3390</v>
      </c>
      <c r="E1177" s="6">
        <v>47</v>
      </c>
      <c r="F1177" s="1">
        <v>29694.49</v>
      </c>
      <c r="G1177" s="1">
        <v>168703.54</v>
      </c>
    </row>
    <row r="1178" spans="1:7" x14ac:dyDescent="0.25">
      <c r="A1178" s="6">
        <v>2311</v>
      </c>
      <c r="B1178" s="6">
        <v>3</v>
      </c>
      <c r="C1178" s="6">
        <v>33</v>
      </c>
      <c r="D1178" s="6">
        <v>3390</v>
      </c>
      <c r="E1178" s="6">
        <v>48</v>
      </c>
      <c r="F1178" s="1">
        <v>7580</v>
      </c>
      <c r="G1178" s="1">
        <v>392488</v>
      </c>
    </row>
    <row r="1179" spans="1:7" x14ac:dyDescent="0.25">
      <c r="A1179" s="6">
        <v>2311</v>
      </c>
      <c r="B1179" s="6">
        <v>3</v>
      </c>
      <c r="C1179" s="6">
        <v>33</v>
      </c>
      <c r="D1179" s="6">
        <v>3390</v>
      </c>
      <c r="E1179" s="6">
        <v>49</v>
      </c>
      <c r="F1179" s="1">
        <v>172570.9</v>
      </c>
      <c r="G1179" s="1">
        <v>912442.56</v>
      </c>
    </row>
    <row r="1180" spans="1:7" x14ac:dyDescent="0.25">
      <c r="A1180" s="6">
        <v>2311</v>
      </c>
      <c r="B1180" s="6">
        <v>3</v>
      </c>
      <c r="C1180" s="6">
        <v>33</v>
      </c>
      <c r="D1180" s="6">
        <v>3390</v>
      </c>
      <c r="E1180" s="6">
        <v>91</v>
      </c>
      <c r="F1180" s="1">
        <v>47188.79</v>
      </c>
      <c r="G1180" s="1">
        <v>213017.32</v>
      </c>
    </row>
    <row r="1181" spans="1:7" x14ac:dyDescent="0.25">
      <c r="A1181" s="6">
        <v>2311</v>
      </c>
      <c r="B1181" s="6">
        <v>4</v>
      </c>
      <c r="C1181" s="6">
        <v>44</v>
      </c>
      <c r="D1181" s="6">
        <v>4490</v>
      </c>
      <c r="E1181" s="6">
        <v>52</v>
      </c>
      <c r="F1181" s="1">
        <v>19916.8</v>
      </c>
      <c r="G1181" s="1">
        <v>217157.53</v>
      </c>
    </row>
    <row r="1182" spans="1:7" x14ac:dyDescent="0.25">
      <c r="A1182" s="6">
        <v>2321</v>
      </c>
      <c r="B1182" s="6">
        <v>3</v>
      </c>
      <c r="C1182" s="6">
        <v>31</v>
      </c>
      <c r="D1182" s="6">
        <v>3190</v>
      </c>
      <c r="E1182" s="6">
        <v>11</v>
      </c>
      <c r="F1182" s="1">
        <v>-34215.72</v>
      </c>
      <c r="G1182" s="1">
        <v>28577999.23</v>
      </c>
    </row>
    <row r="1183" spans="1:7" x14ac:dyDescent="0.25">
      <c r="A1183" s="6">
        <v>2321</v>
      </c>
      <c r="B1183" s="6">
        <v>3</v>
      </c>
      <c r="C1183" s="6">
        <v>31</v>
      </c>
      <c r="D1183" s="6">
        <v>3190</v>
      </c>
      <c r="E1183" s="6">
        <v>13</v>
      </c>
      <c r="F1183" s="1">
        <v>0</v>
      </c>
      <c r="G1183" s="1">
        <v>883120.18</v>
      </c>
    </row>
    <row r="1184" spans="1:7" x14ac:dyDescent="0.25">
      <c r="A1184" s="6">
        <v>2321</v>
      </c>
      <c r="B1184" s="6">
        <v>3</v>
      </c>
      <c r="C1184" s="6">
        <v>31</v>
      </c>
      <c r="D1184" s="6">
        <v>3190</v>
      </c>
      <c r="E1184" s="6">
        <v>34</v>
      </c>
      <c r="F1184" s="1">
        <v>-6923.81</v>
      </c>
      <c r="G1184" s="1">
        <v>2832262.64</v>
      </c>
    </row>
    <row r="1185" spans="1:7" x14ac:dyDescent="0.25">
      <c r="A1185" s="6">
        <v>2321</v>
      </c>
      <c r="B1185" s="6">
        <v>3</v>
      </c>
      <c r="C1185" s="6">
        <v>31</v>
      </c>
      <c r="D1185" s="6">
        <v>3190</v>
      </c>
      <c r="E1185" s="6">
        <v>91</v>
      </c>
      <c r="F1185" s="1">
        <v>70234.61</v>
      </c>
      <c r="G1185" s="1">
        <v>277388.03999999998</v>
      </c>
    </row>
    <row r="1186" spans="1:7" x14ac:dyDescent="0.25">
      <c r="A1186" s="6">
        <v>2321</v>
      </c>
      <c r="B1186" s="6">
        <v>3</v>
      </c>
      <c r="C1186" s="6">
        <v>31</v>
      </c>
      <c r="D1186" s="6">
        <v>3190</v>
      </c>
      <c r="E1186" s="6">
        <v>92</v>
      </c>
      <c r="F1186" s="1">
        <v>0</v>
      </c>
      <c r="G1186" s="1">
        <v>351126.41</v>
      </c>
    </row>
    <row r="1187" spans="1:7" x14ac:dyDescent="0.25">
      <c r="A1187" s="6">
        <v>2321</v>
      </c>
      <c r="B1187" s="6">
        <v>3</v>
      </c>
      <c r="C1187" s="6">
        <v>31</v>
      </c>
      <c r="D1187" s="6">
        <v>3191</v>
      </c>
      <c r="E1187" s="6">
        <v>13</v>
      </c>
      <c r="F1187" s="1">
        <v>934722.09</v>
      </c>
      <c r="G1187" s="1">
        <v>6576609.1900000004</v>
      </c>
    </row>
    <row r="1188" spans="1:7" x14ac:dyDescent="0.25">
      <c r="A1188" s="6">
        <v>2321</v>
      </c>
      <c r="B1188" s="6">
        <v>3</v>
      </c>
      <c r="C1188" s="6">
        <v>31</v>
      </c>
      <c r="D1188" s="6">
        <v>3196</v>
      </c>
      <c r="E1188" s="6">
        <v>11</v>
      </c>
      <c r="F1188" s="1">
        <v>7023041.2800000003</v>
      </c>
      <c r="G1188" s="1">
        <v>20784879.52</v>
      </c>
    </row>
    <row r="1189" spans="1:7" x14ac:dyDescent="0.25">
      <c r="A1189" s="6">
        <v>2321</v>
      </c>
      <c r="B1189" s="6">
        <v>3</v>
      </c>
      <c r="C1189" s="6">
        <v>31</v>
      </c>
      <c r="D1189" s="6">
        <v>3196</v>
      </c>
      <c r="E1189" s="6">
        <v>13</v>
      </c>
      <c r="F1189" s="1">
        <v>209781.05</v>
      </c>
      <c r="G1189" s="1">
        <v>629610.47</v>
      </c>
    </row>
    <row r="1190" spans="1:7" x14ac:dyDescent="0.25">
      <c r="A1190" s="6">
        <v>2321</v>
      </c>
      <c r="B1190" s="6">
        <v>3</v>
      </c>
      <c r="C1190" s="6">
        <v>31</v>
      </c>
      <c r="D1190" s="6">
        <v>3196</v>
      </c>
      <c r="E1190" s="6">
        <v>34</v>
      </c>
      <c r="F1190" s="1">
        <v>656708.22</v>
      </c>
      <c r="G1190" s="1">
        <v>1990961.67</v>
      </c>
    </row>
    <row r="1191" spans="1:7" x14ac:dyDescent="0.25">
      <c r="A1191" s="6">
        <v>2321</v>
      </c>
      <c r="B1191" s="6">
        <v>3</v>
      </c>
      <c r="C1191" s="6">
        <v>31</v>
      </c>
      <c r="D1191" s="6">
        <v>3196</v>
      </c>
      <c r="E1191" s="6">
        <v>92</v>
      </c>
      <c r="F1191" s="1">
        <v>7884.7</v>
      </c>
      <c r="G1191" s="1">
        <v>8299.2800000000007</v>
      </c>
    </row>
    <row r="1192" spans="1:7" x14ac:dyDescent="0.25">
      <c r="A1192" s="6">
        <v>2321</v>
      </c>
      <c r="B1192" s="6">
        <v>3</v>
      </c>
      <c r="C1192" s="6">
        <v>33</v>
      </c>
      <c r="D1192" s="6">
        <v>3320</v>
      </c>
      <c r="E1192" s="6">
        <v>93</v>
      </c>
      <c r="F1192" s="1">
        <v>282364.38</v>
      </c>
      <c r="G1192" s="1">
        <v>282364.38</v>
      </c>
    </row>
    <row r="1193" spans="1:7" x14ac:dyDescent="0.25">
      <c r="A1193" s="6">
        <v>2321</v>
      </c>
      <c r="B1193" s="6">
        <v>3</v>
      </c>
      <c r="C1193" s="6">
        <v>33</v>
      </c>
      <c r="D1193" s="6">
        <v>3390</v>
      </c>
      <c r="E1193" s="6">
        <v>8</v>
      </c>
      <c r="F1193" s="1">
        <v>38300</v>
      </c>
      <c r="G1193" s="1">
        <v>264225.26</v>
      </c>
    </row>
    <row r="1194" spans="1:7" x14ac:dyDescent="0.25">
      <c r="A1194" s="6">
        <v>2321</v>
      </c>
      <c r="B1194" s="6">
        <v>3</v>
      </c>
      <c r="C1194" s="6">
        <v>33</v>
      </c>
      <c r="D1194" s="6">
        <v>3390</v>
      </c>
      <c r="E1194" s="6">
        <v>13</v>
      </c>
      <c r="F1194" s="1">
        <v>0</v>
      </c>
      <c r="G1194" s="1">
        <v>58766.53</v>
      </c>
    </row>
    <row r="1195" spans="1:7" x14ac:dyDescent="0.25">
      <c r="A1195" s="6">
        <v>2321</v>
      </c>
      <c r="B1195" s="6">
        <v>3</v>
      </c>
      <c r="C1195" s="6">
        <v>33</v>
      </c>
      <c r="D1195" s="6">
        <v>3390</v>
      </c>
      <c r="E1195" s="6">
        <v>14</v>
      </c>
      <c r="F1195" s="1">
        <v>9780</v>
      </c>
      <c r="G1195" s="1">
        <v>143016.85</v>
      </c>
    </row>
    <row r="1196" spans="1:7" x14ac:dyDescent="0.25">
      <c r="A1196" s="6">
        <v>2321</v>
      </c>
      <c r="B1196" s="6">
        <v>3</v>
      </c>
      <c r="C1196" s="6">
        <v>33</v>
      </c>
      <c r="D1196" s="6">
        <v>3390</v>
      </c>
      <c r="E1196" s="6">
        <v>30</v>
      </c>
      <c r="F1196" s="1">
        <v>6234341.7599999998</v>
      </c>
      <c r="G1196" s="1">
        <v>10500546.720000001</v>
      </c>
    </row>
    <row r="1197" spans="1:7" x14ac:dyDescent="0.25">
      <c r="A1197" s="6">
        <v>2321</v>
      </c>
      <c r="B1197" s="6">
        <v>3</v>
      </c>
      <c r="C1197" s="6">
        <v>33</v>
      </c>
      <c r="D1197" s="6">
        <v>3390</v>
      </c>
      <c r="E1197" s="6">
        <v>33</v>
      </c>
      <c r="F1197" s="1">
        <v>11762.53</v>
      </c>
      <c r="G1197" s="1">
        <v>15385.7</v>
      </c>
    </row>
    <row r="1198" spans="1:7" x14ac:dyDescent="0.25">
      <c r="A1198" s="6">
        <v>2321</v>
      </c>
      <c r="B1198" s="6">
        <v>3</v>
      </c>
      <c r="C1198" s="6">
        <v>33</v>
      </c>
      <c r="D1198" s="6">
        <v>3390</v>
      </c>
      <c r="E1198" s="6">
        <v>36</v>
      </c>
      <c r="F1198" s="1">
        <v>1996.46</v>
      </c>
      <c r="G1198" s="1">
        <v>23740.69</v>
      </c>
    </row>
    <row r="1199" spans="1:7" x14ac:dyDescent="0.25">
      <c r="A1199" s="6">
        <v>2321</v>
      </c>
      <c r="B1199" s="6">
        <v>3</v>
      </c>
      <c r="C1199" s="6">
        <v>33</v>
      </c>
      <c r="D1199" s="6">
        <v>3390</v>
      </c>
      <c r="E1199" s="6">
        <v>37</v>
      </c>
      <c r="F1199" s="1">
        <v>3698633.04</v>
      </c>
      <c r="G1199" s="1">
        <v>17643829.309999999</v>
      </c>
    </row>
    <row r="1200" spans="1:7" x14ac:dyDescent="0.25">
      <c r="A1200" s="6">
        <v>2321</v>
      </c>
      <c r="B1200" s="6">
        <v>3</v>
      </c>
      <c r="C1200" s="6">
        <v>33</v>
      </c>
      <c r="D1200" s="6">
        <v>3390</v>
      </c>
      <c r="E1200" s="6">
        <v>39</v>
      </c>
      <c r="F1200" s="1">
        <v>1871246.04</v>
      </c>
      <c r="G1200" s="1">
        <v>15885695.18</v>
      </c>
    </row>
    <row r="1201" spans="1:7" x14ac:dyDescent="0.25">
      <c r="A1201" s="6">
        <v>2321</v>
      </c>
      <c r="B1201" s="6">
        <v>3</v>
      </c>
      <c r="C1201" s="6">
        <v>33</v>
      </c>
      <c r="D1201" s="6">
        <v>3390</v>
      </c>
      <c r="E1201" s="6">
        <v>40</v>
      </c>
      <c r="F1201" s="1">
        <v>510686.46</v>
      </c>
      <c r="G1201" s="1">
        <v>5439532.7999999998</v>
      </c>
    </row>
    <row r="1202" spans="1:7" x14ac:dyDescent="0.25">
      <c r="A1202" s="6">
        <v>2321</v>
      </c>
      <c r="B1202" s="6">
        <v>3</v>
      </c>
      <c r="C1202" s="6">
        <v>33</v>
      </c>
      <c r="D1202" s="6">
        <v>3390</v>
      </c>
      <c r="E1202" s="6">
        <v>46</v>
      </c>
      <c r="F1202" s="1">
        <v>1415382.98</v>
      </c>
      <c r="G1202" s="1">
        <v>9823346.8300000001</v>
      </c>
    </row>
    <row r="1203" spans="1:7" x14ac:dyDescent="0.25">
      <c r="A1203" s="6">
        <v>2321</v>
      </c>
      <c r="B1203" s="6">
        <v>3</v>
      </c>
      <c r="C1203" s="6">
        <v>33</v>
      </c>
      <c r="D1203" s="6">
        <v>3390</v>
      </c>
      <c r="E1203" s="6">
        <v>47</v>
      </c>
      <c r="F1203" s="1">
        <v>121791.96</v>
      </c>
      <c r="G1203" s="1">
        <v>918002.83</v>
      </c>
    </row>
    <row r="1204" spans="1:7" x14ac:dyDescent="0.25">
      <c r="A1204" s="6">
        <v>2321</v>
      </c>
      <c r="B1204" s="6">
        <v>3</v>
      </c>
      <c r="C1204" s="6">
        <v>33</v>
      </c>
      <c r="D1204" s="6">
        <v>3390</v>
      </c>
      <c r="E1204" s="6">
        <v>49</v>
      </c>
      <c r="F1204" s="1">
        <v>78279.75</v>
      </c>
      <c r="G1204" s="1">
        <v>622908.9</v>
      </c>
    </row>
    <row r="1205" spans="1:7" x14ac:dyDescent="0.25">
      <c r="A1205" s="6">
        <v>2321</v>
      </c>
      <c r="B1205" s="6">
        <v>3</v>
      </c>
      <c r="C1205" s="6">
        <v>33</v>
      </c>
      <c r="D1205" s="6">
        <v>3390</v>
      </c>
      <c r="E1205" s="6">
        <v>59</v>
      </c>
      <c r="F1205" s="1">
        <v>300</v>
      </c>
      <c r="G1205" s="1">
        <v>7997.47</v>
      </c>
    </row>
    <row r="1206" spans="1:7" x14ac:dyDescent="0.25">
      <c r="A1206" s="6">
        <v>2321</v>
      </c>
      <c r="B1206" s="6">
        <v>3</v>
      </c>
      <c r="C1206" s="6">
        <v>33</v>
      </c>
      <c r="D1206" s="6">
        <v>3390</v>
      </c>
      <c r="E1206" s="6">
        <v>91</v>
      </c>
      <c r="F1206" s="1">
        <v>17294.73</v>
      </c>
      <c r="G1206" s="1">
        <v>79652.149999999994</v>
      </c>
    </row>
    <row r="1207" spans="1:7" x14ac:dyDescent="0.25">
      <c r="A1207" s="6">
        <v>2321</v>
      </c>
      <c r="B1207" s="6">
        <v>3</v>
      </c>
      <c r="C1207" s="6">
        <v>33</v>
      </c>
      <c r="D1207" s="6">
        <v>3390</v>
      </c>
      <c r="E1207" s="6">
        <v>92</v>
      </c>
      <c r="F1207" s="1">
        <v>22425.58</v>
      </c>
      <c r="G1207" s="1">
        <v>41767.94</v>
      </c>
    </row>
    <row r="1208" spans="1:7" x14ac:dyDescent="0.25">
      <c r="A1208" s="6">
        <v>2321</v>
      </c>
      <c r="B1208" s="6">
        <v>3</v>
      </c>
      <c r="C1208" s="6">
        <v>33</v>
      </c>
      <c r="D1208" s="6">
        <v>3390</v>
      </c>
      <c r="E1208" s="6">
        <v>93</v>
      </c>
      <c r="F1208" s="1">
        <v>8783.25</v>
      </c>
      <c r="G1208" s="1">
        <v>109682.48</v>
      </c>
    </row>
    <row r="1209" spans="1:7" x14ac:dyDescent="0.25">
      <c r="A1209" s="6">
        <v>2321</v>
      </c>
      <c r="B1209" s="6">
        <v>3</v>
      </c>
      <c r="C1209" s="6">
        <v>33</v>
      </c>
      <c r="D1209" s="6">
        <v>3391</v>
      </c>
      <c r="E1209" s="6">
        <v>39</v>
      </c>
      <c r="F1209" s="1">
        <v>0</v>
      </c>
      <c r="G1209" s="1">
        <v>2000</v>
      </c>
    </row>
    <row r="1210" spans="1:7" x14ac:dyDescent="0.25">
      <c r="A1210" s="6">
        <v>2321</v>
      </c>
      <c r="B1210" s="6">
        <v>3</v>
      </c>
      <c r="C1210" s="6">
        <v>33</v>
      </c>
      <c r="D1210" s="6">
        <v>3391</v>
      </c>
      <c r="E1210" s="6">
        <v>97</v>
      </c>
      <c r="F1210" s="1">
        <v>1072784</v>
      </c>
      <c r="G1210" s="1">
        <v>7343921.3399999999</v>
      </c>
    </row>
    <row r="1211" spans="1:7" x14ac:dyDescent="0.25">
      <c r="A1211" s="6">
        <v>2321</v>
      </c>
      <c r="B1211" s="6">
        <v>4</v>
      </c>
      <c r="C1211" s="6">
        <v>44</v>
      </c>
      <c r="D1211" s="6">
        <v>4490</v>
      </c>
      <c r="E1211" s="6">
        <v>52</v>
      </c>
      <c r="F1211" s="1">
        <v>0</v>
      </c>
      <c r="G1211" s="1">
        <v>76869.7</v>
      </c>
    </row>
    <row r="1212" spans="1:7" x14ac:dyDescent="0.25">
      <c r="A1212" s="6">
        <v>2331</v>
      </c>
      <c r="B1212" s="6">
        <v>3</v>
      </c>
      <c r="C1212" s="6">
        <v>31</v>
      </c>
      <c r="D1212" s="6">
        <v>3190</v>
      </c>
      <c r="E1212" s="6">
        <v>11</v>
      </c>
      <c r="F1212" s="1">
        <v>732775.44</v>
      </c>
      <c r="G1212" s="1">
        <v>5044170.51</v>
      </c>
    </row>
    <row r="1213" spans="1:7" x14ac:dyDescent="0.25">
      <c r="A1213" s="6">
        <v>2331</v>
      </c>
      <c r="B1213" s="6">
        <v>3</v>
      </c>
      <c r="C1213" s="6">
        <v>31</v>
      </c>
      <c r="D1213" s="6">
        <v>3190</v>
      </c>
      <c r="E1213" s="6">
        <v>13</v>
      </c>
      <c r="F1213" s="1">
        <v>4775.3999999999996</v>
      </c>
      <c r="G1213" s="1">
        <v>25360.86</v>
      </c>
    </row>
    <row r="1214" spans="1:7" x14ac:dyDescent="0.25">
      <c r="A1214" s="6">
        <v>2331</v>
      </c>
      <c r="B1214" s="6">
        <v>3</v>
      </c>
      <c r="C1214" s="6">
        <v>31</v>
      </c>
      <c r="D1214" s="6">
        <v>3190</v>
      </c>
      <c r="E1214" s="6">
        <v>16</v>
      </c>
      <c r="F1214" s="1">
        <v>2587.71</v>
      </c>
      <c r="G1214" s="1">
        <v>11300.19</v>
      </c>
    </row>
    <row r="1215" spans="1:7" x14ac:dyDescent="0.25">
      <c r="A1215" s="6">
        <v>2331</v>
      </c>
      <c r="B1215" s="6">
        <v>3</v>
      </c>
      <c r="C1215" s="6">
        <v>31</v>
      </c>
      <c r="D1215" s="6">
        <v>3190</v>
      </c>
      <c r="E1215" s="6">
        <v>91</v>
      </c>
      <c r="F1215" s="1">
        <v>0</v>
      </c>
      <c r="G1215" s="1">
        <v>23765.13</v>
      </c>
    </row>
    <row r="1216" spans="1:7" x14ac:dyDescent="0.25">
      <c r="A1216" s="6">
        <v>2331</v>
      </c>
      <c r="B1216" s="6">
        <v>3</v>
      </c>
      <c r="C1216" s="6">
        <v>31</v>
      </c>
      <c r="D1216" s="6">
        <v>3190</v>
      </c>
      <c r="E1216" s="6">
        <v>92</v>
      </c>
      <c r="F1216" s="1">
        <v>0</v>
      </c>
      <c r="G1216" s="1">
        <v>65925</v>
      </c>
    </row>
    <row r="1217" spans="1:7" x14ac:dyDescent="0.25">
      <c r="A1217" s="6">
        <v>2331</v>
      </c>
      <c r="B1217" s="6">
        <v>3</v>
      </c>
      <c r="C1217" s="6">
        <v>31</v>
      </c>
      <c r="D1217" s="6">
        <v>3191</v>
      </c>
      <c r="E1217" s="6">
        <v>13</v>
      </c>
      <c r="F1217" s="1">
        <v>113629.23</v>
      </c>
      <c r="G1217" s="1">
        <v>815497.83</v>
      </c>
    </row>
    <row r="1218" spans="1:7" x14ac:dyDescent="0.25">
      <c r="A1218" s="6">
        <v>2331</v>
      </c>
      <c r="B1218" s="6">
        <v>3</v>
      </c>
      <c r="C1218" s="6">
        <v>33</v>
      </c>
      <c r="D1218" s="6">
        <v>3390</v>
      </c>
      <c r="E1218" s="6">
        <v>14</v>
      </c>
      <c r="F1218" s="1">
        <v>185904</v>
      </c>
      <c r="G1218" s="1">
        <v>605691.5</v>
      </c>
    </row>
    <row r="1219" spans="1:7" x14ac:dyDescent="0.25">
      <c r="A1219" s="6">
        <v>2331</v>
      </c>
      <c r="B1219" s="6">
        <v>3</v>
      </c>
      <c r="C1219" s="6">
        <v>33</v>
      </c>
      <c r="D1219" s="6">
        <v>3390</v>
      </c>
      <c r="E1219" s="6">
        <v>30</v>
      </c>
      <c r="F1219" s="1">
        <v>34896.78</v>
      </c>
      <c r="G1219" s="1">
        <v>97298.37</v>
      </c>
    </row>
    <row r="1220" spans="1:7" x14ac:dyDescent="0.25">
      <c r="A1220" s="6">
        <v>2331</v>
      </c>
      <c r="B1220" s="6">
        <v>3</v>
      </c>
      <c r="C1220" s="6">
        <v>33</v>
      </c>
      <c r="D1220" s="6">
        <v>3390</v>
      </c>
      <c r="E1220" s="6">
        <v>33</v>
      </c>
      <c r="F1220" s="1">
        <v>-214.9</v>
      </c>
      <c r="G1220" s="1">
        <v>47906.39</v>
      </c>
    </row>
    <row r="1221" spans="1:7" x14ac:dyDescent="0.25">
      <c r="A1221" s="6">
        <v>2331</v>
      </c>
      <c r="B1221" s="6">
        <v>3</v>
      </c>
      <c r="C1221" s="6">
        <v>33</v>
      </c>
      <c r="D1221" s="6">
        <v>3390</v>
      </c>
      <c r="E1221" s="6">
        <v>36</v>
      </c>
      <c r="F1221" s="1">
        <v>11132.02</v>
      </c>
      <c r="G1221" s="1">
        <v>99044.25</v>
      </c>
    </row>
    <row r="1222" spans="1:7" x14ac:dyDescent="0.25">
      <c r="A1222" s="6">
        <v>2331</v>
      </c>
      <c r="B1222" s="6">
        <v>3</v>
      </c>
      <c r="C1222" s="6">
        <v>33</v>
      </c>
      <c r="D1222" s="6">
        <v>3390</v>
      </c>
      <c r="E1222" s="6">
        <v>37</v>
      </c>
      <c r="F1222" s="1">
        <v>310611.93</v>
      </c>
      <c r="G1222" s="1">
        <v>3361796.09</v>
      </c>
    </row>
    <row r="1223" spans="1:7" x14ac:dyDescent="0.25">
      <c r="A1223" s="6">
        <v>2331</v>
      </c>
      <c r="B1223" s="6">
        <v>3</v>
      </c>
      <c r="C1223" s="6">
        <v>33</v>
      </c>
      <c r="D1223" s="6">
        <v>3390</v>
      </c>
      <c r="E1223" s="6">
        <v>39</v>
      </c>
      <c r="F1223" s="1">
        <v>285454.82</v>
      </c>
      <c r="G1223" s="1">
        <v>2297691.63</v>
      </c>
    </row>
    <row r="1224" spans="1:7" x14ac:dyDescent="0.25">
      <c r="A1224" s="6">
        <v>2331</v>
      </c>
      <c r="B1224" s="6">
        <v>3</v>
      </c>
      <c r="C1224" s="6">
        <v>33</v>
      </c>
      <c r="D1224" s="6">
        <v>3390</v>
      </c>
      <c r="E1224" s="6">
        <v>40</v>
      </c>
      <c r="F1224" s="1">
        <v>20814.419999999998</v>
      </c>
      <c r="G1224" s="1">
        <v>234199.03</v>
      </c>
    </row>
    <row r="1225" spans="1:7" x14ac:dyDescent="0.25">
      <c r="A1225" s="6">
        <v>2331</v>
      </c>
      <c r="B1225" s="6">
        <v>3</v>
      </c>
      <c r="C1225" s="6">
        <v>33</v>
      </c>
      <c r="D1225" s="6">
        <v>3390</v>
      </c>
      <c r="E1225" s="6">
        <v>46</v>
      </c>
      <c r="F1225" s="1">
        <v>218894.64</v>
      </c>
      <c r="G1225" s="1">
        <v>1564328.29</v>
      </c>
    </row>
    <row r="1226" spans="1:7" x14ac:dyDescent="0.25">
      <c r="A1226" s="6">
        <v>2331</v>
      </c>
      <c r="B1226" s="6">
        <v>3</v>
      </c>
      <c r="C1226" s="6">
        <v>33</v>
      </c>
      <c r="D1226" s="6">
        <v>3390</v>
      </c>
      <c r="E1226" s="6">
        <v>47</v>
      </c>
      <c r="F1226" s="1">
        <v>119.75</v>
      </c>
      <c r="G1226" s="1">
        <v>10830.61</v>
      </c>
    </row>
    <row r="1227" spans="1:7" x14ac:dyDescent="0.25">
      <c r="A1227" s="6">
        <v>2331</v>
      </c>
      <c r="B1227" s="6">
        <v>3</v>
      </c>
      <c r="C1227" s="6">
        <v>33</v>
      </c>
      <c r="D1227" s="6">
        <v>3390</v>
      </c>
      <c r="E1227" s="6">
        <v>49</v>
      </c>
      <c r="F1227" s="1">
        <v>19854</v>
      </c>
      <c r="G1227" s="1">
        <v>119030.7</v>
      </c>
    </row>
    <row r="1228" spans="1:7" x14ac:dyDescent="0.25">
      <c r="A1228" s="6">
        <v>2331</v>
      </c>
      <c r="B1228" s="6">
        <v>3</v>
      </c>
      <c r="C1228" s="6">
        <v>33</v>
      </c>
      <c r="D1228" s="6">
        <v>3390</v>
      </c>
      <c r="E1228" s="6">
        <v>92</v>
      </c>
      <c r="F1228" s="1">
        <v>0</v>
      </c>
      <c r="G1228" s="1">
        <v>992.31</v>
      </c>
    </row>
    <row r="1229" spans="1:7" x14ac:dyDescent="0.25">
      <c r="A1229" s="6">
        <v>2331</v>
      </c>
      <c r="B1229" s="6">
        <v>3</v>
      </c>
      <c r="C1229" s="6">
        <v>33</v>
      </c>
      <c r="D1229" s="6">
        <v>3390</v>
      </c>
      <c r="E1229" s="6">
        <v>93</v>
      </c>
      <c r="F1229" s="1">
        <v>617786.48</v>
      </c>
      <c r="G1229" s="1">
        <v>1923012.11</v>
      </c>
    </row>
    <row r="1230" spans="1:7" x14ac:dyDescent="0.25">
      <c r="A1230" s="6">
        <v>2331</v>
      </c>
      <c r="B1230" s="6">
        <v>3</v>
      </c>
      <c r="C1230" s="6">
        <v>33</v>
      </c>
      <c r="D1230" s="6">
        <v>3391</v>
      </c>
      <c r="E1230" s="6">
        <v>39</v>
      </c>
      <c r="F1230" s="1">
        <v>0</v>
      </c>
      <c r="G1230" s="1">
        <v>40132.129999999997</v>
      </c>
    </row>
    <row r="1231" spans="1:7" x14ac:dyDescent="0.25">
      <c r="A1231" s="6">
        <v>2331</v>
      </c>
      <c r="B1231" s="6">
        <v>3</v>
      </c>
      <c r="C1231" s="6">
        <v>33</v>
      </c>
      <c r="D1231" s="6">
        <v>3391</v>
      </c>
      <c r="E1231" s="6">
        <v>40</v>
      </c>
      <c r="F1231" s="1">
        <v>0</v>
      </c>
      <c r="G1231" s="1">
        <v>7800</v>
      </c>
    </row>
    <row r="1232" spans="1:7" x14ac:dyDescent="0.25">
      <c r="A1232" s="6">
        <v>2331</v>
      </c>
      <c r="B1232" s="6">
        <v>4</v>
      </c>
      <c r="C1232" s="6">
        <v>44</v>
      </c>
      <c r="D1232" s="6">
        <v>4490</v>
      </c>
      <c r="E1232" s="6">
        <v>52</v>
      </c>
      <c r="F1232" s="1">
        <v>0</v>
      </c>
      <c r="G1232" s="1">
        <v>5080</v>
      </c>
    </row>
    <row r="1233" spans="1:7" x14ac:dyDescent="0.25">
      <c r="A1233" s="6">
        <v>2351</v>
      </c>
      <c r="B1233" s="6">
        <v>3</v>
      </c>
      <c r="C1233" s="6">
        <v>31</v>
      </c>
      <c r="D1233" s="6">
        <v>3190</v>
      </c>
      <c r="E1233" s="6">
        <v>5</v>
      </c>
      <c r="F1233" s="1">
        <v>131.68</v>
      </c>
      <c r="G1233" s="1">
        <v>752.44</v>
      </c>
    </row>
    <row r="1234" spans="1:7" x14ac:dyDescent="0.25">
      <c r="A1234" s="6">
        <v>2351</v>
      </c>
      <c r="B1234" s="6">
        <v>3</v>
      </c>
      <c r="C1234" s="6">
        <v>31</v>
      </c>
      <c r="D1234" s="6">
        <v>3190</v>
      </c>
      <c r="E1234" s="6">
        <v>7</v>
      </c>
      <c r="F1234" s="1">
        <v>1033.8900000000001</v>
      </c>
      <c r="G1234" s="1">
        <v>5856.85</v>
      </c>
    </row>
    <row r="1235" spans="1:7" x14ac:dyDescent="0.25">
      <c r="A1235" s="6">
        <v>2351</v>
      </c>
      <c r="B1235" s="6">
        <v>3</v>
      </c>
      <c r="C1235" s="6">
        <v>31</v>
      </c>
      <c r="D1235" s="6">
        <v>3190</v>
      </c>
      <c r="E1235" s="6">
        <v>11</v>
      </c>
      <c r="F1235" s="1">
        <v>7417328.8399999999</v>
      </c>
      <c r="G1235" s="1">
        <v>53311382.049999997</v>
      </c>
    </row>
    <row r="1236" spans="1:7" x14ac:dyDescent="0.25">
      <c r="A1236" s="6">
        <v>2351</v>
      </c>
      <c r="B1236" s="6">
        <v>3</v>
      </c>
      <c r="C1236" s="6">
        <v>31</v>
      </c>
      <c r="D1236" s="6">
        <v>3190</v>
      </c>
      <c r="E1236" s="6">
        <v>13</v>
      </c>
      <c r="F1236" s="1">
        <v>906141.82</v>
      </c>
      <c r="G1236" s="1">
        <v>6196556.54</v>
      </c>
    </row>
    <row r="1237" spans="1:7" x14ac:dyDescent="0.25">
      <c r="A1237" s="6">
        <v>2351</v>
      </c>
      <c r="B1237" s="6">
        <v>3</v>
      </c>
      <c r="C1237" s="6">
        <v>31</v>
      </c>
      <c r="D1237" s="6">
        <v>3190</v>
      </c>
      <c r="E1237" s="6">
        <v>34</v>
      </c>
      <c r="F1237" s="1">
        <v>726062.83</v>
      </c>
      <c r="G1237" s="1">
        <v>4908800.3099999996</v>
      </c>
    </row>
    <row r="1238" spans="1:7" x14ac:dyDescent="0.25">
      <c r="A1238" s="6">
        <v>2351</v>
      </c>
      <c r="B1238" s="6">
        <v>3</v>
      </c>
      <c r="C1238" s="6">
        <v>31</v>
      </c>
      <c r="D1238" s="6">
        <v>3190</v>
      </c>
      <c r="E1238" s="6">
        <v>91</v>
      </c>
      <c r="F1238" s="1">
        <v>7132.01</v>
      </c>
      <c r="G1238" s="1">
        <v>93601.91</v>
      </c>
    </row>
    <row r="1239" spans="1:7" x14ac:dyDescent="0.25">
      <c r="A1239" s="6">
        <v>2351</v>
      </c>
      <c r="B1239" s="6">
        <v>3</v>
      </c>
      <c r="C1239" s="6">
        <v>31</v>
      </c>
      <c r="D1239" s="6">
        <v>3190</v>
      </c>
      <c r="E1239" s="6">
        <v>92</v>
      </c>
      <c r="F1239" s="1">
        <v>3078.97</v>
      </c>
      <c r="G1239" s="1">
        <v>11657.04</v>
      </c>
    </row>
    <row r="1240" spans="1:7" x14ac:dyDescent="0.25">
      <c r="A1240" s="6">
        <v>2351</v>
      </c>
      <c r="B1240" s="6">
        <v>3</v>
      </c>
      <c r="C1240" s="6">
        <v>31</v>
      </c>
      <c r="D1240" s="6">
        <v>3191</v>
      </c>
      <c r="E1240" s="6">
        <v>13</v>
      </c>
      <c r="F1240" s="1">
        <v>780043.71</v>
      </c>
      <c r="G1240" s="1">
        <v>4906326.71</v>
      </c>
    </row>
    <row r="1241" spans="1:7" x14ac:dyDescent="0.25">
      <c r="A1241" s="6">
        <v>2351</v>
      </c>
      <c r="B1241" s="6">
        <v>3</v>
      </c>
      <c r="C1241" s="6">
        <v>33</v>
      </c>
      <c r="D1241" s="6">
        <v>3320</v>
      </c>
      <c r="E1241" s="6">
        <v>93</v>
      </c>
      <c r="F1241" s="1">
        <v>0</v>
      </c>
      <c r="G1241" s="1">
        <v>9185028.3699999992</v>
      </c>
    </row>
    <row r="1242" spans="1:7" x14ac:dyDescent="0.25">
      <c r="A1242" s="6">
        <v>2351</v>
      </c>
      <c r="B1242" s="6">
        <v>3</v>
      </c>
      <c r="C1242" s="6">
        <v>33</v>
      </c>
      <c r="D1242" s="6">
        <v>3350</v>
      </c>
      <c r="E1242" s="6">
        <v>43</v>
      </c>
      <c r="F1242" s="1">
        <v>2750</v>
      </c>
      <c r="G1242" s="1">
        <v>3085202</v>
      </c>
    </row>
    <row r="1243" spans="1:7" x14ac:dyDescent="0.25">
      <c r="A1243" s="6">
        <v>2351</v>
      </c>
      <c r="B1243" s="6">
        <v>3</v>
      </c>
      <c r="C1243" s="6">
        <v>33</v>
      </c>
      <c r="D1243" s="6">
        <v>3390</v>
      </c>
      <c r="E1243" s="6">
        <v>13</v>
      </c>
      <c r="F1243" s="1">
        <v>160000</v>
      </c>
      <c r="G1243" s="1">
        <v>1085596.75</v>
      </c>
    </row>
    <row r="1244" spans="1:7" x14ac:dyDescent="0.25">
      <c r="A1244" s="6">
        <v>2351</v>
      </c>
      <c r="B1244" s="6">
        <v>3</v>
      </c>
      <c r="C1244" s="6">
        <v>33</v>
      </c>
      <c r="D1244" s="6">
        <v>3390</v>
      </c>
      <c r="E1244" s="6">
        <v>14</v>
      </c>
      <c r="F1244" s="1">
        <v>18368.099999999999</v>
      </c>
      <c r="G1244" s="1">
        <v>97870.2</v>
      </c>
    </row>
    <row r="1245" spans="1:7" x14ac:dyDescent="0.25">
      <c r="A1245" s="6">
        <v>2351</v>
      </c>
      <c r="B1245" s="6">
        <v>3</v>
      </c>
      <c r="C1245" s="6">
        <v>33</v>
      </c>
      <c r="D1245" s="6">
        <v>3390</v>
      </c>
      <c r="E1245" s="6">
        <v>18</v>
      </c>
      <c r="F1245" s="1">
        <v>411920</v>
      </c>
      <c r="G1245" s="1">
        <v>829560</v>
      </c>
    </row>
    <row r="1246" spans="1:7" x14ac:dyDescent="0.25">
      <c r="A1246" s="6">
        <v>2351</v>
      </c>
      <c r="B1246" s="6">
        <v>3</v>
      </c>
      <c r="C1246" s="6">
        <v>33</v>
      </c>
      <c r="D1246" s="6">
        <v>3390</v>
      </c>
      <c r="E1246" s="6">
        <v>20</v>
      </c>
      <c r="F1246" s="1">
        <v>20400</v>
      </c>
      <c r="G1246" s="1">
        <v>62400</v>
      </c>
    </row>
    <row r="1247" spans="1:7" x14ac:dyDescent="0.25">
      <c r="A1247" s="6">
        <v>2351</v>
      </c>
      <c r="B1247" s="6">
        <v>3</v>
      </c>
      <c r="C1247" s="6">
        <v>33</v>
      </c>
      <c r="D1247" s="6">
        <v>3390</v>
      </c>
      <c r="E1247" s="6">
        <v>30</v>
      </c>
      <c r="F1247" s="1">
        <v>48247.29</v>
      </c>
      <c r="G1247" s="1">
        <v>82114.09</v>
      </c>
    </row>
    <row r="1248" spans="1:7" x14ac:dyDescent="0.25">
      <c r="A1248" s="6">
        <v>2351</v>
      </c>
      <c r="B1248" s="6">
        <v>3</v>
      </c>
      <c r="C1248" s="6">
        <v>33</v>
      </c>
      <c r="D1248" s="6">
        <v>3390</v>
      </c>
      <c r="E1248" s="6">
        <v>33</v>
      </c>
      <c r="F1248" s="1">
        <v>45599.47</v>
      </c>
      <c r="G1248" s="1">
        <v>247182.68</v>
      </c>
    </row>
    <row r="1249" spans="1:7" x14ac:dyDescent="0.25">
      <c r="A1249" s="6">
        <v>2351</v>
      </c>
      <c r="B1249" s="6">
        <v>3</v>
      </c>
      <c r="C1249" s="6">
        <v>33</v>
      </c>
      <c r="D1249" s="6">
        <v>3390</v>
      </c>
      <c r="E1249" s="6">
        <v>36</v>
      </c>
      <c r="F1249" s="1">
        <v>11761.6</v>
      </c>
      <c r="G1249" s="1">
        <v>117958.84</v>
      </c>
    </row>
    <row r="1250" spans="1:7" x14ac:dyDescent="0.25">
      <c r="A1250" s="6">
        <v>2351</v>
      </c>
      <c r="B1250" s="6">
        <v>3</v>
      </c>
      <c r="C1250" s="6">
        <v>33</v>
      </c>
      <c r="D1250" s="6">
        <v>3390</v>
      </c>
      <c r="E1250" s="6">
        <v>37</v>
      </c>
      <c r="F1250" s="1">
        <v>2724064.93</v>
      </c>
      <c r="G1250" s="1">
        <v>8086916.6299999999</v>
      </c>
    </row>
    <row r="1251" spans="1:7" x14ac:dyDescent="0.25">
      <c r="A1251" s="6">
        <v>2351</v>
      </c>
      <c r="B1251" s="6">
        <v>3</v>
      </c>
      <c r="C1251" s="6">
        <v>33</v>
      </c>
      <c r="D1251" s="6">
        <v>3390</v>
      </c>
      <c r="E1251" s="6">
        <v>39</v>
      </c>
      <c r="F1251" s="1">
        <v>642923.4</v>
      </c>
      <c r="G1251" s="1">
        <v>5080829.88</v>
      </c>
    </row>
    <row r="1252" spans="1:7" x14ac:dyDescent="0.25">
      <c r="A1252" s="6">
        <v>2351</v>
      </c>
      <c r="B1252" s="6">
        <v>3</v>
      </c>
      <c r="C1252" s="6">
        <v>33</v>
      </c>
      <c r="D1252" s="6">
        <v>3390</v>
      </c>
      <c r="E1252" s="6">
        <v>40</v>
      </c>
      <c r="F1252" s="1">
        <v>250411.01</v>
      </c>
      <c r="G1252" s="1">
        <v>1801391.72</v>
      </c>
    </row>
    <row r="1253" spans="1:7" x14ac:dyDescent="0.25">
      <c r="A1253" s="6">
        <v>2351</v>
      </c>
      <c r="B1253" s="6">
        <v>3</v>
      </c>
      <c r="C1253" s="6">
        <v>33</v>
      </c>
      <c r="D1253" s="6">
        <v>3390</v>
      </c>
      <c r="E1253" s="6">
        <v>46</v>
      </c>
      <c r="F1253" s="1">
        <v>1798152.71</v>
      </c>
      <c r="G1253" s="1">
        <v>10140787.33</v>
      </c>
    </row>
    <row r="1254" spans="1:7" x14ac:dyDescent="0.25">
      <c r="A1254" s="6">
        <v>2351</v>
      </c>
      <c r="B1254" s="6">
        <v>3</v>
      </c>
      <c r="C1254" s="6">
        <v>33</v>
      </c>
      <c r="D1254" s="6">
        <v>3390</v>
      </c>
      <c r="E1254" s="6">
        <v>47</v>
      </c>
      <c r="F1254" s="1">
        <v>50856.91</v>
      </c>
      <c r="G1254" s="1">
        <v>545621.11</v>
      </c>
    </row>
    <row r="1255" spans="1:7" x14ac:dyDescent="0.25">
      <c r="A1255" s="6">
        <v>2351</v>
      </c>
      <c r="B1255" s="6">
        <v>3</v>
      </c>
      <c r="C1255" s="6">
        <v>33</v>
      </c>
      <c r="D1255" s="6">
        <v>3390</v>
      </c>
      <c r="E1255" s="6">
        <v>48</v>
      </c>
      <c r="F1255" s="1">
        <v>155280</v>
      </c>
      <c r="G1255" s="1">
        <v>465840</v>
      </c>
    </row>
    <row r="1256" spans="1:7" x14ac:dyDescent="0.25">
      <c r="A1256" s="6">
        <v>2351</v>
      </c>
      <c r="B1256" s="6">
        <v>3</v>
      </c>
      <c r="C1256" s="6">
        <v>33</v>
      </c>
      <c r="D1256" s="6">
        <v>3390</v>
      </c>
      <c r="E1256" s="6">
        <v>49</v>
      </c>
      <c r="F1256" s="1">
        <v>319335.42</v>
      </c>
      <c r="G1256" s="1">
        <v>1685695.68</v>
      </c>
    </row>
    <row r="1257" spans="1:7" x14ac:dyDescent="0.25">
      <c r="A1257" s="6">
        <v>2351</v>
      </c>
      <c r="B1257" s="6">
        <v>3</v>
      </c>
      <c r="C1257" s="6">
        <v>33</v>
      </c>
      <c r="D1257" s="6">
        <v>3390</v>
      </c>
      <c r="E1257" s="6">
        <v>91</v>
      </c>
      <c r="F1257" s="1">
        <v>13415.33</v>
      </c>
      <c r="G1257" s="1">
        <v>29263.23</v>
      </c>
    </row>
    <row r="1258" spans="1:7" x14ac:dyDescent="0.25">
      <c r="A1258" s="6">
        <v>2351</v>
      </c>
      <c r="B1258" s="6">
        <v>3</v>
      </c>
      <c r="C1258" s="6">
        <v>33</v>
      </c>
      <c r="D1258" s="6">
        <v>3390</v>
      </c>
      <c r="E1258" s="6">
        <v>92</v>
      </c>
      <c r="F1258" s="1">
        <v>0</v>
      </c>
      <c r="G1258" s="1">
        <v>11937.35</v>
      </c>
    </row>
    <row r="1259" spans="1:7" x14ac:dyDescent="0.25">
      <c r="A1259" s="6">
        <v>2351</v>
      </c>
      <c r="B1259" s="6">
        <v>3</v>
      </c>
      <c r="C1259" s="6">
        <v>33</v>
      </c>
      <c r="D1259" s="6">
        <v>3390</v>
      </c>
      <c r="E1259" s="6">
        <v>93</v>
      </c>
      <c r="F1259" s="1">
        <v>3205.61</v>
      </c>
      <c r="G1259" s="1">
        <v>3205.61</v>
      </c>
    </row>
    <row r="1260" spans="1:7" x14ac:dyDescent="0.25">
      <c r="A1260" s="6">
        <v>2361</v>
      </c>
      <c r="B1260" s="6">
        <v>3</v>
      </c>
      <c r="C1260" s="6">
        <v>31</v>
      </c>
      <c r="D1260" s="6">
        <v>3190</v>
      </c>
      <c r="E1260" s="6">
        <v>13</v>
      </c>
      <c r="F1260" s="1">
        <v>14400.53</v>
      </c>
      <c r="G1260" s="1">
        <v>79728.34</v>
      </c>
    </row>
    <row r="1261" spans="1:7" x14ac:dyDescent="0.25">
      <c r="A1261" s="6">
        <v>2361</v>
      </c>
      <c r="B1261" s="6">
        <v>3</v>
      </c>
      <c r="C1261" s="6">
        <v>33</v>
      </c>
      <c r="D1261" s="6">
        <v>3390</v>
      </c>
      <c r="E1261" s="6">
        <v>1</v>
      </c>
      <c r="F1261" s="1">
        <v>2618423.46</v>
      </c>
      <c r="G1261" s="1">
        <v>14584668.289999999</v>
      </c>
    </row>
    <row r="1262" spans="1:7" x14ac:dyDescent="0.25">
      <c r="A1262" s="6">
        <v>2361</v>
      </c>
      <c r="B1262" s="6">
        <v>3</v>
      </c>
      <c r="C1262" s="6">
        <v>33</v>
      </c>
      <c r="D1262" s="6">
        <v>3390</v>
      </c>
      <c r="E1262" s="6">
        <v>3</v>
      </c>
      <c r="F1262" s="1">
        <v>2172504.9500000002</v>
      </c>
      <c r="G1262" s="1">
        <v>11692310.109999999</v>
      </c>
    </row>
    <row r="1263" spans="1:7" x14ac:dyDescent="0.25">
      <c r="A1263" s="6">
        <v>2361</v>
      </c>
      <c r="B1263" s="6">
        <v>3</v>
      </c>
      <c r="C1263" s="6">
        <v>33</v>
      </c>
      <c r="D1263" s="6">
        <v>3390</v>
      </c>
      <c r="E1263" s="6">
        <v>5</v>
      </c>
      <c r="F1263" s="1">
        <v>0</v>
      </c>
      <c r="G1263" s="1">
        <v>904754.27</v>
      </c>
    </row>
    <row r="1264" spans="1:7" x14ac:dyDescent="0.25">
      <c r="A1264" s="6">
        <v>2361</v>
      </c>
      <c r="B1264" s="6">
        <v>3</v>
      </c>
      <c r="C1264" s="6">
        <v>33</v>
      </c>
      <c r="D1264" s="6">
        <v>3390</v>
      </c>
      <c r="E1264" s="6">
        <v>8</v>
      </c>
      <c r="F1264" s="1">
        <v>125104.71</v>
      </c>
      <c r="G1264" s="1">
        <v>519163.12</v>
      </c>
    </row>
    <row r="1265" spans="1:7" x14ac:dyDescent="0.25">
      <c r="A1265" s="6">
        <v>2361</v>
      </c>
      <c r="B1265" s="6">
        <v>3</v>
      </c>
      <c r="C1265" s="6">
        <v>33</v>
      </c>
      <c r="D1265" s="6">
        <v>3390</v>
      </c>
      <c r="E1265" s="6">
        <v>30</v>
      </c>
      <c r="F1265" s="1">
        <v>2174.41</v>
      </c>
      <c r="G1265" s="1">
        <v>8669.93</v>
      </c>
    </row>
    <row r="1266" spans="1:7" x14ac:dyDescent="0.25">
      <c r="A1266" s="6">
        <v>2361</v>
      </c>
      <c r="B1266" s="6">
        <v>3</v>
      </c>
      <c r="C1266" s="6">
        <v>33</v>
      </c>
      <c r="D1266" s="6">
        <v>3390</v>
      </c>
      <c r="E1266" s="6">
        <v>35</v>
      </c>
      <c r="F1266" s="1">
        <v>71890.83</v>
      </c>
      <c r="G1266" s="1">
        <v>442058.52</v>
      </c>
    </row>
    <row r="1267" spans="1:7" x14ac:dyDescent="0.25">
      <c r="A1267" s="6">
        <v>2361</v>
      </c>
      <c r="B1267" s="6">
        <v>3</v>
      </c>
      <c r="C1267" s="6">
        <v>33</v>
      </c>
      <c r="D1267" s="6">
        <v>3390</v>
      </c>
      <c r="E1267" s="6">
        <v>36</v>
      </c>
      <c r="F1267" s="1">
        <v>1245.68</v>
      </c>
      <c r="G1267" s="1">
        <v>193458.34</v>
      </c>
    </row>
    <row r="1268" spans="1:7" x14ac:dyDescent="0.25">
      <c r="A1268" s="6">
        <v>2361</v>
      </c>
      <c r="B1268" s="6">
        <v>3</v>
      </c>
      <c r="C1268" s="6">
        <v>33</v>
      </c>
      <c r="D1268" s="6">
        <v>3390</v>
      </c>
      <c r="E1268" s="6">
        <v>37</v>
      </c>
      <c r="F1268" s="1">
        <v>170384.3</v>
      </c>
      <c r="G1268" s="1">
        <v>1203161.81</v>
      </c>
    </row>
    <row r="1269" spans="1:7" x14ac:dyDescent="0.25">
      <c r="A1269" s="6">
        <v>2361</v>
      </c>
      <c r="B1269" s="6">
        <v>3</v>
      </c>
      <c r="C1269" s="6">
        <v>33</v>
      </c>
      <c r="D1269" s="6">
        <v>3390</v>
      </c>
      <c r="E1269" s="6">
        <v>39</v>
      </c>
      <c r="F1269" s="1">
        <v>74607.88</v>
      </c>
      <c r="G1269" s="1">
        <v>506130.06</v>
      </c>
    </row>
    <row r="1270" spans="1:7" x14ac:dyDescent="0.25">
      <c r="A1270" s="6">
        <v>2361</v>
      </c>
      <c r="B1270" s="6">
        <v>4</v>
      </c>
      <c r="C1270" s="6">
        <v>44</v>
      </c>
      <c r="D1270" s="6">
        <v>4490</v>
      </c>
      <c r="E1270" s="6">
        <v>52</v>
      </c>
      <c r="F1270" s="1">
        <v>0</v>
      </c>
      <c r="G1270" s="1">
        <v>14387.4</v>
      </c>
    </row>
    <row r="1271" spans="1:7" x14ac:dyDescent="0.25">
      <c r="A1271" s="6">
        <v>2371</v>
      </c>
      <c r="B1271" s="6">
        <v>3</v>
      </c>
      <c r="C1271" s="6">
        <v>31</v>
      </c>
      <c r="D1271" s="6">
        <v>3190</v>
      </c>
      <c r="E1271" s="6">
        <v>4</v>
      </c>
      <c r="F1271" s="1">
        <v>0</v>
      </c>
      <c r="G1271" s="1">
        <v>132374.38</v>
      </c>
    </row>
    <row r="1272" spans="1:7" x14ac:dyDescent="0.25">
      <c r="A1272" s="6">
        <v>2371</v>
      </c>
      <c r="B1272" s="6">
        <v>3</v>
      </c>
      <c r="C1272" s="6">
        <v>31</v>
      </c>
      <c r="D1272" s="6">
        <v>3190</v>
      </c>
      <c r="E1272" s="6">
        <v>11</v>
      </c>
      <c r="F1272" s="1">
        <v>7812067.9900000002</v>
      </c>
      <c r="G1272" s="1">
        <v>61950647.729999997</v>
      </c>
    </row>
    <row r="1273" spans="1:7" x14ac:dyDescent="0.25">
      <c r="A1273" s="6">
        <v>2371</v>
      </c>
      <c r="B1273" s="6">
        <v>3</v>
      </c>
      <c r="C1273" s="6">
        <v>31</v>
      </c>
      <c r="D1273" s="6">
        <v>3190</v>
      </c>
      <c r="E1273" s="6">
        <v>13</v>
      </c>
      <c r="F1273" s="1">
        <v>0</v>
      </c>
      <c r="G1273" s="1">
        <v>189730.95</v>
      </c>
    </row>
    <row r="1274" spans="1:7" x14ac:dyDescent="0.25">
      <c r="A1274" s="6">
        <v>2371</v>
      </c>
      <c r="B1274" s="6">
        <v>3</v>
      </c>
      <c r="C1274" s="6">
        <v>31</v>
      </c>
      <c r="D1274" s="6">
        <v>3190</v>
      </c>
      <c r="E1274" s="6">
        <v>34</v>
      </c>
      <c r="F1274" s="1">
        <v>0</v>
      </c>
      <c r="G1274" s="1">
        <v>740915.91</v>
      </c>
    </row>
    <row r="1275" spans="1:7" x14ac:dyDescent="0.25">
      <c r="A1275" s="6">
        <v>2371</v>
      </c>
      <c r="B1275" s="6">
        <v>3</v>
      </c>
      <c r="C1275" s="6">
        <v>31</v>
      </c>
      <c r="D1275" s="6">
        <v>3190</v>
      </c>
      <c r="E1275" s="6">
        <v>91</v>
      </c>
      <c r="F1275" s="1">
        <v>360456.03</v>
      </c>
      <c r="G1275" s="1">
        <v>751672.57</v>
      </c>
    </row>
    <row r="1276" spans="1:7" x14ac:dyDescent="0.25">
      <c r="A1276" s="6">
        <v>2371</v>
      </c>
      <c r="B1276" s="6">
        <v>3</v>
      </c>
      <c r="C1276" s="6">
        <v>31</v>
      </c>
      <c r="D1276" s="6">
        <v>3190</v>
      </c>
      <c r="E1276" s="6">
        <v>92</v>
      </c>
      <c r="F1276" s="1">
        <v>0</v>
      </c>
      <c r="G1276" s="1">
        <v>527962.5</v>
      </c>
    </row>
    <row r="1277" spans="1:7" x14ac:dyDescent="0.25">
      <c r="A1277" s="6">
        <v>2371</v>
      </c>
      <c r="B1277" s="6">
        <v>3</v>
      </c>
      <c r="C1277" s="6">
        <v>31</v>
      </c>
      <c r="D1277" s="6">
        <v>3190</v>
      </c>
      <c r="E1277" s="6">
        <v>94</v>
      </c>
      <c r="F1277" s="1">
        <v>0</v>
      </c>
      <c r="G1277" s="1">
        <v>4602.21</v>
      </c>
    </row>
    <row r="1278" spans="1:7" x14ac:dyDescent="0.25">
      <c r="A1278" s="6">
        <v>2371</v>
      </c>
      <c r="B1278" s="6">
        <v>3</v>
      </c>
      <c r="C1278" s="6">
        <v>31</v>
      </c>
      <c r="D1278" s="6">
        <v>3191</v>
      </c>
      <c r="E1278" s="6">
        <v>13</v>
      </c>
      <c r="F1278" s="1">
        <v>1085067.6599999999</v>
      </c>
      <c r="G1278" s="1">
        <v>9789934.1099999994</v>
      </c>
    </row>
    <row r="1279" spans="1:7" x14ac:dyDescent="0.25">
      <c r="A1279" s="6">
        <v>2371</v>
      </c>
      <c r="B1279" s="6">
        <v>3</v>
      </c>
      <c r="C1279" s="6">
        <v>33</v>
      </c>
      <c r="D1279" s="6">
        <v>3390</v>
      </c>
      <c r="E1279" s="6">
        <v>13</v>
      </c>
      <c r="F1279" s="1">
        <v>11001.97</v>
      </c>
      <c r="G1279" s="1">
        <v>66029.95</v>
      </c>
    </row>
    <row r="1280" spans="1:7" x14ac:dyDescent="0.25">
      <c r="A1280" s="6">
        <v>2371</v>
      </c>
      <c r="B1280" s="6">
        <v>3</v>
      </c>
      <c r="C1280" s="6">
        <v>33</v>
      </c>
      <c r="D1280" s="6">
        <v>3390</v>
      </c>
      <c r="E1280" s="6">
        <v>14</v>
      </c>
      <c r="F1280" s="1">
        <v>70254.48</v>
      </c>
      <c r="G1280" s="1">
        <v>449368.28</v>
      </c>
    </row>
    <row r="1281" spans="1:7" x14ac:dyDescent="0.25">
      <c r="A1281" s="6">
        <v>2371</v>
      </c>
      <c r="B1281" s="6">
        <v>3</v>
      </c>
      <c r="C1281" s="6">
        <v>33</v>
      </c>
      <c r="D1281" s="6">
        <v>3390</v>
      </c>
      <c r="E1281" s="6">
        <v>30</v>
      </c>
      <c r="F1281" s="1">
        <v>161302.74</v>
      </c>
      <c r="G1281" s="1">
        <v>520804.65</v>
      </c>
    </row>
    <row r="1282" spans="1:7" x14ac:dyDescent="0.25">
      <c r="A1282" s="6">
        <v>2371</v>
      </c>
      <c r="B1282" s="6">
        <v>3</v>
      </c>
      <c r="C1282" s="6">
        <v>33</v>
      </c>
      <c r="D1282" s="6">
        <v>3390</v>
      </c>
      <c r="E1282" s="6">
        <v>33</v>
      </c>
      <c r="F1282" s="1">
        <v>12232.86</v>
      </c>
      <c r="G1282" s="1">
        <v>146437.60999999999</v>
      </c>
    </row>
    <row r="1283" spans="1:7" x14ac:dyDescent="0.25">
      <c r="A1283" s="6">
        <v>2371</v>
      </c>
      <c r="B1283" s="6">
        <v>3</v>
      </c>
      <c r="C1283" s="6">
        <v>33</v>
      </c>
      <c r="D1283" s="6">
        <v>3390</v>
      </c>
      <c r="E1283" s="6">
        <v>35</v>
      </c>
      <c r="F1283" s="1">
        <v>0</v>
      </c>
      <c r="G1283" s="1">
        <v>7312.47</v>
      </c>
    </row>
    <row r="1284" spans="1:7" x14ac:dyDescent="0.25">
      <c r="A1284" s="6">
        <v>2371</v>
      </c>
      <c r="B1284" s="6">
        <v>3</v>
      </c>
      <c r="C1284" s="6">
        <v>33</v>
      </c>
      <c r="D1284" s="6">
        <v>3390</v>
      </c>
      <c r="E1284" s="6">
        <v>36</v>
      </c>
      <c r="F1284" s="1">
        <v>80346.14</v>
      </c>
      <c r="G1284" s="1">
        <v>512149.85</v>
      </c>
    </row>
    <row r="1285" spans="1:7" x14ac:dyDescent="0.25">
      <c r="A1285" s="6">
        <v>2371</v>
      </c>
      <c r="B1285" s="6">
        <v>3</v>
      </c>
      <c r="C1285" s="6">
        <v>33</v>
      </c>
      <c r="D1285" s="6">
        <v>3390</v>
      </c>
      <c r="E1285" s="6">
        <v>37</v>
      </c>
      <c r="F1285" s="1">
        <v>181429.89</v>
      </c>
      <c r="G1285" s="1">
        <v>1457041.38</v>
      </c>
    </row>
    <row r="1286" spans="1:7" x14ac:dyDescent="0.25">
      <c r="A1286" s="6">
        <v>2371</v>
      </c>
      <c r="B1286" s="6">
        <v>3</v>
      </c>
      <c r="C1286" s="6">
        <v>33</v>
      </c>
      <c r="D1286" s="6">
        <v>3390</v>
      </c>
      <c r="E1286" s="6">
        <v>39</v>
      </c>
      <c r="F1286" s="1">
        <v>347194.44</v>
      </c>
      <c r="G1286" s="1">
        <v>3025030.53</v>
      </c>
    </row>
    <row r="1287" spans="1:7" x14ac:dyDescent="0.25">
      <c r="A1287" s="6">
        <v>2371</v>
      </c>
      <c r="B1287" s="6">
        <v>3</v>
      </c>
      <c r="C1287" s="6">
        <v>33</v>
      </c>
      <c r="D1287" s="6">
        <v>3390</v>
      </c>
      <c r="E1287" s="6">
        <v>40</v>
      </c>
      <c r="F1287" s="1">
        <v>407501.45</v>
      </c>
      <c r="G1287" s="1">
        <v>3309212.53</v>
      </c>
    </row>
    <row r="1288" spans="1:7" x14ac:dyDescent="0.25">
      <c r="A1288" s="6">
        <v>2371</v>
      </c>
      <c r="B1288" s="6">
        <v>3</v>
      </c>
      <c r="C1288" s="6">
        <v>33</v>
      </c>
      <c r="D1288" s="6">
        <v>3390</v>
      </c>
      <c r="E1288" s="6">
        <v>46</v>
      </c>
      <c r="F1288" s="1">
        <v>1863750</v>
      </c>
      <c r="G1288" s="1">
        <v>12793062.5</v>
      </c>
    </row>
    <row r="1289" spans="1:7" x14ac:dyDescent="0.25">
      <c r="A1289" s="6">
        <v>2371</v>
      </c>
      <c r="B1289" s="6">
        <v>3</v>
      </c>
      <c r="C1289" s="6">
        <v>33</v>
      </c>
      <c r="D1289" s="6">
        <v>3390</v>
      </c>
      <c r="E1289" s="6">
        <v>47</v>
      </c>
      <c r="F1289" s="1">
        <v>50006.77</v>
      </c>
      <c r="G1289" s="1">
        <v>331016.64</v>
      </c>
    </row>
    <row r="1290" spans="1:7" x14ac:dyDescent="0.25">
      <c r="A1290" s="6">
        <v>2371</v>
      </c>
      <c r="B1290" s="6">
        <v>3</v>
      </c>
      <c r="C1290" s="6">
        <v>33</v>
      </c>
      <c r="D1290" s="6">
        <v>3390</v>
      </c>
      <c r="E1290" s="6">
        <v>49</v>
      </c>
      <c r="F1290" s="1">
        <v>55783.51</v>
      </c>
      <c r="G1290" s="1">
        <v>366905.1</v>
      </c>
    </row>
    <row r="1291" spans="1:7" x14ac:dyDescent="0.25">
      <c r="A1291" s="6">
        <v>2371</v>
      </c>
      <c r="B1291" s="6">
        <v>3</v>
      </c>
      <c r="C1291" s="6">
        <v>33</v>
      </c>
      <c r="D1291" s="6">
        <v>3390</v>
      </c>
      <c r="E1291" s="6">
        <v>91</v>
      </c>
      <c r="F1291" s="1">
        <v>18727.72</v>
      </c>
      <c r="G1291" s="1">
        <v>30920.47</v>
      </c>
    </row>
    <row r="1292" spans="1:7" x14ac:dyDescent="0.25">
      <c r="A1292" s="6">
        <v>2371</v>
      </c>
      <c r="B1292" s="6">
        <v>3</v>
      </c>
      <c r="C1292" s="6">
        <v>33</v>
      </c>
      <c r="D1292" s="6">
        <v>3390</v>
      </c>
      <c r="E1292" s="6">
        <v>92</v>
      </c>
      <c r="F1292" s="1">
        <v>0</v>
      </c>
      <c r="G1292" s="1">
        <v>154171.43</v>
      </c>
    </row>
    <row r="1293" spans="1:7" x14ac:dyDescent="0.25">
      <c r="A1293" s="6">
        <v>2371</v>
      </c>
      <c r="B1293" s="6">
        <v>3</v>
      </c>
      <c r="C1293" s="6">
        <v>33</v>
      </c>
      <c r="D1293" s="6">
        <v>3390</v>
      </c>
      <c r="E1293" s="6">
        <v>93</v>
      </c>
      <c r="F1293" s="1">
        <v>11951.73</v>
      </c>
      <c r="G1293" s="1">
        <v>20650.14</v>
      </c>
    </row>
    <row r="1294" spans="1:7" x14ac:dyDescent="0.25">
      <c r="A1294" s="6">
        <v>2371</v>
      </c>
      <c r="B1294" s="6">
        <v>4</v>
      </c>
      <c r="C1294" s="6">
        <v>44</v>
      </c>
      <c r="D1294" s="6">
        <v>4490</v>
      </c>
      <c r="E1294" s="6">
        <v>52</v>
      </c>
      <c r="F1294" s="1">
        <v>0</v>
      </c>
      <c r="G1294" s="1">
        <v>45183.199999999997</v>
      </c>
    </row>
    <row r="1295" spans="1:7" x14ac:dyDescent="0.25">
      <c r="A1295" s="6">
        <v>2421</v>
      </c>
      <c r="B1295" s="6">
        <v>3</v>
      </c>
      <c r="C1295" s="6">
        <v>31</v>
      </c>
      <c r="D1295" s="6">
        <v>3190</v>
      </c>
      <c r="E1295" s="6">
        <v>11</v>
      </c>
      <c r="F1295" s="1">
        <v>400892.43</v>
      </c>
      <c r="G1295" s="1">
        <v>2280410.42</v>
      </c>
    </row>
    <row r="1296" spans="1:7" x14ac:dyDescent="0.25">
      <c r="A1296" s="6">
        <v>2421</v>
      </c>
      <c r="B1296" s="6">
        <v>3</v>
      </c>
      <c r="C1296" s="6">
        <v>31</v>
      </c>
      <c r="D1296" s="6">
        <v>3190</v>
      </c>
      <c r="E1296" s="6">
        <v>13</v>
      </c>
      <c r="F1296" s="1">
        <v>16822.7</v>
      </c>
      <c r="G1296" s="1">
        <v>85075.34</v>
      </c>
    </row>
    <row r="1297" spans="1:7" x14ac:dyDescent="0.25">
      <c r="A1297" s="6">
        <v>2421</v>
      </c>
      <c r="B1297" s="6">
        <v>3</v>
      </c>
      <c r="C1297" s="6">
        <v>31</v>
      </c>
      <c r="D1297" s="6">
        <v>3190</v>
      </c>
      <c r="E1297" s="6">
        <v>16</v>
      </c>
      <c r="F1297" s="1">
        <v>0</v>
      </c>
      <c r="G1297" s="1">
        <v>51880.92</v>
      </c>
    </row>
    <row r="1298" spans="1:7" x14ac:dyDescent="0.25">
      <c r="A1298" s="6">
        <v>2421</v>
      </c>
      <c r="B1298" s="6">
        <v>3</v>
      </c>
      <c r="C1298" s="6">
        <v>31</v>
      </c>
      <c r="D1298" s="6">
        <v>3190</v>
      </c>
      <c r="E1298" s="6">
        <v>91</v>
      </c>
      <c r="F1298" s="1">
        <v>0</v>
      </c>
      <c r="G1298" s="1">
        <v>5326.36</v>
      </c>
    </row>
    <row r="1299" spans="1:7" x14ac:dyDescent="0.25">
      <c r="A1299" s="6">
        <v>2421</v>
      </c>
      <c r="B1299" s="6">
        <v>3</v>
      </c>
      <c r="C1299" s="6">
        <v>31</v>
      </c>
      <c r="D1299" s="6">
        <v>3190</v>
      </c>
      <c r="E1299" s="6">
        <v>92</v>
      </c>
      <c r="F1299" s="1">
        <v>0</v>
      </c>
      <c r="G1299" s="1">
        <v>1804.17</v>
      </c>
    </row>
    <row r="1300" spans="1:7" x14ac:dyDescent="0.25">
      <c r="A1300" s="6">
        <v>2421</v>
      </c>
      <c r="B1300" s="6">
        <v>3</v>
      </c>
      <c r="C1300" s="6">
        <v>31</v>
      </c>
      <c r="D1300" s="6">
        <v>3191</v>
      </c>
      <c r="E1300" s="6">
        <v>13</v>
      </c>
      <c r="F1300" s="1">
        <v>54485.62</v>
      </c>
      <c r="G1300" s="1">
        <v>334112.51</v>
      </c>
    </row>
    <row r="1301" spans="1:7" x14ac:dyDescent="0.25">
      <c r="A1301" s="6">
        <v>2421</v>
      </c>
      <c r="B1301" s="6">
        <v>3</v>
      </c>
      <c r="C1301" s="6">
        <v>33</v>
      </c>
      <c r="D1301" s="6">
        <v>3320</v>
      </c>
      <c r="E1301" s="6">
        <v>93</v>
      </c>
      <c r="F1301" s="1">
        <v>0</v>
      </c>
      <c r="G1301" s="1">
        <v>71757.350000000006</v>
      </c>
    </row>
    <row r="1302" spans="1:7" x14ac:dyDescent="0.25">
      <c r="A1302" s="6">
        <v>2421</v>
      </c>
      <c r="B1302" s="6">
        <v>3</v>
      </c>
      <c r="C1302" s="6">
        <v>33</v>
      </c>
      <c r="D1302" s="6">
        <v>3390</v>
      </c>
      <c r="E1302" s="6">
        <v>14</v>
      </c>
      <c r="F1302" s="1">
        <v>9244</v>
      </c>
      <c r="G1302" s="1">
        <v>92000</v>
      </c>
    </row>
    <row r="1303" spans="1:7" x14ac:dyDescent="0.25">
      <c r="A1303" s="6">
        <v>2421</v>
      </c>
      <c r="B1303" s="6">
        <v>3</v>
      </c>
      <c r="C1303" s="6">
        <v>33</v>
      </c>
      <c r="D1303" s="6">
        <v>3390</v>
      </c>
      <c r="E1303" s="6">
        <v>30</v>
      </c>
      <c r="F1303" s="1">
        <v>5255.94</v>
      </c>
      <c r="G1303" s="1">
        <v>5395.37</v>
      </c>
    </row>
    <row r="1304" spans="1:7" x14ac:dyDescent="0.25">
      <c r="A1304" s="6">
        <v>2421</v>
      </c>
      <c r="B1304" s="6">
        <v>3</v>
      </c>
      <c r="C1304" s="6">
        <v>33</v>
      </c>
      <c r="D1304" s="6">
        <v>3390</v>
      </c>
      <c r="E1304" s="6">
        <v>33</v>
      </c>
      <c r="F1304" s="1">
        <v>10075.950000000001</v>
      </c>
      <c r="G1304" s="1">
        <v>60422.47</v>
      </c>
    </row>
    <row r="1305" spans="1:7" x14ac:dyDescent="0.25">
      <c r="A1305" s="6">
        <v>2421</v>
      </c>
      <c r="B1305" s="6">
        <v>3</v>
      </c>
      <c r="C1305" s="6">
        <v>33</v>
      </c>
      <c r="D1305" s="6">
        <v>3390</v>
      </c>
      <c r="E1305" s="6">
        <v>36</v>
      </c>
      <c r="F1305" s="1">
        <v>26726.15</v>
      </c>
      <c r="G1305" s="1">
        <v>118267</v>
      </c>
    </row>
    <row r="1306" spans="1:7" x14ac:dyDescent="0.25">
      <c r="A1306" s="6">
        <v>2421</v>
      </c>
      <c r="B1306" s="6">
        <v>3</v>
      </c>
      <c r="C1306" s="6">
        <v>33</v>
      </c>
      <c r="D1306" s="6">
        <v>3390</v>
      </c>
      <c r="E1306" s="6">
        <v>37</v>
      </c>
      <c r="F1306" s="1">
        <v>23578.37</v>
      </c>
      <c r="G1306" s="1">
        <v>1148308.57</v>
      </c>
    </row>
    <row r="1307" spans="1:7" x14ac:dyDescent="0.25">
      <c r="A1307" s="6">
        <v>2421</v>
      </c>
      <c r="B1307" s="6">
        <v>3</v>
      </c>
      <c r="C1307" s="6">
        <v>33</v>
      </c>
      <c r="D1307" s="6">
        <v>3390</v>
      </c>
      <c r="E1307" s="6">
        <v>39</v>
      </c>
      <c r="F1307" s="1">
        <v>76077.94</v>
      </c>
      <c r="G1307" s="1">
        <v>1191367.72</v>
      </c>
    </row>
    <row r="1308" spans="1:7" x14ac:dyDescent="0.25">
      <c r="A1308" s="6">
        <v>2421</v>
      </c>
      <c r="B1308" s="6">
        <v>3</v>
      </c>
      <c r="C1308" s="6">
        <v>33</v>
      </c>
      <c r="D1308" s="6">
        <v>3390</v>
      </c>
      <c r="E1308" s="6">
        <v>40</v>
      </c>
      <c r="F1308" s="1">
        <v>24041.85</v>
      </c>
      <c r="G1308" s="1">
        <v>245818.93</v>
      </c>
    </row>
    <row r="1309" spans="1:7" x14ac:dyDescent="0.25">
      <c r="A1309" s="6">
        <v>2421</v>
      </c>
      <c r="B1309" s="6">
        <v>3</v>
      </c>
      <c r="C1309" s="6">
        <v>33</v>
      </c>
      <c r="D1309" s="6">
        <v>3390</v>
      </c>
      <c r="E1309" s="6">
        <v>46</v>
      </c>
      <c r="F1309" s="1">
        <v>85285.82</v>
      </c>
      <c r="G1309" s="1">
        <v>465044.74</v>
      </c>
    </row>
    <row r="1310" spans="1:7" x14ac:dyDescent="0.25">
      <c r="A1310" s="6">
        <v>2421</v>
      </c>
      <c r="B1310" s="6">
        <v>3</v>
      </c>
      <c r="C1310" s="6">
        <v>33</v>
      </c>
      <c r="D1310" s="6">
        <v>3390</v>
      </c>
      <c r="E1310" s="6">
        <v>47</v>
      </c>
      <c r="F1310" s="1">
        <v>-263.88</v>
      </c>
      <c r="G1310" s="1">
        <v>193255.12</v>
      </c>
    </row>
    <row r="1311" spans="1:7" x14ac:dyDescent="0.25">
      <c r="A1311" s="6">
        <v>2421</v>
      </c>
      <c r="B1311" s="6">
        <v>3</v>
      </c>
      <c r="C1311" s="6">
        <v>33</v>
      </c>
      <c r="D1311" s="6">
        <v>3390</v>
      </c>
      <c r="E1311" s="6">
        <v>49</v>
      </c>
      <c r="F1311" s="1">
        <v>9135</v>
      </c>
      <c r="G1311" s="1">
        <v>45000.9</v>
      </c>
    </row>
    <row r="1312" spans="1:7" x14ac:dyDescent="0.25">
      <c r="A1312" s="6">
        <v>2421</v>
      </c>
      <c r="B1312" s="6">
        <v>3</v>
      </c>
      <c r="C1312" s="6">
        <v>33</v>
      </c>
      <c r="D1312" s="6">
        <v>3390</v>
      </c>
      <c r="E1312" s="6">
        <v>92</v>
      </c>
      <c r="F1312" s="1">
        <v>32719.82</v>
      </c>
      <c r="G1312" s="1">
        <v>68865.899999999994</v>
      </c>
    </row>
    <row r="1313" spans="1:7" x14ac:dyDescent="0.25">
      <c r="A1313" s="6">
        <v>2421</v>
      </c>
      <c r="B1313" s="6">
        <v>3</v>
      </c>
      <c r="C1313" s="6">
        <v>33</v>
      </c>
      <c r="D1313" s="6">
        <v>3390</v>
      </c>
      <c r="E1313" s="6">
        <v>93</v>
      </c>
      <c r="F1313" s="1">
        <v>0</v>
      </c>
      <c r="G1313" s="1">
        <v>146</v>
      </c>
    </row>
    <row r="1314" spans="1:7" x14ac:dyDescent="0.25">
      <c r="A1314" s="6">
        <v>2421</v>
      </c>
      <c r="B1314" s="6">
        <v>4</v>
      </c>
      <c r="C1314" s="6">
        <v>44</v>
      </c>
      <c r="D1314" s="6">
        <v>4490</v>
      </c>
      <c r="E1314" s="6">
        <v>52</v>
      </c>
      <c r="F1314" s="1">
        <v>0</v>
      </c>
      <c r="G1314" s="1">
        <v>7998</v>
      </c>
    </row>
    <row r="1315" spans="1:7" x14ac:dyDescent="0.25">
      <c r="A1315" s="6">
        <v>2431</v>
      </c>
      <c r="B1315" s="6">
        <v>3</v>
      </c>
      <c r="C1315" s="6">
        <v>31</v>
      </c>
      <c r="D1315" s="6">
        <v>3190</v>
      </c>
      <c r="E1315" s="6">
        <v>11</v>
      </c>
      <c r="F1315" s="1">
        <v>257455.96</v>
      </c>
      <c r="G1315" s="1">
        <v>1566122.55</v>
      </c>
    </row>
    <row r="1316" spans="1:7" x14ac:dyDescent="0.25">
      <c r="A1316" s="6">
        <v>2431</v>
      </c>
      <c r="B1316" s="6">
        <v>3</v>
      </c>
      <c r="C1316" s="6">
        <v>31</v>
      </c>
      <c r="D1316" s="6">
        <v>3190</v>
      </c>
      <c r="E1316" s="6">
        <v>13</v>
      </c>
      <c r="F1316" s="1">
        <v>12234.18</v>
      </c>
      <c r="G1316" s="1">
        <v>74208.429999999993</v>
      </c>
    </row>
    <row r="1317" spans="1:7" x14ac:dyDescent="0.25">
      <c r="A1317" s="6">
        <v>2431</v>
      </c>
      <c r="B1317" s="6">
        <v>3</v>
      </c>
      <c r="C1317" s="6">
        <v>31</v>
      </c>
      <c r="D1317" s="6">
        <v>3190</v>
      </c>
      <c r="E1317" s="6">
        <v>96</v>
      </c>
      <c r="F1317" s="1">
        <v>0</v>
      </c>
      <c r="G1317" s="1">
        <v>15000</v>
      </c>
    </row>
    <row r="1318" spans="1:7" x14ac:dyDescent="0.25">
      <c r="A1318" s="6">
        <v>2431</v>
      </c>
      <c r="B1318" s="6">
        <v>3</v>
      </c>
      <c r="C1318" s="6">
        <v>31</v>
      </c>
      <c r="D1318" s="6">
        <v>3191</v>
      </c>
      <c r="E1318" s="6">
        <v>13</v>
      </c>
      <c r="F1318" s="1">
        <v>31899.19</v>
      </c>
      <c r="G1318" s="1">
        <v>180953.66</v>
      </c>
    </row>
    <row r="1319" spans="1:7" x14ac:dyDescent="0.25">
      <c r="A1319" s="6">
        <v>2431</v>
      </c>
      <c r="B1319" s="6">
        <v>3</v>
      </c>
      <c r="C1319" s="6">
        <v>33</v>
      </c>
      <c r="D1319" s="6">
        <v>3390</v>
      </c>
      <c r="E1319" s="6">
        <v>13</v>
      </c>
      <c r="F1319" s="1">
        <v>8500</v>
      </c>
      <c r="G1319" s="1">
        <v>59039.26</v>
      </c>
    </row>
    <row r="1320" spans="1:7" x14ac:dyDescent="0.25">
      <c r="A1320" s="6">
        <v>2431</v>
      </c>
      <c r="B1320" s="6">
        <v>3</v>
      </c>
      <c r="C1320" s="6">
        <v>33</v>
      </c>
      <c r="D1320" s="6">
        <v>3390</v>
      </c>
      <c r="E1320" s="6">
        <v>14</v>
      </c>
      <c r="F1320" s="1">
        <v>0</v>
      </c>
      <c r="G1320" s="1">
        <v>135.1</v>
      </c>
    </row>
    <row r="1321" spans="1:7" x14ac:dyDescent="0.25">
      <c r="A1321" s="6">
        <v>2431</v>
      </c>
      <c r="B1321" s="6">
        <v>3</v>
      </c>
      <c r="C1321" s="6">
        <v>33</v>
      </c>
      <c r="D1321" s="6">
        <v>3390</v>
      </c>
      <c r="E1321" s="6">
        <v>33</v>
      </c>
      <c r="F1321" s="1">
        <v>0</v>
      </c>
      <c r="G1321" s="1">
        <v>1000</v>
      </c>
    </row>
    <row r="1322" spans="1:7" x14ac:dyDescent="0.25">
      <c r="A1322" s="6">
        <v>2431</v>
      </c>
      <c r="B1322" s="6">
        <v>3</v>
      </c>
      <c r="C1322" s="6">
        <v>33</v>
      </c>
      <c r="D1322" s="6">
        <v>3390</v>
      </c>
      <c r="E1322" s="6">
        <v>37</v>
      </c>
      <c r="F1322" s="1">
        <v>25911.56</v>
      </c>
      <c r="G1322" s="1">
        <v>213280.67</v>
      </c>
    </row>
    <row r="1323" spans="1:7" x14ac:dyDescent="0.25">
      <c r="A1323" s="6">
        <v>2431</v>
      </c>
      <c r="B1323" s="6">
        <v>3</v>
      </c>
      <c r="C1323" s="6">
        <v>33</v>
      </c>
      <c r="D1323" s="6">
        <v>3390</v>
      </c>
      <c r="E1323" s="6">
        <v>39</v>
      </c>
      <c r="F1323" s="1">
        <v>4657.2299999999996</v>
      </c>
      <c r="G1323" s="1">
        <v>39820.32</v>
      </c>
    </row>
    <row r="1324" spans="1:7" x14ac:dyDescent="0.25">
      <c r="A1324" s="6">
        <v>2431</v>
      </c>
      <c r="B1324" s="6">
        <v>3</v>
      </c>
      <c r="C1324" s="6">
        <v>33</v>
      </c>
      <c r="D1324" s="6">
        <v>3390</v>
      </c>
      <c r="E1324" s="6">
        <v>40</v>
      </c>
      <c r="F1324" s="1">
        <v>424</v>
      </c>
      <c r="G1324" s="1">
        <v>7484.37</v>
      </c>
    </row>
    <row r="1325" spans="1:7" x14ac:dyDescent="0.25">
      <c r="A1325" s="6">
        <v>2431</v>
      </c>
      <c r="B1325" s="6">
        <v>3</v>
      </c>
      <c r="C1325" s="6">
        <v>33</v>
      </c>
      <c r="D1325" s="6">
        <v>3390</v>
      </c>
      <c r="E1325" s="6">
        <v>46</v>
      </c>
      <c r="F1325" s="1">
        <v>28294.01</v>
      </c>
      <c r="G1325" s="1">
        <v>155241.01999999999</v>
      </c>
    </row>
    <row r="1326" spans="1:7" x14ac:dyDescent="0.25">
      <c r="A1326" s="6">
        <v>2431</v>
      </c>
      <c r="B1326" s="6">
        <v>3</v>
      </c>
      <c r="C1326" s="6">
        <v>33</v>
      </c>
      <c r="D1326" s="6">
        <v>3390</v>
      </c>
      <c r="E1326" s="6">
        <v>47</v>
      </c>
      <c r="F1326" s="1">
        <v>3000</v>
      </c>
      <c r="G1326" s="1">
        <v>20900</v>
      </c>
    </row>
    <row r="1327" spans="1:7" x14ac:dyDescent="0.25">
      <c r="A1327" s="6">
        <v>2431</v>
      </c>
      <c r="B1327" s="6">
        <v>3</v>
      </c>
      <c r="C1327" s="6">
        <v>33</v>
      </c>
      <c r="D1327" s="6">
        <v>3390</v>
      </c>
      <c r="E1327" s="6">
        <v>49</v>
      </c>
      <c r="F1327" s="1">
        <v>837</v>
      </c>
      <c r="G1327" s="1">
        <v>4792.5</v>
      </c>
    </row>
    <row r="1328" spans="1:7" x14ac:dyDescent="0.25">
      <c r="A1328" s="6">
        <v>2441</v>
      </c>
      <c r="B1328" s="6">
        <v>3</v>
      </c>
      <c r="C1328" s="6">
        <v>31</v>
      </c>
      <c r="D1328" s="6">
        <v>3190</v>
      </c>
      <c r="E1328" s="6">
        <v>11</v>
      </c>
      <c r="F1328" s="1">
        <v>516934.25</v>
      </c>
      <c r="G1328" s="1">
        <v>3665987.54</v>
      </c>
    </row>
    <row r="1329" spans="1:7" x14ac:dyDescent="0.25">
      <c r="A1329" s="6">
        <v>2441</v>
      </c>
      <c r="B1329" s="6">
        <v>3</v>
      </c>
      <c r="C1329" s="6">
        <v>31</v>
      </c>
      <c r="D1329" s="6">
        <v>3190</v>
      </c>
      <c r="E1329" s="6">
        <v>13</v>
      </c>
      <c r="F1329" s="1">
        <v>26008.5</v>
      </c>
      <c r="G1329" s="1">
        <v>199764.6</v>
      </c>
    </row>
    <row r="1330" spans="1:7" x14ac:dyDescent="0.25">
      <c r="A1330" s="6">
        <v>2441</v>
      </c>
      <c r="B1330" s="6">
        <v>3</v>
      </c>
      <c r="C1330" s="6">
        <v>31</v>
      </c>
      <c r="D1330" s="6">
        <v>3190</v>
      </c>
      <c r="E1330" s="6">
        <v>92</v>
      </c>
      <c r="F1330" s="1">
        <v>1063.4000000000001</v>
      </c>
      <c r="G1330" s="1">
        <v>6792.88</v>
      </c>
    </row>
    <row r="1331" spans="1:7" x14ac:dyDescent="0.25">
      <c r="A1331" s="6">
        <v>2441</v>
      </c>
      <c r="B1331" s="6">
        <v>3</v>
      </c>
      <c r="C1331" s="6">
        <v>31</v>
      </c>
      <c r="D1331" s="6">
        <v>3191</v>
      </c>
      <c r="E1331" s="6">
        <v>13</v>
      </c>
      <c r="F1331" s="1">
        <v>66817.86</v>
      </c>
      <c r="G1331" s="1">
        <v>478932.2</v>
      </c>
    </row>
    <row r="1332" spans="1:7" x14ac:dyDescent="0.25">
      <c r="A1332" s="6">
        <v>2441</v>
      </c>
      <c r="B1332" s="6">
        <v>3</v>
      </c>
      <c r="C1332" s="6">
        <v>33</v>
      </c>
      <c r="D1332" s="6">
        <v>3390</v>
      </c>
      <c r="E1332" s="6">
        <v>14</v>
      </c>
      <c r="F1332" s="1">
        <v>10461.9</v>
      </c>
      <c r="G1332" s="1">
        <v>49868.98</v>
      </c>
    </row>
    <row r="1333" spans="1:7" x14ac:dyDescent="0.25">
      <c r="A1333" s="6">
        <v>2441</v>
      </c>
      <c r="B1333" s="6">
        <v>3</v>
      </c>
      <c r="C1333" s="6">
        <v>33</v>
      </c>
      <c r="D1333" s="6">
        <v>3390</v>
      </c>
      <c r="E1333" s="6">
        <v>33</v>
      </c>
      <c r="F1333" s="1">
        <v>4700.83</v>
      </c>
      <c r="G1333" s="1">
        <v>38010.14</v>
      </c>
    </row>
    <row r="1334" spans="1:7" x14ac:dyDescent="0.25">
      <c r="A1334" s="6">
        <v>2441</v>
      </c>
      <c r="B1334" s="6">
        <v>3</v>
      </c>
      <c r="C1334" s="6">
        <v>33</v>
      </c>
      <c r="D1334" s="6">
        <v>3390</v>
      </c>
      <c r="E1334" s="6">
        <v>36</v>
      </c>
      <c r="F1334" s="1">
        <v>0</v>
      </c>
      <c r="G1334" s="1">
        <v>3328.65</v>
      </c>
    </row>
    <row r="1335" spans="1:7" x14ac:dyDescent="0.25">
      <c r="A1335" s="6">
        <v>2441</v>
      </c>
      <c r="B1335" s="6">
        <v>3</v>
      </c>
      <c r="C1335" s="6">
        <v>33</v>
      </c>
      <c r="D1335" s="6">
        <v>3390</v>
      </c>
      <c r="E1335" s="6">
        <v>37</v>
      </c>
      <c r="F1335" s="1">
        <v>55185.03</v>
      </c>
      <c r="G1335" s="1">
        <v>356793.47</v>
      </c>
    </row>
    <row r="1336" spans="1:7" x14ac:dyDescent="0.25">
      <c r="A1336" s="6">
        <v>2441</v>
      </c>
      <c r="B1336" s="6">
        <v>3</v>
      </c>
      <c r="C1336" s="6">
        <v>33</v>
      </c>
      <c r="D1336" s="6">
        <v>3390</v>
      </c>
      <c r="E1336" s="6">
        <v>39</v>
      </c>
      <c r="F1336" s="1">
        <v>12551.12</v>
      </c>
      <c r="G1336" s="1">
        <v>141213.88</v>
      </c>
    </row>
    <row r="1337" spans="1:7" x14ac:dyDescent="0.25">
      <c r="A1337" s="6">
        <v>2441</v>
      </c>
      <c r="B1337" s="6">
        <v>3</v>
      </c>
      <c r="C1337" s="6">
        <v>33</v>
      </c>
      <c r="D1337" s="6">
        <v>3390</v>
      </c>
      <c r="E1337" s="6">
        <v>40</v>
      </c>
      <c r="F1337" s="1">
        <v>5444.34</v>
      </c>
      <c r="G1337" s="1">
        <v>48217.91</v>
      </c>
    </row>
    <row r="1338" spans="1:7" x14ac:dyDescent="0.25">
      <c r="A1338" s="6">
        <v>2441</v>
      </c>
      <c r="B1338" s="6">
        <v>3</v>
      </c>
      <c r="C1338" s="6">
        <v>33</v>
      </c>
      <c r="D1338" s="6">
        <v>3390</v>
      </c>
      <c r="E1338" s="6">
        <v>46</v>
      </c>
      <c r="F1338" s="1">
        <v>71860.820000000007</v>
      </c>
      <c r="G1338" s="1">
        <v>447772.22</v>
      </c>
    </row>
    <row r="1339" spans="1:7" x14ac:dyDescent="0.25">
      <c r="A1339" s="6">
        <v>2441</v>
      </c>
      <c r="B1339" s="6">
        <v>3</v>
      </c>
      <c r="C1339" s="6">
        <v>33</v>
      </c>
      <c r="D1339" s="6">
        <v>3390</v>
      </c>
      <c r="E1339" s="6">
        <v>47</v>
      </c>
      <c r="F1339" s="1">
        <v>34250</v>
      </c>
      <c r="G1339" s="1">
        <v>239740</v>
      </c>
    </row>
    <row r="1340" spans="1:7" x14ac:dyDescent="0.25">
      <c r="A1340" s="6">
        <v>2441</v>
      </c>
      <c r="B1340" s="6">
        <v>3</v>
      </c>
      <c r="C1340" s="6">
        <v>33</v>
      </c>
      <c r="D1340" s="6">
        <v>3390</v>
      </c>
      <c r="E1340" s="6">
        <v>49</v>
      </c>
      <c r="F1340" s="1">
        <v>3474</v>
      </c>
      <c r="G1340" s="1">
        <v>18578.7</v>
      </c>
    </row>
    <row r="1341" spans="1:7" x14ac:dyDescent="0.25">
      <c r="A1341" s="6">
        <v>2461</v>
      </c>
      <c r="B1341" s="6">
        <v>3</v>
      </c>
      <c r="C1341" s="6">
        <v>31</v>
      </c>
      <c r="D1341" s="6">
        <v>3190</v>
      </c>
      <c r="E1341" s="6">
        <v>11</v>
      </c>
      <c r="F1341" s="1">
        <v>68664.039999999994</v>
      </c>
      <c r="G1341" s="1">
        <v>324343.28999999998</v>
      </c>
    </row>
    <row r="1342" spans="1:7" x14ac:dyDescent="0.25">
      <c r="A1342" s="6">
        <v>2461</v>
      </c>
      <c r="B1342" s="6">
        <v>3</v>
      </c>
      <c r="C1342" s="6">
        <v>31</v>
      </c>
      <c r="D1342" s="6">
        <v>3190</v>
      </c>
      <c r="E1342" s="6">
        <v>13</v>
      </c>
      <c r="F1342" s="1">
        <v>7717.5</v>
      </c>
      <c r="G1342" s="1">
        <v>34285.300000000003</v>
      </c>
    </row>
    <row r="1343" spans="1:7" x14ac:dyDescent="0.25">
      <c r="A1343" s="6">
        <v>2461</v>
      </c>
      <c r="B1343" s="6">
        <v>3</v>
      </c>
      <c r="C1343" s="6">
        <v>31</v>
      </c>
      <c r="D1343" s="6">
        <v>3191</v>
      </c>
      <c r="E1343" s="6">
        <v>13</v>
      </c>
      <c r="F1343" s="1">
        <v>3798.66</v>
      </c>
      <c r="G1343" s="1">
        <v>23416.400000000001</v>
      </c>
    </row>
    <row r="1344" spans="1:7" x14ac:dyDescent="0.25">
      <c r="A1344" s="6">
        <v>2461</v>
      </c>
      <c r="B1344" s="6">
        <v>3</v>
      </c>
      <c r="C1344" s="6">
        <v>33</v>
      </c>
      <c r="D1344" s="6">
        <v>3390</v>
      </c>
      <c r="E1344" s="6">
        <v>13</v>
      </c>
      <c r="F1344" s="1">
        <v>112.36</v>
      </c>
      <c r="G1344" s="1">
        <v>3500.22</v>
      </c>
    </row>
    <row r="1345" spans="1:7" x14ac:dyDescent="0.25">
      <c r="A1345" s="6">
        <v>2461</v>
      </c>
      <c r="B1345" s="6">
        <v>3</v>
      </c>
      <c r="C1345" s="6">
        <v>33</v>
      </c>
      <c r="D1345" s="6">
        <v>3390</v>
      </c>
      <c r="E1345" s="6">
        <v>14</v>
      </c>
      <c r="F1345" s="1">
        <v>1925.45</v>
      </c>
      <c r="G1345" s="1">
        <v>9625.4500000000007</v>
      </c>
    </row>
    <row r="1346" spans="1:7" x14ac:dyDescent="0.25">
      <c r="A1346" s="6">
        <v>2461</v>
      </c>
      <c r="B1346" s="6">
        <v>3</v>
      </c>
      <c r="C1346" s="6">
        <v>33</v>
      </c>
      <c r="D1346" s="6">
        <v>3390</v>
      </c>
      <c r="E1346" s="6">
        <v>36</v>
      </c>
      <c r="F1346" s="1">
        <v>614.35</v>
      </c>
      <c r="G1346" s="1">
        <v>2095.19</v>
      </c>
    </row>
    <row r="1347" spans="1:7" x14ac:dyDescent="0.25">
      <c r="A1347" s="6">
        <v>2461</v>
      </c>
      <c r="B1347" s="6">
        <v>3</v>
      </c>
      <c r="C1347" s="6">
        <v>33</v>
      </c>
      <c r="D1347" s="6">
        <v>3390</v>
      </c>
      <c r="E1347" s="6">
        <v>37</v>
      </c>
      <c r="F1347" s="1">
        <v>9782.19</v>
      </c>
      <c r="G1347" s="1">
        <v>75023.48</v>
      </c>
    </row>
    <row r="1348" spans="1:7" x14ac:dyDescent="0.25">
      <c r="A1348" s="6">
        <v>2461</v>
      </c>
      <c r="B1348" s="6">
        <v>3</v>
      </c>
      <c r="C1348" s="6">
        <v>33</v>
      </c>
      <c r="D1348" s="6">
        <v>3390</v>
      </c>
      <c r="E1348" s="6">
        <v>39</v>
      </c>
      <c r="F1348" s="1">
        <v>14376.95</v>
      </c>
      <c r="G1348" s="1">
        <v>126848.89</v>
      </c>
    </row>
    <row r="1349" spans="1:7" x14ac:dyDescent="0.25">
      <c r="A1349" s="6">
        <v>2461</v>
      </c>
      <c r="B1349" s="6">
        <v>3</v>
      </c>
      <c r="C1349" s="6">
        <v>33</v>
      </c>
      <c r="D1349" s="6">
        <v>3390</v>
      </c>
      <c r="E1349" s="6">
        <v>40</v>
      </c>
      <c r="F1349" s="1">
        <v>3336.81</v>
      </c>
      <c r="G1349" s="1">
        <v>17503.61</v>
      </c>
    </row>
    <row r="1350" spans="1:7" x14ac:dyDescent="0.25">
      <c r="A1350" s="6">
        <v>2461</v>
      </c>
      <c r="B1350" s="6">
        <v>3</v>
      </c>
      <c r="C1350" s="6">
        <v>33</v>
      </c>
      <c r="D1350" s="6">
        <v>3390</v>
      </c>
      <c r="E1350" s="6">
        <v>46</v>
      </c>
      <c r="F1350" s="1">
        <v>13019</v>
      </c>
      <c r="G1350" s="1">
        <v>47000.01</v>
      </c>
    </row>
    <row r="1351" spans="1:7" x14ac:dyDescent="0.25">
      <c r="A1351" s="6">
        <v>2461</v>
      </c>
      <c r="B1351" s="6">
        <v>3</v>
      </c>
      <c r="C1351" s="6">
        <v>33</v>
      </c>
      <c r="D1351" s="6">
        <v>3390</v>
      </c>
      <c r="E1351" s="6">
        <v>47</v>
      </c>
      <c r="F1351" s="1">
        <v>3000</v>
      </c>
      <c r="G1351" s="1">
        <v>10743.07</v>
      </c>
    </row>
    <row r="1352" spans="1:7" x14ac:dyDescent="0.25">
      <c r="A1352" s="6">
        <v>2461</v>
      </c>
      <c r="B1352" s="6">
        <v>3</v>
      </c>
      <c r="C1352" s="6">
        <v>33</v>
      </c>
      <c r="D1352" s="6">
        <v>3390</v>
      </c>
      <c r="E1352" s="6">
        <v>49</v>
      </c>
      <c r="F1352" s="1">
        <v>414</v>
      </c>
      <c r="G1352" s="1">
        <v>1080</v>
      </c>
    </row>
    <row r="1353" spans="1:7" x14ac:dyDescent="0.25">
      <c r="A1353" s="6">
        <v>3041</v>
      </c>
      <c r="B1353" s="6">
        <v>3</v>
      </c>
      <c r="C1353" s="6">
        <v>31</v>
      </c>
      <c r="D1353" s="6">
        <v>3190</v>
      </c>
      <c r="E1353" s="6">
        <v>11</v>
      </c>
      <c r="F1353" s="1">
        <v>13708834.67</v>
      </c>
      <c r="G1353" s="1">
        <v>97318268.109999999</v>
      </c>
    </row>
    <row r="1354" spans="1:7" x14ac:dyDescent="0.25">
      <c r="A1354" s="6">
        <v>3041</v>
      </c>
      <c r="B1354" s="6">
        <v>3</v>
      </c>
      <c r="C1354" s="6">
        <v>31</v>
      </c>
      <c r="D1354" s="6">
        <v>3190</v>
      </c>
      <c r="E1354" s="6">
        <v>13</v>
      </c>
      <c r="F1354" s="1">
        <v>6041438.2800000003</v>
      </c>
      <c r="G1354" s="1">
        <v>44181554.439999998</v>
      </c>
    </row>
    <row r="1355" spans="1:7" x14ac:dyDescent="0.25">
      <c r="A1355" s="6">
        <v>3041</v>
      </c>
      <c r="B1355" s="6">
        <v>3</v>
      </c>
      <c r="C1355" s="6">
        <v>33</v>
      </c>
      <c r="D1355" s="6">
        <v>3390</v>
      </c>
      <c r="E1355" s="6">
        <v>14</v>
      </c>
      <c r="F1355" s="1">
        <v>499224.58</v>
      </c>
      <c r="G1355" s="1">
        <v>2926186.13</v>
      </c>
    </row>
    <row r="1356" spans="1:7" x14ac:dyDescent="0.25">
      <c r="A1356" s="6">
        <v>3041</v>
      </c>
      <c r="B1356" s="6">
        <v>3</v>
      </c>
      <c r="C1356" s="6">
        <v>33</v>
      </c>
      <c r="D1356" s="6">
        <v>3390</v>
      </c>
      <c r="E1356" s="6">
        <v>30</v>
      </c>
      <c r="F1356" s="1">
        <v>777810.54</v>
      </c>
      <c r="G1356" s="1">
        <v>5716490.0300000003</v>
      </c>
    </row>
    <row r="1357" spans="1:7" x14ac:dyDescent="0.25">
      <c r="A1357" s="6">
        <v>3041</v>
      </c>
      <c r="B1357" s="6">
        <v>3</v>
      </c>
      <c r="C1357" s="6">
        <v>33</v>
      </c>
      <c r="D1357" s="6">
        <v>3390</v>
      </c>
      <c r="E1357" s="6">
        <v>33</v>
      </c>
      <c r="F1357" s="1">
        <v>397585.33</v>
      </c>
      <c r="G1357" s="1">
        <v>2019898.78</v>
      </c>
    </row>
    <row r="1358" spans="1:7" x14ac:dyDescent="0.25">
      <c r="A1358" s="6">
        <v>3041</v>
      </c>
      <c r="B1358" s="6">
        <v>3</v>
      </c>
      <c r="C1358" s="6">
        <v>33</v>
      </c>
      <c r="D1358" s="6">
        <v>3390</v>
      </c>
      <c r="E1358" s="6">
        <v>36</v>
      </c>
      <c r="F1358" s="1">
        <v>125790.29</v>
      </c>
      <c r="G1358" s="1">
        <v>814198.72</v>
      </c>
    </row>
    <row r="1359" spans="1:7" x14ac:dyDescent="0.25">
      <c r="A1359" s="6">
        <v>3041</v>
      </c>
      <c r="B1359" s="6">
        <v>3</v>
      </c>
      <c r="C1359" s="6">
        <v>33</v>
      </c>
      <c r="D1359" s="6">
        <v>3390</v>
      </c>
      <c r="E1359" s="6">
        <v>37</v>
      </c>
      <c r="F1359" s="1">
        <v>24380.86</v>
      </c>
      <c r="G1359" s="1">
        <v>111948.2</v>
      </c>
    </row>
    <row r="1360" spans="1:7" x14ac:dyDescent="0.25">
      <c r="A1360" s="6">
        <v>3041</v>
      </c>
      <c r="B1360" s="6">
        <v>3</v>
      </c>
      <c r="C1360" s="6">
        <v>33</v>
      </c>
      <c r="D1360" s="6">
        <v>3390</v>
      </c>
      <c r="E1360" s="6">
        <v>39</v>
      </c>
      <c r="F1360" s="1">
        <v>1062675.6499999999</v>
      </c>
      <c r="G1360" s="1">
        <v>6267564.7999999998</v>
      </c>
    </row>
    <row r="1361" spans="1:7" x14ac:dyDescent="0.25">
      <c r="A1361" s="6">
        <v>3041</v>
      </c>
      <c r="B1361" s="6">
        <v>3</v>
      </c>
      <c r="C1361" s="6">
        <v>33</v>
      </c>
      <c r="D1361" s="6">
        <v>3390</v>
      </c>
      <c r="E1361" s="6">
        <v>40</v>
      </c>
      <c r="F1361" s="1">
        <v>13915.08</v>
      </c>
      <c r="G1361" s="1">
        <v>53893.05</v>
      </c>
    </row>
    <row r="1362" spans="1:7" x14ac:dyDescent="0.25">
      <c r="A1362" s="6">
        <v>3041</v>
      </c>
      <c r="B1362" s="6">
        <v>3</v>
      </c>
      <c r="C1362" s="6">
        <v>33</v>
      </c>
      <c r="D1362" s="6">
        <v>3390</v>
      </c>
      <c r="E1362" s="6">
        <v>46</v>
      </c>
      <c r="F1362" s="1">
        <v>114952.75</v>
      </c>
      <c r="G1362" s="1">
        <v>429817.73</v>
      </c>
    </row>
    <row r="1363" spans="1:7" x14ac:dyDescent="0.25">
      <c r="A1363" s="6">
        <v>3041</v>
      </c>
      <c r="B1363" s="6">
        <v>3</v>
      </c>
      <c r="C1363" s="6">
        <v>33</v>
      </c>
      <c r="D1363" s="6">
        <v>3390</v>
      </c>
      <c r="E1363" s="6">
        <v>47</v>
      </c>
      <c r="F1363" s="1">
        <v>79227.02</v>
      </c>
      <c r="G1363" s="1">
        <v>491632.71</v>
      </c>
    </row>
    <row r="1364" spans="1:7" x14ac:dyDescent="0.25">
      <c r="A1364" s="6">
        <v>3041</v>
      </c>
      <c r="B1364" s="6">
        <v>4</v>
      </c>
      <c r="C1364" s="6">
        <v>44</v>
      </c>
      <c r="D1364" s="6">
        <v>4490</v>
      </c>
      <c r="E1364" s="6">
        <v>52</v>
      </c>
      <c r="F1364" s="1">
        <v>0</v>
      </c>
      <c r="G1364" s="1">
        <v>1050739.2</v>
      </c>
    </row>
    <row r="1365" spans="1:7" x14ac:dyDescent="0.25">
      <c r="A1365" s="6">
        <v>3051</v>
      </c>
      <c r="B1365" s="6">
        <v>3</v>
      </c>
      <c r="C1365" s="6">
        <v>31</v>
      </c>
      <c r="D1365" s="6">
        <v>3190</v>
      </c>
      <c r="E1365" s="6">
        <v>11</v>
      </c>
      <c r="F1365" s="1">
        <v>5228104.59</v>
      </c>
      <c r="G1365" s="1">
        <v>37123008.990000002</v>
      </c>
    </row>
    <row r="1366" spans="1:7" x14ac:dyDescent="0.25">
      <c r="A1366" s="6">
        <v>3051</v>
      </c>
      <c r="B1366" s="6">
        <v>3</v>
      </c>
      <c r="C1366" s="6">
        <v>31</v>
      </c>
      <c r="D1366" s="6">
        <v>3190</v>
      </c>
      <c r="E1366" s="6">
        <v>13</v>
      </c>
      <c r="F1366" s="1">
        <v>2096451.21</v>
      </c>
      <c r="G1366" s="1">
        <v>13985718.800000001</v>
      </c>
    </row>
    <row r="1367" spans="1:7" x14ac:dyDescent="0.25">
      <c r="A1367" s="6">
        <v>3051</v>
      </c>
      <c r="B1367" s="6">
        <v>3</v>
      </c>
      <c r="C1367" s="6">
        <v>33</v>
      </c>
      <c r="D1367" s="6">
        <v>3390</v>
      </c>
      <c r="E1367" s="6">
        <v>14</v>
      </c>
      <c r="F1367" s="1">
        <v>46797.05</v>
      </c>
      <c r="G1367" s="1">
        <v>182410.01</v>
      </c>
    </row>
    <row r="1368" spans="1:7" x14ac:dyDescent="0.25">
      <c r="A1368" s="6">
        <v>3051</v>
      </c>
      <c r="B1368" s="6">
        <v>3</v>
      </c>
      <c r="C1368" s="6">
        <v>33</v>
      </c>
      <c r="D1368" s="6">
        <v>3390</v>
      </c>
      <c r="E1368" s="6">
        <v>30</v>
      </c>
      <c r="F1368" s="1">
        <v>142331.82</v>
      </c>
      <c r="G1368" s="1">
        <v>1559048.85</v>
      </c>
    </row>
    <row r="1369" spans="1:7" x14ac:dyDescent="0.25">
      <c r="A1369" s="6">
        <v>3051</v>
      </c>
      <c r="B1369" s="6">
        <v>3</v>
      </c>
      <c r="C1369" s="6">
        <v>33</v>
      </c>
      <c r="D1369" s="6">
        <v>3390</v>
      </c>
      <c r="E1369" s="6">
        <v>33</v>
      </c>
      <c r="F1369" s="1">
        <v>5245.65</v>
      </c>
      <c r="G1369" s="1">
        <v>26505.85</v>
      </c>
    </row>
    <row r="1370" spans="1:7" x14ac:dyDescent="0.25">
      <c r="A1370" s="6">
        <v>3051</v>
      </c>
      <c r="B1370" s="6">
        <v>3</v>
      </c>
      <c r="C1370" s="6">
        <v>33</v>
      </c>
      <c r="D1370" s="6">
        <v>3390</v>
      </c>
      <c r="E1370" s="6">
        <v>36</v>
      </c>
      <c r="F1370" s="1">
        <v>0</v>
      </c>
      <c r="G1370" s="1">
        <v>8960</v>
      </c>
    </row>
    <row r="1371" spans="1:7" x14ac:dyDescent="0.25">
      <c r="A1371" s="6">
        <v>3051</v>
      </c>
      <c r="B1371" s="6">
        <v>3</v>
      </c>
      <c r="C1371" s="6">
        <v>33</v>
      </c>
      <c r="D1371" s="6">
        <v>3390</v>
      </c>
      <c r="E1371" s="6">
        <v>39</v>
      </c>
      <c r="F1371" s="1">
        <v>1500254.03</v>
      </c>
      <c r="G1371" s="1">
        <v>4531711.91</v>
      </c>
    </row>
    <row r="1372" spans="1:7" x14ac:dyDescent="0.25">
      <c r="A1372" s="6">
        <v>3051</v>
      </c>
      <c r="B1372" s="6">
        <v>3</v>
      </c>
      <c r="C1372" s="6">
        <v>33</v>
      </c>
      <c r="D1372" s="6">
        <v>3390</v>
      </c>
      <c r="E1372" s="6">
        <v>47</v>
      </c>
      <c r="F1372" s="1">
        <v>21469.8</v>
      </c>
      <c r="G1372" s="1">
        <v>224513.44</v>
      </c>
    </row>
    <row r="1373" spans="1:7" x14ac:dyDescent="0.25">
      <c r="A1373" s="6">
        <v>3051</v>
      </c>
      <c r="B1373" s="6">
        <v>4</v>
      </c>
      <c r="C1373" s="6">
        <v>44</v>
      </c>
      <c r="D1373" s="6">
        <v>4490</v>
      </c>
      <c r="E1373" s="6">
        <v>51</v>
      </c>
      <c r="F1373" s="1">
        <v>0</v>
      </c>
      <c r="G1373" s="1">
        <v>362898.18</v>
      </c>
    </row>
    <row r="1374" spans="1:7" x14ac:dyDescent="0.25">
      <c r="A1374" s="6">
        <v>3051</v>
      </c>
      <c r="B1374" s="6">
        <v>4</v>
      </c>
      <c r="C1374" s="6">
        <v>44</v>
      </c>
      <c r="D1374" s="6">
        <v>4490</v>
      </c>
      <c r="E1374" s="6">
        <v>52</v>
      </c>
      <c r="F1374" s="1">
        <v>0</v>
      </c>
      <c r="G1374" s="1">
        <v>2658388.5299999998</v>
      </c>
    </row>
    <row r="1375" spans="1:7" x14ac:dyDescent="0.25">
      <c r="A1375" s="6">
        <v>3151</v>
      </c>
      <c r="B1375" s="6">
        <v>3</v>
      </c>
      <c r="C1375" s="6">
        <v>31</v>
      </c>
      <c r="D1375" s="6">
        <v>3190</v>
      </c>
      <c r="E1375" s="6">
        <v>11</v>
      </c>
      <c r="F1375" s="1">
        <v>387286.12</v>
      </c>
      <c r="G1375" s="1">
        <v>2607635.6</v>
      </c>
    </row>
    <row r="1376" spans="1:7" x14ac:dyDescent="0.25">
      <c r="A1376" s="6">
        <v>3151</v>
      </c>
      <c r="B1376" s="6">
        <v>3</v>
      </c>
      <c r="C1376" s="6">
        <v>31</v>
      </c>
      <c r="D1376" s="6">
        <v>3190</v>
      </c>
      <c r="E1376" s="6">
        <v>13</v>
      </c>
      <c r="F1376" s="1">
        <v>199049.3</v>
      </c>
      <c r="G1376" s="1">
        <v>1324929.96</v>
      </c>
    </row>
    <row r="1377" spans="1:7" x14ac:dyDescent="0.25">
      <c r="A1377" s="6">
        <v>3151</v>
      </c>
      <c r="B1377" s="6">
        <v>3</v>
      </c>
      <c r="C1377" s="6">
        <v>33</v>
      </c>
      <c r="D1377" s="6">
        <v>3390</v>
      </c>
      <c r="E1377" s="6">
        <v>14</v>
      </c>
      <c r="F1377" s="1">
        <v>243.5</v>
      </c>
      <c r="G1377" s="1">
        <v>243.5</v>
      </c>
    </row>
    <row r="1378" spans="1:7" x14ac:dyDescent="0.25">
      <c r="A1378" s="6">
        <v>3151</v>
      </c>
      <c r="B1378" s="6">
        <v>3</v>
      </c>
      <c r="C1378" s="6">
        <v>33</v>
      </c>
      <c r="D1378" s="6">
        <v>3390</v>
      </c>
      <c r="E1378" s="6">
        <v>30</v>
      </c>
      <c r="F1378" s="1">
        <v>1828.6</v>
      </c>
      <c r="G1378" s="1">
        <v>8247.02</v>
      </c>
    </row>
    <row r="1379" spans="1:7" x14ac:dyDescent="0.25">
      <c r="A1379" s="6">
        <v>3151</v>
      </c>
      <c r="B1379" s="6">
        <v>3</v>
      </c>
      <c r="C1379" s="6">
        <v>33</v>
      </c>
      <c r="D1379" s="6">
        <v>3390</v>
      </c>
      <c r="E1379" s="6">
        <v>32</v>
      </c>
      <c r="F1379" s="1">
        <v>0</v>
      </c>
      <c r="G1379" s="1">
        <v>500</v>
      </c>
    </row>
    <row r="1380" spans="1:7" x14ac:dyDescent="0.25">
      <c r="A1380" s="6">
        <v>3151</v>
      </c>
      <c r="B1380" s="6">
        <v>3</v>
      </c>
      <c r="C1380" s="6">
        <v>33</v>
      </c>
      <c r="D1380" s="6">
        <v>3390</v>
      </c>
      <c r="E1380" s="6">
        <v>36</v>
      </c>
      <c r="F1380" s="1">
        <v>0</v>
      </c>
      <c r="G1380" s="1">
        <v>4893</v>
      </c>
    </row>
    <row r="1381" spans="1:7" x14ac:dyDescent="0.25">
      <c r="A1381" s="6">
        <v>3151</v>
      </c>
      <c r="B1381" s="6">
        <v>3</v>
      </c>
      <c r="C1381" s="6">
        <v>33</v>
      </c>
      <c r="D1381" s="6">
        <v>3390</v>
      </c>
      <c r="E1381" s="6">
        <v>37</v>
      </c>
      <c r="F1381" s="1">
        <v>4214.88</v>
      </c>
      <c r="G1381" s="1">
        <v>35819.760000000002</v>
      </c>
    </row>
    <row r="1382" spans="1:7" x14ac:dyDescent="0.25">
      <c r="A1382" s="6">
        <v>3151</v>
      </c>
      <c r="B1382" s="6">
        <v>3</v>
      </c>
      <c r="C1382" s="6">
        <v>33</v>
      </c>
      <c r="D1382" s="6">
        <v>3390</v>
      </c>
      <c r="E1382" s="6">
        <v>39</v>
      </c>
      <c r="F1382" s="1">
        <v>197776.1</v>
      </c>
      <c r="G1382" s="1">
        <v>423286.24</v>
      </c>
    </row>
    <row r="1383" spans="1:7" x14ac:dyDescent="0.25">
      <c r="A1383" s="6">
        <v>3151</v>
      </c>
      <c r="B1383" s="6">
        <v>3</v>
      </c>
      <c r="C1383" s="6">
        <v>33</v>
      </c>
      <c r="D1383" s="6">
        <v>3390</v>
      </c>
      <c r="E1383" s="6">
        <v>40</v>
      </c>
      <c r="F1383" s="1">
        <v>9125.94</v>
      </c>
      <c r="G1383" s="1">
        <v>22479.37</v>
      </c>
    </row>
    <row r="1384" spans="1:7" x14ac:dyDescent="0.25">
      <c r="A1384" s="6">
        <v>3151</v>
      </c>
      <c r="B1384" s="6">
        <v>3</v>
      </c>
      <c r="C1384" s="6">
        <v>33</v>
      </c>
      <c r="D1384" s="6">
        <v>3390</v>
      </c>
      <c r="E1384" s="6">
        <v>46</v>
      </c>
      <c r="F1384" s="1">
        <v>173860</v>
      </c>
      <c r="G1384" s="1">
        <v>562685.74</v>
      </c>
    </row>
    <row r="1385" spans="1:7" x14ac:dyDescent="0.25">
      <c r="A1385" s="6">
        <v>3151</v>
      </c>
      <c r="B1385" s="6">
        <v>3</v>
      </c>
      <c r="C1385" s="6">
        <v>33</v>
      </c>
      <c r="D1385" s="6">
        <v>3390</v>
      </c>
      <c r="E1385" s="6">
        <v>47</v>
      </c>
      <c r="F1385" s="1">
        <v>33645.67</v>
      </c>
      <c r="G1385" s="1">
        <v>118860.99</v>
      </c>
    </row>
    <row r="1386" spans="1:7" x14ac:dyDescent="0.25">
      <c r="A1386" s="6">
        <v>3151</v>
      </c>
      <c r="B1386" s="6">
        <v>3</v>
      </c>
      <c r="C1386" s="6">
        <v>33</v>
      </c>
      <c r="D1386" s="6">
        <v>3390</v>
      </c>
      <c r="E1386" s="6">
        <v>49</v>
      </c>
      <c r="F1386" s="1">
        <v>126.8</v>
      </c>
      <c r="G1386" s="1">
        <v>36926.589999999997</v>
      </c>
    </row>
    <row r="1387" spans="1:7" x14ac:dyDescent="0.25">
      <c r="A1387" s="6">
        <v>3151</v>
      </c>
      <c r="B1387" s="6">
        <v>3</v>
      </c>
      <c r="C1387" s="6">
        <v>33</v>
      </c>
      <c r="D1387" s="6">
        <v>3390</v>
      </c>
      <c r="E1387" s="6">
        <v>92</v>
      </c>
      <c r="F1387" s="1">
        <v>0</v>
      </c>
      <c r="G1387" s="1">
        <v>143.31</v>
      </c>
    </row>
    <row r="1388" spans="1:7" x14ac:dyDescent="0.25">
      <c r="A1388" s="6">
        <v>4031</v>
      </c>
      <c r="B1388" s="6">
        <v>3</v>
      </c>
      <c r="C1388" s="6">
        <v>33</v>
      </c>
      <c r="D1388" s="6">
        <v>3390</v>
      </c>
      <c r="E1388" s="6">
        <v>8</v>
      </c>
      <c r="F1388" s="1">
        <v>102840.44</v>
      </c>
      <c r="G1388" s="1">
        <v>190211.77</v>
      </c>
    </row>
    <row r="1389" spans="1:7" x14ac:dyDescent="0.25">
      <c r="A1389" s="6">
        <v>4031</v>
      </c>
      <c r="B1389" s="6">
        <v>3</v>
      </c>
      <c r="C1389" s="6">
        <v>33</v>
      </c>
      <c r="D1389" s="6">
        <v>3390</v>
      </c>
      <c r="E1389" s="6">
        <v>14</v>
      </c>
      <c r="F1389" s="1">
        <v>484808.2</v>
      </c>
      <c r="G1389" s="1">
        <v>3448999.26</v>
      </c>
    </row>
    <row r="1390" spans="1:7" x14ac:dyDescent="0.25">
      <c r="A1390" s="6">
        <v>4031</v>
      </c>
      <c r="B1390" s="6">
        <v>3</v>
      </c>
      <c r="C1390" s="6">
        <v>33</v>
      </c>
      <c r="D1390" s="6">
        <v>3390</v>
      </c>
      <c r="E1390" s="6">
        <v>15</v>
      </c>
      <c r="F1390" s="1">
        <v>85932</v>
      </c>
      <c r="G1390" s="1">
        <v>528444</v>
      </c>
    </row>
    <row r="1391" spans="1:7" x14ac:dyDescent="0.25">
      <c r="A1391" s="6">
        <v>4031</v>
      </c>
      <c r="B1391" s="6">
        <v>3</v>
      </c>
      <c r="C1391" s="6">
        <v>33</v>
      </c>
      <c r="D1391" s="6">
        <v>3390</v>
      </c>
      <c r="E1391" s="6">
        <v>30</v>
      </c>
      <c r="F1391" s="1">
        <v>681541.49</v>
      </c>
      <c r="G1391" s="1">
        <v>8209400.7400000002</v>
      </c>
    </row>
    <row r="1392" spans="1:7" x14ac:dyDescent="0.25">
      <c r="A1392" s="6">
        <v>4031</v>
      </c>
      <c r="B1392" s="6">
        <v>3</v>
      </c>
      <c r="C1392" s="6">
        <v>33</v>
      </c>
      <c r="D1392" s="6">
        <v>3390</v>
      </c>
      <c r="E1392" s="6">
        <v>31</v>
      </c>
      <c r="F1392" s="1">
        <v>13889.97</v>
      </c>
      <c r="G1392" s="1">
        <v>16089.97</v>
      </c>
    </row>
    <row r="1393" spans="1:7" x14ac:dyDescent="0.25">
      <c r="A1393" s="6">
        <v>4031</v>
      </c>
      <c r="B1393" s="6">
        <v>3</v>
      </c>
      <c r="C1393" s="6">
        <v>33</v>
      </c>
      <c r="D1393" s="6">
        <v>3390</v>
      </c>
      <c r="E1393" s="6">
        <v>33</v>
      </c>
      <c r="F1393" s="1">
        <v>120000</v>
      </c>
      <c r="G1393" s="1">
        <v>550000</v>
      </c>
    </row>
    <row r="1394" spans="1:7" x14ac:dyDescent="0.25">
      <c r="A1394" s="6">
        <v>4031</v>
      </c>
      <c r="B1394" s="6">
        <v>3</v>
      </c>
      <c r="C1394" s="6">
        <v>33</v>
      </c>
      <c r="D1394" s="6">
        <v>3390</v>
      </c>
      <c r="E1394" s="6">
        <v>35</v>
      </c>
      <c r="F1394" s="1">
        <v>21675.53</v>
      </c>
      <c r="G1394" s="1">
        <v>229990.25</v>
      </c>
    </row>
    <row r="1395" spans="1:7" x14ac:dyDescent="0.25">
      <c r="A1395" s="6">
        <v>4031</v>
      </c>
      <c r="B1395" s="6">
        <v>3</v>
      </c>
      <c r="C1395" s="6">
        <v>33</v>
      </c>
      <c r="D1395" s="6">
        <v>3390</v>
      </c>
      <c r="E1395" s="6">
        <v>36</v>
      </c>
      <c r="F1395" s="1">
        <v>6873041.4699999997</v>
      </c>
      <c r="G1395" s="1">
        <v>43400302.659999996</v>
      </c>
    </row>
    <row r="1396" spans="1:7" x14ac:dyDescent="0.25">
      <c r="A1396" s="6">
        <v>4031</v>
      </c>
      <c r="B1396" s="6">
        <v>3</v>
      </c>
      <c r="C1396" s="6">
        <v>33</v>
      </c>
      <c r="D1396" s="6">
        <v>3390</v>
      </c>
      <c r="E1396" s="6">
        <v>37</v>
      </c>
      <c r="F1396" s="1">
        <v>22462970.25</v>
      </c>
      <c r="G1396" s="1">
        <v>195177687.71000001</v>
      </c>
    </row>
    <row r="1397" spans="1:7" x14ac:dyDescent="0.25">
      <c r="A1397" s="6">
        <v>4031</v>
      </c>
      <c r="B1397" s="6">
        <v>3</v>
      </c>
      <c r="C1397" s="6">
        <v>33</v>
      </c>
      <c r="D1397" s="6">
        <v>3390</v>
      </c>
      <c r="E1397" s="6">
        <v>39</v>
      </c>
      <c r="F1397" s="1">
        <v>10800951.35</v>
      </c>
      <c r="G1397" s="1">
        <v>67188624.920000002</v>
      </c>
    </row>
    <row r="1398" spans="1:7" x14ac:dyDescent="0.25">
      <c r="A1398" s="6">
        <v>4031</v>
      </c>
      <c r="B1398" s="6">
        <v>3</v>
      </c>
      <c r="C1398" s="6">
        <v>33</v>
      </c>
      <c r="D1398" s="6">
        <v>3390</v>
      </c>
      <c r="E1398" s="6">
        <v>40</v>
      </c>
      <c r="F1398" s="1">
        <v>5169881.12</v>
      </c>
      <c r="G1398" s="1">
        <v>34734307.039999999</v>
      </c>
    </row>
    <row r="1399" spans="1:7" x14ac:dyDescent="0.25">
      <c r="A1399" s="6">
        <v>4031</v>
      </c>
      <c r="B1399" s="6">
        <v>3</v>
      </c>
      <c r="C1399" s="6">
        <v>33</v>
      </c>
      <c r="D1399" s="6">
        <v>3390</v>
      </c>
      <c r="E1399" s="6">
        <v>46</v>
      </c>
      <c r="F1399" s="1">
        <v>3819477.89</v>
      </c>
      <c r="G1399" s="1">
        <v>14426840.93</v>
      </c>
    </row>
    <row r="1400" spans="1:7" x14ac:dyDescent="0.25">
      <c r="A1400" s="6">
        <v>4031</v>
      </c>
      <c r="B1400" s="6">
        <v>3</v>
      </c>
      <c r="C1400" s="6">
        <v>33</v>
      </c>
      <c r="D1400" s="6">
        <v>3390</v>
      </c>
      <c r="E1400" s="6">
        <v>47</v>
      </c>
      <c r="F1400" s="1">
        <v>166485.28</v>
      </c>
      <c r="G1400" s="1">
        <v>987015.88</v>
      </c>
    </row>
    <row r="1401" spans="1:7" x14ac:dyDescent="0.25">
      <c r="A1401" s="6">
        <v>4031</v>
      </c>
      <c r="B1401" s="6">
        <v>3</v>
      </c>
      <c r="C1401" s="6">
        <v>33</v>
      </c>
      <c r="D1401" s="6">
        <v>3390</v>
      </c>
      <c r="E1401" s="6">
        <v>49</v>
      </c>
      <c r="F1401" s="1">
        <v>586064.06999999995</v>
      </c>
      <c r="G1401" s="1">
        <v>3882535.37</v>
      </c>
    </row>
    <row r="1402" spans="1:7" x14ac:dyDescent="0.25">
      <c r="A1402" s="6">
        <v>4031</v>
      </c>
      <c r="B1402" s="6">
        <v>3</v>
      </c>
      <c r="C1402" s="6">
        <v>33</v>
      </c>
      <c r="D1402" s="6">
        <v>3390</v>
      </c>
      <c r="E1402" s="6">
        <v>92</v>
      </c>
      <c r="F1402" s="1">
        <v>5354.69</v>
      </c>
      <c r="G1402" s="1">
        <v>689604.14</v>
      </c>
    </row>
    <row r="1403" spans="1:7" x14ac:dyDescent="0.25">
      <c r="A1403" s="6">
        <v>4031</v>
      </c>
      <c r="B1403" s="6">
        <v>3</v>
      </c>
      <c r="C1403" s="6">
        <v>33</v>
      </c>
      <c r="D1403" s="6">
        <v>3390</v>
      </c>
      <c r="E1403" s="6">
        <v>93</v>
      </c>
      <c r="F1403" s="1">
        <v>8403820.6799999997</v>
      </c>
      <c r="G1403" s="1">
        <v>47390771.359999999</v>
      </c>
    </row>
    <row r="1404" spans="1:7" x14ac:dyDescent="0.25">
      <c r="A1404" s="6">
        <v>4031</v>
      </c>
      <c r="B1404" s="6">
        <v>3</v>
      </c>
      <c r="C1404" s="6">
        <v>33</v>
      </c>
      <c r="D1404" s="6">
        <v>3391</v>
      </c>
      <c r="E1404" s="6">
        <v>39</v>
      </c>
      <c r="F1404" s="1">
        <v>416.48</v>
      </c>
      <c r="G1404" s="1">
        <v>5497.88</v>
      </c>
    </row>
    <row r="1405" spans="1:7" x14ac:dyDescent="0.25">
      <c r="A1405" s="6">
        <v>4031</v>
      </c>
      <c r="B1405" s="6">
        <v>3</v>
      </c>
      <c r="C1405" s="6">
        <v>33</v>
      </c>
      <c r="D1405" s="6">
        <v>3391</v>
      </c>
      <c r="E1405" s="6">
        <v>92</v>
      </c>
      <c r="F1405" s="1">
        <v>0</v>
      </c>
      <c r="G1405" s="1">
        <v>312.36</v>
      </c>
    </row>
    <row r="1406" spans="1:7" x14ac:dyDescent="0.25">
      <c r="A1406" s="6">
        <v>4031</v>
      </c>
      <c r="B1406" s="6">
        <v>4</v>
      </c>
      <c r="C1406" s="6">
        <v>44</v>
      </c>
      <c r="D1406" s="6">
        <v>4490</v>
      </c>
      <c r="E1406" s="6">
        <v>30</v>
      </c>
      <c r="F1406" s="1">
        <v>2373</v>
      </c>
      <c r="G1406" s="1">
        <v>2726.8</v>
      </c>
    </row>
    <row r="1407" spans="1:7" x14ac:dyDescent="0.25">
      <c r="A1407" s="6">
        <v>4031</v>
      </c>
      <c r="B1407" s="6">
        <v>4</v>
      </c>
      <c r="C1407" s="6">
        <v>44</v>
      </c>
      <c r="D1407" s="6">
        <v>4490</v>
      </c>
      <c r="E1407" s="6">
        <v>39</v>
      </c>
      <c r="F1407" s="1">
        <v>512151.69</v>
      </c>
      <c r="G1407" s="1">
        <v>3413285.2</v>
      </c>
    </row>
    <row r="1408" spans="1:7" x14ac:dyDescent="0.25">
      <c r="A1408" s="6">
        <v>4031</v>
      </c>
      <c r="B1408" s="6">
        <v>4</v>
      </c>
      <c r="C1408" s="6">
        <v>44</v>
      </c>
      <c r="D1408" s="6">
        <v>4490</v>
      </c>
      <c r="E1408" s="6">
        <v>40</v>
      </c>
      <c r="F1408" s="1">
        <v>1081712.55</v>
      </c>
      <c r="G1408" s="1">
        <v>3528942.85</v>
      </c>
    </row>
    <row r="1409" spans="1:7" x14ac:dyDescent="0.25">
      <c r="A1409" s="6">
        <v>4031</v>
      </c>
      <c r="B1409" s="6">
        <v>4</v>
      </c>
      <c r="C1409" s="6">
        <v>44</v>
      </c>
      <c r="D1409" s="6">
        <v>4490</v>
      </c>
      <c r="E1409" s="6">
        <v>47</v>
      </c>
      <c r="F1409" s="1">
        <v>0</v>
      </c>
      <c r="G1409" s="1">
        <v>1600</v>
      </c>
    </row>
    <row r="1410" spans="1:7" x14ac:dyDescent="0.25">
      <c r="A1410" s="6">
        <v>4031</v>
      </c>
      <c r="B1410" s="6">
        <v>4</v>
      </c>
      <c r="C1410" s="6">
        <v>44</v>
      </c>
      <c r="D1410" s="6">
        <v>4490</v>
      </c>
      <c r="E1410" s="6">
        <v>51</v>
      </c>
      <c r="F1410" s="1">
        <v>11570594.539999999</v>
      </c>
      <c r="G1410" s="1">
        <v>80844662.819999993</v>
      </c>
    </row>
    <row r="1411" spans="1:7" x14ac:dyDescent="0.25">
      <c r="A1411" s="6">
        <v>4031</v>
      </c>
      <c r="B1411" s="6">
        <v>4</v>
      </c>
      <c r="C1411" s="6">
        <v>44</v>
      </c>
      <c r="D1411" s="6">
        <v>4490</v>
      </c>
      <c r="E1411" s="6">
        <v>52</v>
      </c>
      <c r="F1411" s="1">
        <v>2540850.67</v>
      </c>
      <c r="G1411" s="1">
        <v>26288931.530000001</v>
      </c>
    </row>
    <row r="1412" spans="1:7" x14ac:dyDescent="0.25">
      <c r="A1412" s="6">
        <v>4031</v>
      </c>
      <c r="B1412" s="6">
        <v>4</v>
      </c>
      <c r="C1412" s="6">
        <v>44</v>
      </c>
      <c r="D1412" s="6">
        <v>4490</v>
      </c>
      <c r="E1412" s="6">
        <v>61</v>
      </c>
      <c r="F1412" s="1">
        <v>1072000</v>
      </c>
      <c r="G1412" s="1">
        <v>4034750</v>
      </c>
    </row>
    <row r="1413" spans="1:7" x14ac:dyDescent="0.25">
      <c r="A1413" s="6">
        <v>4031</v>
      </c>
      <c r="B1413" s="6">
        <v>4</v>
      </c>
      <c r="C1413" s="6">
        <v>44</v>
      </c>
      <c r="D1413" s="6">
        <v>4490</v>
      </c>
      <c r="E1413" s="6">
        <v>92</v>
      </c>
      <c r="F1413" s="1">
        <v>0</v>
      </c>
      <c r="G1413" s="1">
        <v>535805.64</v>
      </c>
    </row>
    <row r="1414" spans="1:7" x14ac:dyDescent="0.25">
      <c r="A1414" s="6">
        <v>4101</v>
      </c>
      <c r="B1414" s="6">
        <v>3</v>
      </c>
      <c r="C1414" s="6">
        <v>33</v>
      </c>
      <c r="D1414" s="6">
        <v>3390</v>
      </c>
      <c r="E1414" s="6">
        <v>39</v>
      </c>
      <c r="F1414" s="1">
        <v>5832</v>
      </c>
      <c r="G1414" s="1">
        <v>61824</v>
      </c>
    </row>
    <row r="1415" spans="1:7" x14ac:dyDescent="0.25">
      <c r="A1415" s="6">
        <v>4101</v>
      </c>
      <c r="B1415" s="6">
        <v>3</v>
      </c>
      <c r="C1415" s="6">
        <v>33</v>
      </c>
      <c r="D1415" s="6">
        <v>3390</v>
      </c>
      <c r="E1415" s="6">
        <v>47</v>
      </c>
      <c r="F1415" s="1">
        <v>120000</v>
      </c>
      <c r="G1415" s="1">
        <v>120000</v>
      </c>
    </row>
    <row r="1416" spans="1:7" x14ac:dyDescent="0.25">
      <c r="A1416" s="6">
        <v>4101</v>
      </c>
      <c r="B1416" s="6">
        <v>3</v>
      </c>
      <c r="C1416" s="6">
        <v>33</v>
      </c>
      <c r="D1416" s="6">
        <v>3390</v>
      </c>
      <c r="E1416" s="6">
        <v>48</v>
      </c>
      <c r="F1416" s="1">
        <v>97200</v>
      </c>
      <c r="G1416" s="1">
        <v>1030400</v>
      </c>
    </row>
    <row r="1417" spans="1:7" x14ac:dyDescent="0.25">
      <c r="A1417" s="6">
        <v>4101</v>
      </c>
      <c r="B1417" s="6">
        <v>4</v>
      </c>
      <c r="C1417" s="6">
        <v>45</v>
      </c>
      <c r="D1417" s="6">
        <v>4590</v>
      </c>
      <c r="E1417" s="6">
        <v>39</v>
      </c>
      <c r="F1417" s="1">
        <v>1783449.09</v>
      </c>
      <c r="G1417" s="1">
        <v>9351222.7100000009</v>
      </c>
    </row>
    <row r="1418" spans="1:7" x14ac:dyDescent="0.25">
      <c r="A1418" s="6">
        <v>4121</v>
      </c>
      <c r="B1418" s="6">
        <v>3</v>
      </c>
      <c r="C1418" s="6">
        <v>33</v>
      </c>
      <c r="D1418" s="6">
        <v>3390</v>
      </c>
      <c r="E1418" s="6">
        <v>39</v>
      </c>
      <c r="F1418" s="1">
        <v>2782685.61</v>
      </c>
      <c r="G1418" s="1">
        <v>16367217.859999999</v>
      </c>
    </row>
    <row r="1419" spans="1:7" x14ac:dyDescent="0.25">
      <c r="A1419" s="6">
        <v>4121</v>
      </c>
      <c r="B1419" s="6">
        <v>4</v>
      </c>
      <c r="C1419" s="6">
        <v>45</v>
      </c>
      <c r="D1419" s="6">
        <v>4590</v>
      </c>
      <c r="E1419" s="6">
        <v>66</v>
      </c>
      <c r="F1419" s="1">
        <v>210000</v>
      </c>
      <c r="G1419" s="1">
        <v>1859502.0800000001</v>
      </c>
    </row>
    <row r="1420" spans="1:7" x14ac:dyDescent="0.25">
      <c r="A1420" s="6">
        <v>4141</v>
      </c>
      <c r="B1420" s="6">
        <v>3</v>
      </c>
      <c r="C1420" s="6">
        <v>33</v>
      </c>
      <c r="D1420" s="6">
        <v>3390</v>
      </c>
      <c r="E1420" s="6">
        <v>39</v>
      </c>
      <c r="F1420" s="1">
        <v>0</v>
      </c>
      <c r="G1420" s="1">
        <v>247500</v>
      </c>
    </row>
    <row r="1421" spans="1:7" x14ac:dyDescent="0.25">
      <c r="A1421" s="6">
        <v>4141</v>
      </c>
      <c r="B1421" s="6">
        <v>4</v>
      </c>
      <c r="C1421" s="6">
        <v>44</v>
      </c>
      <c r="D1421" s="6">
        <v>4490</v>
      </c>
      <c r="E1421" s="6">
        <v>52</v>
      </c>
      <c r="F1421" s="1">
        <v>0</v>
      </c>
      <c r="G1421" s="1">
        <v>9934134.2799999993</v>
      </c>
    </row>
    <row r="1422" spans="1:7" x14ac:dyDescent="0.25">
      <c r="A1422" s="6">
        <v>4251</v>
      </c>
      <c r="B1422" s="6">
        <v>3</v>
      </c>
      <c r="C1422" s="6">
        <v>33</v>
      </c>
      <c r="D1422" s="6">
        <v>3340</v>
      </c>
      <c r="E1422" s="6">
        <v>41</v>
      </c>
      <c r="F1422" s="1">
        <v>2797572.85</v>
      </c>
      <c r="G1422" s="1">
        <v>11730029.68</v>
      </c>
    </row>
    <row r="1423" spans="1:7" x14ac:dyDescent="0.25">
      <c r="A1423" s="6">
        <v>4251</v>
      </c>
      <c r="B1423" s="6">
        <v>3</v>
      </c>
      <c r="C1423" s="6">
        <v>33</v>
      </c>
      <c r="D1423" s="6">
        <v>3340</v>
      </c>
      <c r="E1423" s="6">
        <v>92</v>
      </c>
      <c r="F1423" s="1">
        <v>0</v>
      </c>
      <c r="G1423" s="1">
        <v>19008</v>
      </c>
    </row>
    <row r="1424" spans="1:7" x14ac:dyDescent="0.25">
      <c r="A1424" s="6">
        <v>4251</v>
      </c>
      <c r="B1424" s="6">
        <v>3</v>
      </c>
      <c r="C1424" s="6">
        <v>33</v>
      </c>
      <c r="D1424" s="6">
        <v>3350</v>
      </c>
      <c r="E1424" s="6">
        <v>43</v>
      </c>
      <c r="F1424" s="1">
        <v>3072002.92</v>
      </c>
      <c r="G1424" s="1">
        <v>6248005.8399999999</v>
      </c>
    </row>
    <row r="1425" spans="1:7" x14ac:dyDescent="0.25">
      <c r="A1425" s="6">
        <v>4251</v>
      </c>
      <c r="B1425" s="6">
        <v>3</v>
      </c>
      <c r="C1425" s="6">
        <v>33</v>
      </c>
      <c r="D1425" s="6">
        <v>3390</v>
      </c>
      <c r="E1425" s="6">
        <v>14</v>
      </c>
      <c r="F1425" s="1">
        <v>2000</v>
      </c>
      <c r="G1425" s="1">
        <v>6737.1</v>
      </c>
    </row>
    <row r="1426" spans="1:7" x14ac:dyDescent="0.25">
      <c r="A1426" s="6">
        <v>4251</v>
      </c>
      <c r="B1426" s="6">
        <v>3</v>
      </c>
      <c r="C1426" s="6">
        <v>33</v>
      </c>
      <c r="D1426" s="6">
        <v>3390</v>
      </c>
      <c r="E1426" s="6">
        <v>33</v>
      </c>
      <c r="F1426" s="1">
        <v>3500</v>
      </c>
      <c r="G1426" s="1">
        <v>14941.07</v>
      </c>
    </row>
    <row r="1427" spans="1:7" x14ac:dyDescent="0.25">
      <c r="A1427" s="6">
        <v>4251</v>
      </c>
      <c r="B1427" s="6">
        <v>3</v>
      </c>
      <c r="C1427" s="6">
        <v>33</v>
      </c>
      <c r="D1427" s="6">
        <v>3390</v>
      </c>
      <c r="E1427" s="6">
        <v>36</v>
      </c>
      <c r="F1427" s="1">
        <v>9618.56</v>
      </c>
      <c r="G1427" s="1">
        <v>99959.82</v>
      </c>
    </row>
    <row r="1428" spans="1:7" x14ac:dyDescent="0.25">
      <c r="A1428" s="6">
        <v>4251</v>
      </c>
      <c r="B1428" s="6">
        <v>3</v>
      </c>
      <c r="C1428" s="6">
        <v>33</v>
      </c>
      <c r="D1428" s="6">
        <v>3390</v>
      </c>
      <c r="E1428" s="6">
        <v>37</v>
      </c>
      <c r="F1428" s="1">
        <v>273776.93</v>
      </c>
      <c r="G1428" s="1">
        <v>1298669.8799999999</v>
      </c>
    </row>
    <row r="1429" spans="1:7" x14ac:dyDescent="0.25">
      <c r="A1429" s="6">
        <v>4251</v>
      </c>
      <c r="B1429" s="6">
        <v>3</v>
      </c>
      <c r="C1429" s="6">
        <v>33</v>
      </c>
      <c r="D1429" s="6">
        <v>3390</v>
      </c>
      <c r="E1429" s="6">
        <v>39</v>
      </c>
      <c r="F1429" s="1">
        <v>26921.34</v>
      </c>
      <c r="G1429" s="1">
        <v>105314.99</v>
      </c>
    </row>
    <row r="1430" spans="1:7" x14ac:dyDescent="0.25">
      <c r="A1430" s="6">
        <v>4251</v>
      </c>
      <c r="B1430" s="6">
        <v>3</v>
      </c>
      <c r="C1430" s="6">
        <v>33</v>
      </c>
      <c r="D1430" s="6">
        <v>3390</v>
      </c>
      <c r="E1430" s="6">
        <v>40</v>
      </c>
      <c r="F1430" s="1">
        <v>7700</v>
      </c>
      <c r="G1430" s="1">
        <v>36778.230000000003</v>
      </c>
    </row>
    <row r="1431" spans="1:7" x14ac:dyDescent="0.25">
      <c r="A1431" s="6">
        <v>4251</v>
      </c>
      <c r="B1431" s="6">
        <v>3</v>
      </c>
      <c r="C1431" s="6">
        <v>33</v>
      </c>
      <c r="D1431" s="6">
        <v>3390</v>
      </c>
      <c r="E1431" s="6">
        <v>47</v>
      </c>
      <c r="F1431" s="1">
        <v>0</v>
      </c>
      <c r="G1431" s="1">
        <v>1090.68</v>
      </c>
    </row>
    <row r="1432" spans="1:7" x14ac:dyDescent="0.25">
      <c r="A1432" s="6">
        <v>4251</v>
      </c>
      <c r="B1432" s="6">
        <v>3</v>
      </c>
      <c r="C1432" s="6">
        <v>33</v>
      </c>
      <c r="D1432" s="6">
        <v>3390</v>
      </c>
      <c r="E1432" s="6">
        <v>92</v>
      </c>
      <c r="F1432" s="1">
        <v>1016.5</v>
      </c>
      <c r="G1432" s="1">
        <v>1016.5</v>
      </c>
    </row>
    <row r="1433" spans="1:7" x14ac:dyDescent="0.25">
      <c r="A1433" s="6">
        <v>4291</v>
      </c>
      <c r="B1433" s="6">
        <v>3</v>
      </c>
      <c r="C1433" s="6">
        <v>31</v>
      </c>
      <c r="D1433" s="6">
        <v>3190</v>
      </c>
      <c r="E1433" s="6">
        <v>7</v>
      </c>
      <c r="F1433" s="1">
        <v>0</v>
      </c>
      <c r="G1433" s="1">
        <v>811.67</v>
      </c>
    </row>
    <row r="1434" spans="1:7" x14ac:dyDescent="0.25">
      <c r="A1434" s="6">
        <v>4291</v>
      </c>
      <c r="B1434" s="6">
        <v>3</v>
      </c>
      <c r="C1434" s="6">
        <v>31</v>
      </c>
      <c r="D1434" s="6">
        <v>3190</v>
      </c>
      <c r="E1434" s="6">
        <v>11</v>
      </c>
      <c r="F1434" s="1">
        <v>509626.73</v>
      </c>
      <c r="G1434" s="1">
        <v>86411503.400000006</v>
      </c>
    </row>
    <row r="1435" spans="1:7" x14ac:dyDescent="0.25">
      <c r="A1435" s="6">
        <v>4291</v>
      </c>
      <c r="B1435" s="6">
        <v>3</v>
      </c>
      <c r="C1435" s="6">
        <v>31</v>
      </c>
      <c r="D1435" s="6">
        <v>3190</v>
      </c>
      <c r="E1435" s="6">
        <v>13</v>
      </c>
      <c r="F1435" s="1">
        <v>0</v>
      </c>
      <c r="G1435" s="1">
        <v>1048709.06</v>
      </c>
    </row>
    <row r="1436" spans="1:7" x14ac:dyDescent="0.25">
      <c r="A1436" s="6">
        <v>4291</v>
      </c>
      <c r="B1436" s="6">
        <v>3</v>
      </c>
      <c r="C1436" s="6">
        <v>31</v>
      </c>
      <c r="D1436" s="6">
        <v>3190</v>
      </c>
      <c r="E1436" s="6">
        <v>16</v>
      </c>
      <c r="F1436" s="1">
        <v>0</v>
      </c>
      <c r="G1436" s="1">
        <v>410610.36</v>
      </c>
    </row>
    <row r="1437" spans="1:7" x14ac:dyDescent="0.25">
      <c r="A1437" s="6">
        <v>4291</v>
      </c>
      <c r="B1437" s="6">
        <v>3</v>
      </c>
      <c r="C1437" s="6">
        <v>31</v>
      </c>
      <c r="D1437" s="6">
        <v>3190</v>
      </c>
      <c r="E1437" s="6">
        <v>92</v>
      </c>
      <c r="F1437" s="1">
        <v>0</v>
      </c>
      <c r="G1437" s="1">
        <v>653975.68999999994</v>
      </c>
    </row>
    <row r="1438" spans="1:7" x14ac:dyDescent="0.25">
      <c r="A1438" s="6">
        <v>4291</v>
      </c>
      <c r="B1438" s="6">
        <v>3</v>
      </c>
      <c r="C1438" s="6">
        <v>31</v>
      </c>
      <c r="D1438" s="6">
        <v>3190</v>
      </c>
      <c r="E1438" s="6">
        <v>96</v>
      </c>
      <c r="F1438" s="1">
        <v>116000</v>
      </c>
      <c r="G1438" s="1">
        <v>116000</v>
      </c>
    </row>
    <row r="1439" spans="1:7" x14ac:dyDescent="0.25">
      <c r="A1439" s="6">
        <v>4291</v>
      </c>
      <c r="B1439" s="6">
        <v>3</v>
      </c>
      <c r="C1439" s="6">
        <v>31</v>
      </c>
      <c r="D1439" s="6">
        <v>3191</v>
      </c>
      <c r="E1439" s="6">
        <v>13</v>
      </c>
      <c r="F1439" s="1">
        <v>2997743.05</v>
      </c>
      <c r="G1439" s="1">
        <v>21275591.739999998</v>
      </c>
    </row>
    <row r="1440" spans="1:7" x14ac:dyDescent="0.25">
      <c r="A1440" s="6">
        <v>4291</v>
      </c>
      <c r="B1440" s="6">
        <v>3</v>
      </c>
      <c r="C1440" s="6">
        <v>31</v>
      </c>
      <c r="D1440" s="6">
        <v>3196</v>
      </c>
      <c r="E1440" s="6">
        <v>5</v>
      </c>
      <c r="F1440" s="1">
        <v>1.92</v>
      </c>
      <c r="G1440" s="1">
        <v>3.84</v>
      </c>
    </row>
    <row r="1441" spans="1:7" x14ac:dyDescent="0.25">
      <c r="A1441" s="6">
        <v>4291</v>
      </c>
      <c r="B1441" s="6">
        <v>3</v>
      </c>
      <c r="C1441" s="6">
        <v>31</v>
      </c>
      <c r="D1441" s="6">
        <v>3196</v>
      </c>
      <c r="E1441" s="6">
        <v>7</v>
      </c>
      <c r="F1441" s="1">
        <v>159.43</v>
      </c>
      <c r="G1441" s="1">
        <v>478.29</v>
      </c>
    </row>
    <row r="1442" spans="1:7" x14ac:dyDescent="0.25">
      <c r="A1442" s="6">
        <v>4291</v>
      </c>
      <c r="B1442" s="6">
        <v>3</v>
      </c>
      <c r="C1442" s="6">
        <v>31</v>
      </c>
      <c r="D1442" s="6">
        <v>3196</v>
      </c>
      <c r="E1442" s="6">
        <v>11</v>
      </c>
      <c r="F1442" s="1">
        <v>20442766.469999999</v>
      </c>
      <c r="G1442" s="1">
        <v>60340572.039999999</v>
      </c>
    </row>
    <row r="1443" spans="1:7" x14ac:dyDescent="0.25">
      <c r="A1443" s="6">
        <v>4291</v>
      </c>
      <c r="B1443" s="6">
        <v>3</v>
      </c>
      <c r="C1443" s="6">
        <v>31</v>
      </c>
      <c r="D1443" s="6">
        <v>3196</v>
      </c>
      <c r="E1443" s="6">
        <v>13</v>
      </c>
      <c r="F1443" s="1">
        <v>231005.16</v>
      </c>
      <c r="G1443" s="1">
        <v>697729.38</v>
      </c>
    </row>
    <row r="1444" spans="1:7" x14ac:dyDescent="0.25">
      <c r="A1444" s="6">
        <v>4291</v>
      </c>
      <c r="B1444" s="6">
        <v>3</v>
      </c>
      <c r="C1444" s="6">
        <v>31</v>
      </c>
      <c r="D1444" s="6">
        <v>3196</v>
      </c>
      <c r="E1444" s="6">
        <v>16</v>
      </c>
      <c r="F1444" s="1">
        <v>47578.77</v>
      </c>
      <c r="G1444" s="1">
        <v>64000.92</v>
      </c>
    </row>
    <row r="1445" spans="1:7" x14ac:dyDescent="0.25">
      <c r="A1445" s="6">
        <v>4291</v>
      </c>
      <c r="B1445" s="6">
        <v>3</v>
      </c>
      <c r="C1445" s="6">
        <v>33</v>
      </c>
      <c r="D1445" s="6">
        <v>3320</v>
      </c>
      <c r="E1445" s="6">
        <v>93</v>
      </c>
      <c r="F1445" s="1">
        <v>0</v>
      </c>
      <c r="G1445" s="1">
        <v>26192332.73</v>
      </c>
    </row>
    <row r="1446" spans="1:7" x14ac:dyDescent="0.25">
      <c r="A1446" s="6">
        <v>4291</v>
      </c>
      <c r="B1446" s="6">
        <v>3</v>
      </c>
      <c r="C1446" s="6">
        <v>33</v>
      </c>
      <c r="D1446" s="6">
        <v>3341</v>
      </c>
      <c r="E1446" s="6">
        <v>41</v>
      </c>
      <c r="F1446" s="1">
        <v>1116085.8</v>
      </c>
      <c r="G1446" s="1">
        <v>1368899542.5</v>
      </c>
    </row>
    <row r="1447" spans="1:7" x14ac:dyDescent="0.25">
      <c r="A1447" s="6">
        <v>4291</v>
      </c>
      <c r="B1447" s="6">
        <v>3</v>
      </c>
      <c r="C1447" s="6">
        <v>33</v>
      </c>
      <c r="D1447" s="6">
        <v>3341</v>
      </c>
      <c r="E1447" s="6">
        <v>92</v>
      </c>
      <c r="F1447" s="1">
        <v>0</v>
      </c>
      <c r="G1447" s="1">
        <v>552183.52</v>
      </c>
    </row>
    <row r="1448" spans="1:7" x14ac:dyDescent="0.25">
      <c r="A1448" s="6">
        <v>4291</v>
      </c>
      <c r="B1448" s="6">
        <v>3</v>
      </c>
      <c r="C1448" s="6">
        <v>33</v>
      </c>
      <c r="D1448" s="6">
        <v>3390</v>
      </c>
      <c r="E1448" s="6">
        <v>13</v>
      </c>
      <c r="F1448" s="1">
        <v>0</v>
      </c>
      <c r="G1448" s="1">
        <v>2000</v>
      </c>
    </row>
    <row r="1449" spans="1:7" x14ac:dyDescent="0.25">
      <c r="A1449" s="6">
        <v>4291</v>
      </c>
      <c r="B1449" s="6">
        <v>3</v>
      </c>
      <c r="C1449" s="6">
        <v>33</v>
      </c>
      <c r="D1449" s="6">
        <v>3390</v>
      </c>
      <c r="E1449" s="6">
        <v>14</v>
      </c>
      <c r="F1449" s="1">
        <v>792852.76</v>
      </c>
      <c r="G1449" s="1">
        <v>5765829.7800000003</v>
      </c>
    </row>
    <row r="1450" spans="1:7" x14ac:dyDescent="0.25">
      <c r="A1450" s="6">
        <v>4291</v>
      </c>
      <c r="B1450" s="6">
        <v>3</v>
      </c>
      <c r="C1450" s="6">
        <v>33</v>
      </c>
      <c r="D1450" s="6">
        <v>3390</v>
      </c>
      <c r="E1450" s="6">
        <v>30</v>
      </c>
      <c r="F1450" s="1">
        <v>33873000.840000004</v>
      </c>
      <c r="G1450" s="1">
        <v>113007159.41</v>
      </c>
    </row>
    <row r="1451" spans="1:7" x14ac:dyDescent="0.25">
      <c r="A1451" s="6">
        <v>4291</v>
      </c>
      <c r="B1451" s="6">
        <v>3</v>
      </c>
      <c r="C1451" s="6">
        <v>33</v>
      </c>
      <c r="D1451" s="6">
        <v>3390</v>
      </c>
      <c r="E1451" s="6">
        <v>32</v>
      </c>
      <c r="F1451" s="1">
        <v>45.6</v>
      </c>
      <c r="G1451" s="1">
        <v>201617.41</v>
      </c>
    </row>
    <row r="1452" spans="1:7" x14ac:dyDescent="0.25">
      <c r="A1452" s="6">
        <v>4291</v>
      </c>
      <c r="B1452" s="6">
        <v>3</v>
      </c>
      <c r="C1452" s="6">
        <v>33</v>
      </c>
      <c r="D1452" s="6">
        <v>3390</v>
      </c>
      <c r="E1452" s="6">
        <v>33</v>
      </c>
      <c r="F1452" s="1">
        <v>868466.88</v>
      </c>
      <c r="G1452" s="1">
        <v>2252699.9300000002</v>
      </c>
    </row>
    <row r="1453" spans="1:7" x14ac:dyDescent="0.25">
      <c r="A1453" s="6">
        <v>4291</v>
      </c>
      <c r="B1453" s="6">
        <v>3</v>
      </c>
      <c r="C1453" s="6">
        <v>33</v>
      </c>
      <c r="D1453" s="6">
        <v>3390</v>
      </c>
      <c r="E1453" s="6">
        <v>36</v>
      </c>
      <c r="F1453" s="1">
        <v>400172.94</v>
      </c>
      <c r="G1453" s="1">
        <v>1515648.71</v>
      </c>
    </row>
    <row r="1454" spans="1:7" x14ac:dyDescent="0.25">
      <c r="A1454" s="6">
        <v>4291</v>
      </c>
      <c r="B1454" s="6">
        <v>3</v>
      </c>
      <c r="C1454" s="6">
        <v>33</v>
      </c>
      <c r="D1454" s="6">
        <v>3390</v>
      </c>
      <c r="E1454" s="6">
        <v>37</v>
      </c>
      <c r="F1454" s="1">
        <v>24329483.289999999</v>
      </c>
      <c r="G1454" s="1">
        <v>86450357.629999995</v>
      </c>
    </row>
    <row r="1455" spans="1:7" x14ac:dyDescent="0.25">
      <c r="A1455" s="6">
        <v>4291</v>
      </c>
      <c r="B1455" s="6">
        <v>3</v>
      </c>
      <c r="C1455" s="6">
        <v>33</v>
      </c>
      <c r="D1455" s="6">
        <v>3390</v>
      </c>
      <c r="E1455" s="6">
        <v>39</v>
      </c>
      <c r="F1455" s="1">
        <v>55824450.210000001</v>
      </c>
      <c r="G1455" s="1">
        <v>496827266.47000003</v>
      </c>
    </row>
    <row r="1456" spans="1:7" x14ac:dyDescent="0.25">
      <c r="A1456" s="6">
        <v>4291</v>
      </c>
      <c r="B1456" s="6">
        <v>3</v>
      </c>
      <c r="C1456" s="6">
        <v>33</v>
      </c>
      <c r="D1456" s="6">
        <v>3390</v>
      </c>
      <c r="E1456" s="6">
        <v>40</v>
      </c>
      <c r="F1456" s="1">
        <v>3043700.02</v>
      </c>
      <c r="G1456" s="1">
        <v>12696729.720000001</v>
      </c>
    </row>
    <row r="1457" spans="1:7" x14ac:dyDescent="0.25">
      <c r="A1457" s="6">
        <v>4291</v>
      </c>
      <c r="B1457" s="6">
        <v>3</v>
      </c>
      <c r="C1457" s="6">
        <v>33</v>
      </c>
      <c r="D1457" s="6">
        <v>3390</v>
      </c>
      <c r="E1457" s="6">
        <v>46</v>
      </c>
      <c r="F1457" s="1">
        <v>2451093.14</v>
      </c>
      <c r="G1457" s="1">
        <v>19943179.719999999</v>
      </c>
    </row>
    <row r="1458" spans="1:7" x14ac:dyDescent="0.25">
      <c r="A1458" s="6">
        <v>4291</v>
      </c>
      <c r="B1458" s="6">
        <v>3</v>
      </c>
      <c r="C1458" s="6">
        <v>33</v>
      </c>
      <c r="D1458" s="6">
        <v>3390</v>
      </c>
      <c r="E1458" s="6">
        <v>47</v>
      </c>
      <c r="F1458" s="1">
        <v>199910.69</v>
      </c>
      <c r="G1458" s="1">
        <v>488000.63</v>
      </c>
    </row>
    <row r="1459" spans="1:7" x14ac:dyDescent="0.25">
      <c r="A1459" s="6">
        <v>4291</v>
      </c>
      <c r="B1459" s="6">
        <v>3</v>
      </c>
      <c r="C1459" s="6">
        <v>33</v>
      </c>
      <c r="D1459" s="6">
        <v>3390</v>
      </c>
      <c r="E1459" s="6">
        <v>48</v>
      </c>
      <c r="F1459" s="1">
        <v>0</v>
      </c>
      <c r="G1459" s="1">
        <v>1100</v>
      </c>
    </row>
    <row r="1460" spans="1:7" x14ac:dyDescent="0.25">
      <c r="A1460" s="6">
        <v>4291</v>
      </c>
      <c r="B1460" s="6">
        <v>3</v>
      </c>
      <c r="C1460" s="6">
        <v>33</v>
      </c>
      <c r="D1460" s="6">
        <v>3390</v>
      </c>
      <c r="E1460" s="6">
        <v>49</v>
      </c>
      <c r="F1460" s="1">
        <v>333409.02</v>
      </c>
      <c r="G1460" s="1">
        <v>1756029.25</v>
      </c>
    </row>
    <row r="1461" spans="1:7" x14ac:dyDescent="0.25">
      <c r="A1461" s="6">
        <v>4291</v>
      </c>
      <c r="B1461" s="6">
        <v>3</v>
      </c>
      <c r="C1461" s="6">
        <v>33</v>
      </c>
      <c r="D1461" s="6">
        <v>3390</v>
      </c>
      <c r="E1461" s="6">
        <v>91</v>
      </c>
      <c r="F1461" s="1">
        <v>2596434.2799999998</v>
      </c>
      <c r="G1461" s="1">
        <v>11531883.880000001</v>
      </c>
    </row>
    <row r="1462" spans="1:7" x14ac:dyDescent="0.25">
      <c r="A1462" s="6">
        <v>4291</v>
      </c>
      <c r="B1462" s="6">
        <v>3</v>
      </c>
      <c r="C1462" s="6">
        <v>33</v>
      </c>
      <c r="D1462" s="6">
        <v>3390</v>
      </c>
      <c r="E1462" s="6">
        <v>92</v>
      </c>
      <c r="F1462" s="1">
        <v>0</v>
      </c>
      <c r="G1462" s="1">
        <v>284531.99</v>
      </c>
    </row>
    <row r="1463" spans="1:7" x14ac:dyDescent="0.25">
      <c r="A1463" s="6">
        <v>4291</v>
      </c>
      <c r="B1463" s="6">
        <v>3</v>
      </c>
      <c r="C1463" s="6">
        <v>33</v>
      </c>
      <c r="D1463" s="6">
        <v>3390</v>
      </c>
      <c r="E1463" s="6">
        <v>93</v>
      </c>
      <c r="F1463" s="1">
        <v>252667.23</v>
      </c>
      <c r="G1463" s="1">
        <v>2550524.06</v>
      </c>
    </row>
    <row r="1464" spans="1:7" x14ac:dyDescent="0.25">
      <c r="A1464" s="6">
        <v>4291</v>
      </c>
      <c r="B1464" s="6">
        <v>3</v>
      </c>
      <c r="C1464" s="6">
        <v>33</v>
      </c>
      <c r="D1464" s="6">
        <v>3391</v>
      </c>
      <c r="E1464" s="6">
        <v>39</v>
      </c>
      <c r="F1464" s="1">
        <v>6048068.7599999998</v>
      </c>
      <c r="G1464" s="1">
        <v>44835835.439999998</v>
      </c>
    </row>
    <row r="1465" spans="1:7" x14ac:dyDescent="0.25">
      <c r="A1465" s="6">
        <v>4291</v>
      </c>
      <c r="B1465" s="6">
        <v>3</v>
      </c>
      <c r="C1465" s="6">
        <v>33</v>
      </c>
      <c r="D1465" s="6">
        <v>3391</v>
      </c>
      <c r="E1465" s="6">
        <v>41</v>
      </c>
      <c r="F1465" s="1">
        <v>326804714</v>
      </c>
      <c r="G1465" s="1">
        <v>1144803685.75</v>
      </c>
    </row>
    <row r="1466" spans="1:7" x14ac:dyDescent="0.25">
      <c r="A1466" s="6">
        <v>4291</v>
      </c>
      <c r="B1466" s="6">
        <v>4</v>
      </c>
      <c r="C1466" s="6">
        <v>44</v>
      </c>
      <c r="D1466" s="6">
        <v>4440</v>
      </c>
      <c r="E1466" s="6">
        <v>42</v>
      </c>
      <c r="F1466" s="1">
        <v>261875.76</v>
      </c>
      <c r="G1466" s="1">
        <v>261875.76</v>
      </c>
    </row>
    <row r="1467" spans="1:7" x14ac:dyDescent="0.25">
      <c r="A1467" s="6">
        <v>4291</v>
      </c>
      <c r="B1467" s="6">
        <v>4</v>
      </c>
      <c r="C1467" s="6">
        <v>44</v>
      </c>
      <c r="D1467" s="6">
        <v>4441</v>
      </c>
      <c r="E1467" s="6">
        <v>42</v>
      </c>
      <c r="F1467" s="1">
        <v>0</v>
      </c>
      <c r="G1467" s="1">
        <v>1020000</v>
      </c>
    </row>
    <row r="1468" spans="1:7" x14ac:dyDescent="0.25">
      <c r="A1468" s="6">
        <v>4291</v>
      </c>
      <c r="B1468" s="6">
        <v>4</v>
      </c>
      <c r="C1468" s="6">
        <v>44</v>
      </c>
      <c r="D1468" s="6">
        <v>4490</v>
      </c>
      <c r="E1468" s="6">
        <v>52</v>
      </c>
      <c r="F1468" s="1">
        <v>1451074.25</v>
      </c>
      <c r="G1468" s="1">
        <v>10336184.390000001</v>
      </c>
    </row>
    <row r="1469" spans="1:7" x14ac:dyDescent="0.25">
      <c r="A1469" s="6">
        <v>4331</v>
      </c>
      <c r="B1469" s="6">
        <v>3</v>
      </c>
      <c r="C1469" s="6">
        <v>33</v>
      </c>
      <c r="D1469" s="6">
        <v>3350</v>
      </c>
      <c r="E1469" s="6">
        <v>41</v>
      </c>
      <c r="F1469" s="1">
        <v>0</v>
      </c>
      <c r="G1469" s="1">
        <v>104000</v>
      </c>
    </row>
    <row r="1470" spans="1:7" x14ac:dyDescent="0.25">
      <c r="A1470" s="6">
        <v>4331</v>
      </c>
      <c r="B1470" s="6">
        <v>3</v>
      </c>
      <c r="C1470" s="6">
        <v>33</v>
      </c>
      <c r="D1470" s="6">
        <v>3390</v>
      </c>
      <c r="E1470" s="6">
        <v>35</v>
      </c>
      <c r="F1470" s="1">
        <v>0</v>
      </c>
      <c r="G1470" s="1">
        <v>177975.96</v>
      </c>
    </row>
    <row r="1471" spans="1:7" x14ac:dyDescent="0.25">
      <c r="A1471" s="6">
        <v>4331</v>
      </c>
      <c r="B1471" s="6">
        <v>3</v>
      </c>
      <c r="C1471" s="6">
        <v>33</v>
      </c>
      <c r="D1471" s="6">
        <v>3390</v>
      </c>
      <c r="E1471" s="6">
        <v>40</v>
      </c>
      <c r="F1471" s="1">
        <v>12359.62</v>
      </c>
      <c r="G1471" s="1">
        <v>74157.72</v>
      </c>
    </row>
    <row r="1472" spans="1:7" x14ac:dyDescent="0.25">
      <c r="A1472" s="6">
        <v>4341</v>
      </c>
      <c r="B1472" s="6">
        <v>3</v>
      </c>
      <c r="C1472" s="6">
        <v>33</v>
      </c>
      <c r="D1472" s="6">
        <v>3340</v>
      </c>
      <c r="E1472" s="6">
        <v>41</v>
      </c>
      <c r="F1472" s="1">
        <v>0</v>
      </c>
      <c r="G1472" s="1">
        <v>134482.13</v>
      </c>
    </row>
    <row r="1473" spans="1:7" x14ac:dyDescent="0.25">
      <c r="A1473" s="6">
        <v>4341</v>
      </c>
      <c r="B1473" s="6">
        <v>3</v>
      </c>
      <c r="C1473" s="6">
        <v>33</v>
      </c>
      <c r="D1473" s="6">
        <v>3350</v>
      </c>
      <c r="E1473" s="6">
        <v>41</v>
      </c>
      <c r="F1473" s="1">
        <v>147232.45000000001</v>
      </c>
      <c r="G1473" s="1">
        <v>648841.1</v>
      </c>
    </row>
    <row r="1474" spans="1:7" x14ac:dyDescent="0.25">
      <c r="A1474" s="6">
        <v>4341</v>
      </c>
      <c r="B1474" s="6">
        <v>3</v>
      </c>
      <c r="C1474" s="6">
        <v>33</v>
      </c>
      <c r="D1474" s="6">
        <v>3390</v>
      </c>
      <c r="E1474" s="6">
        <v>13</v>
      </c>
      <c r="F1474" s="1">
        <v>0</v>
      </c>
      <c r="G1474" s="1">
        <v>1244.9000000000001</v>
      </c>
    </row>
    <row r="1475" spans="1:7" x14ac:dyDescent="0.25">
      <c r="A1475" s="6">
        <v>4341</v>
      </c>
      <c r="B1475" s="6">
        <v>3</v>
      </c>
      <c r="C1475" s="6">
        <v>33</v>
      </c>
      <c r="D1475" s="6">
        <v>3390</v>
      </c>
      <c r="E1475" s="6">
        <v>14</v>
      </c>
      <c r="F1475" s="1">
        <v>9000</v>
      </c>
      <c r="G1475" s="1">
        <v>33223.050000000003</v>
      </c>
    </row>
    <row r="1476" spans="1:7" x14ac:dyDescent="0.25">
      <c r="A1476" s="6">
        <v>4341</v>
      </c>
      <c r="B1476" s="6">
        <v>3</v>
      </c>
      <c r="C1476" s="6">
        <v>33</v>
      </c>
      <c r="D1476" s="6">
        <v>3390</v>
      </c>
      <c r="E1476" s="6">
        <v>33</v>
      </c>
      <c r="F1476" s="1">
        <v>50.31</v>
      </c>
      <c r="G1476" s="1">
        <v>10317.92</v>
      </c>
    </row>
    <row r="1477" spans="1:7" x14ac:dyDescent="0.25">
      <c r="A1477" s="6">
        <v>4341</v>
      </c>
      <c r="B1477" s="6">
        <v>3</v>
      </c>
      <c r="C1477" s="6">
        <v>33</v>
      </c>
      <c r="D1477" s="6">
        <v>3390</v>
      </c>
      <c r="E1477" s="6">
        <v>36</v>
      </c>
      <c r="F1477" s="1">
        <v>10000</v>
      </c>
      <c r="G1477" s="1">
        <v>40216.949999999997</v>
      </c>
    </row>
    <row r="1478" spans="1:7" x14ac:dyDescent="0.25">
      <c r="A1478" s="6">
        <v>4341</v>
      </c>
      <c r="B1478" s="6">
        <v>3</v>
      </c>
      <c r="C1478" s="6">
        <v>33</v>
      </c>
      <c r="D1478" s="6">
        <v>3390</v>
      </c>
      <c r="E1478" s="6">
        <v>37</v>
      </c>
      <c r="F1478" s="1">
        <v>106867.31</v>
      </c>
      <c r="G1478" s="1">
        <v>553232.92000000004</v>
      </c>
    </row>
    <row r="1479" spans="1:7" x14ac:dyDescent="0.25">
      <c r="A1479" s="6">
        <v>4341</v>
      </c>
      <c r="B1479" s="6">
        <v>3</v>
      </c>
      <c r="C1479" s="6">
        <v>33</v>
      </c>
      <c r="D1479" s="6">
        <v>3390</v>
      </c>
      <c r="E1479" s="6">
        <v>39</v>
      </c>
      <c r="F1479" s="1">
        <v>149.84</v>
      </c>
      <c r="G1479" s="1">
        <v>1121.19</v>
      </c>
    </row>
    <row r="1480" spans="1:7" x14ac:dyDescent="0.25">
      <c r="A1480" s="6">
        <v>4341</v>
      </c>
      <c r="B1480" s="6">
        <v>3</v>
      </c>
      <c r="C1480" s="6">
        <v>33</v>
      </c>
      <c r="D1480" s="6">
        <v>3390</v>
      </c>
      <c r="E1480" s="6">
        <v>48</v>
      </c>
      <c r="F1480" s="1">
        <v>0</v>
      </c>
      <c r="G1480" s="1">
        <v>38759.5</v>
      </c>
    </row>
    <row r="1481" spans="1:7" x14ac:dyDescent="0.25">
      <c r="A1481" s="6">
        <v>4341</v>
      </c>
      <c r="B1481" s="6">
        <v>3</v>
      </c>
      <c r="C1481" s="6">
        <v>33</v>
      </c>
      <c r="D1481" s="6">
        <v>3390</v>
      </c>
      <c r="E1481" s="6">
        <v>92</v>
      </c>
      <c r="F1481" s="1">
        <v>0</v>
      </c>
      <c r="G1481" s="1">
        <v>2339.02</v>
      </c>
    </row>
    <row r="1482" spans="1:7" x14ac:dyDescent="0.25">
      <c r="A1482" s="6">
        <v>4381</v>
      </c>
      <c r="B1482" s="6">
        <v>3</v>
      </c>
      <c r="C1482" s="6">
        <v>33</v>
      </c>
      <c r="D1482" s="6">
        <v>3320</v>
      </c>
      <c r="E1482" s="6">
        <v>41</v>
      </c>
      <c r="F1482" s="1">
        <v>100000</v>
      </c>
      <c r="G1482" s="1">
        <v>11637213</v>
      </c>
    </row>
    <row r="1483" spans="1:7" x14ac:dyDescent="0.25">
      <c r="A1483" s="6">
        <v>4381</v>
      </c>
      <c r="B1483" s="6">
        <v>3</v>
      </c>
      <c r="C1483" s="6">
        <v>33</v>
      </c>
      <c r="D1483" s="6">
        <v>3390</v>
      </c>
      <c r="E1483" s="6">
        <v>14</v>
      </c>
      <c r="F1483" s="1">
        <v>9045</v>
      </c>
      <c r="G1483" s="1">
        <v>82725.5</v>
      </c>
    </row>
    <row r="1484" spans="1:7" x14ac:dyDescent="0.25">
      <c r="A1484" s="6">
        <v>4381</v>
      </c>
      <c r="B1484" s="6">
        <v>3</v>
      </c>
      <c r="C1484" s="6">
        <v>33</v>
      </c>
      <c r="D1484" s="6">
        <v>3390</v>
      </c>
      <c r="E1484" s="6">
        <v>30</v>
      </c>
      <c r="F1484" s="1">
        <v>0</v>
      </c>
      <c r="G1484" s="1">
        <v>9990</v>
      </c>
    </row>
    <row r="1485" spans="1:7" x14ac:dyDescent="0.25">
      <c r="A1485" s="6">
        <v>4381</v>
      </c>
      <c r="B1485" s="6">
        <v>3</v>
      </c>
      <c r="C1485" s="6">
        <v>33</v>
      </c>
      <c r="D1485" s="6">
        <v>3390</v>
      </c>
      <c r="E1485" s="6">
        <v>37</v>
      </c>
      <c r="F1485" s="1">
        <v>78999.679999999993</v>
      </c>
      <c r="G1485" s="1">
        <v>315309.59000000003</v>
      </c>
    </row>
    <row r="1486" spans="1:7" x14ac:dyDescent="0.25">
      <c r="A1486" s="6">
        <v>4381</v>
      </c>
      <c r="B1486" s="6">
        <v>3</v>
      </c>
      <c r="C1486" s="6">
        <v>33</v>
      </c>
      <c r="D1486" s="6">
        <v>3390</v>
      </c>
      <c r="E1486" s="6">
        <v>39</v>
      </c>
      <c r="F1486" s="1">
        <v>1550000</v>
      </c>
      <c r="G1486" s="1">
        <v>5951550.8300000001</v>
      </c>
    </row>
    <row r="1487" spans="1:7" x14ac:dyDescent="0.25">
      <c r="A1487" s="6">
        <v>4381</v>
      </c>
      <c r="B1487" s="6">
        <v>3</v>
      </c>
      <c r="C1487" s="6">
        <v>33</v>
      </c>
      <c r="D1487" s="6">
        <v>3390</v>
      </c>
      <c r="E1487" s="6">
        <v>40</v>
      </c>
      <c r="F1487" s="1">
        <v>696800</v>
      </c>
      <c r="G1487" s="1">
        <v>2758728.88</v>
      </c>
    </row>
    <row r="1488" spans="1:7" x14ac:dyDescent="0.25">
      <c r="A1488" s="6">
        <v>4381</v>
      </c>
      <c r="B1488" s="6">
        <v>4</v>
      </c>
      <c r="C1488" s="6">
        <v>44</v>
      </c>
      <c r="D1488" s="6">
        <v>4490</v>
      </c>
      <c r="E1488" s="6">
        <v>39</v>
      </c>
      <c r="F1488" s="1">
        <v>2604970.66</v>
      </c>
      <c r="G1488" s="1">
        <v>14991122.66</v>
      </c>
    </row>
    <row r="1489" spans="1:7" x14ac:dyDescent="0.25">
      <c r="A1489" s="6">
        <v>4381</v>
      </c>
      <c r="B1489" s="6">
        <v>4</v>
      </c>
      <c r="C1489" s="6">
        <v>44</v>
      </c>
      <c r="D1489" s="6">
        <v>4490</v>
      </c>
      <c r="E1489" s="6">
        <v>51</v>
      </c>
      <c r="F1489" s="1">
        <v>3113284.39</v>
      </c>
      <c r="G1489" s="1">
        <v>22246610.390000001</v>
      </c>
    </row>
    <row r="1490" spans="1:7" x14ac:dyDescent="0.25">
      <c r="A1490" s="6">
        <v>4421</v>
      </c>
      <c r="B1490" s="6">
        <v>3</v>
      </c>
      <c r="C1490" s="6">
        <v>33</v>
      </c>
      <c r="D1490" s="6">
        <v>3390</v>
      </c>
      <c r="E1490" s="6">
        <v>93</v>
      </c>
      <c r="F1490" s="1">
        <v>0</v>
      </c>
      <c r="G1490" s="1">
        <v>9207.65</v>
      </c>
    </row>
    <row r="1491" spans="1:7" x14ac:dyDescent="0.25">
      <c r="A1491" s="6">
        <v>4441</v>
      </c>
      <c r="B1491" s="6">
        <v>3</v>
      </c>
      <c r="C1491" s="6">
        <v>33</v>
      </c>
      <c r="D1491" s="6">
        <v>3390</v>
      </c>
      <c r="E1491" s="6">
        <v>14</v>
      </c>
      <c r="F1491" s="1">
        <v>0</v>
      </c>
      <c r="G1491" s="1">
        <v>18602</v>
      </c>
    </row>
    <row r="1492" spans="1:7" x14ac:dyDescent="0.25">
      <c r="A1492" s="6">
        <v>4441</v>
      </c>
      <c r="B1492" s="6">
        <v>3</v>
      </c>
      <c r="C1492" s="6">
        <v>33</v>
      </c>
      <c r="D1492" s="6">
        <v>3390</v>
      </c>
      <c r="E1492" s="6">
        <v>15</v>
      </c>
      <c r="F1492" s="1">
        <v>0</v>
      </c>
      <c r="G1492" s="1">
        <v>73808</v>
      </c>
    </row>
    <row r="1493" spans="1:7" x14ac:dyDescent="0.25">
      <c r="A1493" s="6">
        <v>4441</v>
      </c>
      <c r="B1493" s="6">
        <v>3</v>
      </c>
      <c r="C1493" s="6">
        <v>33</v>
      </c>
      <c r="D1493" s="6">
        <v>3390</v>
      </c>
      <c r="E1493" s="6">
        <v>33</v>
      </c>
      <c r="F1493" s="1">
        <v>0</v>
      </c>
      <c r="G1493" s="1">
        <v>5000.04</v>
      </c>
    </row>
    <row r="1494" spans="1:7" x14ac:dyDescent="0.25">
      <c r="A1494" s="6">
        <v>4441</v>
      </c>
      <c r="B1494" s="6">
        <v>3</v>
      </c>
      <c r="C1494" s="6">
        <v>33</v>
      </c>
      <c r="D1494" s="6">
        <v>3390</v>
      </c>
      <c r="E1494" s="6">
        <v>39</v>
      </c>
      <c r="F1494" s="1">
        <v>0</v>
      </c>
      <c r="G1494" s="1">
        <v>10500</v>
      </c>
    </row>
    <row r="1495" spans="1:7" x14ac:dyDescent="0.25">
      <c r="A1495" s="6">
        <v>4441</v>
      </c>
      <c r="B1495" s="6">
        <v>3</v>
      </c>
      <c r="C1495" s="6">
        <v>33</v>
      </c>
      <c r="D1495" s="6">
        <v>3390</v>
      </c>
      <c r="E1495" s="6">
        <v>40</v>
      </c>
      <c r="F1495" s="1">
        <v>6444.78</v>
      </c>
      <c r="G1495" s="1">
        <v>6444.78</v>
      </c>
    </row>
    <row r="1496" spans="1:7" x14ac:dyDescent="0.25">
      <c r="A1496" s="6">
        <v>4441</v>
      </c>
      <c r="B1496" s="6">
        <v>4</v>
      </c>
      <c r="C1496" s="6">
        <v>44</v>
      </c>
      <c r="D1496" s="6">
        <v>4490</v>
      </c>
      <c r="E1496" s="6">
        <v>52</v>
      </c>
      <c r="F1496" s="1">
        <v>50265.94</v>
      </c>
      <c r="G1496" s="1">
        <v>69723.94</v>
      </c>
    </row>
    <row r="1497" spans="1:7" x14ac:dyDescent="0.25">
      <c r="A1497" s="6">
        <v>4451</v>
      </c>
      <c r="B1497" s="6">
        <v>3</v>
      </c>
      <c r="C1497" s="6">
        <v>33</v>
      </c>
      <c r="D1497" s="6">
        <v>3390</v>
      </c>
      <c r="E1497" s="6">
        <v>14</v>
      </c>
      <c r="F1497" s="1">
        <v>59672.77</v>
      </c>
      <c r="G1497" s="1">
        <v>172519.16</v>
      </c>
    </row>
    <row r="1498" spans="1:7" x14ac:dyDescent="0.25">
      <c r="A1498" s="6">
        <v>4451</v>
      </c>
      <c r="B1498" s="6">
        <v>3</v>
      </c>
      <c r="C1498" s="6">
        <v>33</v>
      </c>
      <c r="D1498" s="6">
        <v>3390</v>
      </c>
      <c r="E1498" s="6">
        <v>30</v>
      </c>
      <c r="F1498" s="1">
        <v>-15447.72</v>
      </c>
      <c r="G1498" s="1">
        <v>20168.189999999999</v>
      </c>
    </row>
    <row r="1499" spans="1:7" x14ac:dyDescent="0.25">
      <c r="A1499" s="6">
        <v>4451</v>
      </c>
      <c r="B1499" s="6">
        <v>3</v>
      </c>
      <c r="C1499" s="6">
        <v>33</v>
      </c>
      <c r="D1499" s="6">
        <v>3390</v>
      </c>
      <c r="E1499" s="6">
        <v>33</v>
      </c>
      <c r="F1499" s="1">
        <v>14260.9</v>
      </c>
      <c r="G1499" s="1">
        <v>52782.37</v>
      </c>
    </row>
    <row r="1500" spans="1:7" x14ac:dyDescent="0.25">
      <c r="A1500" s="6">
        <v>4451</v>
      </c>
      <c r="B1500" s="6">
        <v>3</v>
      </c>
      <c r="C1500" s="6">
        <v>33</v>
      </c>
      <c r="D1500" s="6">
        <v>3390</v>
      </c>
      <c r="E1500" s="6">
        <v>36</v>
      </c>
      <c r="F1500" s="1">
        <v>106553.98</v>
      </c>
      <c r="G1500" s="1">
        <v>604392.88</v>
      </c>
    </row>
    <row r="1501" spans="1:7" x14ac:dyDescent="0.25">
      <c r="A1501" s="6">
        <v>4451</v>
      </c>
      <c r="B1501" s="6">
        <v>3</v>
      </c>
      <c r="C1501" s="6">
        <v>33</v>
      </c>
      <c r="D1501" s="6">
        <v>3390</v>
      </c>
      <c r="E1501" s="6">
        <v>37</v>
      </c>
      <c r="F1501" s="1">
        <v>94721.22</v>
      </c>
      <c r="G1501" s="1">
        <v>660973.39</v>
      </c>
    </row>
    <row r="1502" spans="1:7" x14ac:dyDescent="0.25">
      <c r="A1502" s="6">
        <v>4451</v>
      </c>
      <c r="B1502" s="6">
        <v>3</v>
      </c>
      <c r="C1502" s="6">
        <v>33</v>
      </c>
      <c r="D1502" s="6">
        <v>3390</v>
      </c>
      <c r="E1502" s="6">
        <v>39</v>
      </c>
      <c r="F1502" s="1">
        <v>108493.05</v>
      </c>
      <c r="G1502" s="1">
        <v>898952.74</v>
      </c>
    </row>
    <row r="1503" spans="1:7" x14ac:dyDescent="0.25">
      <c r="A1503" s="6">
        <v>4451</v>
      </c>
      <c r="B1503" s="6">
        <v>3</v>
      </c>
      <c r="C1503" s="6">
        <v>33</v>
      </c>
      <c r="D1503" s="6">
        <v>3390</v>
      </c>
      <c r="E1503" s="6">
        <v>40</v>
      </c>
      <c r="F1503" s="1">
        <v>2000</v>
      </c>
      <c r="G1503" s="1">
        <v>15464.95</v>
      </c>
    </row>
    <row r="1504" spans="1:7" x14ac:dyDescent="0.25">
      <c r="A1504" s="6">
        <v>4451</v>
      </c>
      <c r="B1504" s="6">
        <v>3</v>
      </c>
      <c r="C1504" s="6">
        <v>33</v>
      </c>
      <c r="D1504" s="6">
        <v>3390</v>
      </c>
      <c r="E1504" s="6">
        <v>92</v>
      </c>
      <c r="F1504" s="1">
        <v>0</v>
      </c>
      <c r="G1504" s="1">
        <v>6625.62</v>
      </c>
    </row>
    <row r="1505" spans="1:7" x14ac:dyDescent="0.25">
      <c r="A1505" s="6">
        <v>4451</v>
      </c>
      <c r="B1505" s="6">
        <v>3</v>
      </c>
      <c r="C1505" s="6">
        <v>33</v>
      </c>
      <c r="D1505" s="6">
        <v>3390</v>
      </c>
      <c r="E1505" s="6">
        <v>93</v>
      </c>
      <c r="F1505" s="1">
        <v>849.42</v>
      </c>
      <c r="G1505" s="1">
        <v>47168.54</v>
      </c>
    </row>
    <row r="1506" spans="1:7" x14ac:dyDescent="0.25">
      <c r="A1506" s="6">
        <v>4451</v>
      </c>
      <c r="B1506" s="6">
        <v>3</v>
      </c>
      <c r="C1506" s="6">
        <v>33</v>
      </c>
      <c r="D1506" s="6">
        <v>3391</v>
      </c>
      <c r="E1506" s="6">
        <v>41</v>
      </c>
      <c r="F1506" s="1">
        <v>0</v>
      </c>
      <c r="G1506" s="1">
        <v>371219.35</v>
      </c>
    </row>
    <row r="1507" spans="1:7" x14ac:dyDescent="0.25">
      <c r="A1507" s="6">
        <v>4451</v>
      </c>
      <c r="B1507" s="6">
        <v>4</v>
      </c>
      <c r="C1507" s="6">
        <v>44</v>
      </c>
      <c r="D1507" s="6">
        <v>4490</v>
      </c>
      <c r="E1507" s="6">
        <v>40</v>
      </c>
      <c r="F1507" s="1">
        <v>0</v>
      </c>
      <c r="G1507" s="1">
        <v>5506.2</v>
      </c>
    </row>
    <row r="1508" spans="1:7" x14ac:dyDescent="0.25">
      <c r="A1508" s="6">
        <v>4451</v>
      </c>
      <c r="B1508" s="6">
        <v>4</v>
      </c>
      <c r="C1508" s="6">
        <v>44</v>
      </c>
      <c r="D1508" s="6">
        <v>4490</v>
      </c>
      <c r="E1508" s="6">
        <v>52</v>
      </c>
      <c r="F1508" s="1">
        <v>0</v>
      </c>
      <c r="G1508" s="1">
        <v>7720</v>
      </c>
    </row>
    <row r="1509" spans="1:7" x14ac:dyDescent="0.25">
      <c r="A1509" s="6">
        <v>4461</v>
      </c>
      <c r="B1509" s="6">
        <v>3</v>
      </c>
      <c r="C1509" s="6">
        <v>31</v>
      </c>
      <c r="D1509" s="6">
        <v>3190</v>
      </c>
      <c r="E1509" s="6">
        <v>1</v>
      </c>
      <c r="F1509" s="1">
        <v>864421213.69000006</v>
      </c>
      <c r="G1509" s="1">
        <v>6027531383.3400002</v>
      </c>
    </row>
    <row r="1510" spans="1:7" x14ac:dyDescent="0.25">
      <c r="A1510" s="6">
        <v>4461</v>
      </c>
      <c r="B1510" s="6">
        <v>3</v>
      </c>
      <c r="C1510" s="6">
        <v>31</v>
      </c>
      <c r="D1510" s="6">
        <v>3190</v>
      </c>
      <c r="E1510" s="6">
        <v>3</v>
      </c>
      <c r="F1510" s="1">
        <v>150958263.16</v>
      </c>
      <c r="G1510" s="1">
        <v>1037541621.5</v>
      </c>
    </row>
    <row r="1511" spans="1:7" x14ac:dyDescent="0.25">
      <c r="A1511" s="6">
        <v>4461</v>
      </c>
      <c r="B1511" s="6">
        <v>3</v>
      </c>
      <c r="C1511" s="6">
        <v>31</v>
      </c>
      <c r="D1511" s="6">
        <v>3190</v>
      </c>
      <c r="E1511" s="6">
        <v>59</v>
      </c>
      <c r="F1511" s="1">
        <v>207228.57</v>
      </c>
      <c r="G1511" s="1">
        <v>1484886.39</v>
      </c>
    </row>
    <row r="1512" spans="1:7" x14ac:dyDescent="0.25">
      <c r="A1512" s="6">
        <v>4461</v>
      </c>
      <c r="B1512" s="6">
        <v>3</v>
      </c>
      <c r="C1512" s="6">
        <v>31</v>
      </c>
      <c r="D1512" s="6">
        <v>3191</v>
      </c>
      <c r="E1512" s="6">
        <v>13</v>
      </c>
      <c r="F1512" s="1">
        <v>13987967.43</v>
      </c>
      <c r="G1512" s="1">
        <v>97638635.730000004</v>
      </c>
    </row>
    <row r="1513" spans="1:7" x14ac:dyDescent="0.25">
      <c r="A1513" s="6">
        <v>4461</v>
      </c>
      <c r="B1513" s="6">
        <v>3</v>
      </c>
      <c r="C1513" s="6">
        <v>33</v>
      </c>
      <c r="D1513" s="6">
        <v>3390</v>
      </c>
      <c r="E1513" s="6">
        <v>93</v>
      </c>
      <c r="F1513" s="1">
        <v>0</v>
      </c>
      <c r="G1513" s="1">
        <v>500000</v>
      </c>
    </row>
    <row r="1514" spans="1:7" x14ac:dyDescent="0.25">
      <c r="A1514" s="6">
        <v>4491</v>
      </c>
      <c r="B1514" s="6">
        <v>3</v>
      </c>
      <c r="C1514" s="6">
        <v>33</v>
      </c>
      <c r="D1514" s="6">
        <v>3340</v>
      </c>
      <c r="E1514" s="6">
        <v>41</v>
      </c>
      <c r="F1514" s="1">
        <v>0</v>
      </c>
      <c r="G1514" s="1">
        <v>61200</v>
      </c>
    </row>
    <row r="1515" spans="1:7" x14ac:dyDescent="0.25">
      <c r="A1515" s="6">
        <v>4491</v>
      </c>
      <c r="B1515" s="6">
        <v>3</v>
      </c>
      <c r="C1515" s="6">
        <v>33</v>
      </c>
      <c r="D1515" s="6">
        <v>3350</v>
      </c>
      <c r="E1515" s="6">
        <v>41</v>
      </c>
      <c r="F1515" s="1">
        <v>0</v>
      </c>
      <c r="G1515" s="1">
        <v>69500</v>
      </c>
    </row>
    <row r="1516" spans="1:7" x14ac:dyDescent="0.25">
      <c r="A1516" s="6">
        <v>4491</v>
      </c>
      <c r="B1516" s="6">
        <v>3</v>
      </c>
      <c r="C1516" s="6">
        <v>33</v>
      </c>
      <c r="D1516" s="6">
        <v>3390</v>
      </c>
      <c r="E1516" s="6">
        <v>14</v>
      </c>
      <c r="F1516" s="1">
        <v>0</v>
      </c>
      <c r="G1516" s="1">
        <v>10000</v>
      </c>
    </row>
    <row r="1517" spans="1:7" x14ac:dyDescent="0.25">
      <c r="A1517" s="6">
        <v>4541</v>
      </c>
      <c r="B1517" s="6">
        <v>3</v>
      </c>
      <c r="C1517" s="6">
        <v>33</v>
      </c>
      <c r="D1517" s="6">
        <v>3390</v>
      </c>
      <c r="E1517" s="6">
        <v>39</v>
      </c>
      <c r="F1517" s="1">
        <v>12000</v>
      </c>
      <c r="G1517" s="1">
        <v>69342.81</v>
      </c>
    </row>
    <row r="1518" spans="1:7" x14ac:dyDescent="0.25">
      <c r="A1518" s="6">
        <v>4541</v>
      </c>
      <c r="B1518" s="6">
        <v>3</v>
      </c>
      <c r="C1518" s="6">
        <v>33</v>
      </c>
      <c r="D1518" s="6">
        <v>3390</v>
      </c>
      <c r="E1518" s="6">
        <v>40</v>
      </c>
      <c r="F1518" s="1">
        <v>19448.599999999999</v>
      </c>
      <c r="G1518" s="1">
        <v>98174.8</v>
      </c>
    </row>
    <row r="1519" spans="1:7" x14ac:dyDescent="0.25">
      <c r="A1519" s="6">
        <v>4551</v>
      </c>
      <c r="B1519" s="6">
        <v>3</v>
      </c>
      <c r="C1519" s="6">
        <v>33</v>
      </c>
      <c r="D1519" s="6">
        <v>3390</v>
      </c>
      <c r="E1519" s="6">
        <v>5</v>
      </c>
      <c r="F1519" s="1">
        <v>0</v>
      </c>
      <c r="G1519" s="1">
        <v>17808080.949999999</v>
      </c>
    </row>
    <row r="1520" spans="1:7" x14ac:dyDescent="0.25">
      <c r="A1520" s="6">
        <v>4551</v>
      </c>
      <c r="B1520" s="6">
        <v>3</v>
      </c>
      <c r="C1520" s="6">
        <v>33</v>
      </c>
      <c r="D1520" s="6">
        <v>3390</v>
      </c>
      <c r="E1520" s="6">
        <v>92</v>
      </c>
      <c r="F1520" s="1">
        <v>2698194</v>
      </c>
      <c r="G1520" s="1">
        <v>6504904</v>
      </c>
    </row>
    <row r="1521" spans="1:7" x14ac:dyDescent="0.25">
      <c r="A1521" s="6">
        <v>4631</v>
      </c>
      <c r="B1521" s="6">
        <v>3</v>
      </c>
      <c r="C1521" s="6">
        <v>33</v>
      </c>
      <c r="D1521" s="6">
        <v>3367</v>
      </c>
      <c r="E1521" s="6">
        <v>45</v>
      </c>
      <c r="F1521" s="1">
        <v>0</v>
      </c>
      <c r="G1521" s="1">
        <v>1801190.84</v>
      </c>
    </row>
    <row r="1522" spans="1:7" x14ac:dyDescent="0.25">
      <c r="A1522" s="6">
        <v>4631</v>
      </c>
      <c r="B1522" s="6">
        <v>3</v>
      </c>
      <c r="C1522" s="6">
        <v>33</v>
      </c>
      <c r="D1522" s="6">
        <v>3367</v>
      </c>
      <c r="E1522" s="6">
        <v>83</v>
      </c>
      <c r="F1522" s="1">
        <v>7884579.1100000003</v>
      </c>
      <c r="G1522" s="1">
        <v>49508009.710000001</v>
      </c>
    </row>
    <row r="1523" spans="1:7" x14ac:dyDescent="0.25">
      <c r="A1523" s="6">
        <v>4631</v>
      </c>
      <c r="B1523" s="6">
        <v>3</v>
      </c>
      <c r="C1523" s="6">
        <v>33</v>
      </c>
      <c r="D1523" s="6">
        <v>3367</v>
      </c>
      <c r="E1523" s="6">
        <v>92</v>
      </c>
      <c r="F1523" s="1">
        <v>0</v>
      </c>
      <c r="G1523" s="1">
        <v>52746.66</v>
      </c>
    </row>
    <row r="1524" spans="1:7" x14ac:dyDescent="0.25">
      <c r="A1524" s="6">
        <v>4631</v>
      </c>
      <c r="B1524" s="6">
        <v>3</v>
      </c>
      <c r="C1524" s="6">
        <v>33</v>
      </c>
      <c r="D1524" s="6">
        <v>3390</v>
      </c>
      <c r="E1524" s="6">
        <v>39</v>
      </c>
      <c r="F1524" s="1">
        <v>0</v>
      </c>
      <c r="G1524" s="1">
        <v>8019.64</v>
      </c>
    </row>
    <row r="1525" spans="1:7" x14ac:dyDescent="0.25">
      <c r="A1525" s="6">
        <v>4631</v>
      </c>
      <c r="B1525" s="6">
        <v>4</v>
      </c>
      <c r="C1525" s="6">
        <v>45</v>
      </c>
      <c r="D1525" s="6">
        <v>4567</v>
      </c>
      <c r="E1525" s="6">
        <v>83</v>
      </c>
      <c r="F1525" s="1">
        <v>17047022.07</v>
      </c>
      <c r="G1525" s="1">
        <v>70934326.319999993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8F21-8E64-4C37-86C4-AF856D7C8948}">
  <dimension ref="A1:G1525"/>
  <sheetViews>
    <sheetView workbookViewId="0">
      <selection activeCell="G1" sqref="G1:G1048576"/>
    </sheetView>
  </sheetViews>
  <sheetFormatPr defaultRowHeight="15" x14ac:dyDescent="0.25"/>
  <cols>
    <col min="1" max="1" width="10.7109375" style="6" bestFit="1" customWidth="1"/>
    <col min="2" max="3" width="10.7109375" style="6" customWidth="1"/>
    <col min="4" max="4" width="10.5703125" style="6" bestFit="1" customWidth="1"/>
    <col min="5" max="5" width="9.42578125" style="6" bestFit="1" customWidth="1"/>
    <col min="6" max="7" width="19.140625" style="1" bestFit="1" customWidth="1"/>
  </cols>
  <sheetData>
    <row r="1" spans="1:7" x14ac:dyDescent="0.25">
      <c r="A1" s="5" t="s">
        <v>170</v>
      </c>
      <c r="B1" s="5" t="s">
        <v>177</v>
      </c>
      <c r="C1" s="5" t="s">
        <v>178</v>
      </c>
      <c r="D1" s="5" t="s">
        <v>179</v>
      </c>
      <c r="E1" s="5" t="s">
        <v>180</v>
      </c>
      <c r="F1" s="4" t="s">
        <v>172</v>
      </c>
      <c r="G1" s="4" t="s">
        <v>173</v>
      </c>
    </row>
    <row r="2" spans="1:7" x14ac:dyDescent="0.25">
      <c r="A2" s="6">
        <v>1011</v>
      </c>
      <c r="B2" s="6">
        <v>3</v>
      </c>
      <c r="C2" s="6">
        <v>31</v>
      </c>
      <c r="D2" s="6">
        <v>3190</v>
      </c>
      <c r="E2" s="6">
        <v>1</v>
      </c>
      <c r="F2" s="1">
        <v>29899135.579999998</v>
      </c>
      <c r="G2" s="1">
        <v>219691817.09</v>
      </c>
    </row>
    <row r="3" spans="1:7" x14ac:dyDescent="0.25">
      <c r="A3" s="6">
        <v>1011</v>
      </c>
      <c r="B3" s="6">
        <v>3</v>
      </c>
      <c r="C3" s="6">
        <v>31</v>
      </c>
      <c r="D3" s="6">
        <v>3190</v>
      </c>
      <c r="E3" s="6">
        <v>5</v>
      </c>
      <c r="F3" s="1">
        <v>295.2</v>
      </c>
      <c r="G3" s="1">
        <v>1902.4</v>
      </c>
    </row>
    <row r="4" spans="1:7" x14ac:dyDescent="0.25">
      <c r="A4" s="6">
        <v>1011</v>
      </c>
      <c r="B4" s="6">
        <v>3</v>
      </c>
      <c r="C4" s="6">
        <v>31</v>
      </c>
      <c r="D4" s="6">
        <v>3190</v>
      </c>
      <c r="E4" s="6">
        <v>7</v>
      </c>
      <c r="F4" s="1">
        <v>21562.84</v>
      </c>
      <c r="G4" s="1">
        <v>149217.79</v>
      </c>
    </row>
    <row r="5" spans="1:7" x14ac:dyDescent="0.25">
      <c r="A5" s="6">
        <v>1011</v>
      </c>
      <c r="B5" s="6">
        <v>3</v>
      </c>
      <c r="C5" s="6">
        <v>31</v>
      </c>
      <c r="D5" s="6">
        <v>3190</v>
      </c>
      <c r="E5" s="6">
        <v>11</v>
      </c>
      <c r="F5" s="1">
        <v>39946470.740000002</v>
      </c>
      <c r="G5" s="1">
        <v>287722342.87</v>
      </c>
    </row>
    <row r="6" spans="1:7" x14ac:dyDescent="0.25">
      <c r="A6" s="6">
        <v>1011</v>
      </c>
      <c r="B6" s="6">
        <v>3</v>
      </c>
      <c r="C6" s="6">
        <v>31</v>
      </c>
      <c r="D6" s="6">
        <v>3190</v>
      </c>
      <c r="E6" s="6">
        <v>13</v>
      </c>
      <c r="F6" s="1">
        <v>3981860.25</v>
      </c>
      <c r="G6" s="1">
        <v>27133091.649999999</v>
      </c>
    </row>
    <row r="7" spans="1:7" x14ac:dyDescent="0.25">
      <c r="A7" s="6">
        <v>1011</v>
      </c>
      <c r="B7" s="6">
        <v>3</v>
      </c>
      <c r="C7" s="6">
        <v>31</v>
      </c>
      <c r="D7" s="6">
        <v>3190</v>
      </c>
      <c r="E7" s="6">
        <v>16</v>
      </c>
      <c r="F7" s="1">
        <v>2657191.29</v>
      </c>
      <c r="G7" s="1">
        <v>19306833.93</v>
      </c>
    </row>
    <row r="8" spans="1:7" x14ac:dyDescent="0.25">
      <c r="A8" s="6">
        <v>1011</v>
      </c>
      <c r="B8" s="6">
        <v>3</v>
      </c>
      <c r="C8" s="6">
        <v>31</v>
      </c>
      <c r="D8" s="6">
        <v>3190</v>
      </c>
      <c r="E8" s="6">
        <v>59</v>
      </c>
      <c r="F8" s="1">
        <v>157747.17000000001</v>
      </c>
      <c r="G8" s="1">
        <v>1164924.25</v>
      </c>
    </row>
    <row r="9" spans="1:7" x14ac:dyDescent="0.25">
      <c r="A9" s="6">
        <v>1011</v>
      </c>
      <c r="B9" s="6">
        <v>3</v>
      </c>
      <c r="C9" s="6">
        <v>31</v>
      </c>
      <c r="D9" s="6">
        <v>3190</v>
      </c>
      <c r="E9" s="6">
        <v>92</v>
      </c>
      <c r="F9" s="1">
        <v>0</v>
      </c>
      <c r="G9" s="1">
        <v>363.11</v>
      </c>
    </row>
    <row r="10" spans="1:7" x14ac:dyDescent="0.25">
      <c r="A10" s="6">
        <v>1011</v>
      </c>
      <c r="B10" s="6">
        <v>3</v>
      </c>
      <c r="C10" s="6">
        <v>31</v>
      </c>
      <c r="D10" s="6">
        <v>3190</v>
      </c>
      <c r="E10" s="6">
        <v>94</v>
      </c>
      <c r="F10" s="1">
        <v>3050.02</v>
      </c>
      <c r="G10" s="1">
        <v>149708.92000000001</v>
      </c>
    </row>
    <row r="11" spans="1:7" x14ac:dyDescent="0.25">
      <c r="A11" s="6">
        <v>1011</v>
      </c>
      <c r="B11" s="6">
        <v>3</v>
      </c>
      <c r="C11" s="6">
        <v>31</v>
      </c>
      <c r="D11" s="6">
        <v>3191</v>
      </c>
      <c r="E11" s="6">
        <v>13</v>
      </c>
      <c r="F11" s="1">
        <v>4593642.0199999996</v>
      </c>
      <c r="G11" s="1">
        <v>32898096.309999999</v>
      </c>
    </row>
    <row r="12" spans="1:7" x14ac:dyDescent="0.25">
      <c r="A12" s="6">
        <v>1011</v>
      </c>
      <c r="B12" s="6">
        <v>3</v>
      </c>
      <c r="C12" s="6">
        <v>33</v>
      </c>
      <c r="D12" s="6">
        <v>3390</v>
      </c>
      <c r="E12" s="6">
        <v>8</v>
      </c>
      <c r="F12" s="1">
        <v>749068.83</v>
      </c>
      <c r="G12" s="1">
        <v>5360769.99</v>
      </c>
    </row>
    <row r="13" spans="1:7" x14ac:dyDescent="0.25">
      <c r="A13" s="6">
        <v>1011</v>
      </c>
      <c r="B13" s="6">
        <v>3</v>
      </c>
      <c r="C13" s="6">
        <v>33</v>
      </c>
      <c r="D13" s="6">
        <v>3390</v>
      </c>
      <c r="E13" s="6">
        <v>13</v>
      </c>
      <c r="F13" s="1">
        <v>9668.8700000000008</v>
      </c>
      <c r="G13" s="1">
        <v>31631.29</v>
      </c>
    </row>
    <row r="14" spans="1:7" x14ac:dyDescent="0.25">
      <c r="A14" s="6">
        <v>1011</v>
      </c>
      <c r="B14" s="6">
        <v>3</v>
      </c>
      <c r="C14" s="6">
        <v>33</v>
      </c>
      <c r="D14" s="6">
        <v>3390</v>
      </c>
      <c r="E14" s="6">
        <v>14</v>
      </c>
      <c r="F14" s="1">
        <v>466934.68</v>
      </c>
      <c r="G14" s="1">
        <v>3009015.55</v>
      </c>
    </row>
    <row r="15" spans="1:7" x14ac:dyDescent="0.25">
      <c r="A15" s="6">
        <v>1011</v>
      </c>
      <c r="B15" s="6">
        <v>3</v>
      </c>
      <c r="C15" s="6">
        <v>33</v>
      </c>
      <c r="D15" s="6">
        <v>3390</v>
      </c>
      <c r="E15" s="6">
        <v>30</v>
      </c>
      <c r="F15" s="1">
        <v>105589.75</v>
      </c>
      <c r="G15" s="1">
        <v>967756.43</v>
      </c>
    </row>
    <row r="16" spans="1:7" x14ac:dyDescent="0.25">
      <c r="A16" s="6">
        <v>1011</v>
      </c>
      <c r="B16" s="6">
        <v>3</v>
      </c>
      <c r="C16" s="6">
        <v>33</v>
      </c>
      <c r="D16" s="6">
        <v>3390</v>
      </c>
      <c r="E16" s="6">
        <v>31</v>
      </c>
      <c r="F16" s="1">
        <v>8802</v>
      </c>
      <c r="G16" s="1">
        <v>10595</v>
      </c>
    </row>
    <row r="17" spans="1:7" x14ac:dyDescent="0.25">
      <c r="A17" s="6">
        <v>1011</v>
      </c>
      <c r="B17" s="6">
        <v>3</v>
      </c>
      <c r="C17" s="6">
        <v>33</v>
      </c>
      <c r="D17" s="6">
        <v>3390</v>
      </c>
      <c r="E17" s="6">
        <v>33</v>
      </c>
      <c r="F17" s="1">
        <v>197043.42</v>
      </c>
      <c r="G17" s="1">
        <v>1078799.57</v>
      </c>
    </row>
    <row r="18" spans="1:7" x14ac:dyDescent="0.25">
      <c r="A18" s="6">
        <v>1011</v>
      </c>
      <c r="B18" s="6">
        <v>3</v>
      </c>
      <c r="C18" s="6">
        <v>33</v>
      </c>
      <c r="D18" s="6">
        <v>3390</v>
      </c>
      <c r="E18" s="6">
        <v>36</v>
      </c>
      <c r="F18" s="1">
        <v>411019.27</v>
      </c>
      <c r="G18" s="1">
        <v>2487085.75</v>
      </c>
    </row>
    <row r="19" spans="1:7" x14ac:dyDescent="0.25">
      <c r="A19" s="6">
        <v>1011</v>
      </c>
      <c r="B19" s="6">
        <v>3</v>
      </c>
      <c r="C19" s="6">
        <v>33</v>
      </c>
      <c r="D19" s="6">
        <v>3390</v>
      </c>
      <c r="E19" s="6">
        <v>37</v>
      </c>
      <c r="F19" s="1">
        <v>2849249.54</v>
      </c>
      <c r="G19" s="1">
        <v>14365372.130000001</v>
      </c>
    </row>
    <row r="20" spans="1:7" x14ac:dyDescent="0.25">
      <c r="A20" s="6">
        <v>1011</v>
      </c>
      <c r="B20" s="6">
        <v>3</v>
      </c>
      <c r="C20" s="6">
        <v>33</v>
      </c>
      <c r="D20" s="6">
        <v>3390</v>
      </c>
      <c r="E20" s="6">
        <v>39</v>
      </c>
      <c r="F20" s="1">
        <v>5346867.34</v>
      </c>
      <c r="G20" s="1">
        <v>22013814.449999999</v>
      </c>
    </row>
    <row r="21" spans="1:7" x14ac:dyDescent="0.25">
      <c r="A21" s="6">
        <v>1011</v>
      </c>
      <c r="B21" s="6">
        <v>3</v>
      </c>
      <c r="C21" s="6">
        <v>33</v>
      </c>
      <c r="D21" s="6">
        <v>3390</v>
      </c>
      <c r="E21" s="6">
        <v>40</v>
      </c>
      <c r="F21" s="1">
        <v>414328.85</v>
      </c>
      <c r="G21" s="1">
        <v>1658303.2</v>
      </c>
    </row>
    <row r="22" spans="1:7" x14ac:dyDescent="0.25">
      <c r="A22" s="6">
        <v>1011</v>
      </c>
      <c r="B22" s="6">
        <v>3</v>
      </c>
      <c r="C22" s="6">
        <v>33</v>
      </c>
      <c r="D22" s="6">
        <v>3390</v>
      </c>
      <c r="E22" s="6">
        <v>41</v>
      </c>
      <c r="F22" s="1">
        <v>29246.91</v>
      </c>
      <c r="G22" s="1">
        <v>204728.37</v>
      </c>
    </row>
    <row r="23" spans="1:7" x14ac:dyDescent="0.25">
      <c r="A23" s="6">
        <v>1011</v>
      </c>
      <c r="B23" s="6">
        <v>3</v>
      </c>
      <c r="C23" s="6">
        <v>33</v>
      </c>
      <c r="D23" s="6">
        <v>3390</v>
      </c>
      <c r="E23" s="6">
        <v>46</v>
      </c>
      <c r="F23" s="1">
        <v>2193305.21</v>
      </c>
      <c r="G23" s="1">
        <v>14757649.84</v>
      </c>
    </row>
    <row r="24" spans="1:7" x14ac:dyDescent="0.25">
      <c r="A24" s="6">
        <v>1011</v>
      </c>
      <c r="B24" s="6">
        <v>3</v>
      </c>
      <c r="C24" s="6">
        <v>33</v>
      </c>
      <c r="D24" s="6">
        <v>3390</v>
      </c>
      <c r="E24" s="6">
        <v>47</v>
      </c>
      <c r="F24" s="1">
        <v>0</v>
      </c>
      <c r="G24" s="1">
        <v>87824.6</v>
      </c>
    </row>
    <row r="25" spans="1:7" x14ac:dyDescent="0.25">
      <c r="A25" s="6">
        <v>1011</v>
      </c>
      <c r="B25" s="6">
        <v>3</v>
      </c>
      <c r="C25" s="6">
        <v>33</v>
      </c>
      <c r="D25" s="6">
        <v>3390</v>
      </c>
      <c r="E25" s="6">
        <v>49</v>
      </c>
      <c r="F25" s="1">
        <v>1170221.1299999999</v>
      </c>
      <c r="G25" s="1">
        <v>7853835.2599999998</v>
      </c>
    </row>
    <row r="26" spans="1:7" x14ac:dyDescent="0.25">
      <c r="A26" s="6">
        <v>1011</v>
      </c>
      <c r="B26" s="6">
        <v>3</v>
      </c>
      <c r="C26" s="6">
        <v>33</v>
      </c>
      <c r="D26" s="6">
        <v>3390</v>
      </c>
      <c r="E26" s="6">
        <v>91</v>
      </c>
      <c r="F26" s="1">
        <v>0</v>
      </c>
      <c r="G26" s="1">
        <v>14682.35</v>
      </c>
    </row>
    <row r="27" spans="1:7" x14ac:dyDescent="0.25">
      <c r="A27" s="6">
        <v>1011</v>
      </c>
      <c r="B27" s="6">
        <v>3</v>
      </c>
      <c r="C27" s="6">
        <v>33</v>
      </c>
      <c r="D27" s="6">
        <v>3390</v>
      </c>
      <c r="E27" s="6">
        <v>93</v>
      </c>
      <c r="F27" s="1">
        <v>1963940.71</v>
      </c>
      <c r="G27" s="1">
        <v>10829722.09</v>
      </c>
    </row>
    <row r="28" spans="1:7" x14ac:dyDescent="0.25">
      <c r="A28" s="6">
        <v>1011</v>
      </c>
      <c r="B28" s="6">
        <v>3</v>
      </c>
      <c r="C28" s="6">
        <v>33</v>
      </c>
      <c r="D28" s="6">
        <v>3391</v>
      </c>
      <c r="E28" s="6">
        <v>30</v>
      </c>
      <c r="F28" s="1">
        <v>0</v>
      </c>
      <c r="G28" s="1">
        <v>36075.54</v>
      </c>
    </row>
    <row r="29" spans="1:7" x14ac:dyDescent="0.25">
      <c r="A29" s="6">
        <v>1011</v>
      </c>
      <c r="B29" s="6">
        <v>3</v>
      </c>
      <c r="C29" s="6">
        <v>33</v>
      </c>
      <c r="D29" s="6">
        <v>3391</v>
      </c>
      <c r="E29" s="6">
        <v>39</v>
      </c>
      <c r="F29" s="1">
        <v>0</v>
      </c>
      <c r="G29" s="1">
        <v>28739.119999999999</v>
      </c>
    </row>
    <row r="30" spans="1:7" x14ac:dyDescent="0.25">
      <c r="A30" s="6">
        <v>1011</v>
      </c>
      <c r="B30" s="6">
        <v>3</v>
      </c>
      <c r="C30" s="6">
        <v>33</v>
      </c>
      <c r="D30" s="6">
        <v>3391</v>
      </c>
      <c r="E30" s="6">
        <v>41</v>
      </c>
      <c r="F30" s="1">
        <v>0</v>
      </c>
      <c r="G30" s="1">
        <v>0</v>
      </c>
    </row>
    <row r="31" spans="1:7" x14ac:dyDescent="0.25">
      <c r="A31" s="6">
        <v>1011</v>
      </c>
      <c r="B31" s="6">
        <v>4</v>
      </c>
      <c r="C31" s="6">
        <v>44</v>
      </c>
      <c r="D31" s="6">
        <v>4490</v>
      </c>
      <c r="E31" s="6">
        <v>51</v>
      </c>
      <c r="F31" s="1">
        <v>0</v>
      </c>
      <c r="G31" s="1">
        <v>32920.92</v>
      </c>
    </row>
    <row r="32" spans="1:7" x14ac:dyDescent="0.25">
      <c r="A32" s="6">
        <v>1011</v>
      </c>
      <c r="B32" s="6">
        <v>4</v>
      </c>
      <c r="C32" s="6">
        <v>44</v>
      </c>
      <c r="D32" s="6">
        <v>4490</v>
      </c>
      <c r="E32" s="6">
        <v>52</v>
      </c>
      <c r="F32" s="1">
        <v>2477087.2400000002</v>
      </c>
      <c r="G32" s="1">
        <v>3537854.55</v>
      </c>
    </row>
    <row r="33" spans="1:7" x14ac:dyDescent="0.25">
      <c r="A33" s="6">
        <v>1011</v>
      </c>
      <c r="B33" s="6">
        <v>4</v>
      </c>
      <c r="C33" s="6">
        <v>45</v>
      </c>
      <c r="D33" s="6">
        <v>4591</v>
      </c>
      <c r="E33" s="6">
        <v>41</v>
      </c>
      <c r="F33" s="1">
        <v>996083.3</v>
      </c>
      <c r="G33" s="1">
        <v>5976500</v>
      </c>
    </row>
    <row r="34" spans="1:7" x14ac:dyDescent="0.25">
      <c r="A34" s="6">
        <v>1021</v>
      </c>
      <c r="B34" s="6">
        <v>3</v>
      </c>
      <c r="C34" s="6">
        <v>31</v>
      </c>
      <c r="D34" s="6">
        <v>3190</v>
      </c>
      <c r="E34" s="6">
        <v>1</v>
      </c>
      <c r="F34" s="1">
        <v>17934203.300000001</v>
      </c>
      <c r="G34" s="1">
        <v>132252552.73</v>
      </c>
    </row>
    <row r="35" spans="1:7" x14ac:dyDescent="0.25">
      <c r="A35" s="6">
        <v>1021</v>
      </c>
      <c r="B35" s="6">
        <v>3</v>
      </c>
      <c r="C35" s="6">
        <v>31</v>
      </c>
      <c r="D35" s="6">
        <v>3190</v>
      </c>
      <c r="E35" s="6">
        <v>7</v>
      </c>
      <c r="F35" s="1">
        <v>6260.36</v>
      </c>
      <c r="G35" s="1">
        <v>29150.62</v>
      </c>
    </row>
    <row r="36" spans="1:7" x14ac:dyDescent="0.25">
      <c r="A36" s="6">
        <v>1021</v>
      </c>
      <c r="B36" s="6">
        <v>3</v>
      </c>
      <c r="C36" s="6">
        <v>31</v>
      </c>
      <c r="D36" s="6">
        <v>3190</v>
      </c>
      <c r="E36" s="6">
        <v>11</v>
      </c>
      <c r="F36" s="1">
        <v>27161197.640000001</v>
      </c>
      <c r="G36" s="1">
        <v>205579883.28999999</v>
      </c>
    </row>
    <row r="37" spans="1:7" x14ac:dyDescent="0.25">
      <c r="A37" s="6">
        <v>1021</v>
      </c>
      <c r="B37" s="6">
        <v>3</v>
      </c>
      <c r="C37" s="6">
        <v>31</v>
      </c>
      <c r="D37" s="6">
        <v>3190</v>
      </c>
      <c r="E37" s="6">
        <v>13</v>
      </c>
      <c r="F37" s="1">
        <v>218126.35</v>
      </c>
      <c r="G37" s="1">
        <v>1545667.5</v>
      </c>
    </row>
    <row r="38" spans="1:7" x14ac:dyDescent="0.25">
      <c r="A38" s="6">
        <v>1021</v>
      </c>
      <c r="B38" s="6">
        <v>3</v>
      </c>
      <c r="C38" s="6">
        <v>31</v>
      </c>
      <c r="D38" s="6">
        <v>3190</v>
      </c>
      <c r="E38" s="6">
        <v>16</v>
      </c>
      <c r="F38" s="1">
        <v>270814.67</v>
      </c>
      <c r="G38" s="1">
        <v>558232.99</v>
      </c>
    </row>
    <row r="39" spans="1:7" x14ac:dyDescent="0.25">
      <c r="A39" s="6">
        <v>1021</v>
      </c>
      <c r="B39" s="6">
        <v>3</v>
      </c>
      <c r="C39" s="6">
        <v>31</v>
      </c>
      <c r="D39" s="6">
        <v>3190</v>
      </c>
      <c r="E39" s="6">
        <v>59</v>
      </c>
      <c r="F39" s="1">
        <v>76740.070000000007</v>
      </c>
      <c r="G39" s="1">
        <v>587791.93000000005</v>
      </c>
    </row>
    <row r="40" spans="1:7" x14ac:dyDescent="0.25">
      <c r="A40" s="6">
        <v>1021</v>
      </c>
      <c r="B40" s="6">
        <v>3</v>
      </c>
      <c r="C40" s="6">
        <v>31</v>
      </c>
      <c r="D40" s="6">
        <v>3190</v>
      </c>
      <c r="E40" s="6">
        <v>92</v>
      </c>
      <c r="F40" s="1">
        <v>171938.03</v>
      </c>
      <c r="G40" s="1">
        <v>1323793.82</v>
      </c>
    </row>
    <row r="41" spans="1:7" x14ac:dyDescent="0.25">
      <c r="A41" s="6">
        <v>1021</v>
      </c>
      <c r="B41" s="6">
        <v>3</v>
      </c>
      <c r="C41" s="6">
        <v>31</v>
      </c>
      <c r="D41" s="6">
        <v>3190</v>
      </c>
      <c r="E41" s="6">
        <v>93</v>
      </c>
      <c r="F41" s="1">
        <v>5319.33</v>
      </c>
      <c r="G41" s="1">
        <v>49596.88</v>
      </c>
    </row>
    <row r="42" spans="1:7" x14ac:dyDescent="0.25">
      <c r="A42" s="6">
        <v>1021</v>
      </c>
      <c r="B42" s="6">
        <v>3</v>
      </c>
      <c r="C42" s="6">
        <v>31</v>
      </c>
      <c r="D42" s="6">
        <v>3190</v>
      </c>
      <c r="E42" s="6">
        <v>94</v>
      </c>
      <c r="F42" s="1">
        <v>1050786.53</v>
      </c>
      <c r="G42" s="1">
        <v>3432279.96</v>
      </c>
    </row>
    <row r="43" spans="1:7" x14ac:dyDescent="0.25">
      <c r="A43" s="6">
        <v>1021</v>
      </c>
      <c r="B43" s="6">
        <v>3</v>
      </c>
      <c r="C43" s="6">
        <v>31</v>
      </c>
      <c r="D43" s="6">
        <v>3191</v>
      </c>
      <c r="E43" s="6">
        <v>13</v>
      </c>
      <c r="F43" s="1">
        <v>4922725.09</v>
      </c>
      <c r="G43" s="1">
        <v>37786571.659999996</v>
      </c>
    </row>
    <row r="44" spans="1:7" x14ac:dyDescent="0.25">
      <c r="A44" s="6">
        <v>1021</v>
      </c>
      <c r="B44" s="6">
        <v>3</v>
      </c>
      <c r="C44" s="6">
        <v>31</v>
      </c>
      <c r="D44" s="6">
        <v>3191</v>
      </c>
      <c r="E44" s="6">
        <v>93</v>
      </c>
      <c r="F44" s="1">
        <v>0</v>
      </c>
      <c r="G44" s="1">
        <v>41205.279999999999</v>
      </c>
    </row>
    <row r="45" spans="1:7" x14ac:dyDescent="0.25">
      <c r="A45" s="6">
        <v>1021</v>
      </c>
      <c r="B45" s="6">
        <v>3</v>
      </c>
      <c r="C45" s="6">
        <v>33</v>
      </c>
      <c r="D45" s="6">
        <v>3350</v>
      </c>
      <c r="E45" s="6">
        <v>41</v>
      </c>
      <c r="F45" s="1">
        <v>0</v>
      </c>
      <c r="G45" s="1">
        <v>50000</v>
      </c>
    </row>
    <row r="46" spans="1:7" x14ac:dyDescent="0.25">
      <c r="A46" s="6">
        <v>1021</v>
      </c>
      <c r="B46" s="6">
        <v>3</v>
      </c>
      <c r="C46" s="6">
        <v>33</v>
      </c>
      <c r="D46" s="6">
        <v>3390</v>
      </c>
      <c r="E46" s="6">
        <v>8</v>
      </c>
      <c r="F46" s="1">
        <v>52163.73</v>
      </c>
      <c r="G46" s="1">
        <v>348636.97</v>
      </c>
    </row>
    <row r="47" spans="1:7" x14ac:dyDescent="0.25">
      <c r="A47" s="6">
        <v>1021</v>
      </c>
      <c r="B47" s="6">
        <v>3</v>
      </c>
      <c r="C47" s="6">
        <v>33</v>
      </c>
      <c r="D47" s="6">
        <v>3390</v>
      </c>
      <c r="E47" s="6">
        <v>13</v>
      </c>
      <c r="F47" s="1">
        <v>763.72</v>
      </c>
      <c r="G47" s="1">
        <v>5883.03</v>
      </c>
    </row>
    <row r="48" spans="1:7" x14ac:dyDescent="0.25">
      <c r="A48" s="6">
        <v>1021</v>
      </c>
      <c r="B48" s="6">
        <v>3</v>
      </c>
      <c r="C48" s="6">
        <v>33</v>
      </c>
      <c r="D48" s="6">
        <v>3390</v>
      </c>
      <c r="E48" s="6">
        <v>14</v>
      </c>
      <c r="F48" s="1">
        <v>125848.73</v>
      </c>
      <c r="G48" s="1">
        <v>524248.69</v>
      </c>
    </row>
    <row r="49" spans="1:7" x14ac:dyDescent="0.25">
      <c r="A49" s="6">
        <v>1021</v>
      </c>
      <c r="B49" s="6">
        <v>3</v>
      </c>
      <c r="C49" s="6">
        <v>33</v>
      </c>
      <c r="D49" s="6">
        <v>3390</v>
      </c>
      <c r="E49" s="6">
        <v>30</v>
      </c>
      <c r="F49" s="1">
        <v>31096.31</v>
      </c>
      <c r="G49" s="1">
        <v>49246.53</v>
      </c>
    </row>
    <row r="50" spans="1:7" x14ac:dyDescent="0.25">
      <c r="A50" s="6">
        <v>1021</v>
      </c>
      <c r="B50" s="6">
        <v>3</v>
      </c>
      <c r="C50" s="6">
        <v>33</v>
      </c>
      <c r="D50" s="6">
        <v>3390</v>
      </c>
      <c r="E50" s="6">
        <v>31</v>
      </c>
      <c r="F50" s="1">
        <v>0</v>
      </c>
      <c r="G50" s="1">
        <v>0</v>
      </c>
    </row>
    <row r="51" spans="1:7" x14ac:dyDescent="0.25">
      <c r="A51" s="6">
        <v>1021</v>
      </c>
      <c r="B51" s="6">
        <v>3</v>
      </c>
      <c r="C51" s="6">
        <v>33</v>
      </c>
      <c r="D51" s="6">
        <v>3390</v>
      </c>
      <c r="E51" s="6">
        <v>33</v>
      </c>
      <c r="F51" s="1">
        <v>25742.36</v>
      </c>
      <c r="G51" s="1">
        <v>266557.2</v>
      </c>
    </row>
    <row r="52" spans="1:7" x14ac:dyDescent="0.25">
      <c r="A52" s="6">
        <v>1021</v>
      </c>
      <c r="B52" s="6">
        <v>3</v>
      </c>
      <c r="C52" s="6">
        <v>33</v>
      </c>
      <c r="D52" s="6">
        <v>3390</v>
      </c>
      <c r="E52" s="6">
        <v>36</v>
      </c>
      <c r="F52" s="1">
        <v>77581.97</v>
      </c>
      <c r="G52" s="1">
        <v>404570.04</v>
      </c>
    </row>
    <row r="53" spans="1:7" x14ac:dyDescent="0.25">
      <c r="A53" s="6">
        <v>1021</v>
      </c>
      <c r="B53" s="6">
        <v>3</v>
      </c>
      <c r="C53" s="6">
        <v>33</v>
      </c>
      <c r="D53" s="6">
        <v>3390</v>
      </c>
      <c r="E53" s="6">
        <v>37</v>
      </c>
      <c r="F53" s="1">
        <v>4313109</v>
      </c>
      <c r="G53" s="1">
        <v>24037629.010000002</v>
      </c>
    </row>
    <row r="54" spans="1:7" x14ac:dyDescent="0.25">
      <c r="A54" s="6">
        <v>1021</v>
      </c>
      <c r="B54" s="6">
        <v>3</v>
      </c>
      <c r="C54" s="6">
        <v>33</v>
      </c>
      <c r="D54" s="6">
        <v>3390</v>
      </c>
      <c r="E54" s="6">
        <v>39</v>
      </c>
      <c r="F54" s="1">
        <v>543725.65</v>
      </c>
      <c r="G54" s="1">
        <v>2135037.46</v>
      </c>
    </row>
    <row r="55" spans="1:7" x14ac:dyDescent="0.25">
      <c r="A55" s="6">
        <v>1021</v>
      </c>
      <c r="B55" s="6">
        <v>3</v>
      </c>
      <c r="C55" s="6">
        <v>33</v>
      </c>
      <c r="D55" s="6">
        <v>3390</v>
      </c>
      <c r="E55" s="6">
        <v>40</v>
      </c>
      <c r="F55" s="1">
        <v>102581.29</v>
      </c>
      <c r="G55" s="1">
        <v>673005.09</v>
      </c>
    </row>
    <row r="56" spans="1:7" x14ac:dyDescent="0.25">
      <c r="A56" s="6">
        <v>1021</v>
      </c>
      <c r="B56" s="6">
        <v>3</v>
      </c>
      <c r="C56" s="6">
        <v>33</v>
      </c>
      <c r="D56" s="6">
        <v>3390</v>
      </c>
      <c r="E56" s="6">
        <v>46</v>
      </c>
      <c r="F56" s="1">
        <v>1054191.92</v>
      </c>
      <c r="G56" s="1">
        <v>7316300.04</v>
      </c>
    </row>
    <row r="57" spans="1:7" x14ac:dyDescent="0.25">
      <c r="A57" s="6">
        <v>1021</v>
      </c>
      <c r="B57" s="6">
        <v>3</v>
      </c>
      <c r="C57" s="6">
        <v>33</v>
      </c>
      <c r="D57" s="6">
        <v>3390</v>
      </c>
      <c r="E57" s="6">
        <v>47</v>
      </c>
      <c r="F57" s="1">
        <v>0</v>
      </c>
      <c r="G57" s="1">
        <v>1597.59</v>
      </c>
    </row>
    <row r="58" spans="1:7" x14ac:dyDescent="0.25">
      <c r="A58" s="6">
        <v>1021</v>
      </c>
      <c r="B58" s="6">
        <v>3</v>
      </c>
      <c r="C58" s="6">
        <v>33</v>
      </c>
      <c r="D58" s="6">
        <v>3390</v>
      </c>
      <c r="E58" s="6">
        <v>49</v>
      </c>
      <c r="F58" s="1">
        <v>4138</v>
      </c>
      <c r="G58" s="1">
        <v>22046</v>
      </c>
    </row>
    <row r="59" spans="1:7" x14ac:dyDescent="0.25">
      <c r="A59" s="6">
        <v>1021</v>
      </c>
      <c r="B59" s="6">
        <v>3</v>
      </c>
      <c r="C59" s="6">
        <v>33</v>
      </c>
      <c r="D59" s="6">
        <v>3390</v>
      </c>
      <c r="E59" s="6">
        <v>92</v>
      </c>
      <c r="F59" s="1">
        <v>0</v>
      </c>
      <c r="G59" s="1">
        <v>5846.6</v>
      </c>
    </row>
    <row r="60" spans="1:7" x14ac:dyDescent="0.25">
      <c r="A60" s="6">
        <v>1021</v>
      </c>
      <c r="B60" s="6">
        <v>3</v>
      </c>
      <c r="C60" s="6">
        <v>33</v>
      </c>
      <c r="D60" s="6">
        <v>3390</v>
      </c>
      <c r="E60" s="6">
        <v>93</v>
      </c>
      <c r="F60" s="1">
        <v>67027.75</v>
      </c>
      <c r="G60" s="1">
        <v>706724.72</v>
      </c>
    </row>
    <row r="61" spans="1:7" x14ac:dyDescent="0.25">
      <c r="A61" s="6">
        <v>1021</v>
      </c>
      <c r="B61" s="6">
        <v>3</v>
      </c>
      <c r="C61" s="6">
        <v>33</v>
      </c>
      <c r="D61" s="6">
        <v>3391</v>
      </c>
      <c r="E61" s="6">
        <v>39</v>
      </c>
      <c r="F61" s="1">
        <v>0</v>
      </c>
      <c r="G61" s="1">
        <v>990.3</v>
      </c>
    </row>
    <row r="62" spans="1:7" x14ac:dyDescent="0.25">
      <c r="A62" s="6">
        <v>1021</v>
      </c>
      <c r="B62" s="6">
        <v>4</v>
      </c>
      <c r="C62" s="6">
        <v>44</v>
      </c>
      <c r="D62" s="6">
        <v>4490</v>
      </c>
      <c r="E62" s="6">
        <v>40</v>
      </c>
      <c r="F62" s="1">
        <v>0</v>
      </c>
      <c r="G62" s="1">
        <v>24300</v>
      </c>
    </row>
    <row r="63" spans="1:7" x14ac:dyDescent="0.25">
      <c r="A63" s="6">
        <v>1021</v>
      </c>
      <c r="B63" s="6">
        <v>4</v>
      </c>
      <c r="C63" s="6">
        <v>44</v>
      </c>
      <c r="D63" s="6">
        <v>4490</v>
      </c>
      <c r="E63" s="6">
        <v>51</v>
      </c>
      <c r="F63" s="1">
        <v>0</v>
      </c>
      <c r="G63" s="1">
        <v>9612.24</v>
      </c>
    </row>
    <row r="64" spans="1:7" x14ac:dyDescent="0.25">
      <c r="A64" s="6">
        <v>1021</v>
      </c>
      <c r="B64" s="6">
        <v>4</v>
      </c>
      <c r="C64" s="6">
        <v>44</v>
      </c>
      <c r="D64" s="6">
        <v>4490</v>
      </c>
      <c r="E64" s="6">
        <v>52</v>
      </c>
      <c r="F64" s="1">
        <v>15903</v>
      </c>
      <c r="G64" s="1">
        <v>37365.730000000003</v>
      </c>
    </row>
    <row r="65" spans="1:7" x14ac:dyDescent="0.25">
      <c r="A65" s="6">
        <v>1031</v>
      </c>
      <c r="B65" s="6">
        <v>3</v>
      </c>
      <c r="C65" s="6">
        <v>31</v>
      </c>
      <c r="D65" s="6">
        <v>3190</v>
      </c>
      <c r="E65" s="6">
        <v>1</v>
      </c>
      <c r="F65" s="1">
        <v>114549090.39</v>
      </c>
      <c r="G65" s="1">
        <v>563848896.54999995</v>
      </c>
    </row>
    <row r="66" spans="1:7" x14ac:dyDescent="0.25">
      <c r="A66" s="6">
        <v>1031</v>
      </c>
      <c r="B66" s="6">
        <v>3</v>
      </c>
      <c r="C66" s="6">
        <v>31</v>
      </c>
      <c r="D66" s="6">
        <v>3190</v>
      </c>
      <c r="E66" s="6">
        <v>3</v>
      </c>
      <c r="F66" s="1">
        <v>13711786.26</v>
      </c>
      <c r="G66" s="1">
        <v>95112452.840000004</v>
      </c>
    </row>
    <row r="67" spans="1:7" x14ac:dyDescent="0.25">
      <c r="A67" s="6">
        <v>1031</v>
      </c>
      <c r="B67" s="6">
        <v>3</v>
      </c>
      <c r="C67" s="6">
        <v>31</v>
      </c>
      <c r="D67" s="6">
        <v>3190</v>
      </c>
      <c r="E67" s="6">
        <v>7</v>
      </c>
      <c r="F67" s="1">
        <v>35074.61</v>
      </c>
      <c r="G67" s="1">
        <v>244970.14</v>
      </c>
    </row>
    <row r="68" spans="1:7" x14ac:dyDescent="0.25">
      <c r="A68" s="6">
        <v>1031</v>
      </c>
      <c r="B68" s="6">
        <v>3</v>
      </c>
      <c r="C68" s="6">
        <v>31</v>
      </c>
      <c r="D68" s="6">
        <v>3190</v>
      </c>
      <c r="E68" s="6">
        <v>11</v>
      </c>
      <c r="F68" s="1">
        <v>279306005.86000001</v>
      </c>
      <c r="G68" s="1">
        <v>1445800638.6700001</v>
      </c>
    </row>
    <row r="69" spans="1:7" x14ac:dyDescent="0.25">
      <c r="A69" s="6">
        <v>1031</v>
      </c>
      <c r="B69" s="6">
        <v>3</v>
      </c>
      <c r="C69" s="6">
        <v>31</v>
      </c>
      <c r="D69" s="6">
        <v>3190</v>
      </c>
      <c r="E69" s="6">
        <v>12</v>
      </c>
      <c r="F69" s="1">
        <v>228004.35</v>
      </c>
      <c r="G69" s="1">
        <v>1146651.6399999999</v>
      </c>
    </row>
    <row r="70" spans="1:7" x14ac:dyDescent="0.25">
      <c r="A70" s="6">
        <v>1031</v>
      </c>
      <c r="B70" s="6">
        <v>3</v>
      </c>
      <c r="C70" s="6">
        <v>31</v>
      </c>
      <c r="D70" s="6">
        <v>3190</v>
      </c>
      <c r="E70" s="6">
        <v>13</v>
      </c>
      <c r="F70" s="1">
        <v>2552435.91</v>
      </c>
      <c r="G70" s="1">
        <v>17750602.82</v>
      </c>
    </row>
    <row r="71" spans="1:7" x14ac:dyDescent="0.25">
      <c r="A71" s="6">
        <v>1031</v>
      </c>
      <c r="B71" s="6">
        <v>3</v>
      </c>
      <c r="C71" s="6">
        <v>31</v>
      </c>
      <c r="D71" s="6">
        <v>3190</v>
      </c>
      <c r="E71" s="6">
        <v>16</v>
      </c>
      <c r="F71" s="1">
        <v>5334187.45</v>
      </c>
      <c r="G71" s="1">
        <v>90954755.510000005</v>
      </c>
    </row>
    <row r="72" spans="1:7" x14ac:dyDescent="0.25">
      <c r="A72" s="6">
        <v>1031</v>
      </c>
      <c r="B72" s="6">
        <v>3</v>
      </c>
      <c r="C72" s="6">
        <v>31</v>
      </c>
      <c r="D72" s="6">
        <v>3190</v>
      </c>
      <c r="E72" s="6">
        <v>59</v>
      </c>
      <c r="F72" s="1">
        <v>3935605.44</v>
      </c>
      <c r="G72" s="1">
        <v>19863357.629999999</v>
      </c>
    </row>
    <row r="73" spans="1:7" x14ac:dyDescent="0.25">
      <c r="A73" s="6">
        <v>1031</v>
      </c>
      <c r="B73" s="6">
        <v>3</v>
      </c>
      <c r="C73" s="6">
        <v>31</v>
      </c>
      <c r="D73" s="6">
        <v>3190</v>
      </c>
      <c r="E73" s="6">
        <v>92</v>
      </c>
      <c r="F73" s="1">
        <v>16091073.75</v>
      </c>
      <c r="G73" s="1">
        <v>74920698.75</v>
      </c>
    </row>
    <row r="74" spans="1:7" x14ac:dyDescent="0.25">
      <c r="A74" s="6">
        <v>1031</v>
      </c>
      <c r="B74" s="6">
        <v>3</v>
      </c>
      <c r="C74" s="6">
        <v>31</v>
      </c>
      <c r="D74" s="6">
        <v>3190</v>
      </c>
      <c r="E74" s="6">
        <v>93</v>
      </c>
      <c r="F74" s="1">
        <v>20915.54</v>
      </c>
      <c r="G74" s="1">
        <v>128476.39</v>
      </c>
    </row>
    <row r="75" spans="1:7" x14ac:dyDescent="0.25">
      <c r="A75" s="6">
        <v>1031</v>
      </c>
      <c r="B75" s="6">
        <v>3</v>
      </c>
      <c r="C75" s="6">
        <v>31</v>
      </c>
      <c r="D75" s="6">
        <v>3191</v>
      </c>
      <c r="E75" s="6">
        <v>13</v>
      </c>
      <c r="F75" s="1">
        <v>36816095.119999997</v>
      </c>
      <c r="G75" s="1">
        <v>263643500.58000001</v>
      </c>
    </row>
    <row r="76" spans="1:7" x14ac:dyDescent="0.25">
      <c r="A76" s="6">
        <v>1031</v>
      </c>
      <c r="B76" s="6">
        <v>3</v>
      </c>
      <c r="C76" s="6">
        <v>31</v>
      </c>
      <c r="D76" s="6">
        <v>3191</v>
      </c>
      <c r="E76" s="6">
        <v>92</v>
      </c>
      <c r="F76" s="1">
        <v>434879.44</v>
      </c>
      <c r="G76" s="1">
        <v>7834063.54</v>
      </c>
    </row>
    <row r="77" spans="1:7" x14ac:dyDescent="0.25">
      <c r="A77" s="6">
        <v>1031</v>
      </c>
      <c r="B77" s="6">
        <v>3</v>
      </c>
      <c r="C77" s="6">
        <v>31</v>
      </c>
      <c r="D77" s="6">
        <v>3191</v>
      </c>
      <c r="E77" s="6">
        <v>93</v>
      </c>
      <c r="F77" s="1">
        <v>0</v>
      </c>
      <c r="G77" s="1">
        <v>66194.5</v>
      </c>
    </row>
    <row r="78" spans="1:7" x14ac:dyDescent="0.25">
      <c r="A78" s="6">
        <v>1031</v>
      </c>
      <c r="B78" s="6">
        <v>3</v>
      </c>
      <c r="C78" s="6">
        <v>33</v>
      </c>
      <c r="D78" s="6">
        <v>3390</v>
      </c>
      <c r="E78" s="6">
        <v>8</v>
      </c>
      <c r="F78" s="1">
        <v>2300257.2400000002</v>
      </c>
      <c r="G78" s="1">
        <v>16259592.130000001</v>
      </c>
    </row>
    <row r="79" spans="1:7" x14ac:dyDescent="0.25">
      <c r="A79" s="6">
        <v>1031</v>
      </c>
      <c r="B79" s="6">
        <v>3</v>
      </c>
      <c r="C79" s="6">
        <v>33</v>
      </c>
      <c r="D79" s="6">
        <v>3390</v>
      </c>
      <c r="E79" s="6">
        <v>46</v>
      </c>
      <c r="F79" s="1">
        <v>12676672.02</v>
      </c>
      <c r="G79" s="1">
        <v>88703012.909999996</v>
      </c>
    </row>
    <row r="80" spans="1:7" x14ac:dyDescent="0.25">
      <c r="A80" s="6">
        <v>1031</v>
      </c>
      <c r="B80" s="6">
        <v>3</v>
      </c>
      <c r="C80" s="6">
        <v>33</v>
      </c>
      <c r="D80" s="6">
        <v>3390</v>
      </c>
      <c r="E80" s="6">
        <v>93</v>
      </c>
      <c r="F80" s="1">
        <v>9701771.2599999998</v>
      </c>
      <c r="G80" s="1">
        <v>53480359.740000002</v>
      </c>
    </row>
    <row r="81" spans="1:7" x14ac:dyDescent="0.25">
      <c r="A81" s="6">
        <v>1051</v>
      </c>
      <c r="B81" s="6">
        <v>3</v>
      </c>
      <c r="C81" s="6">
        <v>31</v>
      </c>
      <c r="D81" s="6">
        <v>3190</v>
      </c>
      <c r="E81" s="6">
        <v>1</v>
      </c>
      <c r="F81" s="1">
        <v>1197001.78</v>
      </c>
      <c r="G81" s="1">
        <v>5673353.8300000001</v>
      </c>
    </row>
    <row r="82" spans="1:7" x14ac:dyDescent="0.25">
      <c r="A82" s="6">
        <v>1051</v>
      </c>
      <c r="B82" s="6">
        <v>3</v>
      </c>
      <c r="C82" s="6">
        <v>31</v>
      </c>
      <c r="D82" s="6">
        <v>3190</v>
      </c>
      <c r="E82" s="6">
        <v>3</v>
      </c>
      <c r="F82" s="1">
        <v>22515.8</v>
      </c>
      <c r="G82" s="1">
        <v>527027.47</v>
      </c>
    </row>
    <row r="83" spans="1:7" x14ac:dyDescent="0.25">
      <c r="A83" s="6">
        <v>1051</v>
      </c>
      <c r="B83" s="6">
        <v>3</v>
      </c>
      <c r="C83" s="6">
        <v>31</v>
      </c>
      <c r="D83" s="6">
        <v>3190</v>
      </c>
      <c r="E83" s="6">
        <v>11</v>
      </c>
      <c r="F83" s="1">
        <v>2586596.9700000002</v>
      </c>
      <c r="G83" s="1">
        <v>13234547.869999999</v>
      </c>
    </row>
    <row r="84" spans="1:7" x14ac:dyDescent="0.25">
      <c r="A84" s="6">
        <v>1051</v>
      </c>
      <c r="B84" s="6">
        <v>3</v>
      </c>
      <c r="C84" s="6">
        <v>31</v>
      </c>
      <c r="D84" s="6">
        <v>3190</v>
      </c>
      <c r="E84" s="6">
        <v>12</v>
      </c>
      <c r="F84" s="1">
        <v>492373.41</v>
      </c>
      <c r="G84" s="1">
        <v>1932430.68</v>
      </c>
    </row>
    <row r="85" spans="1:7" x14ac:dyDescent="0.25">
      <c r="A85" s="6">
        <v>1051</v>
      </c>
      <c r="B85" s="6">
        <v>3</v>
      </c>
      <c r="C85" s="6">
        <v>31</v>
      </c>
      <c r="D85" s="6">
        <v>3190</v>
      </c>
      <c r="E85" s="6">
        <v>13</v>
      </c>
      <c r="F85" s="1">
        <v>49934.27</v>
      </c>
      <c r="G85" s="1">
        <v>339452.92</v>
      </c>
    </row>
    <row r="86" spans="1:7" x14ac:dyDescent="0.25">
      <c r="A86" s="6">
        <v>1051</v>
      </c>
      <c r="B86" s="6">
        <v>3</v>
      </c>
      <c r="C86" s="6">
        <v>31</v>
      </c>
      <c r="D86" s="6">
        <v>3190</v>
      </c>
      <c r="E86" s="6">
        <v>16</v>
      </c>
      <c r="F86" s="1">
        <v>47727.68</v>
      </c>
      <c r="G86" s="1">
        <v>258159.37</v>
      </c>
    </row>
    <row r="87" spans="1:7" x14ac:dyDescent="0.25">
      <c r="A87" s="6">
        <v>1051</v>
      </c>
      <c r="B87" s="6">
        <v>3</v>
      </c>
      <c r="C87" s="6">
        <v>31</v>
      </c>
      <c r="D87" s="6">
        <v>3190</v>
      </c>
      <c r="E87" s="6">
        <v>59</v>
      </c>
      <c r="F87" s="1">
        <v>113765.39</v>
      </c>
      <c r="G87" s="1">
        <v>568827.29</v>
      </c>
    </row>
    <row r="88" spans="1:7" x14ac:dyDescent="0.25">
      <c r="A88" s="6">
        <v>1051</v>
      </c>
      <c r="B88" s="6">
        <v>3</v>
      </c>
      <c r="C88" s="6">
        <v>31</v>
      </c>
      <c r="D88" s="6">
        <v>3190</v>
      </c>
      <c r="E88" s="6">
        <v>92</v>
      </c>
      <c r="F88" s="1">
        <v>29652.87</v>
      </c>
      <c r="G88" s="1">
        <v>632178.69999999995</v>
      </c>
    </row>
    <row r="89" spans="1:7" x14ac:dyDescent="0.25">
      <c r="A89" s="6">
        <v>1051</v>
      </c>
      <c r="B89" s="6">
        <v>3</v>
      </c>
      <c r="C89" s="6">
        <v>31</v>
      </c>
      <c r="D89" s="6">
        <v>3190</v>
      </c>
      <c r="E89" s="6">
        <v>93</v>
      </c>
      <c r="F89" s="1">
        <v>46098.78</v>
      </c>
      <c r="G89" s="1">
        <v>96294.61</v>
      </c>
    </row>
    <row r="90" spans="1:7" x14ac:dyDescent="0.25">
      <c r="A90" s="6">
        <v>1051</v>
      </c>
      <c r="B90" s="6">
        <v>3</v>
      </c>
      <c r="C90" s="6">
        <v>31</v>
      </c>
      <c r="D90" s="6">
        <v>3191</v>
      </c>
      <c r="E90" s="6">
        <v>13</v>
      </c>
      <c r="F90" s="1">
        <v>308038.92</v>
      </c>
      <c r="G90" s="1">
        <v>2212935.5299999998</v>
      </c>
    </row>
    <row r="91" spans="1:7" x14ac:dyDescent="0.25">
      <c r="A91" s="6">
        <v>1051</v>
      </c>
      <c r="B91" s="6">
        <v>3</v>
      </c>
      <c r="C91" s="6">
        <v>33</v>
      </c>
      <c r="D91" s="6">
        <v>3390</v>
      </c>
      <c r="E91" s="6">
        <v>8</v>
      </c>
      <c r="F91" s="1">
        <v>11184</v>
      </c>
      <c r="G91" s="1">
        <v>74490.100000000006</v>
      </c>
    </row>
    <row r="92" spans="1:7" x14ac:dyDescent="0.25">
      <c r="A92" s="6">
        <v>1051</v>
      </c>
      <c r="B92" s="6">
        <v>3</v>
      </c>
      <c r="C92" s="6">
        <v>33</v>
      </c>
      <c r="D92" s="6">
        <v>3390</v>
      </c>
      <c r="E92" s="6">
        <v>13</v>
      </c>
      <c r="F92" s="1">
        <v>145.94999999999999</v>
      </c>
      <c r="G92" s="1">
        <v>1948.26</v>
      </c>
    </row>
    <row r="93" spans="1:7" x14ac:dyDescent="0.25">
      <c r="A93" s="6">
        <v>1051</v>
      </c>
      <c r="B93" s="6">
        <v>3</v>
      </c>
      <c r="C93" s="6">
        <v>33</v>
      </c>
      <c r="D93" s="6">
        <v>3390</v>
      </c>
      <c r="E93" s="6">
        <v>14</v>
      </c>
      <c r="F93" s="1">
        <v>10596.71</v>
      </c>
      <c r="G93" s="1">
        <v>52939.32</v>
      </c>
    </row>
    <row r="94" spans="1:7" x14ac:dyDescent="0.25">
      <c r="A94" s="6">
        <v>1051</v>
      </c>
      <c r="B94" s="6">
        <v>3</v>
      </c>
      <c r="C94" s="6">
        <v>33</v>
      </c>
      <c r="D94" s="6">
        <v>3390</v>
      </c>
      <c r="E94" s="6">
        <v>15</v>
      </c>
      <c r="F94" s="1">
        <v>25463.59</v>
      </c>
      <c r="G94" s="1">
        <v>130180.08</v>
      </c>
    </row>
    <row r="95" spans="1:7" x14ac:dyDescent="0.25">
      <c r="A95" s="6">
        <v>1051</v>
      </c>
      <c r="B95" s="6">
        <v>3</v>
      </c>
      <c r="C95" s="6">
        <v>33</v>
      </c>
      <c r="D95" s="6">
        <v>3390</v>
      </c>
      <c r="E95" s="6">
        <v>30</v>
      </c>
      <c r="F95" s="1">
        <v>20619.64</v>
      </c>
      <c r="G95" s="1">
        <v>95693.34</v>
      </c>
    </row>
    <row r="96" spans="1:7" x14ac:dyDescent="0.25">
      <c r="A96" s="6">
        <v>1051</v>
      </c>
      <c r="B96" s="6">
        <v>3</v>
      </c>
      <c r="C96" s="6">
        <v>33</v>
      </c>
      <c r="D96" s="6">
        <v>3390</v>
      </c>
      <c r="E96" s="6">
        <v>31</v>
      </c>
      <c r="F96" s="1">
        <v>4800</v>
      </c>
      <c r="G96" s="1">
        <v>4800</v>
      </c>
    </row>
    <row r="97" spans="1:7" x14ac:dyDescent="0.25">
      <c r="A97" s="6">
        <v>1051</v>
      </c>
      <c r="B97" s="6">
        <v>3</v>
      </c>
      <c r="C97" s="6">
        <v>33</v>
      </c>
      <c r="D97" s="6">
        <v>3390</v>
      </c>
      <c r="E97" s="6">
        <v>33</v>
      </c>
      <c r="F97" s="1">
        <v>2112.08</v>
      </c>
      <c r="G97" s="1">
        <v>11865.66</v>
      </c>
    </row>
    <row r="98" spans="1:7" x14ac:dyDescent="0.25">
      <c r="A98" s="6">
        <v>1051</v>
      </c>
      <c r="B98" s="6">
        <v>3</v>
      </c>
      <c r="C98" s="6">
        <v>33</v>
      </c>
      <c r="D98" s="6">
        <v>3390</v>
      </c>
      <c r="E98" s="6">
        <v>36</v>
      </c>
      <c r="F98" s="1">
        <v>6256.56</v>
      </c>
      <c r="G98" s="1">
        <v>23773.1</v>
      </c>
    </row>
    <row r="99" spans="1:7" x14ac:dyDescent="0.25">
      <c r="A99" s="6">
        <v>1051</v>
      </c>
      <c r="B99" s="6">
        <v>3</v>
      </c>
      <c r="C99" s="6">
        <v>33</v>
      </c>
      <c r="D99" s="6">
        <v>3390</v>
      </c>
      <c r="E99" s="6">
        <v>37</v>
      </c>
      <c r="F99" s="1">
        <v>3715.47</v>
      </c>
      <c r="G99" s="1">
        <v>672896.12</v>
      </c>
    </row>
    <row r="100" spans="1:7" x14ac:dyDescent="0.25">
      <c r="A100" s="6">
        <v>1051</v>
      </c>
      <c r="B100" s="6">
        <v>3</v>
      </c>
      <c r="C100" s="6">
        <v>33</v>
      </c>
      <c r="D100" s="6">
        <v>3390</v>
      </c>
      <c r="E100" s="6">
        <v>39</v>
      </c>
      <c r="F100" s="1">
        <v>107638.56</v>
      </c>
      <c r="G100" s="1">
        <v>507622.54</v>
      </c>
    </row>
    <row r="101" spans="1:7" x14ac:dyDescent="0.25">
      <c r="A101" s="6">
        <v>1051</v>
      </c>
      <c r="B101" s="6">
        <v>3</v>
      </c>
      <c r="C101" s="6">
        <v>33</v>
      </c>
      <c r="D101" s="6">
        <v>3390</v>
      </c>
      <c r="E101" s="6">
        <v>40</v>
      </c>
      <c r="F101" s="1">
        <v>27667.759999999998</v>
      </c>
      <c r="G101" s="1">
        <v>85064.1</v>
      </c>
    </row>
    <row r="102" spans="1:7" x14ac:dyDescent="0.25">
      <c r="A102" s="6">
        <v>1051</v>
      </c>
      <c r="B102" s="6">
        <v>3</v>
      </c>
      <c r="C102" s="6">
        <v>33</v>
      </c>
      <c r="D102" s="6">
        <v>3390</v>
      </c>
      <c r="E102" s="6">
        <v>46</v>
      </c>
      <c r="F102" s="1">
        <v>135300</v>
      </c>
      <c r="G102" s="1">
        <v>847473.12</v>
      </c>
    </row>
    <row r="103" spans="1:7" x14ac:dyDescent="0.25">
      <c r="A103" s="6">
        <v>1051</v>
      </c>
      <c r="B103" s="6">
        <v>3</v>
      </c>
      <c r="C103" s="6">
        <v>33</v>
      </c>
      <c r="D103" s="6">
        <v>3390</v>
      </c>
      <c r="E103" s="6">
        <v>47</v>
      </c>
      <c r="F103" s="1">
        <v>0</v>
      </c>
      <c r="G103" s="1">
        <v>860.87</v>
      </c>
    </row>
    <row r="104" spans="1:7" x14ac:dyDescent="0.25">
      <c r="A104" s="6">
        <v>1051</v>
      </c>
      <c r="B104" s="6">
        <v>3</v>
      </c>
      <c r="C104" s="6">
        <v>33</v>
      </c>
      <c r="D104" s="6">
        <v>3390</v>
      </c>
      <c r="E104" s="6">
        <v>49</v>
      </c>
      <c r="F104" s="1">
        <v>16500</v>
      </c>
      <c r="G104" s="1">
        <v>116890.91</v>
      </c>
    </row>
    <row r="105" spans="1:7" x14ac:dyDescent="0.25">
      <c r="A105" s="6">
        <v>1051</v>
      </c>
      <c r="B105" s="6">
        <v>3</v>
      </c>
      <c r="C105" s="6">
        <v>33</v>
      </c>
      <c r="D105" s="6">
        <v>3390</v>
      </c>
      <c r="E105" s="6">
        <v>92</v>
      </c>
      <c r="F105" s="1">
        <v>0</v>
      </c>
      <c r="G105" s="1">
        <v>2813.94</v>
      </c>
    </row>
    <row r="106" spans="1:7" x14ac:dyDescent="0.25">
      <c r="A106" s="6">
        <v>1051</v>
      </c>
      <c r="B106" s="6">
        <v>3</v>
      </c>
      <c r="C106" s="6">
        <v>33</v>
      </c>
      <c r="D106" s="6">
        <v>3390</v>
      </c>
      <c r="E106" s="6">
        <v>93</v>
      </c>
      <c r="F106" s="1">
        <v>119355.09</v>
      </c>
      <c r="G106" s="1">
        <v>834485.63</v>
      </c>
    </row>
    <row r="107" spans="1:7" x14ac:dyDescent="0.25">
      <c r="A107" s="6">
        <v>1051</v>
      </c>
      <c r="B107" s="6">
        <v>3</v>
      </c>
      <c r="C107" s="6">
        <v>33</v>
      </c>
      <c r="D107" s="6">
        <v>3391</v>
      </c>
      <c r="E107" s="6">
        <v>39</v>
      </c>
      <c r="F107" s="1">
        <v>2654.68</v>
      </c>
      <c r="G107" s="1">
        <v>3512.82</v>
      </c>
    </row>
    <row r="108" spans="1:7" x14ac:dyDescent="0.25">
      <c r="A108" s="6">
        <v>1051</v>
      </c>
      <c r="B108" s="6">
        <v>4</v>
      </c>
      <c r="C108" s="6">
        <v>44</v>
      </c>
      <c r="D108" s="6">
        <v>4490</v>
      </c>
      <c r="E108" s="6">
        <v>52</v>
      </c>
      <c r="F108" s="1">
        <v>280300</v>
      </c>
      <c r="G108" s="1">
        <v>542685.14</v>
      </c>
    </row>
    <row r="109" spans="1:7" x14ac:dyDescent="0.25">
      <c r="A109" s="6">
        <v>1071</v>
      </c>
      <c r="B109" s="6">
        <v>3</v>
      </c>
      <c r="C109" s="6">
        <v>31</v>
      </c>
      <c r="D109" s="6">
        <v>3190</v>
      </c>
      <c r="E109" s="6">
        <v>5</v>
      </c>
      <c r="F109" s="1">
        <v>65.599999999999994</v>
      </c>
      <c r="G109" s="1">
        <v>426.4</v>
      </c>
    </row>
    <row r="110" spans="1:7" x14ac:dyDescent="0.25">
      <c r="A110" s="6">
        <v>1071</v>
      </c>
      <c r="B110" s="6">
        <v>3</v>
      </c>
      <c r="C110" s="6">
        <v>31</v>
      </c>
      <c r="D110" s="6">
        <v>3190</v>
      </c>
      <c r="E110" s="6">
        <v>11</v>
      </c>
      <c r="F110" s="1">
        <v>518475.81</v>
      </c>
      <c r="G110" s="1">
        <v>3941978.03</v>
      </c>
    </row>
    <row r="111" spans="1:7" x14ac:dyDescent="0.25">
      <c r="A111" s="6">
        <v>1071</v>
      </c>
      <c r="B111" s="6">
        <v>3</v>
      </c>
      <c r="C111" s="6">
        <v>31</v>
      </c>
      <c r="D111" s="6">
        <v>3190</v>
      </c>
      <c r="E111" s="6">
        <v>13</v>
      </c>
      <c r="F111" s="1">
        <v>86801.76</v>
      </c>
      <c r="G111" s="1">
        <v>669890.42000000004</v>
      </c>
    </row>
    <row r="112" spans="1:7" x14ac:dyDescent="0.25">
      <c r="A112" s="6">
        <v>1071</v>
      </c>
      <c r="B112" s="6">
        <v>3</v>
      </c>
      <c r="C112" s="6">
        <v>31</v>
      </c>
      <c r="D112" s="6">
        <v>3191</v>
      </c>
      <c r="E112" s="6">
        <v>13</v>
      </c>
      <c r="F112" s="1">
        <v>13680.56</v>
      </c>
      <c r="G112" s="1">
        <v>102857.57</v>
      </c>
    </row>
    <row r="113" spans="1:7" x14ac:dyDescent="0.25">
      <c r="A113" s="6">
        <v>1071</v>
      </c>
      <c r="B113" s="6">
        <v>3</v>
      </c>
      <c r="C113" s="6">
        <v>33</v>
      </c>
      <c r="D113" s="6">
        <v>3390</v>
      </c>
      <c r="E113" s="6">
        <v>14</v>
      </c>
      <c r="F113" s="1">
        <v>3266.7</v>
      </c>
      <c r="G113" s="1">
        <v>15207.05</v>
      </c>
    </row>
    <row r="114" spans="1:7" x14ac:dyDescent="0.25">
      <c r="A114" s="6">
        <v>1071</v>
      </c>
      <c r="B114" s="6">
        <v>3</v>
      </c>
      <c r="C114" s="6">
        <v>33</v>
      </c>
      <c r="D114" s="6">
        <v>3390</v>
      </c>
      <c r="E114" s="6">
        <v>15</v>
      </c>
      <c r="F114" s="1">
        <v>137189.39000000001</v>
      </c>
      <c r="G114" s="1">
        <v>689882.51</v>
      </c>
    </row>
    <row r="115" spans="1:7" x14ac:dyDescent="0.25">
      <c r="A115" s="6">
        <v>1071</v>
      </c>
      <c r="B115" s="6">
        <v>3</v>
      </c>
      <c r="C115" s="6">
        <v>33</v>
      </c>
      <c r="D115" s="6">
        <v>3390</v>
      </c>
      <c r="E115" s="6">
        <v>30</v>
      </c>
      <c r="F115" s="1">
        <v>132139.64000000001</v>
      </c>
      <c r="G115" s="1">
        <v>801103.53</v>
      </c>
    </row>
    <row r="116" spans="1:7" x14ac:dyDescent="0.25">
      <c r="A116" s="6">
        <v>1071</v>
      </c>
      <c r="B116" s="6">
        <v>3</v>
      </c>
      <c r="C116" s="6">
        <v>33</v>
      </c>
      <c r="D116" s="6">
        <v>3390</v>
      </c>
      <c r="E116" s="6">
        <v>32</v>
      </c>
      <c r="F116" s="1">
        <v>81892.44</v>
      </c>
      <c r="G116" s="1">
        <v>296938.96999999997</v>
      </c>
    </row>
    <row r="117" spans="1:7" x14ac:dyDescent="0.25">
      <c r="A117" s="6">
        <v>1071</v>
      </c>
      <c r="B117" s="6">
        <v>3</v>
      </c>
      <c r="C117" s="6">
        <v>33</v>
      </c>
      <c r="D117" s="6">
        <v>3390</v>
      </c>
      <c r="E117" s="6">
        <v>33</v>
      </c>
      <c r="F117" s="1">
        <v>26241.99</v>
      </c>
      <c r="G117" s="1">
        <v>131113.73000000001</v>
      </c>
    </row>
    <row r="118" spans="1:7" x14ac:dyDescent="0.25">
      <c r="A118" s="6">
        <v>1071</v>
      </c>
      <c r="B118" s="6">
        <v>3</v>
      </c>
      <c r="C118" s="6">
        <v>33</v>
      </c>
      <c r="D118" s="6">
        <v>3390</v>
      </c>
      <c r="E118" s="6">
        <v>36</v>
      </c>
      <c r="F118" s="1">
        <v>-1001.4</v>
      </c>
      <c r="G118" s="1">
        <v>3582.25</v>
      </c>
    </row>
    <row r="119" spans="1:7" x14ac:dyDescent="0.25">
      <c r="A119" s="6">
        <v>1071</v>
      </c>
      <c r="B119" s="6">
        <v>3</v>
      </c>
      <c r="C119" s="6">
        <v>33</v>
      </c>
      <c r="D119" s="6">
        <v>3390</v>
      </c>
      <c r="E119" s="6">
        <v>37</v>
      </c>
      <c r="F119" s="1">
        <v>354621.36</v>
      </c>
      <c r="G119" s="1">
        <v>2523395.75</v>
      </c>
    </row>
    <row r="120" spans="1:7" x14ac:dyDescent="0.25">
      <c r="A120" s="6">
        <v>1071</v>
      </c>
      <c r="B120" s="6">
        <v>3</v>
      </c>
      <c r="C120" s="6">
        <v>33</v>
      </c>
      <c r="D120" s="6">
        <v>3390</v>
      </c>
      <c r="E120" s="6">
        <v>39</v>
      </c>
      <c r="F120" s="1">
        <v>87743.37</v>
      </c>
      <c r="G120" s="1">
        <v>1251581.54</v>
      </c>
    </row>
    <row r="121" spans="1:7" x14ac:dyDescent="0.25">
      <c r="A121" s="6">
        <v>1071</v>
      </c>
      <c r="B121" s="6">
        <v>3</v>
      </c>
      <c r="C121" s="6">
        <v>33</v>
      </c>
      <c r="D121" s="6">
        <v>3390</v>
      </c>
      <c r="E121" s="6">
        <v>40</v>
      </c>
      <c r="F121" s="1">
        <v>18179.599999999999</v>
      </c>
      <c r="G121" s="1">
        <v>126080.16</v>
      </c>
    </row>
    <row r="122" spans="1:7" x14ac:dyDescent="0.25">
      <c r="A122" s="6">
        <v>1071</v>
      </c>
      <c r="B122" s="6">
        <v>3</v>
      </c>
      <c r="C122" s="6">
        <v>33</v>
      </c>
      <c r="D122" s="6">
        <v>3390</v>
      </c>
      <c r="E122" s="6">
        <v>46</v>
      </c>
      <c r="F122" s="1">
        <v>79947</v>
      </c>
      <c r="G122" s="1">
        <v>562543</v>
      </c>
    </row>
    <row r="123" spans="1:7" x14ac:dyDescent="0.25">
      <c r="A123" s="6">
        <v>1071</v>
      </c>
      <c r="B123" s="6">
        <v>3</v>
      </c>
      <c r="C123" s="6">
        <v>33</v>
      </c>
      <c r="D123" s="6">
        <v>3390</v>
      </c>
      <c r="E123" s="6">
        <v>47</v>
      </c>
      <c r="F123" s="1">
        <v>0</v>
      </c>
      <c r="G123" s="1">
        <v>140140.23000000001</v>
      </c>
    </row>
    <row r="124" spans="1:7" x14ac:dyDescent="0.25">
      <c r="A124" s="6">
        <v>1071</v>
      </c>
      <c r="B124" s="6">
        <v>3</v>
      </c>
      <c r="C124" s="6">
        <v>33</v>
      </c>
      <c r="D124" s="6">
        <v>3390</v>
      </c>
      <c r="E124" s="6">
        <v>49</v>
      </c>
      <c r="F124" s="1">
        <v>12546</v>
      </c>
      <c r="G124" s="1">
        <v>77000.399999999994</v>
      </c>
    </row>
    <row r="125" spans="1:7" x14ac:dyDescent="0.25">
      <c r="A125" s="6">
        <v>1071</v>
      </c>
      <c r="B125" s="6">
        <v>3</v>
      </c>
      <c r="C125" s="6">
        <v>33</v>
      </c>
      <c r="D125" s="6">
        <v>3390</v>
      </c>
      <c r="E125" s="6">
        <v>92</v>
      </c>
      <c r="F125" s="1">
        <v>0</v>
      </c>
      <c r="G125" s="1">
        <v>10009.75</v>
      </c>
    </row>
    <row r="126" spans="1:7" x14ac:dyDescent="0.25">
      <c r="A126" s="6">
        <v>1071</v>
      </c>
      <c r="B126" s="6">
        <v>3</v>
      </c>
      <c r="C126" s="6">
        <v>33</v>
      </c>
      <c r="D126" s="6">
        <v>3390</v>
      </c>
      <c r="E126" s="6">
        <v>93</v>
      </c>
      <c r="F126" s="1">
        <v>0</v>
      </c>
      <c r="G126" s="1">
        <v>1214.1199999999999</v>
      </c>
    </row>
    <row r="127" spans="1:7" x14ac:dyDescent="0.25">
      <c r="A127" s="6">
        <v>1081</v>
      </c>
      <c r="B127" s="6">
        <v>3</v>
      </c>
      <c r="C127" s="6">
        <v>31</v>
      </c>
      <c r="D127" s="6">
        <v>3190</v>
      </c>
      <c r="E127" s="6">
        <v>5</v>
      </c>
      <c r="F127" s="1">
        <v>33.520000000000003</v>
      </c>
      <c r="G127" s="1">
        <v>235.12</v>
      </c>
    </row>
    <row r="128" spans="1:7" x14ac:dyDescent="0.25">
      <c r="A128" s="6">
        <v>1081</v>
      </c>
      <c r="B128" s="6">
        <v>3</v>
      </c>
      <c r="C128" s="6">
        <v>31</v>
      </c>
      <c r="D128" s="6">
        <v>3190</v>
      </c>
      <c r="E128" s="6">
        <v>11</v>
      </c>
      <c r="F128" s="1">
        <v>12677915.6</v>
      </c>
      <c r="G128" s="1">
        <v>84866040.370000005</v>
      </c>
    </row>
    <row r="129" spans="1:7" x14ac:dyDescent="0.25">
      <c r="A129" s="6">
        <v>1081</v>
      </c>
      <c r="B129" s="6">
        <v>3</v>
      </c>
      <c r="C129" s="6">
        <v>31</v>
      </c>
      <c r="D129" s="6">
        <v>3190</v>
      </c>
      <c r="E129" s="6">
        <v>13</v>
      </c>
      <c r="F129" s="1">
        <v>63179.59</v>
      </c>
      <c r="G129" s="1">
        <v>449024.96</v>
      </c>
    </row>
    <row r="130" spans="1:7" x14ac:dyDescent="0.25">
      <c r="A130" s="6">
        <v>1081</v>
      </c>
      <c r="B130" s="6">
        <v>3</v>
      </c>
      <c r="C130" s="6">
        <v>31</v>
      </c>
      <c r="D130" s="6">
        <v>3190</v>
      </c>
      <c r="E130" s="6">
        <v>16</v>
      </c>
      <c r="F130" s="1">
        <v>0</v>
      </c>
      <c r="G130" s="1">
        <v>231380.1</v>
      </c>
    </row>
    <row r="131" spans="1:7" x14ac:dyDescent="0.25">
      <c r="A131" s="6">
        <v>1081</v>
      </c>
      <c r="B131" s="6">
        <v>3</v>
      </c>
      <c r="C131" s="6">
        <v>31</v>
      </c>
      <c r="D131" s="6">
        <v>3190</v>
      </c>
      <c r="E131" s="6">
        <v>92</v>
      </c>
      <c r="F131" s="1">
        <v>0</v>
      </c>
      <c r="G131" s="1">
        <v>275.5</v>
      </c>
    </row>
    <row r="132" spans="1:7" x14ac:dyDescent="0.25">
      <c r="A132" s="6">
        <v>1081</v>
      </c>
      <c r="B132" s="6">
        <v>3</v>
      </c>
      <c r="C132" s="6">
        <v>31</v>
      </c>
      <c r="D132" s="6">
        <v>3190</v>
      </c>
      <c r="E132" s="6">
        <v>93</v>
      </c>
      <c r="F132" s="1">
        <v>0</v>
      </c>
      <c r="G132" s="1">
        <v>15122.16</v>
      </c>
    </row>
    <row r="133" spans="1:7" x14ac:dyDescent="0.25">
      <c r="A133" s="6">
        <v>1081</v>
      </c>
      <c r="B133" s="6">
        <v>3</v>
      </c>
      <c r="C133" s="6">
        <v>31</v>
      </c>
      <c r="D133" s="6">
        <v>3190</v>
      </c>
      <c r="E133" s="6">
        <v>96</v>
      </c>
      <c r="F133" s="1">
        <v>0</v>
      </c>
      <c r="G133" s="1">
        <v>41277.919999999998</v>
      </c>
    </row>
    <row r="134" spans="1:7" x14ac:dyDescent="0.25">
      <c r="A134" s="6">
        <v>1081</v>
      </c>
      <c r="B134" s="6">
        <v>3</v>
      </c>
      <c r="C134" s="6">
        <v>31</v>
      </c>
      <c r="D134" s="6">
        <v>3191</v>
      </c>
      <c r="E134" s="6">
        <v>13</v>
      </c>
      <c r="F134" s="1">
        <v>1637981.85</v>
      </c>
      <c r="G134" s="1">
        <v>11575507.720000001</v>
      </c>
    </row>
    <row r="135" spans="1:7" x14ac:dyDescent="0.25">
      <c r="A135" s="6">
        <v>1081</v>
      </c>
      <c r="B135" s="6">
        <v>3</v>
      </c>
      <c r="C135" s="6">
        <v>33</v>
      </c>
      <c r="D135" s="6">
        <v>3390</v>
      </c>
      <c r="E135" s="6">
        <v>14</v>
      </c>
      <c r="F135" s="1">
        <v>4077.32</v>
      </c>
      <c r="G135" s="1">
        <v>5528.49</v>
      </c>
    </row>
    <row r="136" spans="1:7" x14ac:dyDescent="0.25">
      <c r="A136" s="6">
        <v>1081</v>
      </c>
      <c r="B136" s="6">
        <v>3</v>
      </c>
      <c r="C136" s="6">
        <v>33</v>
      </c>
      <c r="D136" s="6">
        <v>3390</v>
      </c>
      <c r="E136" s="6">
        <v>30</v>
      </c>
      <c r="F136" s="1">
        <v>39849.519999999997</v>
      </c>
      <c r="G136" s="1">
        <v>213738.97</v>
      </c>
    </row>
    <row r="137" spans="1:7" x14ac:dyDescent="0.25">
      <c r="A137" s="6">
        <v>1081</v>
      </c>
      <c r="B137" s="6">
        <v>3</v>
      </c>
      <c r="C137" s="6">
        <v>33</v>
      </c>
      <c r="D137" s="6">
        <v>3390</v>
      </c>
      <c r="E137" s="6">
        <v>33</v>
      </c>
      <c r="F137" s="1">
        <v>7389.35</v>
      </c>
      <c r="G137" s="1">
        <v>26738.21</v>
      </c>
    </row>
    <row r="138" spans="1:7" x14ac:dyDescent="0.25">
      <c r="A138" s="6">
        <v>1081</v>
      </c>
      <c r="B138" s="6">
        <v>3</v>
      </c>
      <c r="C138" s="6">
        <v>33</v>
      </c>
      <c r="D138" s="6">
        <v>3390</v>
      </c>
      <c r="E138" s="6">
        <v>36</v>
      </c>
      <c r="F138" s="1">
        <v>48134.559999999998</v>
      </c>
      <c r="G138" s="1">
        <v>290872.17</v>
      </c>
    </row>
    <row r="139" spans="1:7" x14ac:dyDescent="0.25">
      <c r="A139" s="6">
        <v>1081</v>
      </c>
      <c r="B139" s="6">
        <v>3</v>
      </c>
      <c r="C139" s="6">
        <v>33</v>
      </c>
      <c r="D139" s="6">
        <v>3390</v>
      </c>
      <c r="E139" s="6">
        <v>37</v>
      </c>
      <c r="F139" s="1">
        <v>1431514.61</v>
      </c>
      <c r="G139" s="1">
        <v>3731776.22</v>
      </c>
    </row>
    <row r="140" spans="1:7" x14ac:dyDescent="0.25">
      <c r="A140" s="6">
        <v>1081</v>
      </c>
      <c r="B140" s="6">
        <v>3</v>
      </c>
      <c r="C140" s="6">
        <v>33</v>
      </c>
      <c r="D140" s="6">
        <v>3390</v>
      </c>
      <c r="E140" s="6">
        <v>39</v>
      </c>
      <c r="F140" s="1">
        <v>597726.18999999994</v>
      </c>
      <c r="G140" s="1">
        <v>3276403.38</v>
      </c>
    </row>
    <row r="141" spans="1:7" x14ac:dyDescent="0.25">
      <c r="A141" s="6">
        <v>1081</v>
      </c>
      <c r="B141" s="6">
        <v>3</v>
      </c>
      <c r="C141" s="6">
        <v>33</v>
      </c>
      <c r="D141" s="6">
        <v>3390</v>
      </c>
      <c r="E141" s="6">
        <v>40</v>
      </c>
      <c r="F141" s="1">
        <v>653874.65</v>
      </c>
      <c r="G141" s="1">
        <v>1231923.67</v>
      </c>
    </row>
    <row r="142" spans="1:7" x14ac:dyDescent="0.25">
      <c r="A142" s="6">
        <v>1081</v>
      </c>
      <c r="B142" s="6">
        <v>3</v>
      </c>
      <c r="C142" s="6">
        <v>33</v>
      </c>
      <c r="D142" s="6">
        <v>3390</v>
      </c>
      <c r="E142" s="6">
        <v>46</v>
      </c>
      <c r="F142" s="1">
        <v>1260257.81</v>
      </c>
      <c r="G142" s="1">
        <v>8776645.7599999998</v>
      </c>
    </row>
    <row r="143" spans="1:7" x14ac:dyDescent="0.25">
      <c r="A143" s="6">
        <v>1081</v>
      </c>
      <c r="B143" s="6">
        <v>3</v>
      </c>
      <c r="C143" s="6">
        <v>33</v>
      </c>
      <c r="D143" s="6">
        <v>3390</v>
      </c>
      <c r="E143" s="6">
        <v>47</v>
      </c>
      <c r="F143" s="1">
        <v>0</v>
      </c>
      <c r="G143" s="1">
        <v>9471.0300000000007</v>
      </c>
    </row>
    <row r="144" spans="1:7" x14ac:dyDescent="0.25">
      <c r="A144" s="6">
        <v>1081</v>
      </c>
      <c r="B144" s="6">
        <v>3</v>
      </c>
      <c r="C144" s="6">
        <v>33</v>
      </c>
      <c r="D144" s="6">
        <v>3390</v>
      </c>
      <c r="E144" s="6">
        <v>49</v>
      </c>
      <c r="F144" s="1">
        <v>55926.9</v>
      </c>
      <c r="G144" s="1">
        <v>330903</v>
      </c>
    </row>
    <row r="145" spans="1:7" x14ac:dyDescent="0.25">
      <c r="A145" s="6">
        <v>1081</v>
      </c>
      <c r="B145" s="6">
        <v>3</v>
      </c>
      <c r="C145" s="6">
        <v>33</v>
      </c>
      <c r="D145" s="6">
        <v>3390</v>
      </c>
      <c r="E145" s="6">
        <v>92</v>
      </c>
      <c r="F145" s="1">
        <v>0</v>
      </c>
      <c r="G145" s="1">
        <v>237088.05</v>
      </c>
    </row>
    <row r="146" spans="1:7" x14ac:dyDescent="0.25">
      <c r="A146" s="6">
        <v>1081</v>
      </c>
      <c r="B146" s="6">
        <v>3</v>
      </c>
      <c r="C146" s="6">
        <v>33</v>
      </c>
      <c r="D146" s="6">
        <v>3390</v>
      </c>
      <c r="E146" s="6">
        <v>93</v>
      </c>
      <c r="F146" s="1">
        <v>0</v>
      </c>
      <c r="G146" s="1">
        <v>63583.48</v>
      </c>
    </row>
    <row r="147" spans="1:7" x14ac:dyDescent="0.25">
      <c r="A147" s="6">
        <v>1081</v>
      </c>
      <c r="B147" s="6">
        <v>3</v>
      </c>
      <c r="C147" s="6">
        <v>33</v>
      </c>
      <c r="D147" s="6">
        <v>3391</v>
      </c>
      <c r="E147" s="6">
        <v>39</v>
      </c>
      <c r="F147" s="1">
        <v>0</v>
      </c>
      <c r="G147" s="1">
        <v>957.7</v>
      </c>
    </row>
    <row r="148" spans="1:7" x14ac:dyDescent="0.25">
      <c r="A148" s="6">
        <v>1091</v>
      </c>
      <c r="B148" s="6">
        <v>3</v>
      </c>
      <c r="C148" s="6">
        <v>31</v>
      </c>
      <c r="D148" s="6">
        <v>3190</v>
      </c>
      <c r="E148" s="6">
        <v>1</v>
      </c>
      <c r="F148" s="1">
        <v>23008469.289999999</v>
      </c>
      <c r="G148" s="1">
        <v>113904243.76000001</v>
      </c>
    </row>
    <row r="149" spans="1:7" x14ac:dyDescent="0.25">
      <c r="A149" s="6">
        <v>1091</v>
      </c>
      <c r="B149" s="6">
        <v>3</v>
      </c>
      <c r="C149" s="6">
        <v>31</v>
      </c>
      <c r="D149" s="6">
        <v>3190</v>
      </c>
      <c r="E149" s="6">
        <v>3</v>
      </c>
      <c r="F149" s="1">
        <v>4757173.9400000004</v>
      </c>
      <c r="G149" s="1">
        <v>23679246.18</v>
      </c>
    </row>
    <row r="150" spans="1:7" x14ac:dyDescent="0.25">
      <c r="A150" s="6">
        <v>1091</v>
      </c>
      <c r="B150" s="6">
        <v>3</v>
      </c>
      <c r="C150" s="6">
        <v>31</v>
      </c>
      <c r="D150" s="6">
        <v>3190</v>
      </c>
      <c r="E150" s="6">
        <v>7</v>
      </c>
      <c r="F150" s="1">
        <v>100173.43</v>
      </c>
      <c r="G150" s="1">
        <v>481100.47</v>
      </c>
    </row>
    <row r="151" spans="1:7" x14ac:dyDescent="0.25">
      <c r="A151" s="6">
        <v>1091</v>
      </c>
      <c r="B151" s="6">
        <v>3</v>
      </c>
      <c r="C151" s="6">
        <v>31</v>
      </c>
      <c r="D151" s="6">
        <v>3190</v>
      </c>
      <c r="E151" s="6">
        <v>11</v>
      </c>
      <c r="F151" s="1">
        <v>101036522.77</v>
      </c>
      <c r="G151" s="1">
        <v>527342106.91000003</v>
      </c>
    </row>
    <row r="152" spans="1:7" x14ac:dyDescent="0.25">
      <c r="A152" s="6">
        <v>1091</v>
      </c>
      <c r="B152" s="6">
        <v>3</v>
      </c>
      <c r="C152" s="6">
        <v>31</v>
      </c>
      <c r="D152" s="6">
        <v>3190</v>
      </c>
      <c r="E152" s="6">
        <v>12</v>
      </c>
      <c r="F152" s="1">
        <v>332646.81</v>
      </c>
      <c r="G152" s="1">
        <v>1683281.85</v>
      </c>
    </row>
    <row r="153" spans="1:7" x14ac:dyDescent="0.25">
      <c r="A153" s="6">
        <v>1091</v>
      </c>
      <c r="B153" s="6">
        <v>3</v>
      </c>
      <c r="C153" s="6">
        <v>31</v>
      </c>
      <c r="D153" s="6">
        <v>3190</v>
      </c>
      <c r="E153" s="6">
        <v>13</v>
      </c>
      <c r="F153" s="1">
        <v>200282.18</v>
      </c>
      <c r="G153" s="1">
        <v>1351981.87</v>
      </c>
    </row>
    <row r="154" spans="1:7" x14ac:dyDescent="0.25">
      <c r="A154" s="6">
        <v>1091</v>
      </c>
      <c r="B154" s="6">
        <v>3</v>
      </c>
      <c r="C154" s="6">
        <v>31</v>
      </c>
      <c r="D154" s="6">
        <v>3190</v>
      </c>
      <c r="E154" s="6">
        <v>16</v>
      </c>
      <c r="F154" s="1">
        <v>36196.120000000003</v>
      </c>
      <c r="G154" s="1">
        <v>257284.37</v>
      </c>
    </row>
    <row r="155" spans="1:7" x14ac:dyDescent="0.25">
      <c r="A155" s="6">
        <v>1091</v>
      </c>
      <c r="B155" s="6">
        <v>3</v>
      </c>
      <c r="C155" s="6">
        <v>31</v>
      </c>
      <c r="D155" s="6">
        <v>3190</v>
      </c>
      <c r="E155" s="6">
        <v>59</v>
      </c>
      <c r="F155" s="1">
        <v>2972166.97</v>
      </c>
      <c r="G155" s="1">
        <v>15517780.539999999</v>
      </c>
    </row>
    <row r="156" spans="1:7" x14ac:dyDescent="0.25">
      <c r="A156" s="6">
        <v>1091</v>
      </c>
      <c r="B156" s="6">
        <v>3</v>
      </c>
      <c r="C156" s="6">
        <v>31</v>
      </c>
      <c r="D156" s="6">
        <v>3190</v>
      </c>
      <c r="E156" s="6">
        <v>92</v>
      </c>
      <c r="F156" s="1">
        <v>34738807.579999998</v>
      </c>
      <c r="G156" s="1">
        <v>194115169.09999999</v>
      </c>
    </row>
    <row r="157" spans="1:7" x14ac:dyDescent="0.25">
      <c r="A157" s="6">
        <v>1091</v>
      </c>
      <c r="B157" s="6">
        <v>3</v>
      </c>
      <c r="C157" s="6">
        <v>31</v>
      </c>
      <c r="D157" s="6">
        <v>3190</v>
      </c>
      <c r="E157" s="6">
        <v>94</v>
      </c>
      <c r="F157" s="1">
        <v>154933.97</v>
      </c>
      <c r="G157" s="1">
        <v>2142173.19</v>
      </c>
    </row>
    <row r="158" spans="1:7" x14ac:dyDescent="0.25">
      <c r="A158" s="6">
        <v>1091</v>
      </c>
      <c r="B158" s="6">
        <v>3</v>
      </c>
      <c r="C158" s="6">
        <v>31</v>
      </c>
      <c r="D158" s="6">
        <v>3191</v>
      </c>
      <c r="E158" s="6">
        <v>13</v>
      </c>
      <c r="F158" s="1">
        <v>14979891.609999999</v>
      </c>
      <c r="G158" s="1">
        <v>106680484.52</v>
      </c>
    </row>
    <row r="159" spans="1:7" x14ac:dyDescent="0.25">
      <c r="A159" s="6">
        <v>1091</v>
      </c>
      <c r="B159" s="6">
        <v>3</v>
      </c>
      <c r="C159" s="6">
        <v>31</v>
      </c>
      <c r="D159" s="6">
        <v>3191</v>
      </c>
      <c r="E159" s="6">
        <v>92</v>
      </c>
      <c r="F159" s="1">
        <v>1989668.62</v>
      </c>
      <c r="G159" s="1">
        <v>7940273.3600000003</v>
      </c>
    </row>
    <row r="160" spans="1:7" x14ac:dyDescent="0.25">
      <c r="A160" s="6">
        <v>1091</v>
      </c>
      <c r="B160" s="6">
        <v>3</v>
      </c>
      <c r="C160" s="6">
        <v>33</v>
      </c>
      <c r="D160" s="6">
        <v>3390</v>
      </c>
      <c r="E160" s="6">
        <v>8</v>
      </c>
      <c r="F160" s="1">
        <v>569614.06999999995</v>
      </c>
      <c r="G160" s="1">
        <v>4026419.29</v>
      </c>
    </row>
    <row r="161" spans="1:7" x14ac:dyDescent="0.25">
      <c r="A161" s="6">
        <v>1091</v>
      </c>
      <c r="B161" s="6">
        <v>3</v>
      </c>
      <c r="C161" s="6">
        <v>33</v>
      </c>
      <c r="D161" s="6">
        <v>3390</v>
      </c>
      <c r="E161" s="6">
        <v>13</v>
      </c>
      <c r="F161" s="1">
        <v>737.02</v>
      </c>
      <c r="G161" s="1">
        <v>5403.34</v>
      </c>
    </row>
    <row r="162" spans="1:7" x14ac:dyDescent="0.25">
      <c r="A162" s="6">
        <v>1091</v>
      </c>
      <c r="B162" s="6">
        <v>3</v>
      </c>
      <c r="C162" s="6">
        <v>33</v>
      </c>
      <c r="D162" s="6">
        <v>3390</v>
      </c>
      <c r="E162" s="6">
        <v>14</v>
      </c>
      <c r="F162" s="1">
        <v>513582.48</v>
      </c>
      <c r="G162" s="1">
        <v>2955464.48</v>
      </c>
    </row>
    <row r="163" spans="1:7" x14ac:dyDescent="0.25">
      <c r="A163" s="6">
        <v>1091</v>
      </c>
      <c r="B163" s="6">
        <v>3</v>
      </c>
      <c r="C163" s="6">
        <v>33</v>
      </c>
      <c r="D163" s="6">
        <v>3390</v>
      </c>
      <c r="E163" s="6">
        <v>15</v>
      </c>
      <c r="F163" s="1">
        <v>16891.28</v>
      </c>
      <c r="G163" s="1">
        <v>177058.36</v>
      </c>
    </row>
    <row r="164" spans="1:7" x14ac:dyDescent="0.25">
      <c r="A164" s="6">
        <v>1091</v>
      </c>
      <c r="B164" s="6">
        <v>3</v>
      </c>
      <c r="C164" s="6">
        <v>33</v>
      </c>
      <c r="D164" s="6">
        <v>3390</v>
      </c>
      <c r="E164" s="6">
        <v>30</v>
      </c>
      <c r="F164" s="1">
        <v>271965.65999999997</v>
      </c>
      <c r="G164" s="1">
        <v>694358.63</v>
      </c>
    </row>
    <row r="165" spans="1:7" x14ac:dyDescent="0.25">
      <c r="A165" s="6">
        <v>1091</v>
      </c>
      <c r="B165" s="6">
        <v>3</v>
      </c>
      <c r="C165" s="6">
        <v>33</v>
      </c>
      <c r="D165" s="6">
        <v>3390</v>
      </c>
      <c r="E165" s="6">
        <v>31</v>
      </c>
      <c r="F165" s="1">
        <v>0</v>
      </c>
      <c r="G165" s="1">
        <v>0</v>
      </c>
    </row>
    <row r="166" spans="1:7" x14ac:dyDescent="0.25">
      <c r="A166" s="6">
        <v>1091</v>
      </c>
      <c r="B166" s="6">
        <v>3</v>
      </c>
      <c r="C166" s="6">
        <v>33</v>
      </c>
      <c r="D166" s="6">
        <v>3390</v>
      </c>
      <c r="E166" s="6">
        <v>33</v>
      </c>
      <c r="F166" s="1">
        <v>96525.23</v>
      </c>
      <c r="G166" s="1">
        <v>440946.5</v>
      </c>
    </row>
    <row r="167" spans="1:7" x14ac:dyDescent="0.25">
      <c r="A167" s="6">
        <v>1091</v>
      </c>
      <c r="B167" s="6">
        <v>3</v>
      </c>
      <c r="C167" s="6">
        <v>33</v>
      </c>
      <c r="D167" s="6">
        <v>3390</v>
      </c>
      <c r="E167" s="6">
        <v>36</v>
      </c>
      <c r="F167" s="1">
        <v>2555256.73</v>
      </c>
      <c r="G167" s="1">
        <v>14368626.74</v>
      </c>
    </row>
    <row r="168" spans="1:7" x14ac:dyDescent="0.25">
      <c r="A168" s="6">
        <v>1091</v>
      </c>
      <c r="B168" s="6">
        <v>3</v>
      </c>
      <c r="C168" s="6">
        <v>33</v>
      </c>
      <c r="D168" s="6">
        <v>3390</v>
      </c>
      <c r="E168" s="6">
        <v>37</v>
      </c>
      <c r="F168" s="1">
        <v>4302081.6900000004</v>
      </c>
      <c r="G168" s="1">
        <v>23400924.010000002</v>
      </c>
    </row>
    <row r="169" spans="1:7" x14ac:dyDescent="0.25">
      <c r="A169" s="6">
        <v>1091</v>
      </c>
      <c r="B169" s="6">
        <v>3</v>
      </c>
      <c r="C169" s="6">
        <v>33</v>
      </c>
      <c r="D169" s="6">
        <v>3390</v>
      </c>
      <c r="E169" s="6">
        <v>39</v>
      </c>
      <c r="F169" s="1">
        <v>2183172.17</v>
      </c>
      <c r="G169" s="1">
        <v>12600610.9</v>
      </c>
    </row>
    <row r="170" spans="1:7" x14ac:dyDescent="0.25">
      <c r="A170" s="6">
        <v>1091</v>
      </c>
      <c r="B170" s="6">
        <v>3</v>
      </c>
      <c r="C170" s="6">
        <v>33</v>
      </c>
      <c r="D170" s="6">
        <v>3390</v>
      </c>
      <c r="E170" s="6">
        <v>40</v>
      </c>
      <c r="F170" s="1">
        <v>554902.05000000005</v>
      </c>
      <c r="G170" s="1">
        <v>3151894.7</v>
      </c>
    </row>
    <row r="171" spans="1:7" x14ac:dyDescent="0.25">
      <c r="A171" s="6">
        <v>1091</v>
      </c>
      <c r="B171" s="6">
        <v>3</v>
      </c>
      <c r="C171" s="6">
        <v>33</v>
      </c>
      <c r="D171" s="6">
        <v>3390</v>
      </c>
      <c r="E171" s="6">
        <v>46</v>
      </c>
      <c r="F171" s="1">
        <v>4364550</v>
      </c>
      <c r="G171" s="1">
        <v>27171201.02</v>
      </c>
    </row>
    <row r="172" spans="1:7" x14ac:dyDescent="0.25">
      <c r="A172" s="6">
        <v>1091</v>
      </c>
      <c r="B172" s="6">
        <v>3</v>
      </c>
      <c r="C172" s="6">
        <v>33</v>
      </c>
      <c r="D172" s="6">
        <v>3390</v>
      </c>
      <c r="E172" s="6">
        <v>47</v>
      </c>
      <c r="F172" s="1">
        <v>14010.4</v>
      </c>
      <c r="G172" s="1">
        <v>394767.58</v>
      </c>
    </row>
    <row r="173" spans="1:7" x14ac:dyDescent="0.25">
      <c r="A173" s="6">
        <v>1091</v>
      </c>
      <c r="B173" s="6">
        <v>3</v>
      </c>
      <c r="C173" s="6">
        <v>33</v>
      </c>
      <c r="D173" s="6">
        <v>3390</v>
      </c>
      <c r="E173" s="6">
        <v>92</v>
      </c>
      <c r="F173" s="1">
        <v>142.47</v>
      </c>
      <c r="G173" s="1">
        <v>231288.74</v>
      </c>
    </row>
    <row r="174" spans="1:7" x14ac:dyDescent="0.25">
      <c r="A174" s="6">
        <v>1091</v>
      </c>
      <c r="B174" s="6">
        <v>3</v>
      </c>
      <c r="C174" s="6">
        <v>33</v>
      </c>
      <c r="D174" s="6">
        <v>3390</v>
      </c>
      <c r="E174" s="6">
        <v>93</v>
      </c>
      <c r="F174" s="1">
        <v>3848874.46</v>
      </c>
      <c r="G174" s="1">
        <v>26055272.219999999</v>
      </c>
    </row>
    <row r="175" spans="1:7" x14ac:dyDescent="0.25">
      <c r="A175" s="6">
        <v>1091</v>
      </c>
      <c r="B175" s="6">
        <v>3</v>
      </c>
      <c r="C175" s="6">
        <v>33</v>
      </c>
      <c r="D175" s="6">
        <v>3391</v>
      </c>
      <c r="E175" s="6">
        <v>39</v>
      </c>
      <c r="F175" s="1">
        <v>178979.51</v>
      </c>
      <c r="G175" s="1">
        <v>1438903.21</v>
      </c>
    </row>
    <row r="176" spans="1:7" x14ac:dyDescent="0.25">
      <c r="A176" s="6">
        <v>1091</v>
      </c>
      <c r="B176" s="6">
        <v>4</v>
      </c>
      <c r="C176" s="6">
        <v>44</v>
      </c>
      <c r="D176" s="6">
        <v>4490</v>
      </c>
      <c r="E176" s="6">
        <v>40</v>
      </c>
      <c r="F176" s="1">
        <v>371543.35</v>
      </c>
      <c r="G176" s="1">
        <v>387082.9</v>
      </c>
    </row>
    <row r="177" spans="1:7" x14ac:dyDescent="0.25">
      <c r="A177" s="6">
        <v>1091</v>
      </c>
      <c r="B177" s="6">
        <v>4</v>
      </c>
      <c r="C177" s="6">
        <v>44</v>
      </c>
      <c r="D177" s="6">
        <v>4490</v>
      </c>
      <c r="E177" s="6">
        <v>51</v>
      </c>
      <c r="F177" s="1">
        <v>268381.90000000002</v>
      </c>
      <c r="G177" s="1">
        <v>351045.5</v>
      </c>
    </row>
    <row r="178" spans="1:7" x14ac:dyDescent="0.25">
      <c r="A178" s="6">
        <v>1091</v>
      </c>
      <c r="B178" s="6">
        <v>4</v>
      </c>
      <c r="C178" s="6">
        <v>44</v>
      </c>
      <c r="D178" s="6">
        <v>4490</v>
      </c>
      <c r="E178" s="6">
        <v>52</v>
      </c>
      <c r="F178" s="1">
        <v>186172.58</v>
      </c>
      <c r="G178" s="1">
        <v>1243380.19</v>
      </c>
    </row>
    <row r="179" spans="1:7" x14ac:dyDescent="0.25">
      <c r="A179" s="6">
        <v>1101</v>
      </c>
      <c r="B179" s="6">
        <v>3</v>
      </c>
      <c r="C179" s="6">
        <v>31</v>
      </c>
      <c r="D179" s="6">
        <v>3190</v>
      </c>
      <c r="E179" s="6">
        <v>11</v>
      </c>
      <c r="F179" s="1">
        <v>369114.54</v>
      </c>
      <c r="G179" s="1">
        <v>2552002.77</v>
      </c>
    </row>
    <row r="180" spans="1:7" x14ac:dyDescent="0.25">
      <c r="A180" s="6">
        <v>1101</v>
      </c>
      <c r="B180" s="6">
        <v>3</v>
      </c>
      <c r="C180" s="6">
        <v>31</v>
      </c>
      <c r="D180" s="6">
        <v>3190</v>
      </c>
      <c r="E180" s="6">
        <v>13</v>
      </c>
      <c r="F180" s="1">
        <v>19766.689999999999</v>
      </c>
      <c r="G180" s="1">
        <v>137071.96</v>
      </c>
    </row>
    <row r="181" spans="1:7" x14ac:dyDescent="0.25">
      <c r="A181" s="6">
        <v>1101</v>
      </c>
      <c r="B181" s="6">
        <v>3</v>
      </c>
      <c r="C181" s="6">
        <v>31</v>
      </c>
      <c r="D181" s="6">
        <v>3190</v>
      </c>
      <c r="E181" s="6">
        <v>92</v>
      </c>
      <c r="F181" s="1">
        <v>0</v>
      </c>
      <c r="G181" s="1">
        <v>1510</v>
      </c>
    </row>
    <row r="182" spans="1:7" x14ac:dyDescent="0.25">
      <c r="A182" s="6">
        <v>1101</v>
      </c>
      <c r="B182" s="6">
        <v>3</v>
      </c>
      <c r="C182" s="6">
        <v>31</v>
      </c>
      <c r="D182" s="6">
        <v>3190</v>
      </c>
      <c r="E182" s="6">
        <v>96</v>
      </c>
      <c r="F182" s="1">
        <v>0</v>
      </c>
      <c r="G182" s="1">
        <v>0</v>
      </c>
    </row>
    <row r="183" spans="1:7" x14ac:dyDescent="0.25">
      <c r="A183" s="6">
        <v>1101</v>
      </c>
      <c r="B183" s="6">
        <v>3</v>
      </c>
      <c r="C183" s="6">
        <v>31</v>
      </c>
      <c r="D183" s="6">
        <v>3191</v>
      </c>
      <c r="E183" s="6">
        <v>13</v>
      </c>
      <c r="F183" s="1">
        <v>37241.47</v>
      </c>
      <c r="G183" s="1">
        <v>245661.61</v>
      </c>
    </row>
    <row r="184" spans="1:7" x14ac:dyDescent="0.25">
      <c r="A184" s="6">
        <v>1101</v>
      </c>
      <c r="B184" s="6">
        <v>3</v>
      </c>
      <c r="C184" s="6">
        <v>33</v>
      </c>
      <c r="D184" s="6">
        <v>3390</v>
      </c>
      <c r="E184" s="6">
        <v>14</v>
      </c>
      <c r="F184" s="1">
        <v>279.2</v>
      </c>
      <c r="G184" s="1">
        <v>3376.9</v>
      </c>
    </row>
    <row r="185" spans="1:7" x14ac:dyDescent="0.25">
      <c r="A185" s="6">
        <v>1101</v>
      </c>
      <c r="B185" s="6">
        <v>3</v>
      </c>
      <c r="C185" s="6">
        <v>33</v>
      </c>
      <c r="D185" s="6">
        <v>3390</v>
      </c>
      <c r="E185" s="6">
        <v>33</v>
      </c>
      <c r="F185" s="1">
        <v>608.35</v>
      </c>
      <c r="G185" s="1">
        <v>2891.9</v>
      </c>
    </row>
    <row r="186" spans="1:7" x14ac:dyDescent="0.25">
      <c r="A186" s="6">
        <v>1101</v>
      </c>
      <c r="B186" s="6">
        <v>3</v>
      </c>
      <c r="C186" s="6">
        <v>33</v>
      </c>
      <c r="D186" s="6">
        <v>3390</v>
      </c>
      <c r="E186" s="6">
        <v>36</v>
      </c>
      <c r="F186" s="1">
        <v>0</v>
      </c>
      <c r="G186" s="1">
        <v>686.36</v>
      </c>
    </row>
    <row r="187" spans="1:7" x14ac:dyDescent="0.25">
      <c r="A187" s="6">
        <v>1101</v>
      </c>
      <c r="B187" s="6">
        <v>3</v>
      </c>
      <c r="C187" s="6">
        <v>33</v>
      </c>
      <c r="D187" s="6">
        <v>3390</v>
      </c>
      <c r="E187" s="6">
        <v>37</v>
      </c>
      <c r="F187" s="1">
        <v>67888.570000000007</v>
      </c>
      <c r="G187" s="1">
        <v>259823.62</v>
      </c>
    </row>
    <row r="188" spans="1:7" x14ac:dyDescent="0.25">
      <c r="A188" s="6">
        <v>1101</v>
      </c>
      <c r="B188" s="6">
        <v>3</v>
      </c>
      <c r="C188" s="6">
        <v>33</v>
      </c>
      <c r="D188" s="6">
        <v>3390</v>
      </c>
      <c r="E188" s="6">
        <v>39</v>
      </c>
      <c r="F188" s="1">
        <v>0</v>
      </c>
      <c r="G188" s="1">
        <v>15698.42</v>
      </c>
    </row>
    <row r="189" spans="1:7" x14ac:dyDescent="0.25">
      <c r="A189" s="6">
        <v>1101</v>
      </c>
      <c r="B189" s="6">
        <v>3</v>
      </c>
      <c r="C189" s="6">
        <v>33</v>
      </c>
      <c r="D189" s="6">
        <v>3390</v>
      </c>
      <c r="E189" s="6">
        <v>40</v>
      </c>
      <c r="F189" s="1">
        <v>19556.77</v>
      </c>
      <c r="G189" s="1">
        <v>140108.75</v>
      </c>
    </row>
    <row r="190" spans="1:7" x14ac:dyDescent="0.25">
      <c r="A190" s="6">
        <v>1101</v>
      </c>
      <c r="B190" s="6">
        <v>3</v>
      </c>
      <c r="C190" s="6">
        <v>33</v>
      </c>
      <c r="D190" s="6">
        <v>3390</v>
      </c>
      <c r="E190" s="6">
        <v>46</v>
      </c>
      <c r="F190" s="1">
        <v>61096.76</v>
      </c>
      <c r="G190" s="1">
        <v>379803.51</v>
      </c>
    </row>
    <row r="191" spans="1:7" x14ac:dyDescent="0.25">
      <c r="A191" s="6">
        <v>1101</v>
      </c>
      <c r="B191" s="6">
        <v>3</v>
      </c>
      <c r="C191" s="6">
        <v>33</v>
      </c>
      <c r="D191" s="6">
        <v>3390</v>
      </c>
      <c r="E191" s="6">
        <v>49</v>
      </c>
      <c r="F191" s="1">
        <v>6552</v>
      </c>
      <c r="G191" s="1">
        <v>36745.81</v>
      </c>
    </row>
    <row r="192" spans="1:7" x14ac:dyDescent="0.25">
      <c r="A192" s="6">
        <v>1191</v>
      </c>
      <c r="B192" s="6">
        <v>3</v>
      </c>
      <c r="C192" s="6">
        <v>31</v>
      </c>
      <c r="D192" s="6">
        <v>3190</v>
      </c>
      <c r="E192" s="6">
        <v>5</v>
      </c>
      <c r="F192" s="1">
        <v>0.48</v>
      </c>
      <c r="G192" s="1">
        <v>3.36</v>
      </c>
    </row>
    <row r="193" spans="1:7" x14ac:dyDescent="0.25">
      <c r="A193" s="6">
        <v>1191</v>
      </c>
      <c r="B193" s="6">
        <v>3</v>
      </c>
      <c r="C193" s="6">
        <v>31</v>
      </c>
      <c r="D193" s="6">
        <v>3190</v>
      </c>
      <c r="E193" s="6">
        <v>7</v>
      </c>
      <c r="F193" s="1">
        <v>389.18</v>
      </c>
      <c r="G193" s="1">
        <v>2042.66</v>
      </c>
    </row>
    <row r="194" spans="1:7" x14ac:dyDescent="0.25">
      <c r="A194" s="6">
        <v>1191</v>
      </c>
      <c r="B194" s="6">
        <v>3</v>
      </c>
      <c r="C194" s="6">
        <v>31</v>
      </c>
      <c r="D194" s="6">
        <v>3190</v>
      </c>
      <c r="E194" s="6">
        <v>11</v>
      </c>
      <c r="F194" s="1">
        <v>64703281.700000003</v>
      </c>
      <c r="G194" s="1">
        <v>459272502.75999999</v>
      </c>
    </row>
    <row r="195" spans="1:7" x14ac:dyDescent="0.25">
      <c r="A195" s="6">
        <v>1191</v>
      </c>
      <c r="B195" s="6">
        <v>3</v>
      </c>
      <c r="C195" s="6">
        <v>31</v>
      </c>
      <c r="D195" s="6">
        <v>3190</v>
      </c>
      <c r="E195" s="6">
        <v>13</v>
      </c>
      <c r="F195" s="1">
        <v>97072.12</v>
      </c>
      <c r="G195" s="1">
        <v>707357.27</v>
      </c>
    </row>
    <row r="196" spans="1:7" x14ac:dyDescent="0.25">
      <c r="A196" s="6">
        <v>1191</v>
      </c>
      <c r="B196" s="6">
        <v>3</v>
      </c>
      <c r="C196" s="6">
        <v>31</v>
      </c>
      <c r="D196" s="6">
        <v>3190</v>
      </c>
      <c r="E196" s="6">
        <v>16</v>
      </c>
      <c r="F196" s="1">
        <v>809714.7</v>
      </c>
      <c r="G196" s="1">
        <v>3213954.28</v>
      </c>
    </row>
    <row r="197" spans="1:7" x14ac:dyDescent="0.25">
      <c r="A197" s="6">
        <v>1191</v>
      </c>
      <c r="B197" s="6">
        <v>3</v>
      </c>
      <c r="C197" s="6">
        <v>31</v>
      </c>
      <c r="D197" s="6">
        <v>3190</v>
      </c>
      <c r="E197" s="6">
        <v>92</v>
      </c>
      <c r="F197" s="1">
        <v>0</v>
      </c>
      <c r="G197" s="1">
        <v>716.33</v>
      </c>
    </row>
    <row r="198" spans="1:7" x14ac:dyDescent="0.25">
      <c r="A198" s="6">
        <v>1191</v>
      </c>
      <c r="B198" s="6">
        <v>3</v>
      </c>
      <c r="C198" s="6">
        <v>31</v>
      </c>
      <c r="D198" s="6">
        <v>3190</v>
      </c>
      <c r="E198" s="6">
        <v>96</v>
      </c>
      <c r="F198" s="1">
        <v>91968.29</v>
      </c>
      <c r="G198" s="1">
        <v>420720.4</v>
      </c>
    </row>
    <row r="199" spans="1:7" x14ac:dyDescent="0.25">
      <c r="A199" s="6">
        <v>1191</v>
      </c>
      <c r="B199" s="6">
        <v>3</v>
      </c>
      <c r="C199" s="6">
        <v>31</v>
      </c>
      <c r="D199" s="6">
        <v>3191</v>
      </c>
      <c r="E199" s="6">
        <v>13</v>
      </c>
      <c r="F199" s="1">
        <v>8291068.6699999999</v>
      </c>
      <c r="G199" s="1">
        <v>58108432.689999998</v>
      </c>
    </row>
    <row r="200" spans="1:7" x14ac:dyDescent="0.25">
      <c r="A200" s="6">
        <v>1191</v>
      </c>
      <c r="B200" s="6">
        <v>3</v>
      </c>
      <c r="C200" s="6">
        <v>33</v>
      </c>
      <c r="D200" s="6">
        <v>3390</v>
      </c>
      <c r="E200" s="6">
        <v>14</v>
      </c>
      <c r="F200" s="1">
        <v>42763.62</v>
      </c>
      <c r="G200" s="1">
        <v>116518.58</v>
      </c>
    </row>
    <row r="201" spans="1:7" x14ac:dyDescent="0.25">
      <c r="A201" s="6">
        <v>1191</v>
      </c>
      <c r="B201" s="6">
        <v>3</v>
      </c>
      <c r="C201" s="6">
        <v>33</v>
      </c>
      <c r="D201" s="6">
        <v>3390</v>
      </c>
      <c r="E201" s="6">
        <v>30</v>
      </c>
      <c r="F201" s="1">
        <v>102425.08</v>
      </c>
      <c r="G201" s="1">
        <v>264922.78999999998</v>
      </c>
    </row>
    <row r="202" spans="1:7" x14ac:dyDescent="0.25">
      <c r="A202" s="6">
        <v>1191</v>
      </c>
      <c r="B202" s="6">
        <v>3</v>
      </c>
      <c r="C202" s="6">
        <v>33</v>
      </c>
      <c r="D202" s="6">
        <v>3390</v>
      </c>
      <c r="E202" s="6">
        <v>33</v>
      </c>
      <c r="F202" s="1">
        <v>29462.93</v>
      </c>
      <c r="G202" s="1">
        <v>235847.89</v>
      </c>
    </row>
    <row r="203" spans="1:7" x14ac:dyDescent="0.25">
      <c r="A203" s="6">
        <v>1191</v>
      </c>
      <c r="B203" s="6">
        <v>3</v>
      </c>
      <c r="C203" s="6">
        <v>33</v>
      </c>
      <c r="D203" s="6">
        <v>3390</v>
      </c>
      <c r="E203" s="6">
        <v>36</v>
      </c>
      <c r="F203" s="1">
        <v>198872.83</v>
      </c>
      <c r="G203" s="1">
        <v>1449166.82</v>
      </c>
    </row>
    <row r="204" spans="1:7" x14ac:dyDescent="0.25">
      <c r="A204" s="6">
        <v>1191</v>
      </c>
      <c r="B204" s="6">
        <v>3</v>
      </c>
      <c r="C204" s="6">
        <v>33</v>
      </c>
      <c r="D204" s="6">
        <v>3390</v>
      </c>
      <c r="E204" s="6">
        <v>37</v>
      </c>
      <c r="F204" s="1">
        <v>1025707.97</v>
      </c>
      <c r="G204" s="1">
        <v>6660842.2999999998</v>
      </c>
    </row>
    <row r="205" spans="1:7" x14ac:dyDescent="0.25">
      <c r="A205" s="6">
        <v>1191</v>
      </c>
      <c r="B205" s="6">
        <v>3</v>
      </c>
      <c r="C205" s="6">
        <v>33</v>
      </c>
      <c r="D205" s="6">
        <v>3390</v>
      </c>
      <c r="E205" s="6">
        <v>39</v>
      </c>
      <c r="F205" s="1">
        <v>1493818.06</v>
      </c>
      <c r="G205" s="1">
        <v>7854165.2699999996</v>
      </c>
    </row>
    <row r="206" spans="1:7" x14ac:dyDescent="0.25">
      <c r="A206" s="6">
        <v>1191</v>
      </c>
      <c r="B206" s="6">
        <v>3</v>
      </c>
      <c r="C206" s="6">
        <v>33</v>
      </c>
      <c r="D206" s="6">
        <v>3390</v>
      </c>
      <c r="E206" s="6">
        <v>40</v>
      </c>
      <c r="F206" s="1">
        <v>2256342.98</v>
      </c>
      <c r="G206" s="1">
        <v>10904916.199999999</v>
      </c>
    </row>
    <row r="207" spans="1:7" x14ac:dyDescent="0.25">
      <c r="A207" s="6">
        <v>1191</v>
      </c>
      <c r="B207" s="6">
        <v>3</v>
      </c>
      <c r="C207" s="6">
        <v>33</v>
      </c>
      <c r="D207" s="6">
        <v>3390</v>
      </c>
      <c r="E207" s="6">
        <v>46</v>
      </c>
      <c r="F207" s="1">
        <v>5040126.1100000003</v>
      </c>
      <c r="G207" s="1">
        <v>34685153.520000003</v>
      </c>
    </row>
    <row r="208" spans="1:7" x14ac:dyDescent="0.25">
      <c r="A208" s="6">
        <v>1191</v>
      </c>
      <c r="B208" s="6">
        <v>3</v>
      </c>
      <c r="C208" s="6">
        <v>33</v>
      </c>
      <c r="D208" s="6">
        <v>3390</v>
      </c>
      <c r="E208" s="6">
        <v>47</v>
      </c>
      <c r="F208" s="1">
        <v>7863.5</v>
      </c>
      <c r="G208" s="1">
        <v>100666.7</v>
      </c>
    </row>
    <row r="209" spans="1:7" x14ac:dyDescent="0.25">
      <c r="A209" s="6">
        <v>1191</v>
      </c>
      <c r="B209" s="6">
        <v>3</v>
      </c>
      <c r="C209" s="6">
        <v>33</v>
      </c>
      <c r="D209" s="6">
        <v>3390</v>
      </c>
      <c r="E209" s="6">
        <v>49</v>
      </c>
      <c r="F209" s="1">
        <v>167742.1</v>
      </c>
      <c r="G209" s="1">
        <v>710269</v>
      </c>
    </row>
    <row r="210" spans="1:7" x14ac:dyDescent="0.25">
      <c r="A210" s="6">
        <v>1191</v>
      </c>
      <c r="B210" s="6">
        <v>3</v>
      </c>
      <c r="C210" s="6">
        <v>33</v>
      </c>
      <c r="D210" s="6">
        <v>3390</v>
      </c>
      <c r="E210" s="6">
        <v>92</v>
      </c>
      <c r="F210" s="1">
        <v>12565.62</v>
      </c>
      <c r="G210" s="1">
        <v>39409.089999999997</v>
      </c>
    </row>
    <row r="211" spans="1:7" x14ac:dyDescent="0.25">
      <c r="A211" s="6">
        <v>1191</v>
      </c>
      <c r="B211" s="6">
        <v>3</v>
      </c>
      <c r="C211" s="6">
        <v>33</v>
      </c>
      <c r="D211" s="6">
        <v>3390</v>
      </c>
      <c r="E211" s="6">
        <v>93</v>
      </c>
      <c r="F211" s="1">
        <v>34303.14</v>
      </c>
      <c r="G211" s="1">
        <v>106448.49</v>
      </c>
    </row>
    <row r="212" spans="1:7" x14ac:dyDescent="0.25">
      <c r="A212" s="6">
        <v>1221</v>
      </c>
      <c r="B212" s="6">
        <v>3</v>
      </c>
      <c r="C212" s="6">
        <v>31</v>
      </c>
      <c r="D212" s="6">
        <v>3190</v>
      </c>
      <c r="E212" s="6">
        <v>7</v>
      </c>
      <c r="F212" s="1">
        <v>105.97</v>
      </c>
      <c r="G212" s="1">
        <v>211.94</v>
      </c>
    </row>
    <row r="213" spans="1:7" x14ac:dyDescent="0.25">
      <c r="A213" s="6">
        <v>1221</v>
      </c>
      <c r="B213" s="6">
        <v>3</v>
      </c>
      <c r="C213" s="6">
        <v>31</v>
      </c>
      <c r="D213" s="6">
        <v>3190</v>
      </c>
      <c r="E213" s="6">
        <v>11</v>
      </c>
      <c r="F213" s="1">
        <v>1182058.69</v>
      </c>
      <c r="G213" s="1">
        <v>5927828.6799999997</v>
      </c>
    </row>
    <row r="214" spans="1:7" x14ac:dyDescent="0.25">
      <c r="A214" s="6">
        <v>1221</v>
      </c>
      <c r="B214" s="6">
        <v>3</v>
      </c>
      <c r="C214" s="6">
        <v>31</v>
      </c>
      <c r="D214" s="6">
        <v>3190</v>
      </c>
      <c r="E214" s="6">
        <v>13</v>
      </c>
      <c r="F214" s="1">
        <v>86253.9</v>
      </c>
      <c r="G214" s="1">
        <v>337711.09</v>
      </c>
    </row>
    <row r="215" spans="1:7" x14ac:dyDescent="0.25">
      <c r="A215" s="6">
        <v>1221</v>
      </c>
      <c r="B215" s="6">
        <v>3</v>
      </c>
      <c r="C215" s="6">
        <v>31</v>
      </c>
      <c r="D215" s="6">
        <v>3190</v>
      </c>
      <c r="E215" s="6">
        <v>92</v>
      </c>
      <c r="F215" s="1">
        <v>600</v>
      </c>
      <c r="G215" s="1">
        <v>2534</v>
      </c>
    </row>
    <row r="216" spans="1:7" x14ac:dyDescent="0.25">
      <c r="A216" s="6">
        <v>1221</v>
      </c>
      <c r="B216" s="6">
        <v>3</v>
      </c>
      <c r="C216" s="6">
        <v>31</v>
      </c>
      <c r="D216" s="6">
        <v>3190</v>
      </c>
      <c r="E216" s="6">
        <v>94</v>
      </c>
      <c r="F216" s="1">
        <v>3643.87</v>
      </c>
      <c r="G216" s="1">
        <v>32577.71</v>
      </c>
    </row>
    <row r="217" spans="1:7" x14ac:dyDescent="0.25">
      <c r="A217" s="6">
        <v>1221</v>
      </c>
      <c r="B217" s="6">
        <v>3</v>
      </c>
      <c r="C217" s="6">
        <v>31</v>
      </c>
      <c r="D217" s="6">
        <v>3190</v>
      </c>
      <c r="E217" s="6">
        <v>96</v>
      </c>
      <c r="F217" s="1">
        <v>32077.63</v>
      </c>
      <c r="G217" s="1">
        <v>54699.37</v>
      </c>
    </row>
    <row r="218" spans="1:7" x14ac:dyDescent="0.25">
      <c r="A218" s="6">
        <v>1221</v>
      </c>
      <c r="B218" s="6">
        <v>3</v>
      </c>
      <c r="C218" s="6">
        <v>31</v>
      </c>
      <c r="D218" s="6">
        <v>3191</v>
      </c>
      <c r="E218" s="6">
        <v>13</v>
      </c>
      <c r="F218" s="1">
        <v>107788.83</v>
      </c>
      <c r="G218" s="1">
        <v>629664.16</v>
      </c>
    </row>
    <row r="219" spans="1:7" x14ac:dyDescent="0.25">
      <c r="A219" s="6">
        <v>1221</v>
      </c>
      <c r="B219" s="6">
        <v>3</v>
      </c>
      <c r="C219" s="6">
        <v>33</v>
      </c>
      <c r="D219" s="6">
        <v>3320</v>
      </c>
      <c r="E219" s="6">
        <v>93</v>
      </c>
      <c r="F219" s="1">
        <v>1588439.37</v>
      </c>
      <c r="G219" s="1">
        <v>2980904.62</v>
      </c>
    </row>
    <row r="220" spans="1:7" x14ac:dyDescent="0.25">
      <c r="A220" s="6">
        <v>1221</v>
      </c>
      <c r="B220" s="6">
        <v>3</v>
      </c>
      <c r="C220" s="6">
        <v>33</v>
      </c>
      <c r="D220" s="6">
        <v>3390</v>
      </c>
      <c r="E220" s="6">
        <v>13</v>
      </c>
      <c r="F220" s="1">
        <v>3548.8</v>
      </c>
      <c r="G220" s="1">
        <v>54332</v>
      </c>
    </row>
    <row r="221" spans="1:7" x14ac:dyDescent="0.25">
      <c r="A221" s="6">
        <v>1221</v>
      </c>
      <c r="B221" s="6">
        <v>3</v>
      </c>
      <c r="C221" s="6">
        <v>33</v>
      </c>
      <c r="D221" s="6">
        <v>3390</v>
      </c>
      <c r="E221" s="6">
        <v>14</v>
      </c>
      <c r="F221" s="1">
        <v>13241.97</v>
      </c>
      <c r="G221" s="1">
        <v>37849.08</v>
      </c>
    </row>
    <row r="222" spans="1:7" x14ac:dyDescent="0.25">
      <c r="A222" s="6">
        <v>1221</v>
      </c>
      <c r="B222" s="6">
        <v>3</v>
      </c>
      <c r="C222" s="6">
        <v>33</v>
      </c>
      <c r="D222" s="6">
        <v>3390</v>
      </c>
      <c r="E222" s="6">
        <v>30</v>
      </c>
      <c r="F222" s="1">
        <v>4283.22</v>
      </c>
      <c r="G222" s="1">
        <v>12137.28</v>
      </c>
    </row>
    <row r="223" spans="1:7" x14ac:dyDescent="0.25">
      <c r="A223" s="6">
        <v>1221</v>
      </c>
      <c r="B223" s="6">
        <v>3</v>
      </c>
      <c r="C223" s="6">
        <v>33</v>
      </c>
      <c r="D223" s="6">
        <v>3390</v>
      </c>
      <c r="E223" s="6">
        <v>33</v>
      </c>
      <c r="F223" s="1">
        <v>11820.86</v>
      </c>
      <c r="G223" s="1">
        <v>27314.19</v>
      </c>
    </row>
    <row r="224" spans="1:7" x14ac:dyDescent="0.25">
      <c r="A224" s="6">
        <v>1221</v>
      </c>
      <c r="B224" s="6">
        <v>3</v>
      </c>
      <c r="C224" s="6">
        <v>33</v>
      </c>
      <c r="D224" s="6">
        <v>3390</v>
      </c>
      <c r="E224" s="6">
        <v>36</v>
      </c>
      <c r="F224" s="1">
        <v>17858.5</v>
      </c>
      <c r="G224" s="1">
        <v>272217.06</v>
      </c>
    </row>
    <row r="225" spans="1:7" x14ac:dyDescent="0.25">
      <c r="A225" s="6">
        <v>1221</v>
      </c>
      <c r="B225" s="6">
        <v>3</v>
      </c>
      <c r="C225" s="6">
        <v>33</v>
      </c>
      <c r="D225" s="6">
        <v>3390</v>
      </c>
      <c r="E225" s="6">
        <v>37</v>
      </c>
      <c r="F225" s="1">
        <v>38017.300000000003</v>
      </c>
      <c r="G225" s="1">
        <v>649409.18999999994</v>
      </c>
    </row>
    <row r="226" spans="1:7" x14ac:dyDescent="0.25">
      <c r="A226" s="6">
        <v>1221</v>
      </c>
      <c r="B226" s="6">
        <v>3</v>
      </c>
      <c r="C226" s="6">
        <v>33</v>
      </c>
      <c r="D226" s="6">
        <v>3390</v>
      </c>
      <c r="E226" s="6">
        <v>39</v>
      </c>
      <c r="F226" s="1">
        <v>851.15</v>
      </c>
      <c r="G226" s="1">
        <v>128891.5</v>
      </c>
    </row>
    <row r="227" spans="1:7" x14ac:dyDescent="0.25">
      <c r="A227" s="6">
        <v>1221</v>
      </c>
      <c r="B227" s="6">
        <v>3</v>
      </c>
      <c r="C227" s="6">
        <v>33</v>
      </c>
      <c r="D227" s="6">
        <v>3390</v>
      </c>
      <c r="E227" s="6">
        <v>40</v>
      </c>
      <c r="F227" s="1">
        <v>313.12</v>
      </c>
      <c r="G227" s="1">
        <v>3058.48</v>
      </c>
    </row>
    <row r="228" spans="1:7" x14ac:dyDescent="0.25">
      <c r="A228" s="6">
        <v>1221</v>
      </c>
      <c r="B228" s="6">
        <v>3</v>
      </c>
      <c r="C228" s="6">
        <v>33</v>
      </c>
      <c r="D228" s="6">
        <v>3390</v>
      </c>
      <c r="E228" s="6">
        <v>46</v>
      </c>
      <c r="F228" s="1">
        <v>197346.52</v>
      </c>
      <c r="G228" s="1">
        <v>794542.32</v>
      </c>
    </row>
    <row r="229" spans="1:7" x14ac:dyDescent="0.25">
      <c r="A229" s="6">
        <v>1221</v>
      </c>
      <c r="B229" s="6">
        <v>3</v>
      </c>
      <c r="C229" s="6">
        <v>33</v>
      </c>
      <c r="D229" s="6">
        <v>3390</v>
      </c>
      <c r="E229" s="6">
        <v>47</v>
      </c>
      <c r="F229" s="1">
        <v>1257.54</v>
      </c>
      <c r="G229" s="1">
        <v>8717.49</v>
      </c>
    </row>
    <row r="230" spans="1:7" x14ac:dyDescent="0.25">
      <c r="A230" s="6">
        <v>1221</v>
      </c>
      <c r="B230" s="6">
        <v>3</v>
      </c>
      <c r="C230" s="6">
        <v>33</v>
      </c>
      <c r="D230" s="6">
        <v>3390</v>
      </c>
      <c r="E230" s="6">
        <v>48</v>
      </c>
      <c r="F230" s="1">
        <v>2880</v>
      </c>
      <c r="G230" s="1">
        <v>53720</v>
      </c>
    </row>
    <row r="231" spans="1:7" x14ac:dyDescent="0.25">
      <c r="A231" s="6">
        <v>1221</v>
      </c>
      <c r="B231" s="6">
        <v>3</v>
      </c>
      <c r="C231" s="6">
        <v>33</v>
      </c>
      <c r="D231" s="6">
        <v>3390</v>
      </c>
      <c r="E231" s="6">
        <v>49</v>
      </c>
      <c r="F231" s="1">
        <v>23751</v>
      </c>
      <c r="G231" s="1">
        <v>71435.899999999994</v>
      </c>
    </row>
    <row r="232" spans="1:7" x14ac:dyDescent="0.25">
      <c r="A232" s="6">
        <v>1221</v>
      </c>
      <c r="B232" s="6">
        <v>3</v>
      </c>
      <c r="C232" s="6">
        <v>33</v>
      </c>
      <c r="D232" s="6">
        <v>3390</v>
      </c>
      <c r="E232" s="6">
        <v>92</v>
      </c>
      <c r="F232" s="1">
        <v>0</v>
      </c>
      <c r="G232" s="1">
        <v>107705.98</v>
      </c>
    </row>
    <row r="233" spans="1:7" x14ac:dyDescent="0.25">
      <c r="A233" s="6">
        <v>1221</v>
      </c>
      <c r="B233" s="6">
        <v>3</v>
      </c>
      <c r="C233" s="6">
        <v>33</v>
      </c>
      <c r="D233" s="6">
        <v>3391</v>
      </c>
      <c r="E233" s="6">
        <v>39</v>
      </c>
      <c r="F233" s="1">
        <v>0</v>
      </c>
      <c r="G233" s="1">
        <v>848.02</v>
      </c>
    </row>
    <row r="234" spans="1:7" x14ac:dyDescent="0.25">
      <c r="A234" s="6">
        <v>1231</v>
      </c>
      <c r="B234" s="6">
        <v>3</v>
      </c>
      <c r="C234" s="6">
        <v>31</v>
      </c>
      <c r="D234" s="6">
        <v>3190</v>
      </c>
      <c r="E234" s="6">
        <v>5</v>
      </c>
      <c r="F234" s="1">
        <v>46.54</v>
      </c>
      <c r="G234" s="1">
        <v>325.77999999999997</v>
      </c>
    </row>
    <row r="235" spans="1:7" x14ac:dyDescent="0.25">
      <c r="A235" s="6">
        <v>1231</v>
      </c>
      <c r="B235" s="6">
        <v>3</v>
      </c>
      <c r="C235" s="6">
        <v>31</v>
      </c>
      <c r="D235" s="6">
        <v>3190</v>
      </c>
      <c r="E235" s="6">
        <v>11</v>
      </c>
      <c r="F235" s="1">
        <v>618159.84</v>
      </c>
      <c r="G235" s="1">
        <v>3971866.24</v>
      </c>
    </row>
    <row r="236" spans="1:7" x14ac:dyDescent="0.25">
      <c r="A236" s="6">
        <v>1231</v>
      </c>
      <c r="B236" s="6">
        <v>3</v>
      </c>
      <c r="C236" s="6">
        <v>31</v>
      </c>
      <c r="D236" s="6">
        <v>3190</v>
      </c>
      <c r="E236" s="6">
        <v>13</v>
      </c>
      <c r="F236" s="1">
        <v>44780.39</v>
      </c>
      <c r="G236" s="1">
        <v>255099.92</v>
      </c>
    </row>
    <row r="237" spans="1:7" x14ac:dyDescent="0.25">
      <c r="A237" s="6">
        <v>1231</v>
      </c>
      <c r="B237" s="6">
        <v>3</v>
      </c>
      <c r="C237" s="6">
        <v>31</v>
      </c>
      <c r="D237" s="6">
        <v>3191</v>
      </c>
      <c r="E237" s="6">
        <v>13</v>
      </c>
      <c r="F237" s="1">
        <v>46919.33</v>
      </c>
      <c r="G237" s="1">
        <v>334817.36</v>
      </c>
    </row>
    <row r="238" spans="1:7" x14ac:dyDescent="0.25">
      <c r="A238" s="6">
        <v>1231</v>
      </c>
      <c r="B238" s="6">
        <v>3</v>
      </c>
      <c r="C238" s="6">
        <v>33</v>
      </c>
      <c r="D238" s="6">
        <v>3320</v>
      </c>
      <c r="E238" s="6">
        <v>93</v>
      </c>
      <c r="F238" s="1">
        <v>0</v>
      </c>
      <c r="G238" s="1">
        <v>11149.94</v>
      </c>
    </row>
    <row r="239" spans="1:7" x14ac:dyDescent="0.25">
      <c r="A239" s="6">
        <v>1231</v>
      </c>
      <c r="B239" s="6">
        <v>3</v>
      </c>
      <c r="C239" s="6">
        <v>33</v>
      </c>
      <c r="D239" s="6">
        <v>3390</v>
      </c>
      <c r="E239" s="6">
        <v>14</v>
      </c>
      <c r="F239" s="1">
        <v>42793.18</v>
      </c>
      <c r="G239" s="1">
        <v>99723.68</v>
      </c>
    </row>
    <row r="240" spans="1:7" x14ac:dyDescent="0.25">
      <c r="A240" s="6">
        <v>1231</v>
      </c>
      <c r="B240" s="6">
        <v>3</v>
      </c>
      <c r="C240" s="6">
        <v>33</v>
      </c>
      <c r="D240" s="6">
        <v>3390</v>
      </c>
      <c r="E240" s="6">
        <v>30</v>
      </c>
      <c r="F240" s="1">
        <v>3086.86</v>
      </c>
      <c r="G240" s="1">
        <v>6247.08</v>
      </c>
    </row>
    <row r="241" spans="1:7" x14ac:dyDescent="0.25">
      <c r="A241" s="6">
        <v>1231</v>
      </c>
      <c r="B241" s="6">
        <v>3</v>
      </c>
      <c r="C241" s="6">
        <v>33</v>
      </c>
      <c r="D241" s="6">
        <v>3390</v>
      </c>
      <c r="E241" s="6">
        <v>33</v>
      </c>
      <c r="F241" s="1">
        <v>16935.310000000001</v>
      </c>
      <c r="G241" s="1">
        <v>42771.39</v>
      </c>
    </row>
    <row r="242" spans="1:7" x14ac:dyDescent="0.25">
      <c r="A242" s="6">
        <v>1231</v>
      </c>
      <c r="B242" s="6">
        <v>3</v>
      </c>
      <c r="C242" s="6">
        <v>33</v>
      </c>
      <c r="D242" s="6">
        <v>3390</v>
      </c>
      <c r="E242" s="6">
        <v>36</v>
      </c>
      <c r="F242" s="1">
        <v>1990.68</v>
      </c>
      <c r="G242" s="1">
        <v>8205.3799999999992</v>
      </c>
    </row>
    <row r="243" spans="1:7" x14ac:dyDescent="0.25">
      <c r="A243" s="6">
        <v>1231</v>
      </c>
      <c r="B243" s="6">
        <v>3</v>
      </c>
      <c r="C243" s="6">
        <v>33</v>
      </c>
      <c r="D243" s="6">
        <v>3390</v>
      </c>
      <c r="E243" s="6">
        <v>37</v>
      </c>
      <c r="F243" s="1">
        <v>556812.24</v>
      </c>
      <c r="G243" s="1">
        <v>2002416.5</v>
      </c>
    </row>
    <row r="244" spans="1:7" x14ac:dyDescent="0.25">
      <c r="A244" s="6">
        <v>1231</v>
      </c>
      <c r="B244" s="6">
        <v>3</v>
      </c>
      <c r="C244" s="6">
        <v>33</v>
      </c>
      <c r="D244" s="6">
        <v>3390</v>
      </c>
      <c r="E244" s="6">
        <v>39</v>
      </c>
      <c r="F244" s="1">
        <v>646462</v>
      </c>
      <c r="G244" s="1">
        <v>3672766.79</v>
      </c>
    </row>
    <row r="245" spans="1:7" x14ac:dyDescent="0.25">
      <c r="A245" s="6">
        <v>1231</v>
      </c>
      <c r="B245" s="6">
        <v>3</v>
      </c>
      <c r="C245" s="6">
        <v>33</v>
      </c>
      <c r="D245" s="6">
        <v>3390</v>
      </c>
      <c r="E245" s="6">
        <v>40</v>
      </c>
      <c r="F245" s="1">
        <v>30012.81</v>
      </c>
      <c r="G245" s="1">
        <v>185047.18</v>
      </c>
    </row>
    <row r="246" spans="1:7" x14ac:dyDescent="0.25">
      <c r="A246" s="6">
        <v>1231</v>
      </c>
      <c r="B246" s="6">
        <v>3</v>
      </c>
      <c r="C246" s="6">
        <v>33</v>
      </c>
      <c r="D246" s="6">
        <v>3390</v>
      </c>
      <c r="E246" s="6">
        <v>46</v>
      </c>
      <c r="F246" s="1">
        <v>121630.06</v>
      </c>
      <c r="G246" s="1">
        <v>675890.08</v>
      </c>
    </row>
    <row r="247" spans="1:7" x14ac:dyDescent="0.25">
      <c r="A247" s="6">
        <v>1231</v>
      </c>
      <c r="B247" s="6">
        <v>3</v>
      </c>
      <c r="C247" s="6">
        <v>33</v>
      </c>
      <c r="D247" s="6">
        <v>3390</v>
      </c>
      <c r="E247" s="6">
        <v>49</v>
      </c>
      <c r="F247" s="1">
        <v>13359.6</v>
      </c>
      <c r="G247" s="1">
        <v>68422.5</v>
      </c>
    </row>
    <row r="248" spans="1:7" x14ac:dyDescent="0.25">
      <c r="A248" s="6">
        <v>1231</v>
      </c>
      <c r="B248" s="6">
        <v>3</v>
      </c>
      <c r="C248" s="6">
        <v>33</v>
      </c>
      <c r="D248" s="6">
        <v>3390</v>
      </c>
      <c r="E248" s="6">
        <v>92</v>
      </c>
      <c r="F248" s="1">
        <v>0</v>
      </c>
      <c r="G248" s="1">
        <v>7771.21</v>
      </c>
    </row>
    <row r="249" spans="1:7" x14ac:dyDescent="0.25">
      <c r="A249" s="6">
        <v>1231</v>
      </c>
      <c r="B249" s="6">
        <v>3</v>
      </c>
      <c r="C249" s="6">
        <v>33</v>
      </c>
      <c r="D249" s="6">
        <v>3391</v>
      </c>
      <c r="E249" s="6">
        <v>92</v>
      </c>
      <c r="F249" s="1">
        <v>0</v>
      </c>
      <c r="G249" s="1">
        <v>72208.95</v>
      </c>
    </row>
    <row r="250" spans="1:7" x14ac:dyDescent="0.25">
      <c r="A250" s="6">
        <v>1231</v>
      </c>
      <c r="B250" s="6">
        <v>4</v>
      </c>
      <c r="C250" s="6">
        <v>44</v>
      </c>
      <c r="D250" s="6">
        <v>4490</v>
      </c>
      <c r="E250" s="6">
        <v>51</v>
      </c>
      <c r="F250" s="1">
        <v>391331.63</v>
      </c>
      <c r="G250" s="1">
        <v>1484142.28</v>
      </c>
    </row>
    <row r="251" spans="1:7" x14ac:dyDescent="0.25">
      <c r="A251" s="6">
        <v>1231</v>
      </c>
      <c r="B251" s="6">
        <v>4</v>
      </c>
      <c r="C251" s="6">
        <v>44</v>
      </c>
      <c r="D251" s="6">
        <v>4490</v>
      </c>
      <c r="E251" s="6">
        <v>52</v>
      </c>
      <c r="F251" s="1">
        <v>0</v>
      </c>
      <c r="G251" s="1">
        <v>16880</v>
      </c>
    </row>
    <row r="252" spans="1:7" x14ac:dyDescent="0.25">
      <c r="A252" s="6">
        <v>1251</v>
      </c>
      <c r="B252" s="6">
        <v>3</v>
      </c>
      <c r="C252" s="6">
        <v>31</v>
      </c>
      <c r="D252" s="6">
        <v>3190</v>
      </c>
      <c r="E252" s="6">
        <v>1</v>
      </c>
      <c r="F252" s="1">
        <v>409025386.42000002</v>
      </c>
      <c r="G252" s="1">
        <v>2834212866.8800001</v>
      </c>
    </row>
    <row r="253" spans="1:7" x14ac:dyDescent="0.25">
      <c r="A253" s="6">
        <v>1251</v>
      </c>
      <c r="B253" s="6">
        <v>3</v>
      </c>
      <c r="C253" s="6">
        <v>31</v>
      </c>
      <c r="D253" s="6">
        <v>3190</v>
      </c>
      <c r="E253" s="6">
        <v>11</v>
      </c>
      <c r="F253" s="1">
        <v>10006995.539999999</v>
      </c>
      <c r="G253" s="1">
        <v>67710279.739999995</v>
      </c>
    </row>
    <row r="254" spans="1:7" x14ac:dyDescent="0.25">
      <c r="A254" s="6">
        <v>1251</v>
      </c>
      <c r="B254" s="6">
        <v>3</v>
      </c>
      <c r="C254" s="6">
        <v>31</v>
      </c>
      <c r="D254" s="6">
        <v>3190</v>
      </c>
      <c r="E254" s="6">
        <v>12</v>
      </c>
      <c r="F254" s="1">
        <v>293982632.63999999</v>
      </c>
      <c r="G254" s="1">
        <v>2095034127.8199999</v>
      </c>
    </row>
    <row r="255" spans="1:7" x14ac:dyDescent="0.25">
      <c r="A255" s="6">
        <v>1251</v>
      </c>
      <c r="B255" s="6">
        <v>3</v>
      </c>
      <c r="C255" s="6">
        <v>31</v>
      </c>
      <c r="D255" s="6">
        <v>3190</v>
      </c>
      <c r="E255" s="6">
        <v>13</v>
      </c>
      <c r="F255" s="1">
        <v>1269705.8999999999</v>
      </c>
      <c r="G255" s="1">
        <v>7611589.0899999999</v>
      </c>
    </row>
    <row r="256" spans="1:7" x14ac:dyDescent="0.25">
      <c r="A256" s="6">
        <v>1251</v>
      </c>
      <c r="B256" s="6">
        <v>3</v>
      </c>
      <c r="C256" s="6">
        <v>31</v>
      </c>
      <c r="D256" s="6">
        <v>3190</v>
      </c>
      <c r="E256" s="6">
        <v>17</v>
      </c>
      <c r="F256" s="1">
        <v>413493.99</v>
      </c>
      <c r="G256" s="1">
        <v>3514338.3</v>
      </c>
    </row>
    <row r="257" spans="1:7" x14ac:dyDescent="0.25">
      <c r="A257" s="6">
        <v>1251</v>
      </c>
      <c r="B257" s="6">
        <v>3</v>
      </c>
      <c r="C257" s="6">
        <v>31</v>
      </c>
      <c r="D257" s="6">
        <v>3190</v>
      </c>
      <c r="E257" s="6">
        <v>92</v>
      </c>
      <c r="F257" s="1">
        <v>122799.92</v>
      </c>
      <c r="G257" s="1">
        <v>2267610.39</v>
      </c>
    </row>
    <row r="258" spans="1:7" x14ac:dyDescent="0.25">
      <c r="A258" s="6">
        <v>1251</v>
      </c>
      <c r="B258" s="6">
        <v>3</v>
      </c>
      <c r="C258" s="6">
        <v>31</v>
      </c>
      <c r="D258" s="6">
        <v>3191</v>
      </c>
      <c r="E258" s="6">
        <v>13</v>
      </c>
      <c r="F258" s="1">
        <v>130492744.29000001</v>
      </c>
      <c r="G258" s="1">
        <v>912745973.07000005</v>
      </c>
    </row>
    <row r="259" spans="1:7" x14ac:dyDescent="0.25">
      <c r="A259" s="6">
        <v>1251</v>
      </c>
      <c r="B259" s="6">
        <v>3</v>
      </c>
      <c r="C259" s="6">
        <v>33</v>
      </c>
      <c r="D259" s="6">
        <v>3320</v>
      </c>
      <c r="E259" s="6">
        <v>93</v>
      </c>
      <c r="F259" s="1">
        <v>2503645</v>
      </c>
      <c r="G259" s="1">
        <v>2863437.68</v>
      </c>
    </row>
    <row r="260" spans="1:7" x14ac:dyDescent="0.25">
      <c r="A260" s="6">
        <v>1251</v>
      </c>
      <c r="B260" s="6">
        <v>3</v>
      </c>
      <c r="C260" s="6">
        <v>33</v>
      </c>
      <c r="D260" s="6">
        <v>3340</v>
      </c>
      <c r="E260" s="6">
        <v>93</v>
      </c>
      <c r="F260" s="1">
        <v>0</v>
      </c>
      <c r="G260" s="1">
        <v>37660</v>
      </c>
    </row>
    <row r="261" spans="1:7" x14ac:dyDescent="0.25">
      <c r="A261" s="6">
        <v>1251</v>
      </c>
      <c r="B261" s="6">
        <v>3</v>
      </c>
      <c r="C261" s="6">
        <v>33</v>
      </c>
      <c r="D261" s="6">
        <v>3350</v>
      </c>
      <c r="E261" s="6">
        <v>93</v>
      </c>
      <c r="F261" s="1">
        <v>0</v>
      </c>
      <c r="G261" s="1">
        <v>0</v>
      </c>
    </row>
    <row r="262" spans="1:7" x14ac:dyDescent="0.25">
      <c r="A262" s="6">
        <v>1251</v>
      </c>
      <c r="B262" s="6">
        <v>3</v>
      </c>
      <c r="C262" s="6">
        <v>33</v>
      </c>
      <c r="D262" s="6">
        <v>3390</v>
      </c>
      <c r="E262" s="6">
        <v>8</v>
      </c>
      <c r="F262" s="1">
        <v>556197.06000000006</v>
      </c>
      <c r="G262" s="1">
        <v>3002748.47</v>
      </c>
    </row>
    <row r="263" spans="1:7" x14ac:dyDescent="0.25">
      <c r="A263" s="6">
        <v>1251</v>
      </c>
      <c r="B263" s="6">
        <v>3</v>
      </c>
      <c r="C263" s="6">
        <v>33</v>
      </c>
      <c r="D263" s="6">
        <v>3390</v>
      </c>
      <c r="E263" s="6">
        <v>13</v>
      </c>
      <c r="F263" s="1">
        <v>0</v>
      </c>
      <c r="G263" s="1">
        <v>23313.01</v>
      </c>
    </row>
    <row r="264" spans="1:7" x14ac:dyDescent="0.25">
      <c r="A264" s="6">
        <v>1251</v>
      </c>
      <c r="B264" s="6">
        <v>3</v>
      </c>
      <c r="C264" s="6">
        <v>33</v>
      </c>
      <c r="D264" s="6">
        <v>3390</v>
      </c>
      <c r="E264" s="6">
        <v>14</v>
      </c>
      <c r="F264" s="1">
        <v>1389.7</v>
      </c>
      <c r="G264" s="1">
        <v>8841.5</v>
      </c>
    </row>
    <row r="265" spans="1:7" x14ac:dyDescent="0.25">
      <c r="A265" s="6">
        <v>1251</v>
      </c>
      <c r="B265" s="6">
        <v>3</v>
      </c>
      <c r="C265" s="6">
        <v>33</v>
      </c>
      <c r="D265" s="6">
        <v>3390</v>
      </c>
      <c r="E265" s="6">
        <v>15</v>
      </c>
      <c r="F265" s="1">
        <v>649933.65</v>
      </c>
      <c r="G265" s="1">
        <v>5695022.5599999996</v>
      </c>
    </row>
    <row r="266" spans="1:7" x14ac:dyDescent="0.25">
      <c r="A266" s="6">
        <v>1251</v>
      </c>
      <c r="B266" s="6">
        <v>3</v>
      </c>
      <c r="C266" s="6">
        <v>33</v>
      </c>
      <c r="D266" s="6">
        <v>3390</v>
      </c>
      <c r="E266" s="6">
        <v>19</v>
      </c>
      <c r="F266" s="1">
        <v>9836.2199999999993</v>
      </c>
      <c r="G266" s="1">
        <v>63404684.240000002</v>
      </c>
    </row>
    <row r="267" spans="1:7" x14ac:dyDescent="0.25">
      <c r="A267" s="6">
        <v>1251</v>
      </c>
      <c r="B267" s="6">
        <v>3</v>
      </c>
      <c r="C267" s="6">
        <v>33</v>
      </c>
      <c r="D267" s="6">
        <v>3390</v>
      </c>
      <c r="E267" s="6">
        <v>30</v>
      </c>
      <c r="F267" s="1">
        <v>8055812.2800000003</v>
      </c>
      <c r="G267" s="1">
        <v>22960403.52</v>
      </c>
    </row>
    <row r="268" spans="1:7" x14ac:dyDescent="0.25">
      <c r="A268" s="6">
        <v>1251</v>
      </c>
      <c r="B268" s="6">
        <v>3</v>
      </c>
      <c r="C268" s="6">
        <v>33</v>
      </c>
      <c r="D268" s="6">
        <v>3390</v>
      </c>
      <c r="E268" s="6">
        <v>31</v>
      </c>
      <c r="F268" s="1">
        <v>0</v>
      </c>
      <c r="G268" s="1">
        <v>17518</v>
      </c>
    </row>
    <row r="269" spans="1:7" x14ac:dyDescent="0.25">
      <c r="A269" s="6">
        <v>1251</v>
      </c>
      <c r="B269" s="6">
        <v>3</v>
      </c>
      <c r="C269" s="6">
        <v>33</v>
      </c>
      <c r="D269" s="6">
        <v>3390</v>
      </c>
      <c r="E269" s="6">
        <v>33</v>
      </c>
      <c r="F269" s="1">
        <v>118565.17</v>
      </c>
      <c r="G269" s="1">
        <v>383429.58</v>
      </c>
    </row>
    <row r="270" spans="1:7" x14ac:dyDescent="0.25">
      <c r="A270" s="6">
        <v>1251</v>
      </c>
      <c r="B270" s="6">
        <v>3</v>
      </c>
      <c r="C270" s="6">
        <v>33</v>
      </c>
      <c r="D270" s="6">
        <v>3390</v>
      </c>
      <c r="E270" s="6">
        <v>35</v>
      </c>
      <c r="F270" s="1">
        <v>2693</v>
      </c>
      <c r="G270" s="1">
        <v>14878</v>
      </c>
    </row>
    <row r="271" spans="1:7" x14ac:dyDescent="0.25">
      <c r="A271" s="6">
        <v>1251</v>
      </c>
      <c r="B271" s="6">
        <v>3</v>
      </c>
      <c r="C271" s="6">
        <v>33</v>
      </c>
      <c r="D271" s="6">
        <v>3390</v>
      </c>
      <c r="E271" s="6">
        <v>36</v>
      </c>
      <c r="F271" s="1">
        <v>179933.6</v>
      </c>
      <c r="G271" s="1">
        <v>1235524.79</v>
      </c>
    </row>
    <row r="272" spans="1:7" x14ac:dyDescent="0.25">
      <c r="A272" s="6">
        <v>1251</v>
      </c>
      <c r="B272" s="6">
        <v>3</v>
      </c>
      <c r="C272" s="6">
        <v>33</v>
      </c>
      <c r="D272" s="6">
        <v>3390</v>
      </c>
      <c r="E272" s="6">
        <v>37</v>
      </c>
      <c r="F272" s="1">
        <v>3452625.91</v>
      </c>
      <c r="G272" s="1">
        <v>14916425.08</v>
      </c>
    </row>
    <row r="273" spans="1:7" x14ac:dyDescent="0.25">
      <c r="A273" s="6">
        <v>1251</v>
      </c>
      <c r="B273" s="6">
        <v>3</v>
      </c>
      <c r="C273" s="6">
        <v>33</v>
      </c>
      <c r="D273" s="6">
        <v>3390</v>
      </c>
      <c r="E273" s="6">
        <v>39</v>
      </c>
      <c r="F273" s="1">
        <v>14849464.310000001</v>
      </c>
      <c r="G273" s="1">
        <v>49373854.219999999</v>
      </c>
    </row>
    <row r="274" spans="1:7" x14ac:dyDescent="0.25">
      <c r="A274" s="6">
        <v>1251</v>
      </c>
      <c r="B274" s="6">
        <v>3</v>
      </c>
      <c r="C274" s="6">
        <v>33</v>
      </c>
      <c r="D274" s="6">
        <v>3390</v>
      </c>
      <c r="E274" s="6">
        <v>40</v>
      </c>
      <c r="F274" s="1">
        <v>3291634.52</v>
      </c>
      <c r="G274" s="1">
        <v>11659203.130000001</v>
      </c>
    </row>
    <row r="275" spans="1:7" x14ac:dyDescent="0.25">
      <c r="A275" s="6">
        <v>1251</v>
      </c>
      <c r="B275" s="6">
        <v>3</v>
      </c>
      <c r="C275" s="6">
        <v>33</v>
      </c>
      <c r="D275" s="6">
        <v>3390</v>
      </c>
      <c r="E275" s="6">
        <v>46</v>
      </c>
      <c r="F275" s="1">
        <v>2460302.86</v>
      </c>
      <c r="G275" s="1">
        <v>14633646.189999999</v>
      </c>
    </row>
    <row r="276" spans="1:7" x14ac:dyDescent="0.25">
      <c r="A276" s="6">
        <v>1251</v>
      </c>
      <c r="B276" s="6">
        <v>3</v>
      </c>
      <c r="C276" s="6">
        <v>33</v>
      </c>
      <c r="D276" s="6">
        <v>3390</v>
      </c>
      <c r="E276" s="6">
        <v>47</v>
      </c>
      <c r="F276" s="1">
        <v>7547.23</v>
      </c>
      <c r="G276" s="1">
        <v>61080.63</v>
      </c>
    </row>
    <row r="277" spans="1:7" x14ac:dyDescent="0.25">
      <c r="A277" s="6">
        <v>1251</v>
      </c>
      <c r="B277" s="6">
        <v>3</v>
      </c>
      <c r="C277" s="6">
        <v>33</v>
      </c>
      <c r="D277" s="6">
        <v>3390</v>
      </c>
      <c r="E277" s="6">
        <v>49</v>
      </c>
      <c r="F277" s="1">
        <v>537120</v>
      </c>
      <c r="G277" s="1">
        <v>3003903</v>
      </c>
    </row>
    <row r="278" spans="1:7" x14ac:dyDescent="0.25">
      <c r="A278" s="6">
        <v>1251</v>
      </c>
      <c r="B278" s="6">
        <v>3</v>
      </c>
      <c r="C278" s="6">
        <v>33</v>
      </c>
      <c r="D278" s="6">
        <v>3390</v>
      </c>
      <c r="E278" s="6">
        <v>93</v>
      </c>
      <c r="F278" s="1">
        <v>9928.7999999999993</v>
      </c>
      <c r="G278" s="1">
        <v>529350.68000000005</v>
      </c>
    </row>
    <row r="279" spans="1:7" x14ac:dyDescent="0.25">
      <c r="A279" s="6">
        <v>1251</v>
      </c>
      <c r="B279" s="6">
        <v>3</v>
      </c>
      <c r="C279" s="6">
        <v>33</v>
      </c>
      <c r="D279" s="6">
        <v>3391</v>
      </c>
      <c r="E279" s="6">
        <v>39</v>
      </c>
      <c r="F279" s="1">
        <v>1575.55</v>
      </c>
      <c r="G279" s="1">
        <v>89395.46</v>
      </c>
    </row>
    <row r="280" spans="1:7" x14ac:dyDescent="0.25">
      <c r="A280" s="6">
        <v>1251</v>
      </c>
      <c r="B280" s="6">
        <v>4</v>
      </c>
      <c r="C280" s="6">
        <v>44</v>
      </c>
      <c r="D280" s="6">
        <v>4490</v>
      </c>
      <c r="E280" s="6">
        <v>51</v>
      </c>
      <c r="F280" s="1">
        <v>233796.15</v>
      </c>
      <c r="G280" s="1">
        <v>754318.14</v>
      </c>
    </row>
    <row r="281" spans="1:7" x14ac:dyDescent="0.25">
      <c r="A281" s="6">
        <v>1251</v>
      </c>
      <c r="B281" s="6">
        <v>4</v>
      </c>
      <c r="C281" s="6">
        <v>44</v>
      </c>
      <c r="D281" s="6">
        <v>4490</v>
      </c>
      <c r="E281" s="6">
        <v>52</v>
      </c>
      <c r="F281" s="1">
        <v>578064.14</v>
      </c>
      <c r="G281" s="1">
        <v>3021608.23</v>
      </c>
    </row>
    <row r="282" spans="1:7" x14ac:dyDescent="0.25">
      <c r="A282" s="6">
        <v>1261</v>
      </c>
      <c r="B282" s="6">
        <v>3</v>
      </c>
      <c r="C282" s="6">
        <v>31</v>
      </c>
      <c r="D282" s="6">
        <v>3190</v>
      </c>
      <c r="E282" s="6">
        <v>5</v>
      </c>
      <c r="F282" s="1">
        <v>278554.45</v>
      </c>
      <c r="G282" s="1">
        <v>1675530.07</v>
      </c>
    </row>
    <row r="283" spans="1:7" x14ac:dyDescent="0.25">
      <c r="A283" s="6">
        <v>1261</v>
      </c>
      <c r="B283" s="6">
        <v>3</v>
      </c>
      <c r="C283" s="6">
        <v>31</v>
      </c>
      <c r="D283" s="6">
        <v>3190</v>
      </c>
      <c r="E283" s="6">
        <v>7</v>
      </c>
      <c r="F283" s="1">
        <v>95.07</v>
      </c>
      <c r="G283" s="1">
        <v>371.48</v>
      </c>
    </row>
    <row r="284" spans="1:7" x14ac:dyDescent="0.25">
      <c r="A284" s="6">
        <v>1261</v>
      </c>
      <c r="B284" s="6">
        <v>3</v>
      </c>
      <c r="C284" s="6">
        <v>31</v>
      </c>
      <c r="D284" s="6">
        <v>3190</v>
      </c>
      <c r="E284" s="6">
        <v>11</v>
      </c>
      <c r="F284" s="1">
        <v>541983170.40999997</v>
      </c>
      <c r="G284" s="1">
        <v>3652297601.0300002</v>
      </c>
    </row>
    <row r="285" spans="1:7" x14ac:dyDescent="0.25">
      <c r="A285" s="6">
        <v>1261</v>
      </c>
      <c r="B285" s="6">
        <v>3</v>
      </c>
      <c r="C285" s="6">
        <v>31</v>
      </c>
      <c r="D285" s="6">
        <v>3190</v>
      </c>
      <c r="E285" s="6">
        <v>13</v>
      </c>
      <c r="F285" s="1">
        <v>45061653.560000002</v>
      </c>
      <c r="G285" s="1">
        <v>318181837.37</v>
      </c>
    </row>
    <row r="286" spans="1:7" x14ac:dyDescent="0.25">
      <c r="A286" s="6">
        <v>1261</v>
      </c>
      <c r="B286" s="6">
        <v>3</v>
      </c>
      <c r="C286" s="6">
        <v>31</v>
      </c>
      <c r="D286" s="6">
        <v>3190</v>
      </c>
      <c r="E286" s="6">
        <v>16</v>
      </c>
      <c r="F286" s="1">
        <v>475872.72</v>
      </c>
      <c r="G286" s="1">
        <v>1093692.02</v>
      </c>
    </row>
    <row r="287" spans="1:7" x14ac:dyDescent="0.25">
      <c r="A287" s="6">
        <v>1261</v>
      </c>
      <c r="B287" s="6">
        <v>3</v>
      </c>
      <c r="C287" s="6">
        <v>31</v>
      </c>
      <c r="D287" s="6">
        <v>3190</v>
      </c>
      <c r="E287" s="6">
        <v>34</v>
      </c>
      <c r="F287" s="1">
        <v>191015.88</v>
      </c>
      <c r="G287" s="1">
        <v>1570852.97</v>
      </c>
    </row>
    <row r="288" spans="1:7" x14ac:dyDescent="0.25">
      <c r="A288" s="6">
        <v>1261</v>
      </c>
      <c r="B288" s="6">
        <v>3</v>
      </c>
      <c r="C288" s="6">
        <v>31</v>
      </c>
      <c r="D288" s="6">
        <v>3190</v>
      </c>
      <c r="E288" s="6">
        <v>92</v>
      </c>
      <c r="F288" s="1">
        <v>280191.09999999998</v>
      </c>
      <c r="G288" s="1">
        <v>3527858.45</v>
      </c>
    </row>
    <row r="289" spans="1:7" x14ac:dyDescent="0.25">
      <c r="A289" s="6">
        <v>1261</v>
      </c>
      <c r="B289" s="6">
        <v>3</v>
      </c>
      <c r="C289" s="6">
        <v>31</v>
      </c>
      <c r="D289" s="6">
        <v>3190</v>
      </c>
      <c r="E289" s="6">
        <v>94</v>
      </c>
      <c r="F289" s="1">
        <v>0</v>
      </c>
      <c r="G289" s="1">
        <v>4.83</v>
      </c>
    </row>
    <row r="290" spans="1:7" x14ac:dyDescent="0.25">
      <c r="A290" s="6">
        <v>1261</v>
      </c>
      <c r="B290" s="6">
        <v>3</v>
      </c>
      <c r="C290" s="6">
        <v>31</v>
      </c>
      <c r="D290" s="6">
        <v>3190</v>
      </c>
      <c r="E290" s="6">
        <v>96</v>
      </c>
      <c r="F290" s="1">
        <v>0</v>
      </c>
      <c r="G290" s="1">
        <v>205409.46</v>
      </c>
    </row>
    <row r="291" spans="1:7" x14ac:dyDescent="0.25">
      <c r="A291" s="6">
        <v>1261</v>
      </c>
      <c r="B291" s="6">
        <v>3</v>
      </c>
      <c r="C291" s="6">
        <v>31</v>
      </c>
      <c r="D291" s="6">
        <v>3191</v>
      </c>
      <c r="E291" s="6">
        <v>13</v>
      </c>
      <c r="F291" s="1">
        <v>53612409.119999997</v>
      </c>
      <c r="G291" s="1">
        <v>387779873.42000002</v>
      </c>
    </row>
    <row r="292" spans="1:7" x14ac:dyDescent="0.25">
      <c r="A292" s="6">
        <v>1261</v>
      </c>
      <c r="B292" s="6">
        <v>3</v>
      </c>
      <c r="C292" s="6">
        <v>33</v>
      </c>
      <c r="D292" s="6">
        <v>3320</v>
      </c>
      <c r="E292" s="6">
        <v>93</v>
      </c>
      <c r="F292" s="1">
        <v>0</v>
      </c>
      <c r="G292" s="1">
        <v>330604.40000000002</v>
      </c>
    </row>
    <row r="293" spans="1:7" x14ac:dyDescent="0.25">
      <c r="A293" s="6">
        <v>1261</v>
      </c>
      <c r="B293" s="6">
        <v>3</v>
      </c>
      <c r="C293" s="6">
        <v>33</v>
      </c>
      <c r="D293" s="6">
        <v>3340</v>
      </c>
      <c r="E293" s="6">
        <v>41</v>
      </c>
      <c r="F293" s="1">
        <v>30397215.59</v>
      </c>
      <c r="G293" s="1">
        <v>213829142.31</v>
      </c>
    </row>
    <row r="294" spans="1:7" x14ac:dyDescent="0.25">
      <c r="A294" s="6">
        <v>1261</v>
      </c>
      <c r="B294" s="6">
        <v>3</v>
      </c>
      <c r="C294" s="6">
        <v>33</v>
      </c>
      <c r="D294" s="6">
        <v>3350</v>
      </c>
      <c r="E294" s="6">
        <v>43</v>
      </c>
      <c r="F294" s="1">
        <v>46390043.210000001</v>
      </c>
      <c r="G294" s="1">
        <v>280470527.00999999</v>
      </c>
    </row>
    <row r="295" spans="1:7" x14ac:dyDescent="0.25">
      <c r="A295" s="6">
        <v>1261</v>
      </c>
      <c r="B295" s="6">
        <v>3</v>
      </c>
      <c r="C295" s="6">
        <v>33</v>
      </c>
      <c r="D295" s="6">
        <v>3390</v>
      </c>
      <c r="E295" s="6">
        <v>13</v>
      </c>
      <c r="F295" s="1">
        <v>0</v>
      </c>
      <c r="G295" s="1">
        <v>12968.93</v>
      </c>
    </row>
    <row r="296" spans="1:7" x14ac:dyDescent="0.25">
      <c r="A296" s="6">
        <v>1261</v>
      </c>
      <c r="B296" s="6">
        <v>3</v>
      </c>
      <c r="C296" s="6">
        <v>33</v>
      </c>
      <c r="D296" s="6">
        <v>3390</v>
      </c>
      <c r="E296" s="6">
        <v>14</v>
      </c>
      <c r="F296" s="1">
        <v>351347.25</v>
      </c>
      <c r="G296" s="1">
        <v>1683486.5</v>
      </c>
    </row>
    <row r="297" spans="1:7" x14ac:dyDescent="0.25">
      <c r="A297" s="6">
        <v>1261</v>
      </c>
      <c r="B297" s="6">
        <v>3</v>
      </c>
      <c r="C297" s="6">
        <v>33</v>
      </c>
      <c r="D297" s="6">
        <v>3390</v>
      </c>
      <c r="E297" s="6">
        <v>30</v>
      </c>
      <c r="F297" s="1">
        <v>137331.19</v>
      </c>
      <c r="G297" s="1">
        <v>638797.81999999995</v>
      </c>
    </row>
    <row r="298" spans="1:7" x14ac:dyDescent="0.25">
      <c r="A298" s="6">
        <v>1261</v>
      </c>
      <c r="B298" s="6">
        <v>3</v>
      </c>
      <c r="C298" s="6">
        <v>33</v>
      </c>
      <c r="D298" s="6">
        <v>3390</v>
      </c>
      <c r="E298" s="6">
        <v>33</v>
      </c>
      <c r="F298" s="1">
        <v>1398828.95</v>
      </c>
      <c r="G298" s="1">
        <v>5564893.7699999996</v>
      </c>
    </row>
    <row r="299" spans="1:7" x14ac:dyDescent="0.25">
      <c r="A299" s="6">
        <v>1261</v>
      </c>
      <c r="B299" s="6">
        <v>3</v>
      </c>
      <c r="C299" s="6">
        <v>33</v>
      </c>
      <c r="D299" s="6">
        <v>3390</v>
      </c>
      <c r="E299" s="6">
        <v>36</v>
      </c>
      <c r="F299" s="1">
        <v>727634.74</v>
      </c>
      <c r="G299" s="1">
        <v>5218399.78</v>
      </c>
    </row>
    <row r="300" spans="1:7" x14ac:dyDescent="0.25">
      <c r="A300" s="6">
        <v>1261</v>
      </c>
      <c r="B300" s="6">
        <v>3</v>
      </c>
      <c r="C300" s="6">
        <v>33</v>
      </c>
      <c r="D300" s="6">
        <v>3390</v>
      </c>
      <c r="E300" s="6">
        <v>37</v>
      </c>
      <c r="F300" s="1">
        <v>8784551.2899999991</v>
      </c>
      <c r="G300" s="1">
        <v>42314004.979999997</v>
      </c>
    </row>
    <row r="301" spans="1:7" x14ac:dyDescent="0.25">
      <c r="A301" s="6">
        <v>1261</v>
      </c>
      <c r="B301" s="6">
        <v>3</v>
      </c>
      <c r="C301" s="6">
        <v>33</v>
      </c>
      <c r="D301" s="6">
        <v>3390</v>
      </c>
      <c r="E301" s="6">
        <v>39</v>
      </c>
      <c r="F301" s="1">
        <v>13183607.550000001</v>
      </c>
      <c r="G301" s="1">
        <v>64611192.219999999</v>
      </c>
    </row>
    <row r="302" spans="1:7" x14ac:dyDescent="0.25">
      <c r="A302" s="6">
        <v>1261</v>
      </c>
      <c r="B302" s="6">
        <v>3</v>
      </c>
      <c r="C302" s="6">
        <v>33</v>
      </c>
      <c r="D302" s="6">
        <v>3390</v>
      </c>
      <c r="E302" s="6">
        <v>40</v>
      </c>
      <c r="F302" s="1">
        <v>1256017.8999999999</v>
      </c>
      <c r="G302" s="1">
        <v>4515219.83</v>
      </c>
    </row>
    <row r="303" spans="1:7" x14ac:dyDescent="0.25">
      <c r="A303" s="6">
        <v>1261</v>
      </c>
      <c r="B303" s="6">
        <v>3</v>
      </c>
      <c r="C303" s="6">
        <v>33</v>
      </c>
      <c r="D303" s="6">
        <v>3390</v>
      </c>
      <c r="E303" s="6">
        <v>46</v>
      </c>
      <c r="F303" s="1">
        <v>1854098.57</v>
      </c>
      <c r="G303" s="1">
        <v>26504358.829999998</v>
      </c>
    </row>
    <row r="304" spans="1:7" x14ac:dyDescent="0.25">
      <c r="A304" s="6">
        <v>1261</v>
      </c>
      <c r="B304" s="6">
        <v>3</v>
      </c>
      <c r="C304" s="6">
        <v>33</v>
      </c>
      <c r="D304" s="6">
        <v>3390</v>
      </c>
      <c r="E304" s="6">
        <v>47</v>
      </c>
      <c r="F304" s="1">
        <v>71142.12</v>
      </c>
      <c r="G304" s="1">
        <v>397893.38</v>
      </c>
    </row>
    <row r="305" spans="1:7" x14ac:dyDescent="0.25">
      <c r="A305" s="6">
        <v>1261</v>
      </c>
      <c r="B305" s="6">
        <v>3</v>
      </c>
      <c r="C305" s="6">
        <v>33</v>
      </c>
      <c r="D305" s="6">
        <v>3390</v>
      </c>
      <c r="E305" s="6">
        <v>48</v>
      </c>
      <c r="F305" s="1">
        <v>24487.62</v>
      </c>
      <c r="G305" s="1">
        <v>118909.02</v>
      </c>
    </row>
    <row r="306" spans="1:7" x14ac:dyDescent="0.25">
      <c r="A306" s="6">
        <v>1261</v>
      </c>
      <c r="B306" s="6">
        <v>3</v>
      </c>
      <c r="C306" s="6">
        <v>33</v>
      </c>
      <c r="D306" s="6">
        <v>3390</v>
      </c>
      <c r="E306" s="6">
        <v>49</v>
      </c>
      <c r="F306" s="1">
        <v>12437475.529999999</v>
      </c>
      <c r="G306" s="1">
        <v>77834365.739999995</v>
      </c>
    </row>
    <row r="307" spans="1:7" x14ac:dyDescent="0.25">
      <c r="A307" s="6">
        <v>1261</v>
      </c>
      <c r="B307" s="6">
        <v>3</v>
      </c>
      <c r="C307" s="6">
        <v>33</v>
      </c>
      <c r="D307" s="6">
        <v>3390</v>
      </c>
      <c r="E307" s="6">
        <v>92</v>
      </c>
      <c r="F307" s="1">
        <v>0</v>
      </c>
      <c r="G307" s="1">
        <v>16797.41</v>
      </c>
    </row>
    <row r="308" spans="1:7" x14ac:dyDescent="0.25">
      <c r="A308" s="6">
        <v>1261</v>
      </c>
      <c r="B308" s="6">
        <v>3</v>
      </c>
      <c r="C308" s="6">
        <v>33</v>
      </c>
      <c r="D308" s="6">
        <v>3390</v>
      </c>
      <c r="E308" s="6">
        <v>93</v>
      </c>
      <c r="F308" s="1">
        <v>10309.14</v>
      </c>
      <c r="G308" s="1">
        <v>489034.28</v>
      </c>
    </row>
    <row r="309" spans="1:7" x14ac:dyDescent="0.25">
      <c r="A309" s="6">
        <v>1261</v>
      </c>
      <c r="B309" s="6">
        <v>3</v>
      </c>
      <c r="C309" s="6">
        <v>33</v>
      </c>
      <c r="D309" s="6">
        <v>3391</v>
      </c>
      <c r="E309" s="6">
        <v>39</v>
      </c>
      <c r="F309" s="1">
        <v>0</v>
      </c>
      <c r="G309" s="1">
        <v>844.33</v>
      </c>
    </row>
    <row r="310" spans="1:7" x14ac:dyDescent="0.25">
      <c r="A310" s="6">
        <v>1261</v>
      </c>
      <c r="B310" s="6">
        <v>4</v>
      </c>
      <c r="C310" s="6">
        <v>44</v>
      </c>
      <c r="D310" s="6">
        <v>4450</v>
      </c>
      <c r="E310" s="6">
        <v>42</v>
      </c>
      <c r="F310" s="1">
        <v>3144832.39</v>
      </c>
      <c r="G310" s="1">
        <v>27039604.420000002</v>
      </c>
    </row>
    <row r="311" spans="1:7" x14ac:dyDescent="0.25">
      <c r="A311" s="6">
        <v>1261</v>
      </c>
      <c r="B311" s="6">
        <v>4</v>
      </c>
      <c r="C311" s="6">
        <v>44</v>
      </c>
      <c r="D311" s="6">
        <v>4490</v>
      </c>
      <c r="E311" s="6">
        <v>52</v>
      </c>
      <c r="F311" s="1">
        <v>2722301.95</v>
      </c>
      <c r="G311" s="1">
        <v>6059763.75</v>
      </c>
    </row>
    <row r="312" spans="1:7" x14ac:dyDescent="0.25">
      <c r="A312" s="6">
        <v>1261</v>
      </c>
      <c r="B312" s="6">
        <v>4</v>
      </c>
      <c r="C312" s="6">
        <v>44</v>
      </c>
      <c r="D312" s="6">
        <v>4490</v>
      </c>
      <c r="E312" s="6">
        <v>93</v>
      </c>
      <c r="F312" s="1">
        <v>0</v>
      </c>
      <c r="G312" s="1">
        <v>39.57</v>
      </c>
    </row>
    <row r="313" spans="1:7" x14ac:dyDescent="0.25">
      <c r="A313" s="6">
        <v>1271</v>
      </c>
      <c r="B313" s="6">
        <v>3</v>
      </c>
      <c r="C313" s="6">
        <v>31</v>
      </c>
      <c r="D313" s="6">
        <v>3190</v>
      </c>
      <c r="E313" s="6">
        <v>11</v>
      </c>
      <c r="F313" s="1">
        <v>554357.28</v>
      </c>
      <c r="G313" s="1">
        <v>3681222.98</v>
      </c>
    </row>
    <row r="314" spans="1:7" x14ac:dyDescent="0.25">
      <c r="A314" s="6">
        <v>1271</v>
      </c>
      <c r="B314" s="6">
        <v>3</v>
      </c>
      <c r="C314" s="6">
        <v>31</v>
      </c>
      <c r="D314" s="6">
        <v>3190</v>
      </c>
      <c r="E314" s="6">
        <v>13</v>
      </c>
      <c r="F314" s="1">
        <v>29910.45</v>
      </c>
      <c r="G314" s="1">
        <v>204078.86</v>
      </c>
    </row>
    <row r="315" spans="1:7" x14ac:dyDescent="0.25">
      <c r="A315" s="6">
        <v>1271</v>
      </c>
      <c r="B315" s="6">
        <v>3</v>
      </c>
      <c r="C315" s="6">
        <v>31</v>
      </c>
      <c r="D315" s="6">
        <v>3190</v>
      </c>
      <c r="E315" s="6">
        <v>96</v>
      </c>
      <c r="F315" s="1">
        <v>0</v>
      </c>
      <c r="G315" s="1">
        <v>33535.22</v>
      </c>
    </row>
    <row r="316" spans="1:7" x14ac:dyDescent="0.25">
      <c r="A316" s="6">
        <v>1271</v>
      </c>
      <c r="B316" s="6">
        <v>3</v>
      </c>
      <c r="C316" s="6">
        <v>31</v>
      </c>
      <c r="D316" s="6">
        <v>3191</v>
      </c>
      <c r="E316" s="6">
        <v>13</v>
      </c>
      <c r="F316" s="1">
        <v>65668.149999999994</v>
      </c>
      <c r="G316" s="1">
        <v>427600.21</v>
      </c>
    </row>
    <row r="317" spans="1:7" x14ac:dyDescent="0.25">
      <c r="A317" s="6">
        <v>1271</v>
      </c>
      <c r="B317" s="6">
        <v>3</v>
      </c>
      <c r="C317" s="6">
        <v>33</v>
      </c>
      <c r="D317" s="6">
        <v>3350</v>
      </c>
      <c r="E317" s="6">
        <v>39</v>
      </c>
      <c r="F317" s="1">
        <v>0</v>
      </c>
      <c r="G317" s="1">
        <v>8318281.0999999996</v>
      </c>
    </row>
    <row r="318" spans="1:7" x14ac:dyDescent="0.25">
      <c r="A318" s="6">
        <v>1271</v>
      </c>
      <c r="B318" s="6">
        <v>3</v>
      </c>
      <c r="C318" s="6">
        <v>33</v>
      </c>
      <c r="D318" s="6">
        <v>3350</v>
      </c>
      <c r="E318" s="6">
        <v>41</v>
      </c>
      <c r="F318" s="1">
        <v>0</v>
      </c>
      <c r="G318" s="1">
        <v>140000</v>
      </c>
    </row>
    <row r="319" spans="1:7" x14ac:dyDescent="0.25">
      <c r="A319" s="6">
        <v>1271</v>
      </c>
      <c r="B319" s="6">
        <v>3</v>
      </c>
      <c r="C319" s="6">
        <v>33</v>
      </c>
      <c r="D319" s="6">
        <v>3390</v>
      </c>
      <c r="E319" s="6">
        <v>14</v>
      </c>
      <c r="F319" s="1">
        <v>2066.9</v>
      </c>
      <c r="G319" s="1">
        <v>10133.5</v>
      </c>
    </row>
    <row r="320" spans="1:7" x14ac:dyDescent="0.25">
      <c r="A320" s="6">
        <v>1271</v>
      </c>
      <c r="B320" s="6">
        <v>3</v>
      </c>
      <c r="C320" s="6">
        <v>33</v>
      </c>
      <c r="D320" s="6">
        <v>3390</v>
      </c>
      <c r="E320" s="6">
        <v>30</v>
      </c>
      <c r="F320" s="1">
        <v>4110.45</v>
      </c>
      <c r="G320" s="1">
        <v>16064.4</v>
      </c>
    </row>
    <row r="321" spans="1:7" x14ac:dyDescent="0.25">
      <c r="A321" s="6">
        <v>1271</v>
      </c>
      <c r="B321" s="6">
        <v>3</v>
      </c>
      <c r="C321" s="6">
        <v>33</v>
      </c>
      <c r="D321" s="6">
        <v>3390</v>
      </c>
      <c r="E321" s="6">
        <v>33</v>
      </c>
      <c r="F321" s="1">
        <v>290.51</v>
      </c>
      <c r="G321" s="1">
        <v>13348.58</v>
      </c>
    </row>
    <row r="322" spans="1:7" x14ac:dyDescent="0.25">
      <c r="A322" s="6">
        <v>1271</v>
      </c>
      <c r="B322" s="6">
        <v>3</v>
      </c>
      <c r="C322" s="6">
        <v>33</v>
      </c>
      <c r="D322" s="6">
        <v>3390</v>
      </c>
      <c r="E322" s="6">
        <v>36</v>
      </c>
      <c r="F322" s="1">
        <v>5935.35</v>
      </c>
      <c r="G322" s="1">
        <v>9683.75</v>
      </c>
    </row>
    <row r="323" spans="1:7" x14ac:dyDescent="0.25">
      <c r="A323" s="6">
        <v>1271</v>
      </c>
      <c r="B323" s="6">
        <v>3</v>
      </c>
      <c r="C323" s="6">
        <v>33</v>
      </c>
      <c r="D323" s="6">
        <v>3390</v>
      </c>
      <c r="E323" s="6">
        <v>37</v>
      </c>
      <c r="F323" s="1">
        <v>425232.95</v>
      </c>
      <c r="G323" s="1">
        <v>2565372.39</v>
      </c>
    </row>
    <row r="324" spans="1:7" x14ac:dyDescent="0.25">
      <c r="A324" s="6">
        <v>1271</v>
      </c>
      <c r="B324" s="6">
        <v>3</v>
      </c>
      <c r="C324" s="6">
        <v>33</v>
      </c>
      <c r="D324" s="6">
        <v>3390</v>
      </c>
      <c r="E324" s="6">
        <v>39</v>
      </c>
      <c r="F324" s="1">
        <v>138686.32</v>
      </c>
      <c r="G324" s="1">
        <v>667565.78</v>
      </c>
    </row>
    <row r="325" spans="1:7" x14ac:dyDescent="0.25">
      <c r="A325" s="6">
        <v>1271</v>
      </c>
      <c r="B325" s="6">
        <v>3</v>
      </c>
      <c r="C325" s="6">
        <v>33</v>
      </c>
      <c r="D325" s="6">
        <v>3390</v>
      </c>
      <c r="E325" s="6">
        <v>40</v>
      </c>
      <c r="F325" s="1">
        <v>28086.03</v>
      </c>
      <c r="G325" s="1">
        <v>210826.28</v>
      </c>
    </row>
    <row r="326" spans="1:7" x14ac:dyDescent="0.25">
      <c r="A326" s="6">
        <v>1271</v>
      </c>
      <c r="B326" s="6">
        <v>3</v>
      </c>
      <c r="C326" s="6">
        <v>33</v>
      </c>
      <c r="D326" s="6">
        <v>3390</v>
      </c>
      <c r="E326" s="6">
        <v>46</v>
      </c>
      <c r="F326" s="1">
        <v>133464.76</v>
      </c>
      <c r="G326" s="1">
        <v>846480.94</v>
      </c>
    </row>
    <row r="327" spans="1:7" x14ac:dyDescent="0.25">
      <c r="A327" s="6">
        <v>1271</v>
      </c>
      <c r="B327" s="6">
        <v>3</v>
      </c>
      <c r="C327" s="6">
        <v>33</v>
      </c>
      <c r="D327" s="6">
        <v>3390</v>
      </c>
      <c r="E327" s="6">
        <v>47</v>
      </c>
      <c r="F327" s="1">
        <v>0</v>
      </c>
      <c r="G327" s="1">
        <v>10289.66</v>
      </c>
    </row>
    <row r="328" spans="1:7" x14ac:dyDescent="0.25">
      <c r="A328" s="6">
        <v>1271</v>
      </c>
      <c r="B328" s="6">
        <v>3</v>
      </c>
      <c r="C328" s="6">
        <v>33</v>
      </c>
      <c r="D328" s="6">
        <v>3390</v>
      </c>
      <c r="E328" s="6">
        <v>49</v>
      </c>
      <c r="F328" s="1">
        <v>21179</v>
      </c>
      <c r="G328" s="1">
        <v>135344.45000000001</v>
      </c>
    </row>
    <row r="329" spans="1:7" x14ac:dyDescent="0.25">
      <c r="A329" s="6">
        <v>1271</v>
      </c>
      <c r="B329" s="6">
        <v>3</v>
      </c>
      <c r="C329" s="6">
        <v>33</v>
      </c>
      <c r="D329" s="6">
        <v>3390</v>
      </c>
      <c r="E329" s="6">
        <v>93</v>
      </c>
      <c r="F329" s="1">
        <v>123.74</v>
      </c>
      <c r="G329" s="1">
        <v>11141.42</v>
      </c>
    </row>
    <row r="330" spans="1:7" x14ac:dyDescent="0.25">
      <c r="A330" s="6">
        <v>1271</v>
      </c>
      <c r="B330" s="6">
        <v>4</v>
      </c>
      <c r="C330" s="6">
        <v>44</v>
      </c>
      <c r="D330" s="6">
        <v>4490</v>
      </c>
      <c r="E330" s="6">
        <v>52</v>
      </c>
      <c r="F330" s="1">
        <v>0</v>
      </c>
      <c r="G330" s="1">
        <v>23676.25</v>
      </c>
    </row>
    <row r="331" spans="1:7" x14ac:dyDescent="0.25">
      <c r="A331" s="6">
        <v>1301</v>
      </c>
      <c r="B331" s="6">
        <v>3</v>
      </c>
      <c r="C331" s="6">
        <v>31</v>
      </c>
      <c r="D331" s="6">
        <v>3190</v>
      </c>
      <c r="E331" s="6">
        <v>7</v>
      </c>
      <c r="F331" s="1">
        <v>212.94</v>
      </c>
      <c r="G331" s="1">
        <v>1277.6400000000001</v>
      </c>
    </row>
    <row r="332" spans="1:7" x14ac:dyDescent="0.25">
      <c r="A332" s="6">
        <v>1301</v>
      </c>
      <c r="B332" s="6">
        <v>3</v>
      </c>
      <c r="C332" s="6">
        <v>31</v>
      </c>
      <c r="D332" s="6">
        <v>3190</v>
      </c>
      <c r="E332" s="6">
        <v>11</v>
      </c>
      <c r="F332" s="1">
        <v>732997.01</v>
      </c>
      <c r="G332" s="1">
        <v>4885041.66</v>
      </c>
    </row>
    <row r="333" spans="1:7" x14ac:dyDescent="0.25">
      <c r="A333" s="6">
        <v>1301</v>
      </c>
      <c r="B333" s="6">
        <v>3</v>
      </c>
      <c r="C333" s="6">
        <v>31</v>
      </c>
      <c r="D333" s="6">
        <v>3190</v>
      </c>
      <c r="E333" s="6">
        <v>13</v>
      </c>
      <c r="F333" s="1">
        <v>26287.37</v>
      </c>
      <c r="G333" s="1">
        <v>174152.19</v>
      </c>
    </row>
    <row r="334" spans="1:7" x14ac:dyDescent="0.25">
      <c r="A334" s="6">
        <v>1301</v>
      </c>
      <c r="B334" s="6">
        <v>3</v>
      </c>
      <c r="C334" s="6">
        <v>31</v>
      </c>
      <c r="D334" s="6">
        <v>3190</v>
      </c>
      <c r="E334" s="6">
        <v>92</v>
      </c>
      <c r="F334" s="1">
        <v>0</v>
      </c>
      <c r="G334" s="1">
        <v>94443.63</v>
      </c>
    </row>
    <row r="335" spans="1:7" x14ac:dyDescent="0.25">
      <c r="A335" s="6">
        <v>1301</v>
      </c>
      <c r="B335" s="6">
        <v>3</v>
      </c>
      <c r="C335" s="6">
        <v>31</v>
      </c>
      <c r="D335" s="6">
        <v>3191</v>
      </c>
      <c r="E335" s="6">
        <v>13</v>
      </c>
      <c r="F335" s="1">
        <v>80367.039999999994</v>
      </c>
      <c r="G335" s="1">
        <v>540033.93999999994</v>
      </c>
    </row>
    <row r="336" spans="1:7" x14ac:dyDescent="0.25">
      <c r="A336" s="6">
        <v>1301</v>
      </c>
      <c r="B336" s="6">
        <v>3</v>
      </c>
      <c r="C336" s="6">
        <v>33</v>
      </c>
      <c r="D336" s="6">
        <v>3320</v>
      </c>
      <c r="E336" s="6">
        <v>93</v>
      </c>
      <c r="F336" s="1">
        <v>0</v>
      </c>
      <c r="G336" s="1">
        <v>674013.9</v>
      </c>
    </row>
    <row r="337" spans="1:7" x14ac:dyDescent="0.25">
      <c r="A337" s="6">
        <v>1301</v>
      </c>
      <c r="B337" s="6">
        <v>3</v>
      </c>
      <c r="C337" s="6">
        <v>33</v>
      </c>
      <c r="D337" s="6">
        <v>3390</v>
      </c>
      <c r="E337" s="6">
        <v>14</v>
      </c>
      <c r="F337" s="1">
        <v>296.55</v>
      </c>
      <c r="G337" s="1">
        <v>2849.4</v>
      </c>
    </row>
    <row r="338" spans="1:7" x14ac:dyDescent="0.25">
      <c r="A338" s="6">
        <v>1301</v>
      </c>
      <c r="B338" s="6">
        <v>3</v>
      </c>
      <c r="C338" s="6">
        <v>33</v>
      </c>
      <c r="D338" s="6">
        <v>3390</v>
      </c>
      <c r="E338" s="6">
        <v>30</v>
      </c>
      <c r="F338" s="1">
        <v>77.94</v>
      </c>
      <c r="G338" s="1">
        <v>77.94</v>
      </c>
    </row>
    <row r="339" spans="1:7" x14ac:dyDescent="0.25">
      <c r="A339" s="6">
        <v>1301</v>
      </c>
      <c r="B339" s="6">
        <v>3</v>
      </c>
      <c r="C339" s="6">
        <v>33</v>
      </c>
      <c r="D339" s="6">
        <v>3390</v>
      </c>
      <c r="E339" s="6">
        <v>33</v>
      </c>
      <c r="F339" s="1">
        <v>10969.06</v>
      </c>
      <c r="G339" s="1">
        <v>22979.39</v>
      </c>
    </row>
    <row r="340" spans="1:7" x14ac:dyDescent="0.25">
      <c r="A340" s="6">
        <v>1301</v>
      </c>
      <c r="B340" s="6">
        <v>3</v>
      </c>
      <c r="C340" s="6">
        <v>33</v>
      </c>
      <c r="D340" s="6">
        <v>3390</v>
      </c>
      <c r="E340" s="6">
        <v>36</v>
      </c>
      <c r="F340" s="1">
        <v>-200</v>
      </c>
      <c r="G340" s="1">
        <v>341.5</v>
      </c>
    </row>
    <row r="341" spans="1:7" x14ac:dyDescent="0.25">
      <c r="A341" s="6">
        <v>1301</v>
      </c>
      <c r="B341" s="6">
        <v>3</v>
      </c>
      <c r="C341" s="6">
        <v>33</v>
      </c>
      <c r="D341" s="6">
        <v>3390</v>
      </c>
      <c r="E341" s="6">
        <v>37</v>
      </c>
      <c r="F341" s="1">
        <v>55030.37</v>
      </c>
      <c r="G341" s="1">
        <v>200432.18</v>
      </c>
    </row>
    <row r="342" spans="1:7" x14ac:dyDescent="0.25">
      <c r="A342" s="6">
        <v>1301</v>
      </c>
      <c r="B342" s="6">
        <v>3</v>
      </c>
      <c r="C342" s="6">
        <v>33</v>
      </c>
      <c r="D342" s="6">
        <v>3390</v>
      </c>
      <c r="E342" s="6">
        <v>39</v>
      </c>
      <c r="F342" s="1">
        <v>1741709.56</v>
      </c>
      <c r="G342" s="1">
        <v>2565640.63</v>
      </c>
    </row>
    <row r="343" spans="1:7" x14ac:dyDescent="0.25">
      <c r="A343" s="6">
        <v>1301</v>
      </c>
      <c r="B343" s="6">
        <v>3</v>
      </c>
      <c r="C343" s="6">
        <v>33</v>
      </c>
      <c r="D343" s="6">
        <v>3390</v>
      </c>
      <c r="E343" s="6">
        <v>40</v>
      </c>
      <c r="F343" s="1">
        <v>33092.22</v>
      </c>
      <c r="G343" s="1">
        <v>206079.15</v>
      </c>
    </row>
    <row r="344" spans="1:7" x14ac:dyDescent="0.25">
      <c r="A344" s="6">
        <v>1301</v>
      </c>
      <c r="B344" s="6">
        <v>3</v>
      </c>
      <c r="C344" s="6">
        <v>33</v>
      </c>
      <c r="D344" s="6">
        <v>3390</v>
      </c>
      <c r="E344" s="6">
        <v>46</v>
      </c>
      <c r="F344" s="1">
        <v>202514.76</v>
      </c>
      <c r="G344" s="1">
        <v>1314528.31</v>
      </c>
    </row>
    <row r="345" spans="1:7" x14ac:dyDescent="0.25">
      <c r="A345" s="6">
        <v>1301</v>
      </c>
      <c r="B345" s="6">
        <v>3</v>
      </c>
      <c r="C345" s="6">
        <v>33</v>
      </c>
      <c r="D345" s="6">
        <v>3390</v>
      </c>
      <c r="E345" s="6">
        <v>47</v>
      </c>
      <c r="F345" s="1">
        <v>0</v>
      </c>
      <c r="G345" s="1">
        <v>19591.89</v>
      </c>
    </row>
    <row r="346" spans="1:7" x14ac:dyDescent="0.25">
      <c r="A346" s="6">
        <v>1301</v>
      </c>
      <c r="B346" s="6">
        <v>3</v>
      </c>
      <c r="C346" s="6">
        <v>33</v>
      </c>
      <c r="D346" s="6">
        <v>3390</v>
      </c>
      <c r="E346" s="6">
        <v>49</v>
      </c>
      <c r="F346" s="1">
        <v>11781</v>
      </c>
      <c r="G346" s="1">
        <v>69626.7</v>
      </c>
    </row>
    <row r="347" spans="1:7" x14ac:dyDescent="0.25">
      <c r="A347" s="6">
        <v>1301</v>
      </c>
      <c r="B347" s="6">
        <v>3</v>
      </c>
      <c r="C347" s="6">
        <v>33</v>
      </c>
      <c r="D347" s="6">
        <v>3390</v>
      </c>
      <c r="E347" s="6">
        <v>93</v>
      </c>
      <c r="F347" s="1">
        <v>457802.95</v>
      </c>
      <c r="G347" s="1">
        <v>2981542.79</v>
      </c>
    </row>
    <row r="348" spans="1:7" x14ac:dyDescent="0.25">
      <c r="A348" s="6">
        <v>1301</v>
      </c>
      <c r="B348" s="6">
        <v>4</v>
      </c>
      <c r="C348" s="6">
        <v>44</v>
      </c>
      <c r="D348" s="6">
        <v>4490</v>
      </c>
      <c r="E348" s="6">
        <v>51</v>
      </c>
      <c r="F348" s="1">
        <v>840491.98</v>
      </c>
      <c r="G348" s="1">
        <v>2361952.7999999998</v>
      </c>
    </row>
    <row r="349" spans="1:7" x14ac:dyDescent="0.25">
      <c r="A349" s="6">
        <v>1301</v>
      </c>
      <c r="B349" s="6">
        <v>4</v>
      </c>
      <c r="C349" s="6">
        <v>44</v>
      </c>
      <c r="D349" s="6">
        <v>4490</v>
      </c>
      <c r="E349" s="6">
        <v>92</v>
      </c>
      <c r="F349" s="1">
        <v>9699778.6899999995</v>
      </c>
      <c r="G349" s="1">
        <v>11340404.83</v>
      </c>
    </row>
    <row r="350" spans="1:7" x14ac:dyDescent="0.25">
      <c r="A350" s="6">
        <v>1371</v>
      </c>
      <c r="B350" s="6">
        <v>3</v>
      </c>
      <c r="C350" s="6">
        <v>31</v>
      </c>
      <c r="D350" s="6">
        <v>3190</v>
      </c>
      <c r="E350" s="6">
        <v>7</v>
      </c>
      <c r="F350" s="1">
        <v>1580.3</v>
      </c>
      <c r="G350" s="1">
        <v>1580.3</v>
      </c>
    </row>
    <row r="351" spans="1:7" x14ac:dyDescent="0.25">
      <c r="A351" s="6">
        <v>1371</v>
      </c>
      <c r="B351" s="6">
        <v>3</v>
      </c>
      <c r="C351" s="6">
        <v>31</v>
      </c>
      <c r="D351" s="6">
        <v>3190</v>
      </c>
      <c r="E351" s="6">
        <v>11</v>
      </c>
      <c r="F351" s="1">
        <v>5546574.1100000003</v>
      </c>
      <c r="G351" s="1">
        <v>37945360.07</v>
      </c>
    </row>
    <row r="352" spans="1:7" x14ac:dyDescent="0.25">
      <c r="A352" s="6">
        <v>1371</v>
      </c>
      <c r="B352" s="6">
        <v>3</v>
      </c>
      <c r="C352" s="6">
        <v>31</v>
      </c>
      <c r="D352" s="6">
        <v>3190</v>
      </c>
      <c r="E352" s="6">
        <v>13</v>
      </c>
      <c r="F352" s="1">
        <v>58680.76</v>
      </c>
      <c r="G352" s="1">
        <v>403218.83</v>
      </c>
    </row>
    <row r="353" spans="1:7" x14ac:dyDescent="0.25">
      <c r="A353" s="6">
        <v>1371</v>
      </c>
      <c r="B353" s="6">
        <v>3</v>
      </c>
      <c r="C353" s="6">
        <v>31</v>
      </c>
      <c r="D353" s="6">
        <v>3190</v>
      </c>
      <c r="E353" s="6">
        <v>16</v>
      </c>
      <c r="F353" s="1">
        <v>7137.19</v>
      </c>
      <c r="G353" s="1">
        <v>57427.43</v>
      </c>
    </row>
    <row r="354" spans="1:7" x14ac:dyDescent="0.25">
      <c r="A354" s="6">
        <v>1371</v>
      </c>
      <c r="B354" s="6">
        <v>3</v>
      </c>
      <c r="C354" s="6">
        <v>31</v>
      </c>
      <c r="D354" s="6">
        <v>3190</v>
      </c>
      <c r="E354" s="6">
        <v>92</v>
      </c>
      <c r="F354" s="1">
        <v>0</v>
      </c>
      <c r="G354" s="1">
        <v>62922.09</v>
      </c>
    </row>
    <row r="355" spans="1:7" x14ac:dyDescent="0.25">
      <c r="A355" s="6">
        <v>1371</v>
      </c>
      <c r="B355" s="6">
        <v>3</v>
      </c>
      <c r="C355" s="6">
        <v>31</v>
      </c>
      <c r="D355" s="6">
        <v>3190</v>
      </c>
      <c r="E355" s="6">
        <v>94</v>
      </c>
      <c r="F355" s="1">
        <v>4.88</v>
      </c>
      <c r="G355" s="1">
        <v>4.88</v>
      </c>
    </row>
    <row r="356" spans="1:7" x14ac:dyDescent="0.25">
      <c r="A356" s="6">
        <v>1371</v>
      </c>
      <c r="B356" s="6">
        <v>3</v>
      </c>
      <c r="C356" s="6">
        <v>31</v>
      </c>
      <c r="D356" s="6">
        <v>3191</v>
      </c>
      <c r="E356" s="6">
        <v>13</v>
      </c>
      <c r="F356" s="1">
        <v>955376.77</v>
      </c>
      <c r="G356" s="1">
        <v>6715016.4900000002</v>
      </c>
    </row>
    <row r="357" spans="1:7" x14ac:dyDescent="0.25">
      <c r="A357" s="6">
        <v>1371</v>
      </c>
      <c r="B357" s="6">
        <v>3</v>
      </c>
      <c r="C357" s="6">
        <v>33</v>
      </c>
      <c r="D357" s="6">
        <v>3390</v>
      </c>
      <c r="E357" s="6">
        <v>13</v>
      </c>
      <c r="F357" s="1">
        <v>0</v>
      </c>
      <c r="G357" s="1">
        <v>974.11</v>
      </c>
    </row>
    <row r="358" spans="1:7" x14ac:dyDescent="0.25">
      <c r="A358" s="6">
        <v>1371</v>
      </c>
      <c r="B358" s="6">
        <v>3</v>
      </c>
      <c r="C358" s="6">
        <v>33</v>
      </c>
      <c r="D358" s="6">
        <v>3390</v>
      </c>
      <c r="E358" s="6">
        <v>14</v>
      </c>
      <c r="F358" s="1">
        <v>55757.55</v>
      </c>
      <c r="G358" s="1">
        <v>402084.6</v>
      </c>
    </row>
    <row r="359" spans="1:7" x14ac:dyDescent="0.25">
      <c r="A359" s="6">
        <v>1371</v>
      </c>
      <c r="B359" s="6">
        <v>3</v>
      </c>
      <c r="C359" s="6">
        <v>33</v>
      </c>
      <c r="D359" s="6">
        <v>3390</v>
      </c>
      <c r="E359" s="6">
        <v>30</v>
      </c>
      <c r="F359" s="1">
        <v>32740.78</v>
      </c>
      <c r="G359" s="1">
        <v>87772.3</v>
      </c>
    </row>
    <row r="360" spans="1:7" x14ac:dyDescent="0.25">
      <c r="A360" s="6">
        <v>1371</v>
      </c>
      <c r="B360" s="6">
        <v>3</v>
      </c>
      <c r="C360" s="6">
        <v>33</v>
      </c>
      <c r="D360" s="6">
        <v>3390</v>
      </c>
      <c r="E360" s="6">
        <v>33</v>
      </c>
      <c r="F360" s="1">
        <v>10184.459999999999</v>
      </c>
      <c r="G360" s="1">
        <v>46931.82</v>
      </c>
    </row>
    <row r="361" spans="1:7" x14ac:dyDescent="0.25">
      <c r="A361" s="6">
        <v>1371</v>
      </c>
      <c r="B361" s="6">
        <v>3</v>
      </c>
      <c r="C361" s="6">
        <v>33</v>
      </c>
      <c r="D361" s="6">
        <v>3390</v>
      </c>
      <c r="E361" s="6">
        <v>36</v>
      </c>
      <c r="F361" s="1">
        <v>32038.93</v>
      </c>
      <c r="G361" s="1">
        <v>154835.54999999999</v>
      </c>
    </row>
    <row r="362" spans="1:7" x14ac:dyDescent="0.25">
      <c r="A362" s="6">
        <v>1371</v>
      </c>
      <c r="B362" s="6">
        <v>3</v>
      </c>
      <c r="C362" s="6">
        <v>33</v>
      </c>
      <c r="D362" s="6">
        <v>3390</v>
      </c>
      <c r="E362" s="6">
        <v>37</v>
      </c>
      <c r="F362" s="1">
        <v>831439.7</v>
      </c>
      <c r="G362" s="1">
        <v>4634447.03</v>
      </c>
    </row>
    <row r="363" spans="1:7" x14ac:dyDescent="0.25">
      <c r="A363" s="6">
        <v>1371</v>
      </c>
      <c r="B363" s="6">
        <v>3</v>
      </c>
      <c r="C363" s="6">
        <v>33</v>
      </c>
      <c r="D363" s="6">
        <v>3390</v>
      </c>
      <c r="E363" s="6">
        <v>39</v>
      </c>
      <c r="F363" s="1">
        <v>707787.38</v>
      </c>
      <c r="G363" s="1">
        <v>3270015.28</v>
      </c>
    </row>
    <row r="364" spans="1:7" x14ac:dyDescent="0.25">
      <c r="A364" s="6">
        <v>1371</v>
      </c>
      <c r="B364" s="6">
        <v>3</v>
      </c>
      <c r="C364" s="6">
        <v>33</v>
      </c>
      <c r="D364" s="6">
        <v>3390</v>
      </c>
      <c r="E364" s="6">
        <v>40</v>
      </c>
      <c r="F364" s="1">
        <v>527813.56999999995</v>
      </c>
      <c r="G364" s="1">
        <v>1797635.01</v>
      </c>
    </row>
    <row r="365" spans="1:7" x14ac:dyDescent="0.25">
      <c r="A365" s="6">
        <v>1371</v>
      </c>
      <c r="B365" s="6">
        <v>3</v>
      </c>
      <c r="C365" s="6">
        <v>33</v>
      </c>
      <c r="D365" s="6">
        <v>3390</v>
      </c>
      <c r="E365" s="6">
        <v>46</v>
      </c>
      <c r="F365" s="1">
        <v>1856748.71</v>
      </c>
      <c r="G365" s="1">
        <v>12333116.73</v>
      </c>
    </row>
    <row r="366" spans="1:7" x14ac:dyDescent="0.25">
      <c r="A366" s="6">
        <v>1371</v>
      </c>
      <c r="B366" s="6">
        <v>3</v>
      </c>
      <c r="C366" s="6">
        <v>33</v>
      </c>
      <c r="D366" s="6">
        <v>3390</v>
      </c>
      <c r="E366" s="6">
        <v>47</v>
      </c>
      <c r="F366" s="1">
        <v>385.73</v>
      </c>
      <c r="G366" s="1">
        <v>23735.31</v>
      </c>
    </row>
    <row r="367" spans="1:7" x14ac:dyDescent="0.25">
      <c r="A367" s="6">
        <v>1371</v>
      </c>
      <c r="B367" s="6">
        <v>3</v>
      </c>
      <c r="C367" s="6">
        <v>33</v>
      </c>
      <c r="D367" s="6">
        <v>3390</v>
      </c>
      <c r="E367" s="6">
        <v>49</v>
      </c>
      <c r="F367" s="1">
        <v>106110</v>
      </c>
      <c r="G367" s="1">
        <v>373011.3</v>
      </c>
    </row>
    <row r="368" spans="1:7" x14ac:dyDescent="0.25">
      <c r="A368" s="6">
        <v>1371</v>
      </c>
      <c r="B368" s="6">
        <v>3</v>
      </c>
      <c r="C368" s="6">
        <v>33</v>
      </c>
      <c r="D368" s="6">
        <v>3390</v>
      </c>
      <c r="E368" s="6">
        <v>92</v>
      </c>
      <c r="F368" s="1">
        <v>0</v>
      </c>
      <c r="G368" s="1">
        <v>323965.67</v>
      </c>
    </row>
    <row r="369" spans="1:7" x14ac:dyDescent="0.25">
      <c r="A369" s="6">
        <v>1371</v>
      </c>
      <c r="B369" s="6">
        <v>3</v>
      </c>
      <c r="C369" s="6">
        <v>33</v>
      </c>
      <c r="D369" s="6">
        <v>3390</v>
      </c>
      <c r="E369" s="6">
        <v>93</v>
      </c>
      <c r="F369" s="1">
        <v>491.83</v>
      </c>
      <c r="G369" s="1">
        <v>51190.76</v>
      </c>
    </row>
    <row r="370" spans="1:7" x14ac:dyDescent="0.25">
      <c r="A370" s="6">
        <v>1371</v>
      </c>
      <c r="B370" s="6">
        <v>3</v>
      </c>
      <c r="C370" s="6">
        <v>33</v>
      </c>
      <c r="D370" s="6">
        <v>3391</v>
      </c>
      <c r="E370" s="6">
        <v>39</v>
      </c>
      <c r="F370" s="1">
        <v>0</v>
      </c>
      <c r="G370" s="1">
        <v>131.46</v>
      </c>
    </row>
    <row r="371" spans="1:7" x14ac:dyDescent="0.25">
      <c r="A371" s="6">
        <v>1401</v>
      </c>
      <c r="B371" s="6">
        <v>3</v>
      </c>
      <c r="C371" s="6">
        <v>31</v>
      </c>
      <c r="D371" s="6">
        <v>3190</v>
      </c>
      <c r="E371" s="6">
        <v>1</v>
      </c>
      <c r="F371" s="1">
        <v>29557747.23</v>
      </c>
      <c r="G371" s="1">
        <v>200878010.30000001</v>
      </c>
    </row>
    <row r="372" spans="1:7" x14ac:dyDescent="0.25">
      <c r="A372" s="6">
        <v>1401</v>
      </c>
      <c r="B372" s="6">
        <v>3</v>
      </c>
      <c r="C372" s="6">
        <v>31</v>
      </c>
      <c r="D372" s="6">
        <v>3190</v>
      </c>
      <c r="E372" s="6">
        <v>11</v>
      </c>
      <c r="F372" s="1">
        <v>74353.41</v>
      </c>
      <c r="G372" s="1">
        <v>474645.1</v>
      </c>
    </row>
    <row r="373" spans="1:7" x14ac:dyDescent="0.25">
      <c r="A373" s="6">
        <v>1401</v>
      </c>
      <c r="B373" s="6">
        <v>3</v>
      </c>
      <c r="C373" s="6">
        <v>31</v>
      </c>
      <c r="D373" s="6">
        <v>3190</v>
      </c>
      <c r="E373" s="6">
        <v>12</v>
      </c>
      <c r="F373" s="1">
        <v>45328507.18</v>
      </c>
      <c r="G373" s="1">
        <v>322658362.69</v>
      </c>
    </row>
    <row r="374" spans="1:7" x14ac:dyDescent="0.25">
      <c r="A374" s="6">
        <v>1401</v>
      </c>
      <c r="B374" s="6">
        <v>3</v>
      </c>
      <c r="C374" s="6">
        <v>31</v>
      </c>
      <c r="D374" s="6">
        <v>3190</v>
      </c>
      <c r="E374" s="6">
        <v>13</v>
      </c>
      <c r="F374" s="1">
        <v>12024.89</v>
      </c>
      <c r="G374" s="1">
        <v>76823.149999999994</v>
      </c>
    </row>
    <row r="375" spans="1:7" x14ac:dyDescent="0.25">
      <c r="A375" s="6">
        <v>1401</v>
      </c>
      <c r="B375" s="6">
        <v>3</v>
      </c>
      <c r="C375" s="6">
        <v>31</v>
      </c>
      <c r="D375" s="6">
        <v>3190</v>
      </c>
      <c r="E375" s="6">
        <v>92</v>
      </c>
      <c r="F375" s="1">
        <v>4312.33</v>
      </c>
      <c r="G375" s="1">
        <v>168482.75</v>
      </c>
    </row>
    <row r="376" spans="1:7" x14ac:dyDescent="0.25">
      <c r="A376" s="6">
        <v>1401</v>
      </c>
      <c r="B376" s="6">
        <v>3</v>
      </c>
      <c r="C376" s="6">
        <v>31</v>
      </c>
      <c r="D376" s="6">
        <v>3191</v>
      </c>
      <c r="E376" s="6">
        <v>13</v>
      </c>
      <c r="F376" s="1">
        <v>13882881.859999999</v>
      </c>
      <c r="G376" s="1">
        <v>96882285.060000002</v>
      </c>
    </row>
    <row r="377" spans="1:7" x14ac:dyDescent="0.25">
      <c r="A377" s="6">
        <v>1401</v>
      </c>
      <c r="B377" s="6">
        <v>3</v>
      </c>
      <c r="C377" s="6">
        <v>33</v>
      </c>
      <c r="D377" s="6">
        <v>3340</v>
      </c>
      <c r="E377" s="6">
        <v>93</v>
      </c>
      <c r="F377" s="1">
        <v>0</v>
      </c>
      <c r="G377" s="1">
        <v>629.64</v>
      </c>
    </row>
    <row r="378" spans="1:7" x14ac:dyDescent="0.25">
      <c r="A378" s="6">
        <v>1401</v>
      </c>
      <c r="B378" s="6">
        <v>3</v>
      </c>
      <c r="C378" s="6">
        <v>33</v>
      </c>
      <c r="D378" s="6">
        <v>3390</v>
      </c>
      <c r="E378" s="6">
        <v>8</v>
      </c>
      <c r="F378" s="1">
        <v>-2820.68</v>
      </c>
      <c r="G378" s="1">
        <v>121753.26</v>
      </c>
    </row>
    <row r="379" spans="1:7" x14ac:dyDescent="0.25">
      <c r="A379" s="6">
        <v>1401</v>
      </c>
      <c r="B379" s="6">
        <v>3</v>
      </c>
      <c r="C379" s="6">
        <v>33</v>
      </c>
      <c r="D379" s="6">
        <v>3390</v>
      </c>
      <c r="E379" s="6">
        <v>15</v>
      </c>
      <c r="F379" s="1">
        <v>162703.57</v>
      </c>
      <c r="G379" s="1">
        <v>940279.27</v>
      </c>
    </row>
    <row r="380" spans="1:7" x14ac:dyDescent="0.25">
      <c r="A380" s="6">
        <v>1401</v>
      </c>
      <c r="B380" s="6">
        <v>3</v>
      </c>
      <c r="C380" s="6">
        <v>33</v>
      </c>
      <c r="D380" s="6">
        <v>3390</v>
      </c>
      <c r="E380" s="6">
        <v>19</v>
      </c>
      <c r="F380" s="1">
        <v>1639.37</v>
      </c>
      <c r="G380" s="1">
        <v>9587035.7599999998</v>
      </c>
    </row>
    <row r="381" spans="1:7" x14ac:dyDescent="0.25">
      <c r="A381" s="6">
        <v>1401</v>
      </c>
      <c r="B381" s="6">
        <v>3</v>
      </c>
      <c r="C381" s="6">
        <v>33</v>
      </c>
      <c r="D381" s="6">
        <v>3390</v>
      </c>
      <c r="E381" s="6">
        <v>30</v>
      </c>
      <c r="F381" s="1">
        <v>787914.59</v>
      </c>
      <c r="G381" s="1">
        <v>2405834.66</v>
      </c>
    </row>
    <row r="382" spans="1:7" x14ac:dyDescent="0.25">
      <c r="A382" s="6">
        <v>1401</v>
      </c>
      <c r="B382" s="6">
        <v>3</v>
      </c>
      <c r="C382" s="6">
        <v>33</v>
      </c>
      <c r="D382" s="6">
        <v>3390</v>
      </c>
      <c r="E382" s="6">
        <v>31</v>
      </c>
      <c r="F382" s="1">
        <v>104249.8</v>
      </c>
      <c r="G382" s="1">
        <v>104249.8</v>
      </c>
    </row>
    <row r="383" spans="1:7" x14ac:dyDescent="0.25">
      <c r="A383" s="6">
        <v>1401</v>
      </c>
      <c r="B383" s="6">
        <v>3</v>
      </c>
      <c r="C383" s="6">
        <v>33</v>
      </c>
      <c r="D383" s="6">
        <v>3390</v>
      </c>
      <c r="E383" s="6">
        <v>33</v>
      </c>
      <c r="F383" s="1">
        <v>13357.18</v>
      </c>
      <c r="G383" s="1">
        <v>53936.38</v>
      </c>
    </row>
    <row r="384" spans="1:7" x14ac:dyDescent="0.25">
      <c r="A384" s="6">
        <v>1401</v>
      </c>
      <c r="B384" s="6">
        <v>3</v>
      </c>
      <c r="C384" s="6">
        <v>33</v>
      </c>
      <c r="D384" s="6">
        <v>3390</v>
      </c>
      <c r="E384" s="6">
        <v>36</v>
      </c>
      <c r="F384" s="1">
        <v>0</v>
      </c>
      <c r="G384" s="1">
        <v>1985.96</v>
      </c>
    </row>
    <row r="385" spans="1:7" x14ac:dyDescent="0.25">
      <c r="A385" s="6">
        <v>1401</v>
      </c>
      <c r="B385" s="6">
        <v>3</v>
      </c>
      <c r="C385" s="6">
        <v>33</v>
      </c>
      <c r="D385" s="6">
        <v>3390</v>
      </c>
      <c r="E385" s="6">
        <v>37</v>
      </c>
      <c r="F385" s="1">
        <v>260398.1</v>
      </c>
      <c r="G385" s="1">
        <v>1282700.08</v>
      </c>
    </row>
    <row r="386" spans="1:7" x14ac:dyDescent="0.25">
      <c r="A386" s="6">
        <v>1401</v>
      </c>
      <c r="B386" s="6">
        <v>3</v>
      </c>
      <c r="C386" s="6">
        <v>33</v>
      </c>
      <c r="D386" s="6">
        <v>3390</v>
      </c>
      <c r="E386" s="6">
        <v>39</v>
      </c>
      <c r="F386" s="1">
        <v>1024981.96</v>
      </c>
      <c r="G386" s="1">
        <v>6376589.2400000002</v>
      </c>
    </row>
    <row r="387" spans="1:7" x14ac:dyDescent="0.25">
      <c r="A387" s="6">
        <v>1401</v>
      </c>
      <c r="B387" s="6">
        <v>3</v>
      </c>
      <c r="C387" s="6">
        <v>33</v>
      </c>
      <c r="D387" s="6">
        <v>3390</v>
      </c>
      <c r="E387" s="6">
        <v>40</v>
      </c>
      <c r="F387" s="1">
        <v>536428.68000000005</v>
      </c>
      <c r="G387" s="1">
        <v>1963098.1</v>
      </c>
    </row>
    <row r="388" spans="1:7" x14ac:dyDescent="0.25">
      <c r="A388" s="6">
        <v>1401</v>
      </c>
      <c r="B388" s="6">
        <v>3</v>
      </c>
      <c r="C388" s="6">
        <v>33</v>
      </c>
      <c r="D388" s="6">
        <v>3390</v>
      </c>
      <c r="E388" s="6">
        <v>46</v>
      </c>
      <c r="F388" s="1">
        <v>42798.67</v>
      </c>
      <c r="G388" s="1">
        <v>136950.17000000001</v>
      </c>
    </row>
    <row r="389" spans="1:7" x14ac:dyDescent="0.25">
      <c r="A389" s="6">
        <v>1401</v>
      </c>
      <c r="B389" s="6">
        <v>3</v>
      </c>
      <c r="C389" s="6">
        <v>33</v>
      </c>
      <c r="D389" s="6">
        <v>3390</v>
      </c>
      <c r="E389" s="6">
        <v>47</v>
      </c>
      <c r="F389" s="1">
        <v>0</v>
      </c>
      <c r="G389" s="1">
        <v>20735.18</v>
      </c>
    </row>
    <row r="390" spans="1:7" x14ac:dyDescent="0.25">
      <c r="A390" s="6">
        <v>1401</v>
      </c>
      <c r="B390" s="6">
        <v>3</v>
      </c>
      <c r="C390" s="6">
        <v>33</v>
      </c>
      <c r="D390" s="6">
        <v>3390</v>
      </c>
      <c r="E390" s="6">
        <v>49</v>
      </c>
      <c r="F390" s="1">
        <v>32.28</v>
      </c>
      <c r="G390" s="1">
        <v>919.54</v>
      </c>
    </row>
    <row r="391" spans="1:7" x14ac:dyDescent="0.25">
      <c r="A391" s="6">
        <v>1401</v>
      </c>
      <c r="B391" s="6">
        <v>3</v>
      </c>
      <c r="C391" s="6">
        <v>33</v>
      </c>
      <c r="D391" s="6">
        <v>3390</v>
      </c>
      <c r="E391" s="6">
        <v>93</v>
      </c>
      <c r="F391" s="1">
        <v>578968.65</v>
      </c>
      <c r="G391" s="1">
        <v>2486026.4</v>
      </c>
    </row>
    <row r="392" spans="1:7" x14ac:dyDescent="0.25">
      <c r="A392" s="6">
        <v>1401</v>
      </c>
      <c r="B392" s="6">
        <v>3</v>
      </c>
      <c r="C392" s="6">
        <v>33</v>
      </c>
      <c r="D392" s="6">
        <v>3391</v>
      </c>
      <c r="E392" s="6">
        <v>39</v>
      </c>
      <c r="F392" s="1">
        <v>59.92</v>
      </c>
      <c r="G392" s="1">
        <v>24496.03</v>
      </c>
    </row>
    <row r="393" spans="1:7" x14ac:dyDescent="0.25">
      <c r="A393" s="6">
        <v>1401</v>
      </c>
      <c r="B393" s="6">
        <v>4</v>
      </c>
      <c r="C393" s="6">
        <v>44</v>
      </c>
      <c r="D393" s="6">
        <v>4440</v>
      </c>
      <c r="E393" s="6">
        <v>42</v>
      </c>
      <c r="F393" s="1">
        <v>0</v>
      </c>
      <c r="G393" s="1">
        <v>510862.55</v>
      </c>
    </row>
    <row r="394" spans="1:7" x14ac:dyDescent="0.25">
      <c r="A394" s="6">
        <v>1401</v>
      </c>
      <c r="B394" s="6">
        <v>4</v>
      </c>
      <c r="C394" s="6">
        <v>44</v>
      </c>
      <c r="D394" s="6">
        <v>4490</v>
      </c>
      <c r="E394" s="6">
        <v>52</v>
      </c>
      <c r="F394" s="1">
        <v>679202.29</v>
      </c>
      <c r="G394" s="1">
        <v>1200465.72</v>
      </c>
    </row>
    <row r="395" spans="1:7" x14ac:dyDescent="0.25">
      <c r="A395" s="6">
        <v>1411</v>
      </c>
      <c r="B395" s="6">
        <v>3</v>
      </c>
      <c r="C395" s="6">
        <v>31</v>
      </c>
      <c r="D395" s="6">
        <v>3190</v>
      </c>
      <c r="E395" s="6">
        <v>11</v>
      </c>
      <c r="F395" s="1">
        <v>336010.56</v>
      </c>
      <c r="G395" s="1">
        <v>2140098.37</v>
      </c>
    </row>
    <row r="396" spans="1:7" x14ac:dyDescent="0.25">
      <c r="A396" s="6">
        <v>1411</v>
      </c>
      <c r="B396" s="6">
        <v>3</v>
      </c>
      <c r="C396" s="6">
        <v>31</v>
      </c>
      <c r="D396" s="6">
        <v>3190</v>
      </c>
      <c r="E396" s="6">
        <v>13</v>
      </c>
      <c r="F396" s="1">
        <v>18050.2</v>
      </c>
      <c r="G396" s="1">
        <v>97150.41</v>
      </c>
    </row>
    <row r="397" spans="1:7" x14ac:dyDescent="0.25">
      <c r="A397" s="6">
        <v>1411</v>
      </c>
      <c r="B397" s="6">
        <v>3</v>
      </c>
      <c r="C397" s="6">
        <v>31</v>
      </c>
      <c r="D397" s="6">
        <v>3190</v>
      </c>
      <c r="E397" s="6">
        <v>16</v>
      </c>
      <c r="F397" s="1">
        <v>70686</v>
      </c>
      <c r="G397" s="1">
        <v>70686</v>
      </c>
    </row>
    <row r="398" spans="1:7" x14ac:dyDescent="0.25">
      <c r="A398" s="6">
        <v>1411</v>
      </c>
      <c r="B398" s="6">
        <v>3</v>
      </c>
      <c r="C398" s="6">
        <v>31</v>
      </c>
      <c r="D398" s="6">
        <v>3190</v>
      </c>
      <c r="E398" s="6">
        <v>92</v>
      </c>
      <c r="F398" s="1">
        <v>0</v>
      </c>
      <c r="G398" s="1">
        <v>329</v>
      </c>
    </row>
    <row r="399" spans="1:7" x14ac:dyDescent="0.25">
      <c r="A399" s="6">
        <v>1411</v>
      </c>
      <c r="B399" s="6">
        <v>3</v>
      </c>
      <c r="C399" s="6">
        <v>31</v>
      </c>
      <c r="D399" s="6">
        <v>3191</v>
      </c>
      <c r="E399" s="6">
        <v>13</v>
      </c>
      <c r="F399" s="1">
        <v>36341.33</v>
      </c>
      <c r="G399" s="1">
        <v>271935.49</v>
      </c>
    </row>
    <row r="400" spans="1:7" x14ac:dyDescent="0.25">
      <c r="A400" s="6">
        <v>1411</v>
      </c>
      <c r="B400" s="6">
        <v>3</v>
      </c>
      <c r="C400" s="6">
        <v>33</v>
      </c>
      <c r="D400" s="6">
        <v>3390</v>
      </c>
      <c r="E400" s="6">
        <v>14</v>
      </c>
      <c r="F400" s="1">
        <v>1281.05</v>
      </c>
      <c r="G400" s="1">
        <v>3811.2</v>
      </c>
    </row>
    <row r="401" spans="1:7" x14ac:dyDescent="0.25">
      <c r="A401" s="6">
        <v>1411</v>
      </c>
      <c r="B401" s="6">
        <v>3</v>
      </c>
      <c r="C401" s="6">
        <v>33</v>
      </c>
      <c r="D401" s="6">
        <v>3390</v>
      </c>
      <c r="E401" s="6">
        <v>33</v>
      </c>
      <c r="F401" s="1">
        <v>143.43</v>
      </c>
      <c r="G401" s="1">
        <v>408.72</v>
      </c>
    </row>
    <row r="402" spans="1:7" x14ac:dyDescent="0.25">
      <c r="A402" s="6">
        <v>1411</v>
      </c>
      <c r="B402" s="6">
        <v>3</v>
      </c>
      <c r="C402" s="6">
        <v>33</v>
      </c>
      <c r="D402" s="6">
        <v>3390</v>
      </c>
      <c r="E402" s="6">
        <v>36</v>
      </c>
      <c r="F402" s="1">
        <v>0</v>
      </c>
      <c r="G402" s="1">
        <v>167.9</v>
      </c>
    </row>
    <row r="403" spans="1:7" x14ac:dyDescent="0.25">
      <c r="A403" s="6">
        <v>1411</v>
      </c>
      <c r="B403" s="6">
        <v>3</v>
      </c>
      <c r="C403" s="6">
        <v>33</v>
      </c>
      <c r="D403" s="6">
        <v>3390</v>
      </c>
      <c r="E403" s="6">
        <v>37</v>
      </c>
      <c r="F403" s="1">
        <v>63806.3</v>
      </c>
      <c r="G403" s="1">
        <v>361694.66</v>
      </c>
    </row>
    <row r="404" spans="1:7" x14ac:dyDescent="0.25">
      <c r="A404" s="6">
        <v>1411</v>
      </c>
      <c r="B404" s="6">
        <v>3</v>
      </c>
      <c r="C404" s="6">
        <v>33</v>
      </c>
      <c r="D404" s="6">
        <v>3390</v>
      </c>
      <c r="E404" s="6">
        <v>39</v>
      </c>
      <c r="F404" s="1">
        <v>564.86</v>
      </c>
      <c r="G404" s="1">
        <v>53476.84</v>
      </c>
    </row>
    <row r="405" spans="1:7" x14ac:dyDescent="0.25">
      <c r="A405" s="6">
        <v>1411</v>
      </c>
      <c r="B405" s="6">
        <v>3</v>
      </c>
      <c r="C405" s="6">
        <v>33</v>
      </c>
      <c r="D405" s="6">
        <v>3390</v>
      </c>
      <c r="E405" s="6">
        <v>40</v>
      </c>
      <c r="F405" s="1">
        <v>8059.04</v>
      </c>
      <c r="G405" s="1">
        <v>36756.54</v>
      </c>
    </row>
    <row r="406" spans="1:7" x14ac:dyDescent="0.25">
      <c r="A406" s="6">
        <v>1411</v>
      </c>
      <c r="B406" s="6">
        <v>3</v>
      </c>
      <c r="C406" s="6">
        <v>33</v>
      </c>
      <c r="D406" s="6">
        <v>3390</v>
      </c>
      <c r="E406" s="6">
        <v>46</v>
      </c>
      <c r="F406" s="1">
        <v>55759</v>
      </c>
      <c r="G406" s="1">
        <v>313825</v>
      </c>
    </row>
    <row r="407" spans="1:7" x14ac:dyDescent="0.25">
      <c r="A407" s="6">
        <v>1411</v>
      </c>
      <c r="B407" s="6">
        <v>3</v>
      </c>
      <c r="C407" s="6">
        <v>33</v>
      </c>
      <c r="D407" s="6">
        <v>3390</v>
      </c>
      <c r="E407" s="6">
        <v>49</v>
      </c>
      <c r="F407" s="1">
        <v>7857</v>
      </c>
      <c r="G407" s="1">
        <v>40464</v>
      </c>
    </row>
    <row r="408" spans="1:7" x14ac:dyDescent="0.25">
      <c r="A408" s="6">
        <v>1411</v>
      </c>
      <c r="B408" s="6">
        <v>3</v>
      </c>
      <c r="C408" s="6">
        <v>33</v>
      </c>
      <c r="D408" s="6">
        <v>3390</v>
      </c>
      <c r="E408" s="6">
        <v>92</v>
      </c>
      <c r="F408" s="1">
        <v>0</v>
      </c>
      <c r="G408" s="1">
        <v>1736.53</v>
      </c>
    </row>
    <row r="409" spans="1:7" x14ac:dyDescent="0.25">
      <c r="A409" s="6">
        <v>1441</v>
      </c>
      <c r="B409" s="6">
        <v>3</v>
      </c>
      <c r="C409" s="6">
        <v>31</v>
      </c>
      <c r="D409" s="6">
        <v>3190</v>
      </c>
      <c r="E409" s="6">
        <v>1</v>
      </c>
      <c r="F409" s="1">
        <v>7762187.29</v>
      </c>
      <c r="G409" s="1">
        <v>56873864.840000004</v>
      </c>
    </row>
    <row r="410" spans="1:7" x14ac:dyDescent="0.25">
      <c r="A410" s="6">
        <v>1441</v>
      </c>
      <c r="B410" s="6">
        <v>3</v>
      </c>
      <c r="C410" s="6">
        <v>31</v>
      </c>
      <c r="D410" s="6">
        <v>3190</v>
      </c>
      <c r="E410" s="6">
        <v>5</v>
      </c>
      <c r="F410" s="1">
        <v>0.48</v>
      </c>
      <c r="G410" s="1">
        <v>3.36</v>
      </c>
    </row>
    <row r="411" spans="1:7" x14ac:dyDescent="0.25">
      <c r="A411" s="6">
        <v>1441</v>
      </c>
      <c r="B411" s="6">
        <v>3</v>
      </c>
      <c r="C411" s="6">
        <v>31</v>
      </c>
      <c r="D411" s="6">
        <v>3190</v>
      </c>
      <c r="E411" s="6">
        <v>7</v>
      </c>
      <c r="F411" s="1">
        <v>52026.559999999998</v>
      </c>
      <c r="G411" s="1">
        <v>355707.08</v>
      </c>
    </row>
    <row r="412" spans="1:7" x14ac:dyDescent="0.25">
      <c r="A412" s="6">
        <v>1441</v>
      </c>
      <c r="B412" s="6">
        <v>3</v>
      </c>
      <c r="C412" s="6">
        <v>31</v>
      </c>
      <c r="D412" s="6">
        <v>3190</v>
      </c>
      <c r="E412" s="6">
        <v>11</v>
      </c>
      <c r="F412" s="1">
        <v>19101527.140000001</v>
      </c>
      <c r="G412" s="1">
        <v>147157359.12</v>
      </c>
    </row>
    <row r="413" spans="1:7" x14ac:dyDescent="0.25">
      <c r="A413" s="6">
        <v>1441</v>
      </c>
      <c r="B413" s="6">
        <v>3</v>
      </c>
      <c r="C413" s="6">
        <v>31</v>
      </c>
      <c r="D413" s="6">
        <v>3190</v>
      </c>
      <c r="E413" s="6">
        <v>13</v>
      </c>
      <c r="F413" s="1">
        <v>17455.13</v>
      </c>
      <c r="G413" s="1">
        <v>113566.15</v>
      </c>
    </row>
    <row r="414" spans="1:7" x14ac:dyDescent="0.25">
      <c r="A414" s="6">
        <v>1441</v>
      </c>
      <c r="B414" s="6">
        <v>3</v>
      </c>
      <c r="C414" s="6">
        <v>31</v>
      </c>
      <c r="D414" s="6">
        <v>3190</v>
      </c>
      <c r="E414" s="6">
        <v>92</v>
      </c>
      <c r="F414" s="1">
        <v>532425.28</v>
      </c>
      <c r="G414" s="1">
        <v>6101621.0199999996</v>
      </c>
    </row>
    <row r="415" spans="1:7" x14ac:dyDescent="0.25">
      <c r="A415" s="6">
        <v>1441</v>
      </c>
      <c r="B415" s="6">
        <v>3</v>
      </c>
      <c r="C415" s="6">
        <v>31</v>
      </c>
      <c r="D415" s="6">
        <v>3191</v>
      </c>
      <c r="E415" s="6">
        <v>13</v>
      </c>
      <c r="F415" s="1">
        <v>3842377.13</v>
      </c>
      <c r="G415" s="1">
        <v>27280465.940000001</v>
      </c>
    </row>
    <row r="416" spans="1:7" x14ac:dyDescent="0.25">
      <c r="A416" s="6">
        <v>1441</v>
      </c>
      <c r="B416" s="6">
        <v>3</v>
      </c>
      <c r="C416" s="6">
        <v>33</v>
      </c>
      <c r="D416" s="6">
        <v>3390</v>
      </c>
      <c r="E416" s="6">
        <v>14</v>
      </c>
      <c r="F416" s="1">
        <v>21707.5</v>
      </c>
      <c r="G416" s="1">
        <v>201059.86</v>
      </c>
    </row>
    <row r="417" spans="1:7" x14ac:dyDescent="0.25">
      <c r="A417" s="6">
        <v>1441</v>
      </c>
      <c r="B417" s="6">
        <v>3</v>
      </c>
      <c r="C417" s="6">
        <v>33</v>
      </c>
      <c r="D417" s="6">
        <v>3390</v>
      </c>
      <c r="E417" s="6">
        <v>30</v>
      </c>
      <c r="F417" s="1">
        <v>65669.179999999993</v>
      </c>
      <c r="G417" s="1">
        <v>301561.21999999997</v>
      </c>
    </row>
    <row r="418" spans="1:7" x14ac:dyDescent="0.25">
      <c r="A418" s="6">
        <v>1441</v>
      </c>
      <c r="B418" s="6">
        <v>3</v>
      </c>
      <c r="C418" s="6">
        <v>33</v>
      </c>
      <c r="D418" s="6">
        <v>3390</v>
      </c>
      <c r="E418" s="6">
        <v>33</v>
      </c>
      <c r="F418" s="1">
        <v>44443.75</v>
      </c>
      <c r="G418" s="1">
        <v>146428.63</v>
      </c>
    </row>
    <row r="419" spans="1:7" x14ac:dyDescent="0.25">
      <c r="A419" s="6">
        <v>1441</v>
      </c>
      <c r="B419" s="6">
        <v>3</v>
      </c>
      <c r="C419" s="6">
        <v>33</v>
      </c>
      <c r="D419" s="6">
        <v>3390</v>
      </c>
      <c r="E419" s="6">
        <v>36</v>
      </c>
      <c r="F419" s="1">
        <v>549648.03</v>
      </c>
      <c r="G419" s="1">
        <v>3016206.21</v>
      </c>
    </row>
    <row r="420" spans="1:7" x14ac:dyDescent="0.25">
      <c r="A420" s="6">
        <v>1441</v>
      </c>
      <c r="B420" s="6">
        <v>3</v>
      </c>
      <c r="C420" s="6">
        <v>33</v>
      </c>
      <c r="D420" s="6">
        <v>3390</v>
      </c>
      <c r="E420" s="6">
        <v>37</v>
      </c>
      <c r="F420" s="1">
        <v>2124955.85</v>
      </c>
      <c r="G420" s="1">
        <v>10900735.51</v>
      </c>
    </row>
    <row r="421" spans="1:7" x14ac:dyDescent="0.25">
      <c r="A421" s="6">
        <v>1441</v>
      </c>
      <c r="B421" s="6">
        <v>3</v>
      </c>
      <c r="C421" s="6">
        <v>33</v>
      </c>
      <c r="D421" s="6">
        <v>3390</v>
      </c>
      <c r="E421" s="6">
        <v>39</v>
      </c>
      <c r="F421" s="1">
        <v>1072223.57</v>
      </c>
      <c r="G421" s="1">
        <v>5913811.3700000001</v>
      </c>
    </row>
    <row r="422" spans="1:7" x14ac:dyDescent="0.25">
      <c r="A422" s="6">
        <v>1441</v>
      </c>
      <c r="B422" s="6">
        <v>3</v>
      </c>
      <c r="C422" s="6">
        <v>33</v>
      </c>
      <c r="D422" s="6">
        <v>3390</v>
      </c>
      <c r="E422" s="6">
        <v>40</v>
      </c>
      <c r="F422" s="1">
        <v>360083.13</v>
      </c>
      <c r="G422" s="1">
        <v>1836240.08</v>
      </c>
    </row>
    <row r="423" spans="1:7" x14ac:dyDescent="0.25">
      <c r="A423" s="6">
        <v>1441</v>
      </c>
      <c r="B423" s="6">
        <v>3</v>
      </c>
      <c r="C423" s="6">
        <v>33</v>
      </c>
      <c r="D423" s="6">
        <v>3390</v>
      </c>
      <c r="E423" s="6">
        <v>46</v>
      </c>
      <c r="F423" s="1">
        <v>777957.9</v>
      </c>
      <c r="G423" s="1">
        <v>5584314.71</v>
      </c>
    </row>
    <row r="424" spans="1:7" x14ac:dyDescent="0.25">
      <c r="A424" s="6">
        <v>1441</v>
      </c>
      <c r="B424" s="6">
        <v>3</v>
      </c>
      <c r="C424" s="6">
        <v>33</v>
      </c>
      <c r="D424" s="6">
        <v>3390</v>
      </c>
      <c r="E424" s="6">
        <v>47</v>
      </c>
      <c r="F424" s="1">
        <v>7827.05</v>
      </c>
      <c r="G424" s="1">
        <v>101975.29</v>
      </c>
    </row>
    <row r="425" spans="1:7" x14ac:dyDescent="0.25">
      <c r="A425" s="6">
        <v>1441</v>
      </c>
      <c r="B425" s="6">
        <v>3</v>
      </c>
      <c r="C425" s="6">
        <v>33</v>
      </c>
      <c r="D425" s="6">
        <v>3390</v>
      </c>
      <c r="E425" s="6">
        <v>49</v>
      </c>
      <c r="F425" s="1">
        <v>682.4</v>
      </c>
      <c r="G425" s="1">
        <v>4804.8999999999996</v>
      </c>
    </row>
    <row r="426" spans="1:7" x14ac:dyDescent="0.25">
      <c r="A426" s="6">
        <v>1441</v>
      </c>
      <c r="B426" s="6">
        <v>3</v>
      </c>
      <c r="C426" s="6">
        <v>33</v>
      </c>
      <c r="D426" s="6">
        <v>3390</v>
      </c>
      <c r="E426" s="6">
        <v>92</v>
      </c>
      <c r="F426" s="1">
        <v>0</v>
      </c>
      <c r="G426" s="1">
        <v>44969.42</v>
      </c>
    </row>
    <row r="427" spans="1:7" x14ac:dyDescent="0.25">
      <c r="A427" s="6">
        <v>1441</v>
      </c>
      <c r="B427" s="6">
        <v>3</v>
      </c>
      <c r="C427" s="6">
        <v>33</v>
      </c>
      <c r="D427" s="6">
        <v>3391</v>
      </c>
      <c r="E427" s="6">
        <v>39</v>
      </c>
      <c r="F427" s="1">
        <v>8624.23</v>
      </c>
      <c r="G427" s="1">
        <v>52420.9</v>
      </c>
    </row>
    <row r="428" spans="1:7" x14ac:dyDescent="0.25">
      <c r="A428" s="6">
        <v>1441</v>
      </c>
      <c r="B428" s="6">
        <v>3</v>
      </c>
      <c r="C428" s="6">
        <v>33</v>
      </c>
      <c r="D428" s="6">
        <v>3391</v>
      </c>
      <c r="E428" s="6">
        <v>92</v>
      </c>
      <c r="F428" s="1">
        <v>0</v>
      </c>
      <c r="G428" s="1">
        <v>82.47</v>
      </c>
    </row>
    <row r="429" spans="1:7" x14ac:dyDescent="0.25">
      <c r="A429" s="6">
        <v>1441</v>
      </c>
      <c r="B429" s="6">
        <v>3</v>
      </c>
      <c r="C429" s="6">
        <v>33</v>
      </c>
      <c r="D429" s="6">
        <v>3391</v>
      </c>
      <c r="E429" s="6">
        <v>93</v>
      </c>
      <c r="F429" s="1">
        <v>736.33</v>
      </c>
      <c r="G429" s="1">
        <v>2607.59</v>
      </c>
    </row>
    <row r="430" spans="1:7" x14ac:dyDescent="0.25">
      <c r="A430" s="6">
        <v>1441</v>
      </c>
      <c r="B430" s="6">
        <v>4</v>
      </c>
      <c r="C430" s="6">
        <v>44</v>
      </c>
      <c r="D430" s="6">
        <v>4490</v>
      </c>
      <c r="E430" s="6">
        <v>40</v>
      </c>
      <c r="F430" s="1">
        <v>0</v>
      </c>
      <c r="G430" s="1">
        <v>9900</v>
      </c>
    </row>
    <row r="431" spans="1:7" x14ac:dyDescent="0.25">
      <c r="A431" s="6">
        <v>1441</v>
      </c>
      <c r="B431" s="6">
        <v>4</v>
      </c>
      <c r="C431" s="6">
        <v>44</v>
      </c>
      <c r="D431" s="6">
        <v>4490</v>
      </c>
      <c r="E431" s="6">
        <v>52</v>
      </c>
      <c r="F431" s="1">
        <v>5792</v>
      </c>
      <c r="G431" s="1">
        <v>83842.850000000006</v>
      </c>
    </row>
    <row r="432" spans="1:7" x14ac:dyDescent="0.25">
      <c r="A432" s="6">
        <v>1451</v>
      </c>
      <c r="B432" s="6">
        <v>3</v>
      </c>
      <c r="C432" s="6">
        <v>31</v>
      </c>
      <c r="D432" s="6">
        <v>3190</v>
      </c>
      <c r="E432" s="6">
        <v>4</v>
      </c>
      <c r="F432" s="1">
        <v>901.66</v>
      </c>
      <c r="G432" s="1">
        <v>2704.98</v>
      </c>
    </row>
    <row r="433" spans="1:7" x14ac:dyDescent="0.25">
      <c r="A433" s="6">
        <v>1451</v>
      </c>
      <c r="B433" s="6">
        <v>3</v>
      </c>
      <c r="C433" s="6">
        <v>31</v>
      </c>
      <c r="D433" s="6">
        <v>3190</v>
      </c>
      <c r="E433" s="6">
        <v>7</v>
      </c>
      <c r="F433" s="1">
        <v>0</v>
      </c>
      <c r="G433" s="1">
        <v>196.91</v>
      </c>
    </row>
    <row r="434" spans="1:7" x14ac:dyDescent="0.25">
      <c r="A434" s="6">
        <v>1451</v>
      </c>
      <c r="B434" s="6">
        <v>3</v>
      </c>
      <c r="C434" s="6">
        <v>31</v>
      </c>
      <c r="D434" s="6">
        <v>3190</v>
      </c>
      <c r="E434" s="6">
        <v>11</v>
      </c>
      <c r="F434" s="1">
        <v>78153212.459999993</v>
      </c>
      <c r="G434" s="1">
        <v>544261298.42999995</v>
      </c>
    </row>
    <row r="435" spans="1:7" x14ac:dyDescent="0.25">
      <c r="A435" s="6">
        <v>1451</v>
      </c>
      <c r="B435" s="6">
        <v>3</v>
      </c>
      <c r="C435" s="6">
        <v>31</v>
      </c>
      <c r="D435" s="6">
        <v>3190</v>
      </c>
      <c r="E435" s="6">
        <v>13</v>
      </c>
      <c r="F435" s="1">
        <v>2400031.1</v>
      </c>
      <c r="G435" s="1">
        <v>18211925.82</v>
      </c>
    </row>
    <row r="436" spans="1:7" x14ac:dyDescent="0.25">
      <c r="A436" s="6">
        <v>1451</v>
      </c>
      <c r="B436" s="6">
        <v>3</v>
      </c>
      <c r="C436" s="6">
        <v>31</v>
      </c>
      <c r="D436" s="6">
        <v>3190</v>
      </c>
      <c r="E436" s="6">
        <v>16</v>
      </c>
      <c r="F436" s="1">
        <v>52097.13</v>
      </c>
      <c r="G436" s="1">
        <v>125228.48</v>
      </c>
    </row>
    <row r="437" spans="1:7" x14ac:dyDescent="0.25">
      <c r="A437" s="6">
        <v>1451</v>
      </c>
      <c r="B437" s="6">
        <v>3</v>
      </c>
      <c r="C437" s="6">
        <v>31</v>
      </c>
      <c r="D437" s="6">
        <v>3190</v>
      </c>
      <c r="E437" s="6">
        <v>34</v>
      </c>
      <c r="F437" s="1">
        <v>9798245.3200000003</v>
      </c>
      <c r="G437" s="1">
        <v>74382340.310000002</v>
      </c>
    </row>
    <row r="438" spans="1:7" x14ac:dyDescent="0.25">
      <c r="A438" s="6">
        <v>1451</v>
      </c>
      <c r="B438" s="6">
        <v>3</v>
      </c>
      <c r="C438" s="6">
        <v>31</v>
      </c>
      <c r="D438" s="6">
        <v>3190</v>
      </c>
      <c r="E438" s="6">
        <v>92</v>
      </c>
      <c r="F438" s="1">
        <v>357.51</v>
      </c>
      <c r="G438" s="1">
        <v>33685.599999999999</v>
      </c>
    </row>
    <row r="439" spans="1:7" x14ac:dyDescent="0.25">
      <c r="A439" s="6">
        <v>1451</v>
      </c>
      <c r="B439" s="6">
        <v>3</v>
      </c>
      <c r="C439" s="6">
        <v>31</v>
      </c>
      <c r="D439" s="6">
        <v>3191</v>
      </c>
      <c r="E439" s="6">
        <v>13</v>
      </c>
      <c r="F439" s="1">
        <v>16666179.52</v>
      </c>
      <c r="G439" s="1">
        <v>117197317.33</v>
      </c>
    </row>
    <row r="440" spans="1:7" x14ac:dyDescent="0.25">
      <c r="A440" s="6">
        <v>1451</v>
      </c>
      <c r="B440" s="6">
        <v>3</v>
      </c>
      <c r="C440" s="6">
        <v>31</v>
      </c>
      <c r="D440" s="6">
        <v>3196</v>
      </c>
      <c r="E440" s="6">
        <v>11</v>
      </c>
      <c r="F440" s="1">
        <v>0</v>
      </c>
      <c r="G440" s="1">
        <v>5025126.4400000004</v>
      </c>
    </row>
    <row r="441" spans="1:7" x14ac:dyDescent="0.25">
      <c r="A441" s="6">
        <v>1451</v>
      </c>
      <c r="B441" s="6">
        <v>3</v>
      </c>
      <c r="C441" s="6">
        <v>33</v>
      </c>
      <c r="D441" s="6">
        <v>3350</v>
      </c>
      <c r="E441" s="6">
        <v>39</v>
      </c>
      <c r="F441" s="1">
        <v>0</v>
      </c>
      <c r="G441" s="1">
        <v>0</v>
      </c>
    </row>
    <row r="442" spans="1:7" x14ac:dyDescent="0.25">
      <c r="A442" s="6">
        <v>1451</v>
      </c>
      <c r="B442" s="6">
        <v>3</v>
      </c>
      <c r="C442" s="6">
        <v>33</v>
      </c>
      <c r="D442" s="6">
        <v>3350</v>
      </c>
      <c r="E442" s="6">
        <v>43</v>
      </c>
      <c r="F442" s="1">
        <v>1835698.22</v>
      </c>
      <c r="G442" s="1">
        <v>25856239.440000001</v>
      </c>
    </row>
    <row r="443" spans="1:7" x14ac:dyDescent="0.25">
      <c r="A443" s="6">
        <v>1451</v>
      </c>
      <c r="B443" s="6">
        <v>3</v>
      </c>
      <c r="C443" s="6">
        <v>33</v>
      </c>
      <c r="D443" s="6">
        <v>3390</v>
      </c>
      <c r="E443" s="6">
        <v>13</v>
      </c>
      <c r="F443" s="1">
        <v>0</v>
      </c>
      <c r="G443" s="1">
        <v>827710.64</v>
      </c>
    </row>
    <row r="444" spans="1:7" x14ac:dyDescent="0.25">
      <c r="A444" s="6">
        <v>1451</v>
      </c>
      <c r="B444" s="6">
        <v>3</v>
      </c>
      <c r="C444" s="6">
        <v>33</v>
      </c>
      <c r="D444" s="6">
        <v>3390</v>
      </c>
      <c r="E444" s="6">
        <v>14</v>
      </c>
      <c r="F444" s="1">
        <v>354207.2</v>
      </c>
      <c r="G444" s="1">
        <v>1931739.75</v>
      </c>
    </row>
    <row r="445" spans="1:7" x14ac:dyDescent="0.25">
      <c r="A445" s="6">
        <v>1451</v>
      </c>
      <c r="B445" s="6">
        <v>3</v>
      </c>
      <c r="C445" s="6">
        <v>33</v>
      </c>
      <c r="D445" s="6">
        <v>3390</v>
      </c>
      <c r="E445" s="6">
        <v>19</v>
      </c>
      <c r="F445" s="1">
        <v>1739.5</v>
      </c>
      <c r="G445" s="1">
        <v>16885984.690000001</v>
      </c>
    </row>
    <row r="446" spans="1:7" x14ac:dyDescent="0.25">
      <c r="A446" s="6">
        <v>1451</v>
      </c>
      <c r="B446" s="6">
        <v>3</v>
      </c>
      <c r="C446" s="6">
        <v>33</v>
      </c>
      <c r="D446" s="6">
        <v>3390</v>
      </c>
      <c r="E446" s="6">
        <v>30</v>
      </c>
      <c r="F446" s="1">
        <v>996271.37</v>
      </c>
      <c r="G446" s="1">
        <v>1834766.94</v>
      </c>
    </row>
    <row r="447" spans="1:7" x14ac:dyDescent="0.25">
      <c r="A447" s="6">
        <v>1451</v>
      </c>
      <c r="B447" s="6">
        <v>3</v>
      </c>
      <c r="C447" s="6">
        <v>33</v>
      </c>
      <c r="D447" s="6">
        <v>3390</v>
      </c>
      <c r="E447" s="6">
        <v>33</v>
      </c>
      <c r="F447" s="1">
        <v>525768.1</v>
      </c>
      <c r="G447" s="1">
        <v>2708201.86</v>
      </c>
    </row>
    <row r="448" spans="1:7" x14ac:dyDescent="0.25">
      <c r="A448" s="6">
        <v>1451</v>
      </c>
      <c r="B448" s="6">
        <v>3</v>
      </c>
      <c r="C448" s="6">
        <v>33</v>
      </c>
      <c r="D448" s="6">
        <v>3390</v>
      </c>
      <c r="E448" s="6">
        <v>36</v>
      </c>
      <c r="F448" s="1">
        <v>291400.28000000003</v>
      </c>
      <c r="G448" s="1">
        <v>1677384.39</v>
      </c>
    </row>
    <row r="449" spans="1:7" x14ac:dyDescent="0.25">
      <c r="A449" s="6">
        <v>1451</v>
      </c>
      <c r="B449" s="6">
        <v>3</v>
      </c>
      <c r="C449" s="6">
        <v>33</v>
      </c>
      <c r="D449" s="6">
        <v>3390</v>
      </c>
      <c r="E449" s="6">
        <v>37</v>
      </c>
      <c r="F449" s="1">
        <v>17111.939999999999</v>
      </c>
      <c r="G449" s="1">
        <v>2219101.19</v>
      </c>
    </row>
    <row r="450" spans="1:7" x14ac:dyDescent="0.25">
      <c r="A450" s="6">
        <v>1451</v>
      </c>
      <c r="B450" s="6">
        <v>3</v>
      </c>
      <c r="C450" s="6">
        <v>33</v>
      </c>
      <c r="D450" s="6">
        <v>3390</v>
      </c>
      <c r="E450" s="6">
        <v>39</v>
      </c>
      <c r="F450" s="1">
        <v>31398545.469999999</v>
      </c>
      <c r="G450" s="1">
        <v>161390990.68000001</v>
      </c>
    </row>
    <row r="451" spans="1:7" x14ac:dyDescent="0.25">
      <c r="A451" s="6">
        <v>1451</v>
      </c>
      <c r="B451" s="6">
        <v>3</v>
      </c>
      <c r="C451" s="6">
        <v>33</v>
      </c>
      <c r="D451" s="6">
        <v>3390</v>
      </c>
      <c r="E451" s="6">
        <v>40</v>
      </c>
      <c r="F451" s="1">
        <v>203770.51</v>
      </c>
      <c r="G451" s="1">
        <v>408850.95</v>
      </c>
    </row>
    <row r="452" spans="1:7" x14ac:dyDescent="0.25">
      <c r="A452" s="6">
        <v>1451</v>
      </c>
      <c r="B452" s="6">
        <v>3</v>
      </c>
      <c r="C452" s="6">
        <v>33</v>
      </c>
      <c r="D452" s="6">
        <v>3390</v>
      </c>
      <c r="E452" s="6">
        <v>46</v>
      </c>
      <c r="F452" s="1">
        <v>312622.12</v>
      </c>
      <c r="G452" s="1">
        <v>4903945.87</v>
      </c>
    </row>
    <row r="453" spans="1:7" x14ac:dyDescent="0.25">
      <c r="A453" s="6">
        <v>1451</v>
      </c>
      <c r="B453" s="6">
        <v>3</v>
      </c>
      <c r="C453" s="6">
        <v>33</v>
      </c>
      <c r="D453" s="6">
        <v>3390</v>
      </c>
      <c r="E453" s="6">
        <v>47</v>
      </c>
      <c r="F453" s="1">
        <v>0</v>
      </c>
      <c r="G453" s="1">
        <v>64894.05</v>
      </c>
    </row>
    <row r="454" spans="1:7" x14ac:dyDescent="0.25">
      <c r="A454" s="6">
        <v>1451</v>
      </c>
      <c r="B454" s="6">
        <v>3</v>
      </c>
      <c r="C454" s="6">
        <v>33</v>
      </c>
      <c r="D454" s="6">
        <v>3390</v>
      </c>
      <c r="E454" s="6">
        <v>49</v>
      </c>
      <c r="F454" s="1">
        <v>76656.149999999994</v>
      </c>
      <c r="G454" s="1">
        <v>965630.05</v>
      </c>
    </row>
    <row r="455" spans="1:7" x14ac:dyDescent="0.25">
      <c r="A455" s="6">
        <v>1451</v>
      </c>
      <c r="B455" s="6">
        <v>3</v>
      </c>
      <c r="C455" s="6">
        <v>33</v>
      </c>
      <c r="D455" s="6">
        <v>3390</v>
      </c>
      <c r="E455" s="6">
        <v>92</v>
      </c>
      <c r="F455" s="1">
        <v>83238.73</v>
      </c>
      <c r="G455" s="1">
        <v>1765449.9</v>
      </c>
    </row>
    <row r="456" spans="1:7" x14ac:dyDescent="0.25">
      <c r="A456" s="6">
        <v>1451</v>
      </c>
      <c r="B456" s="6">
        <v>3</v>
      </c>
      <c r="C456" s="6">
        <v>33</v>
      </c>
      <c r="D456" s="6">
        <v>3390</v>
      </c>
      <c r="E456" s="6">
        <v>93</v>
      </c>
      <c r="F456" s="1">
        <v>212.14</v>
      </c>
      <c r="G456" s="1">
        <v>706309.48</v>
      </c>
    </row>
    <row r="457" spans="1:7" x14ac:dyDescent="0.25">
      <c r="A457" s="6">
        <v>1451</v>
      </c>
      <c r="B457" s="6">
        <v>3</v>
      </c>
      <c r="C457" s="6">
        <v>33</v>
      </c>
      <c r="D457" s="6">
        <v>3391</v>
      </c>
      <c r="E457" s="6">
        <v>39</v>
      </c>
      <c r="F457" s="1">
        <v>2.23</v>
      </c>
      <c r="G457" s="1">
        <v>6.31</v>
      </c>
    </row>
    <row r="458" spans="1:7" x14ac:dyDescent="0.25">
      <c r="A458" s="6">
        <v>1451</v>
      </c>
      <c r="B458" s="6">
        <v>3</v>
      </c>
      <c r="C458" s="6">
        <v>33</v>
      </c>
      <c r="D458" s="6">
        <v>3391</v>
      </c>
      <c r="E458" s="6">
        <v>47</v>
      </c>
      <c r="F458" s="1">
        <v>84.48</v>
      </c>
      <c r="G458" s="1">
        <v>158.18</v>
      </c>
    </row>
    <row r="459" spans="1:7" x14ac:dyDescent="0.25">
      <c r="A459" s="6">
        <v>1451</v>
      </c>
      <c r="B459" s="6">
        <v>4</v>
      </c>
      <c r="C459" s="6">
        <v>44</v>
      </c>
      <c r="D459" s="6">
        <v>4490</v>
      </c>
      <c r="E459" s="6">
        <v>52</v>
      </c>
      <c r="F459" s="1">
        <v>94525</v>
      </c>
      <c r="G459" s="1">
        <v>94525</v>
      </c>
    </row>
    <row r="460" spans="1:7" x14ac:dyDescent="0.25">
      <c r="A460" s="6">
        <v>1471</v>
      </c>
      <c r="B460" s="6">
        <v>3</v>
      </c>
      <c r="C460" s="6">
        <v>31</v>
      </c>
      <c r="D460" s="6">
        <v>3190</v>
      </c>
      <c r="E460" s="6">
        <v>11</v>
      </c>
      <c r="F460" s="1">
        <v>186395.99</v>
      </c>
      <c r="G460" s="1">
        <v>1819106.5</v>
      </c>
    </row>
    <row r="461" spans="1:7" x14ac:dyDescent="0.25">
      <c r="A461" s="6">
        <v>1471</v>
      </c>
      <c r="B461" s="6">
        <v>3</v>
      </c>
      <c r="C461" s="6">
        <v>31</v>
      </c>
      <c r="D461" s="6">
        <v>3190</v>
      </c>
      <c r="E461" s="6">
        <v>13</v>
      </c>
      <c r="F461" s="1">
        <v>6760.25</v>
      </c>
      <c r="G461" s="1">
        <v>57083.89</v>
      </c>
    </row>
    <row r="462" spans="1:7" x14ac:dyDescent="0.25">
      <c r="A462" s="6">
        <v>1471</v>
      </c>
      <c r="B462" s="6">
        <v>3</v>
      </c>
      <c r="C462" s="6">
        <v>31</v>
      </c>
      <c r="D462" s="6">
        <v>3190</v>
      </c>
      <c r="E462" s="6">
        <v>92</v>
      </c>
      <c r="F462" s="1">
        <v>0</v>
      </c>
      <c r="G462" s="1">
        <v>1833</v>
      </c>
    </row>
    <row r="463" spans="1:7" x14ac:dyDescent="0.25">
      <c r="A463" s="6">
        <v>1471</v>
      </c>
      <c r="B463" s="6">
        <v>3</v>
      </c>
      <c r="C463" s="6">
        <v>31</v>
      </c>
      <c r="D463" s="6">
        <v>3191</v>
      </c>
      <c r="E463" s="6">
        <v>13</v>
      </c>
      <c r="F463" s="1">
        <v>16826.27</v>
      </c>
      <c r="G463" s="1">
        <v>183202.97</v>
      </c>
    </row>
    <row r="464" spans="1:7" x14ac:dyDescent="0.25">
      <c r="A464" s="6">
        <v>1471</v>
      </c>
      <c r="B464" s="6">
        <v>3</v>
      </c>
      <c r="C464" s="6">
        <v>33</v>
      </c>
      <c r="D464" s="6">
        <v>3390</v>
      </c>
      <c r="E464" s="6">
        <v>33</v>
      </c>
      <c r="F464" s="1">
        <v>0</v>
      </c>
      <c r="G464" s="1">
        <v>128.1</v>
      </c>
    </row>
    <row r="465" spans="1:7" x14ac:dyDescent="0.25">
      <c r="A465" s="6">
        <v>1471</v>
      </c>
      <c r="B465" s="6">
        <v>3</v>
      </c>
      <c r="C465" s="6">
        <v>33</v>
      </c>
      <c r="D465" s="6">
        <v>3390</v>
      </c>
      <c r="E465" s="6">
        <v>37</v>
      </c>
      <c r="F465" s="1">
        <v>27470.6</v>
      </c>
      <c r="G465" s="1">
        <v>154741.9</v>
      </c>
    </row>
    <row r="466" spans="1:7" x14ac:dyDescent="0.25">
      <c r="A466" s="6">
        <v>1471</v>
      </c>
      <c r="B466" s="6">
        <v>3</v>
      </c>
      <c r="C466" s="6">
        <v>33</v>
      </c>
      <c r="D466" s="6">
        <v>3390</v>
      </c>
      <c r="E466" s="6">
        <v>39</v>
      </c>
      <c r="F466" s="1">
        <v>2.1</v>
      </c>
      <c r="G466" s="1">
        <v>8691.14</v>
      </c>
    </row>
    <row r="467" spans="1:7" x14ac:dyDescent="0.25">
      <c r="A467" s="6">
        <v>1471</v>
      </c>
      <c r="B467" s="6">
        <v>3</v>
      </c>
      <c r="C467" s="6">
        <v>33</v>
      </c>
      <c r="D467" s="6">
        <v>3390</v>
      </c>
      <c r="E467" s="6">
        <v>40</v>
      </c>
      <c r="F467" s="1">
        <v>0</v>
      </c>
      <c r="G467" s="1">
        <v>22402.9</v>
      </c>
    </row>
    <row r="468" spans="1:7" x14ac:dyDescent="0.25">
      <c r="A468" s="6">
        <v>1471</v>
      </c>
      <c r="B468" s="6">
        <v>3</v>
      </c>
      <c r="C468" s="6">
        <v>33</v>
      </c>
      <c r="D468" s="6">
        <v>3390</v>
      </c>
      <c r="E468" s="6">
        <v>46</v>
      </c>
      <c r="F468" s="1">
        <v>22607</v>
      </c>
      <c r="G468" s="1">
        <v>221275.99</v>
      </c>
    </row>
    <row r="469" spans="1:7" x14ac:dyDescent="0.25">
      <c r="A469" s="6">
        <v>1471</v>
      </c>
      <c r="B469" s="6">
        <v>3</v>
      </c>
      <c r="C469" s="6">
        <v>33</v>
      </c>
      <c r="D469" s="6">
        <v>3390</v>
      </c>
      <c r="E469" s="6">
        <v>49</v>
      </c>
      <c r="F469" s="1">
        <v>3159</v>
      </c>
      <c r="G469" s="1">
        <v>27217.05</v>
      </c>
    </row>
    <row r="470" spans="1:7" x14ac:dyDescent="0.25">
      <c r="A470" s="6">
        <v>1481</v>
      </c>
      <c r="B470" s="6">
        <v>3</v>
      </c>
      <c r="C470" s="6">
        <v>31</v>
      </c>
      <c r="D470" s="6">
        <v>3190</v>
      </c>
      <c r="E470" s="6">
        <v>5</v>
      </c>
      <c r="F470" s="1">
        <v>1.92</v>
      </c>
      <c r="G470" s="1">
        <v>107</v>
      </c>
    </row>
    <row r="471" spans="1:7" x14ac:dyDescent="0.25">
      <c r="A471" s="6">
        <v>1481</v>
      </c>
      <c r="B471" s="6">
        <v>3</v>
      </c>
      <c r="C471" s="6">
        <v>31</v>
      </c>
      <c r="D471" s="6">
        <v>3190</v>
      </c>
      <c r="E471" s="6">
        <v>11</v>
      </c>
      <c r="F471" s="1">
        <v>1823362.91</v>
      </c>
      <c r="G471" s="1">
        <v>10755971.359999999</v>
      </c>
    </row>
    <row r="472" spans="1:7" x14ac:dyDescent="0.25">
      <c r="A472" s="6">
        <v>1481</v>
      </c>
      <c r="B472" s="6">
        <v>3</v>
      </c>
      <c r="C472" s="6">
        <v>31</v>
      </c>
      <c r="D472" s="6">
        <v>3190</v>
      </c>
      <c r="E472" s="6">
        <v>13</v>
      </c>
      <c r="F472" s="1">
        <v>59107.28</v>
      </c>
      <c r="G472" s="1">
        <v>237744.87</v>
      </c>
    </row>
    <row r="473" spans="1:7" x14ac:dyDescent="0.25">
      <c r="A473" s="6">
        <v>1481</v>
      </c>
      <c r="B473" s="6">
        <v>3</v>
      </c>
      <c r="C473" s="6">
        <v>31</v>
      </c>
      <c r="D473" s="6">
        <v>3190</v>
      </c>
      <c r="E473" s="6">
        <v>16</v>
      </c>
      <c r="F473" s="1">
        <v>0</v>
      </c>
      <c r="G473" s="1">
        <v>27784.799999999999</v>
      </c>
    </row>
    <row r="474" spans="1:7" x14ac:dyDescent="0.25">
      <c r="A474" s="6">
        <v>1481</v>
      </c>
      <c r="B474" s="6">
        <v>3</v>
      </c>
      <c r="C474" s="6">
        <v>31</v>
      </c>
      <c r="D474" s="6">
        <v>3190</v>
      </c>
      <c r="E474" s="6">
        <v>92</v>
      </c>
      <c r="F474" s="1">
        <v>1000</v>
      </c>
      <c r="G474" s="1">
        <v>9414.9500000000007</v>
      </c>
    </row>
    <row r="475" spans="1:7" x14ac:dyDescent="0.25">
      <c r="A475" s="6">
        <v>1481</v>
      </c>
      <c r="B475" s="6">
        <v>3</v>
      </c>
      <c r="C475" s="6">
        <v>31</v>
      </c>
      <c r="D475" s="6">
        <v>3191</v>
      </c>
      <c r="E475" s="6">
        <v>13</v>
      </c>
      <c r="F475" s="1">
        <v>228374.46</v>
      </c>
      <c r="G475" s="1">
        <v>1553530.57</v>
      </c>
    </row>
    <row r="476" spans="1:7" x14ac:dyDescent="0.25">
      <c r="A476" s="6">
        <v>1481</v>
      </c>
      <c r="B476" s="6">
        <v>3</v>
      </c>
      <c r="C476" s="6">
        <v>33</v>
      </c>
      <c r="D476" s="6">
        <v>3320</v>
      </c>
      <c r="E476" s="6">
        <v>93</v>
      </c>
      <c r="F476" s="1">
        <v>6599.48</v>
      </c>
      <c r="G476" s="1">
        <v>6599.48</v>
      </c>
    </row>
    <row r="477" spans="1:7" x14ac:dyDescent="0.25">
      <c r="A477" s="6">
        <v>1481</v>
      </c>
      <c r="B477" s="6">
        <v>3</v>
      </c>
      <c r="C477" s="6">
        <v>33</v>
      </c>
      <c r="D477" s="6">
        <v>3350</v>
      </c>
      <c r="E477" s="6">
        <v>41</v>
      </c>
      <c r="F477" s="1">
        <v>472887.12</v>
      </c>
      <c r="G477" s="1">
        <v>472887.12</v>
      </c>
    </row>
    <row r="478" spans="1:7" x14ac:dyDescent="0.25">
      <c r="A478" s="6">
        <v>1481</v>
      </c>
      <c r="B478" s="6">
        <v>3</v>
      </c>
      <c r="C478" s="6">
        <v>33</v>
      </c>
      <c r="D478" s="6">
        <v>3390</v>
      </c>
      <c r="E478" s="6">
        <v>14</v>
      </c>
      <c r="F478" s="1">
        <v>9971.5499999999993</v>
      </c>
      <c r="G478" s="1">
        <v>18412.2</v>
      </c>
    </row>
    <row r="479" spans="1:7" x14ac:dyDescent="0.25">
      <c r="A479" s="6">
        <v>1481</v>
      </c>
      <c r="B479" s="6">
        <v>3</v>
      </c>
      <c r="C479" s="6">
        <v>33</v>
      </c>
      <c r="D479" s="6">
        <v>3390</v>
      </c>
      <c r="E479" s="6">
        <v>30</v>
      </c>
      <c r="F479" s="1">
        <v>100</v>
      </c>
      <c r="G479" s="1">
        <v>273.16000000000003</v>
      </c>
    </row>
    <row r="480" spans="1:7" x14ac:dyDescent="0.25">
      <c r="A480" s="6">
        <v>1481</v>
      </c>
      <c r="B480" s="6">
        <v>3</v>
      </c>
      <c r="C480" s="6">
        <v>33</v>
      </c>
      <c r="D480" s="6">
        <v>3390</v>
      </c>
      <c r="E480" s="6">
        <v>33</v>
      </c>
      <c r="F480" s="1">
        <v>2740.48</v>
      </c>
      <c r="G480" s="1">
        <v>5462.05</v>
      </c>
    </row>
    <row r="481" spans="1:7" x14ac:dyDescent="0.25">
      <c r="A481" s="6">
        <v>1481</v>
      </c>
      <c r="B481" s="6">
        <v>3</v>
      </c>
      <c r="C481" s="6">
        <v>33</v>
      </c>
      <c r="D481" s="6">
        <v>3390</v>
      </c>
      <c r="E481" s="6">
        <v>36</v>
      </c>
      <c r="F481" s="1">
        <v>26632.91</v>
      </c>
      <c r="G481" s="1">
        <v>130481.27</v>
      </c>
    </row>
    <row r="482" spans="1:7" x14ac:dyDescent="0.25">
      <c r="A482" s="6">
        <v>1481</v>
      </c>
      <c r="B482" s="6">
        <v>3</v>
      </c>
      <c r="C482" s="6">
        <v>33</v>
      </c>
      <c r="D482" s="6">
        <v>3390</v>
      </c>
      <c r="E482" s="6">
        <v>37</v>
      </c>
      <c r="F482" s="1">
        <v>474793.33</v>
      </c>
      <c r="G482" s="1">
        <v>1994560.29</v>
      </c>
    </row>
    <row r="483" spans="1:7" x14ac:dyDescent="0.25">
      <c r="A483" s="6">
        <v>1481</v>
      </c>
      <c r="B483" s="6">
        <v>3</v>
      </c>
      <c r="C483" s="6">
        <v>33</v>
      </c>
      <c r="D483" s="6">
        <v>3390</v>
      </c>
      <c r="E483" s="6">
        <v>39</v>
      </c>
      <c r="F483" s="1">
        <v>133427.24</v>
      </c>
      <c r="G483" s="1">
        <v>439688.22</v>
      </c>
    </row>
    <row r="484" spans="1:7" x14ac:dyDescent="0.25">
      <c r="A484" s="6">
        <v>1481</v>
      </c>
      <c r="B484" s="6">
        <v>3</v>
      </c>
      <c r="C484" s="6">
        <v>33</v>
      </c>
      <c r="D484" s="6">
        <v>3390</v>
      </c>
      <c r="E484" s="6">
        <v>40</v>
      </c>
      <c r="F484" s="1">
        <v>62560.92</v>
      </c>
      <c r="G484" s="1">
        <v>231656.61</v>
      </c>
    </row>
    <row r="485" spans="1:7" x14ac:dyDescent="0.25">
      <c r="A485" s="6">
        <v>1481</v>
      </c>
      <c r="B485" s="6">
        <v>3</v>
      </c>
      <c r="C485" s="6">
        <v>33</v>
      </c>
      <c r="D485" s="6">
        <v>3390</v>
      </c>
      <c r="E485" s="6">
        <v>46</v>
      </c>
      <c r="F485" s="1">
        <v>458516.55</v>
      </c>
      <c r="G485" s="1">
        <v>2472965.0699999998</v>
      </c>
    </row>
    <row r="486" spans="1:7" x14ac:dyDescent="0.25">
      <c r="A486" s="6">
        <v>1481</v>
      </c>
      <c r="B486" s="6">
        <v>3</v>
      </c>
      <c r="C486" s="6">
        <v>33</v>
      </c>
      <c r="D486" s="6">
        <v>3390</v>
      </c>
      <c r="E486" s="6">
        <v>47</v>
      </c>
      <c r="F486" s="1">
        <v>524.20000000000005</v>
      </c>
      <c r="G486" s="1">
        <v>12106.52</v>
      </c>
    </row>
    <row r="487" spans="1:7" x14ac:dyDescent="0.25">
      <c r="A487" s="6">
        <v>1481</v>
      </c>
      <c r="B487" s="6">
        <v>3</v>
      </c>
      <c r="C487" s="6">
        <v>33</v>
      </c>
      <c r="D487" s="6">
        <v>3390</v>
      </c>
      <c r="E487" s="6">
        <v>49</v>
      </c>
      <c r="F487" s="1">
        <v>66842.89</v>
      </c>
      <c r="G487" s="1">
        <v>348159.55</v>
      </c>
    </row>
    <row r="488" spans="1:7" x14ac:dyDescent="0.25">
      <c r="A488" s="6">
        <v>1481</v>
      </c>
      <c r="B488" s="6">
        <v>3</v>
      </c>
      <c r="C488" s="6">
        <v>33</v>
      </c>
      <c r="D488" s="6">
        <v>3390</v>
      </c>
      <c r="E488" s="6">
        <v>92</v>
      </c>
      <c r="F488" s="1">
        <v>7366.48</v>
      </c>
      <c r="G488" s="1">
        <v>27918.31</v>
      </c>
    </row>
    <row r="489" spans="1:7" x14ac:dyDescent="0.25">
      <c r="A489" s="6">
        <v>1481</v>
      </c>
      <c r="B489" s="6">
        <v>3</v>
      </c>
      <c r="C489" s="6">
        <v>33</v>
      </c>
      <c r="D489" s="6">
        <v>3391</v>
      </c>
      <c r="E489" s="6">
        <v>39</v>
      </c>
      <c r="F489" s="1">
        <v>0</v>
      </c>
      <c r="G489" s="1">
        <v>143.65</v>
      </c>
    </row>
    <row r="490" spans="1:7" x14ac:dyDescent="0.25">
      <c r="A490" s="6">
        <v>1491</v>
      </c>
      <c r="B490" s="6">
        <v>3</v>
      </c>
      <c r="C490" s="6">
        <v>31</v>
      </c>
      <c r="D490" s="6">
        <v>3190</v>
      </c>
      <c r="E490" s="6">
        <v>11</v>
      </c>
      <c r="F490" s="1">
        <v>1362750.06</v>
      </c>
      <c r="G490" s="1">
        <v>8039645.6399999997</v>
      </c>
    </row>
    <row r="491" spans="1:7" x14ac:dyDescent="0.25">
      <c r="A491" s="6">
        <v>1491</v>
      </c>
      <c r="B491" s="6">
        <v>3</v>
      </c>
      <c r="C491" s="6">
        <v>31</v>
      </c>
      <c r="D491" s="6">
        <v>3190</v>
      </c>
      <c r="E491" s="6">
        <v>13</v>
      </c>
      <c r="F491" s="1">
        <v>148753.76999999999</v>
      </c>
      <c r="G491" s="1">
        <v>781837.64</v>
      </c>
    </row>
    <row r="492" spans="1:7" x14ac:dyDescent="0.25">
      <c r="A492" s="6">
        <v>1491</v>
      </c>
      <c r="B492" s="6">
        <v>3</v>
      </c>
      <c r="C492" s="6">
        <v>31</v>
      </c>
      <c r="D492" s="6">
        <v>3190</v>
      </c>
      <c r="E492" s="6">
        <v>92</v>
      </c>
      <c r="F492" s="1">
        <v>0</v>
      </c>
      <c r="G492" s="1">
        <v>92</v>
      </c>
    </row>
    <row r="493" spans="1:7" x14ac:dyDescent="0.25">
      <c r="A493" s="6">
        <v>1491</v>
      </c>
      <c r="B493" s="6">
        <v>3</v>
      </c>
      <c r="C493" s="6">
        <v>31</v>
      </c>
      <c r="D493" s="6">
        <v>3190</v>
      </c>
      <c r="E493" s="6">
        <v>94</v>
      </c>
      <c r="F493" s="1">
        <v>3306.11</v>
      </c>
      <c r="G493" s="1">
        <v>7714.25</v>
      </c>
    </row>
    <row r="494" spans="1:7" x14ac:dyDescent="0.25">
      <c r="A494" s="6">
        <v>1491</v>
      </c>
      <c r="B494" s="6">
        <v>3</v>
      </c>
      <c r="C494" s="6">
        <v>31</v>
      </c>
      <c r="D494" s="6">
        <v>3190</v>
      </c>
      <c r="E494" s="6">
        <v>96</v>
      </c>
      <c r="F494" s="1">
        <v>26454.04</v>
      </c>
      <c r="G494" s="1">
        <v>153636.94</v>
      </c>
    </row>
    <row r="495" spans="1:7" x14ac:dyDescent="0.25">
      <c r="A495" s="6">
        <v>1491</v>
      </c>
      <c r="B495" s="6">
        <v>3</v>
      </c>
      <c r="C495" s="6">
        <v>31</v>
      </c>
      <c r="D495" s="6">
        <v>3191</v>
      </c>
      <c r="E495" s="6">
        <v>13</v>
      </c>
      <c r="F495" s="1">
        <v>85487.47</v>
      </c>
      <c r="G495" s="1">
        <v>513897.27</v>
      </c>
    </row>
    <row r="496" spans="1:7" x14ac:dyDescent="0.25">
      <c r="A496" s="6">
        <v>1491</v>
      </c>
      <c r="B496" s="6">
        <v>3</v>
      </c>
      <c r="C496" s="6">
        <v>33</v>
      </c>
      <c r="D496" s="6">
        <v>3390</v>
      </c>
      <c r="E496" s="6">
        <v>14</v>
      </c>
      <c r="F496" s="1">
        <v>9190.75</v>
      </c>
      <c r="G496" s="1">
        <v>83300.850000000006</v>
      </c>
    </row>
    <row r="497" spans="1:7" x14ac:dyDescent="0.25">
      <c r="A497" s="6">
        <v>1491</v>
      </c>
      <c r="B497" s="6">
        <v>3</v>
      </c>
      <c r="C497" s="6">
        <v>33</v>
      </c>
      <c r="D497" s="6">
        <v>3390</v>
      </c>
      <c r="E497" s="6">
        <v>30</v>
      </c>
      <c r="F497" s="1">
        <v>3215.89</v>
      </c>
      <c r="G497" s="1">
        <v>17090.939999999999</v>
      </c>
    </row>
    <row r="498" spans="1:7" x14ac:dyDescent="0.25">
      <c r="A498" s="6">
        <v>1491</v>
      </c>
      <c r="B498" s="6">
        <v>3</v>
      </c>
      <c r="C498" s="6">
        <v>33</v>
      </c>
      <c r="D498" s="6">
        <v>3390</v>
      </c>
      <c r="E498" s="6">
        <v>31</v>
      </c>
      <c r="F498" s="1">
        <v>0</v>
      </c>
      <c r="G498" s="1">
        <v>40372</v>
      </c>
    </row>
    <row r="499" spans="1:7" x14ac:dyDescent="0.25">
      <c r="A499" s="6">
        <v>1491</v>
      </c>
      <c r="B499" s="6">
        <v>3</v>
      </c>
      <c r="C499" s="6">
        <v>33</v>
      </c>
      <c r="D499" s="6">
        <v>3390</v>
      </c>
      <c r="E499" s="6">
        <v>33</v>
      </c>
      <c r="F499" s="1">
        <v>5006.1499999999996</v>
      </c>
      <c r="G499" s="1">
        <v>29338.78</v>
      </c>
    </row>
    <row r="500" spans="1:7" x14ac:dyDescent="0.25">
      <c r="A500" s="6">
        <v>1491</v>
      </c>
      <c r="B500" s="6">
        <v>3</v>
      </c>
      <c r="C500" s="6">
        <v>33</v>
      </c>
      <c r="D500" s="6">
        <v>3390</v>
      </c>
      <c r="E500" s="6">
        <v>36</v>
      </c>
      <c r="F500" s="1">
        <v>4078.33</v>
      </c>
      <c r="G500" s="1">
        <v>29651.7</v>
      </c>
    </row>
    <row r="501" spans="1:7" x14ac:dyDescent="0.25">
      <c r="A501" s="6">
        <v>1491</v>
      </c>
      <c r="B501" s="6">
        <v>3</v>
      </c>
      <c r="C501" s="6">
        <v>33</v>
      </c>
      <c r="D501" s="6">
        <v>3390</v>
      </c>
      <c r="E501" s="6">
        <v>37</v>
      </c>
      <c r="F501" s="1">
        <v>1201994.1399999999</v>
      </c>
      <c r="G501" s="1">
        <v>6409379.0599999996</v>
      </c>
    </row>
    <row r="502" spans="1:7" x14ac:dyDescent="0.25">
      <c r="A502" s="6">
        <v>1491</v>
      </c>
      <c r="B502" s="6">
        <v>3</v>
      </c>
      <c r="C502" s="6">
        <v>33</v>
      </c>
      <c r="D502" s="6">
        <v>3390</v>
      </c>
      <c r="E502" s="6">
        <v>39</v>
      </c>
      <c r="F502" s="1">
        <v>27424.99</v>
      </c>
      <c r="G502" s="1">
        <v>690065.44</v>
      </c>
    </row>
    <row r="503" spans="1:7" x14ac:dyDescent="0.25">
      <c r="A503" s="6">
        <v>1491</v>
      </c>
      <c r="B503" s="6">
        <v>3</v>
      </c>
      <c r="C503" s="6">
        <v>33</v>
      </c>
      <c r="D503" s="6">
        <v>3390</v>
      </c>
      <c r="E503" s="6">
        <v>40</v>
      </c>
      <c r="F503" s="1">
        <v>91183.05</v>
      </c>
      <c r="G503" s="1">
        <v>257086.62</v>
      </c>
    </row>
    <row r="504" spans="1:7" x14ac:dyDescent="0.25">
      <c r="A504" s="6">
        <v>1491</v>
      </c>
      <c r="B504" s="6">
        <v>3</v>
      </c>
      <c r="C504" s="6">
        <v>33</v>
      </c>
      <c r="D504" s="6">
        <v>3390</v>
      </c>
      <c r="E504" s="6">
        <v>46</v>
      </c>
      <c r="F504" s="1">
        <v>241508.32</v>
      </c>
      <c r="G504" s="1">
        <v>1263742.92</v>
      </c>
    </row>
    <row r="505" spans="1:7" x14ac:dyDescent="0.25">
      <c r="A505" s="6">
        <v>1491</v>
      </c>
      <c r="B505" s="6">
        <v>3</v>
      </c>
      <c r="C505" s="6">
        <v>33</v>
      </c>
      <c r="D505" s="6">
        <v>3390</v>
      </c>
      <c r="E505" s="6">
        <v>49</v>
      </c>
      <c r="F505" s="1">
        <v>27711</v>
      </c>
      <c r="G505" s="1">
        <v>106569.9</v>
      </c>
    </row>
    <row r="506" spans="1:7" x14ac:dyDescent="0.25">
      <c r="A506" s="6">
        <v>1491</v>
      </c>
      <c r="B506" s="6">
        <v>3</v>
      </c>
      <c r="C506" s="6">
        <v>33</v>
      </c>
      <c r="D506" s="6">
        <v>3390</v>
      </c>
      <c r="E506" s="6">
        <v>92</v>
      </c>
      <c r="F506" s="1">
        <v>816.55</v>
      </c>
      <c r="G506" s="1">
        <v>3006.85</v>
      </c>
    </row>
    <row r="507" spans="1:7" x14ac:dyDescent="0.25">
      <c r="A507" s="6">
        <v>1491</v>
      </c>
      <c r="B507" s="6">
        <v>3</v>
      </c>
      <c r="C507" s="6">
        <v>33</v>
      </c>
      <c r="D507" s="6">
        <v>3390</v>
      </c>
      <c r="E507" s="6">
        <v>93</v>
      </c>
      <c r="F507" s="1">
        <v>1508.25</v>
      </c>
      <c r="G507" s="1">
        <v>25882.41</v>
      </c>
    </row>
    <row r="508" spans="1:7" x14ac:dyDescent="0.25">
      <c r="A508" s="6">
        <v>1491</v>
      </c>
      <c r="B508" s="6">
        <v>3</v>
      </c>
      <c r="C508" s="6">
        <v>33</v>
      </c>
      <c r="D508" s="6">
        <v>3391</v>
      </c>
      <c r="E508" s="6">
        <v>39</v>
      </c>
      <c r="F508" s="1">
        <v>0</v>
      </c>
      <c r="G508" s="1">
        <v>0</v>
      </c>
    </row>
    <row r="509" spans="1:7" x14ac:dyDescent="0.25">
      <c r="A509" s="6">
        <v>1491</v>
      </c>
      <c r="B509" s="6">
        <v>4</v>
      </c>
      <c r="C509" s="6">
        <v>44</v>
      </c>
      <c r="D509" s="6">
        <v>4440</v>
      </c>
      <c r="E509" s="6">
        <v>42</v>
      </c>
      <c r="F509" s="1">
        <v>7848424.2599999998</v>
      </c>
      <c r="G509" s="1">
        <v>7848424.2599999998</v>
      </c>
    </row>
    <row r="510" spans="1:7" x14ac:dyDescent="0.25">
      <c r="A510" s="6">
        <v>1501</v>
      </c>
      <c r="B510" s="6">
        <v>3</v>
      </c>
      <c r="C510" s="6">
        <v>31</v>
      </c>
      <c r="D510" s="6">
        <v>3190</v>
      </c>
      <c r="E510" s="6">
        <v>7</v>
      </c>
      <c r="F510" s="1">
        <v>1481.85</v>
      </c>
      <c r="G510" s="1">
        <v>9180.4</v>
      </c>
    </row>
    <row r="511" spans="1:7" x14ac:dyDescent="0.25">
      <c r="A511" s="6">
        <v>1501</v>
      </c>
      <c r="B511" s="6">
        <v>3</v>
      </c>
      <c r="C511" s="6">
        <v>31</v>
      </c>
      <c r="D511" s="6">
        <v>3190</v>
      </c>
      <c r="E511" s="6">
        <v>11</v>
      </c>
      <c r="F511" s="1">
        <v>7003474.1600000001</v>
      </c>
      <c r="G511" s="1">
        <v>50409536.130000003</v>
      </c>
    </row>
    <row r="512" spans="1:7" x14ac:dyDescent="0.25">
      <c r="A512" s="6">
        <v>1501</v>
      </c>
      <c r="B512" s="6">
        <v>3</v>
      </c>
      <c r="C512" s="6">
        <v>31</v>
      </c>
      <c r="D512" s="6">
        <v>3190</v>
      </c>
      <c r="E512" s="6">
        <v>13</v>
      </c>
      <c r="F512" s="1">
        <v>151917.99</v>
      </c>
      <c r="G512" s="1">
        <v>1110060</v>
      </c>
    </row>
    <row r="513" spans="1:7" x14ac:dyDescent="0.25">
      <c r="A513" s="6">
        <v>1501</v>
      </c>
      <c r="B513" s="6">
        <v>3</v>
      </c>
      <c r="C513" s="6">
        <v>31</v>
      </c>
      <c r="D513" s="6">
        <v>3190</v>
      </c>
      <c r="E513" s="6">
        <v>34</v>
      </c>
      <c r="F513" s="1">
        <v>186173.75</v>
      </c>
      <c r="G513" s="1">
        <v>1269870.54</v>
      </c>
    </row>
    <row r="514" spans="1:7" x14ac:dyDescent="0.25">
      <c r="A514" s="6">
        <v>1501</v>
      </c>
      <c r="B514" s="6">
        <v>3</v>
      </c>
      <c r="C514" s="6">
        <v>31</v>
      </c>
      <c r="D514" s="6">
        <v>3190</v>
      </c>
      <c r="E514" s="6">
        <v>92</v>
      </c>
      <c r="F514" s="1">
        <v>0</v>
      </c>
      <c r="G514" s="1">
        <v>4553.28</v>
      </c>
    </row>
    <row r="515" spans="1:7" x14ac:dyDescent="0.25">
      <c r="A515" s="6">
        <v>1501</v>
      </c>
      <c r="B515" s="6">
        <v>3</v>
      </c>
      <c r="C515" s="6">
        <v>31</v>
      </c>
      <c r="D515" s="6">
        <v>3191</v>
      </c>
      <c r="E515" s="6">
        <v>13</v>
      </c>
      <c r="F515" s="1">
        <v>1097791.93</v>
      </c>
      <c r="G515" s="1">
        <v>8023200.6900000004</v>
      </c>
    </row>
    <row r="516" spans="1:7" x14ac:dyDescent="0.25">
      <c r="A516" s="6">
        <v>1501</v>
      </c>
      <c r="B516" s="6">
        <v>3</v>
      </c>
      <c r="C516" s="6">
        <v>33</v>
      </c>
      <c r="D516" s="6">
        <v>3390</v>
      </c>
      <c r="E516" s="6">
        <v>14</v>
      </c>
      <c r="F516" s="1">
        <v>12311.07</v>
      </c>
      <c r="G516" s="1">
        <v>36887.199999999997</v>
      </c>
    </row>
    <row r="517" spans="1:7" x14ac:dyDescent="0.25">
      <c r="A517" s="6">
        <v>1501</v>
      </c>
      <c r="B517" s="6">
        <v>3</v>
      </c>
      <c r="C517" s="6">
        <v>33</v>
      </c>
      <c r="D517" s="6">
        <v>3390</v>
      </c>
      <c r="E517" s="6">
        <v>30</v>
      </c>
      <c r="F517" s="1">
        <v>47511.26</v>
      </c>
      <c r="G517" s="1">
        <v>94008.16</v>
      </c>
    </row>
    <row r="518" spans="1:7" x14ac:dyDescent="0.25">
      <c r="A518" s="6">
        <v>1501</v>
      </c>
      <c r="B518" s="6">
        <v>3</v>
      </c>
      <c r="C518" s="6">
        <v>33</v>
      </c>
      <c r="D518" s="6">
        <v>3390</v>
      </c>
      <c r="E518" s="6">
        <v>33</v>
      </c>
      <c r="F518" s="1">
        <v>21292.76</v>
      </c>
      <c r="G518" s="1">
        <v>89955.33</v>
      </c>
    </row>
    <row r="519" spans="1:7" x14ac:dyDescent="0.25">
      <c r="A519" s="6">
        <v>1501</v>
      </c>
      <c r="B519" s="6">
        <v>3</v>
      </c>
      <c r="C519" s="6">
        <v>33</v>
      </c>
      <c r="D519" s="6">
        <v>3390</v>
      </c>
      <c r="E519" s="6">
        <v>35</v>
      </c>
      <c r="F519" s="1">
        <v>0</v>
      </c>
      <c r="G519" s="1">
        <v>0</v>
      </c>
    </row>
    <row r="520" spans="1:7" x14ac:dyDescent="0.25">
      <c r="A520" s="6">
        <v>1501</v>
      </c>
      <c r="B520" s="6">
        <v>3</v>
      </c>
      <c r="C520" s="6">
        <v>33</v>
      </c>
      <c r="D520" s="6">
        <v>3390</v>
      </c>
      <c r="E520" s="6">
        <v>36</v>
      </c>
      <c r="F520" s="1">
        <v>244290.71</v>
      </c>
      <c r="G520" s="1">
        <v>1161040.42</v>
      </c>
    </row>
    <row r="521" spans="1:7" x14ac:dyDescent="0.25">
      <c r="A521" s="6">
        <v>1501</v>
      </c>
      <c r="B521" s="6">
        <v>3</v>
      </c>
      <c r="C521" s="6">
        <v>33</v>
      </c>
      <c r="D521" s="6">
        <v>3390</v>
      </c>
      <c r="E521" s="6">
        <v>37</v>
      </c>
      <c r="F521" s="1">
        <v>1729900.77</v>
      </c>
      <c r="G521" s="1">
        <v>8495075.5899999999</v>
      </c>
    </row>
    <row r="522" spans="1:7" x14ac:dyDescent="0.25">
      <c r="A522" s="6">
        <v>1501</v>
      </c>
      <c r="B522" s="6">
        <v>3</v>
      </c>
      <c r="C522" s="6">
        <v>33</v>
      </c>
      <c r="D522" s="6">
        <v>3390</v>
      </c>
      <c r="E522" s="6">
        <v>39</v>
      </c>
      <c r="F522" s="1">
        <v>2802594.33</v>
      </c>
      <c r="G522" s="1">
        <v>20914872.149999999</v>
      </c>
    </row>
    <row r="523" spans="1:7" x14ac:dyDescent="0.25">
      <c r="A523" s="6">
        <v>1501</v>
      </c>
      <c r="B523" s="6">
        <v>3</v>
      </c>
      <c r="C523" s="6">
        <v>33</v>
      </c>
      <c r="D523" s="6">
        <v>3390</v>
      </c>
      <c r="E523" s="6">
        <v>40</v>
      </c>
      <c r="F523" s="1">
        <v>598817.31999999995</v>
      </c>
      <c r="G523" s="1">
        <v>3619339.58</v>
      </c>
    </row>
    <row r="524" spans="1:7" x14ac:dyDescent="0.25">
      <c r="A524" s="6">
        <v>1501</v>
      </c>
      <c r="B524" s="6">
        <v>3</v>
      </c>
      <c r="C524" s="6">
        <v>33</v>
      </c>
      <c r="D524" s="6">
        <v>3390</v>
      </c>
      <c r="E524" s="6">
        <v>46</v>
      </c>
      <c r="F524" s="1">
        <v>773223.92</v>
      </c>
      <c r="G524" s="1">
        <v>5279667.04</v>
      </c>
    </row>
    <row r="525" spans="1:7" x14ac:dyDescent="0.25">
      <c r="A525" s="6">
        <v>1501</v>
      </c>
      <c r="B525" s="6">
        <v>3</v>
      </c>
      <c r="C525" s="6">
        <v>33</v>
      </c>
      <c r="D525" s="6">
        <v>3390</v>
      </c>
      <c r="E525" s="6">
        <v>47</v>
      </c>
      <c r="F525" s="1">
        <v>89.92</v>
      </c>
      <c r="G525" s="1">
        <v>81193.8</v>
      </c>
    </row>
    <row r="526" spans="1:7" x14ac:dyDescent="0.25">
      <c r="A526" s="6">
        <v>1501</v>
      </c>
      <c r="B526" s="6">
        <v>3</v>
      </c>
      <c r="C526" s="6">
        <v>33</v>
      </c>
      <c r="D526" s="6">
        <v>3390</v>
      </c>
      <c r="E526" s="6">
        <v>49</v>
      </c>
      <c r="F526" s="1">
        <v>97181.37</v>
      </c>
      <c r="G526" s="1">
        <v>545259.06000000006</v>
      </c>
    </row>
    <row r="527" spans="1:7" x14ac:dyDescent="0.25">
      <c r="A527" s="6">
        <v>1501</v>
      </c>
      <c r="B527" s="6">
        <v>3</v>
      </c>
      <c r="C527" s="6">
        <v>33</v>
      </c>
      <c r="D527" s="6">
        <v>3390</v>
      </c>
      <c r="E527" s="6">
        <v>92</v>
      </c>
      <c r="F527" s="1">
        <v>0</v>
      </c>
      <c r="G527" s="1">
        <v>47845.29</v>
      </c>
    </row>
    <row r="528" spans="1:7" x14ac:dyDescent="0.25">
      <c r="A528" s="6">
        <v>1501</v>
      </c>
      <c r="B528" s="6">
        <v>3</v>
      </c>
      <c r="C528" s="6">
        <v>33</v>
      </c>
      <c r="D528" s="6">
        <v>3390</v>
      </c>
      <c r="E528" s="6">
        <v>93</v>
      </c>
      <c r="F528" s="1">
        <v>0</v>
      </c>
      <c r="G528" s="1">
        <v>0</v>
      </c>
    </row>
    <row r="529" spans="1:7" x14ac:dyDescent="0.25">
      <c r="A529" s="6">
        <v>1501</v>
      </c>
      <c r="B529" s="6">
        <v>4</v>
      </c>
      <c r="C529" s="6">
        <v>44</v>
      </c>
      <c r="D529" s="6">
        <v>4490</v>
      </c>
      <c r="E529" s="6">
        <v>40</v>
      </c>
      <c r="F529" s="1">
        <v>0</v>
      </c>
      <c r="G529" s="1">
        <v>3380.4</v>
      </c>
    </row>
    <row r="530" spans="1:7" x14ac:dyDescent="0.25">
      <c r="A530" s="6">
        <v>1502</v>
      </c>
      <c r="B530" s="6">
        <v>3</v>
      </c>
      <c r="C530" s="6">
        <v>33</v>
      </c>
      <c r="D530" s="6">
        <v>3390</v>
      </c>
      <c r="E530" s="6">
        <v>30</v>
      </c>
      <c r="F530" s="1">
        <v>53950</v>
      </c>
      <c r="G530" s="1">
        <v>54775</v>
      </c>
    </row>
    <row r="531" spans="1:7" x14ac:dyDescent="0.25">
      <c r="A531" s="6">
        <v>1502</v>
      </c>
      <c r="B531" s="6">
        <v>3</v>
      </c>
      <c r="C531" s="6">
        <v>33</v>
      </c>
      <c r="D531" s="6">
        <v>3390</v>
      </c>
      <c r="E531" s="6">
        <v>33</v>
      </c>
      <c r="F531" s="1">
        <v>593590.05000000005</v>
      </c>
      <c r="G531" s="1">
        <v>3561540.3</v>
      </c>
    </row>
    <row r="532" spans="1:7" x14ac:dyDescent="0.25">
      <c r="A532" s="6">
        <v>1502</v>
      </c>
      <c r="B532" s="6">
        <v>3</v>
      </c>
      <c r="C532" s="6">
        <v>33</v>
      </c>
      <c r="D532" s="6">
        <v>3390</v>
      </c>
      <c r="E532" s="6">
        <v>37</v>
      </c>
      <c r="F532" s="1">
        <v>762994.88</v>
      </c>
      <c r="G532" s="1">
        <v>7393705.3499999996</v>
      </c>
    </row>
    <row r="533" spans="1:7" x14ac:dyDescent="0.25">
      <c r="A533" s="6">
        <v>1502</v>
      </c>
      <c r="B533" s="6">
        <v>3</v>
      </c>
      <c r="C533" s="6">
        <v>33</v>
      </c>
      <c r="D533" s="6">
        <v>3390</v>
      </c>
      <c r="E533" s="6">
        <v>39</v>
      </c>
      <c r="F533" s="1">
        <v>1049704.8799999999</v>
      </c>
      <c r="G533" s="1">
        <v>5725155.3799999999</v>
      </c>
    </row>
    <row r="534" spans="1:7" x14ac:dyDescent="0.25">
      <c r="A534" s="6">
        <v>1502</v>
      </c>
      <c r="B534" s="6">
        <v>3</v>
      </c>
      <c r="C534" s="6">
        <v>33</v>
      </c>
      <c r="D534" s="6">
        <v>3390</v>
      </c>
      <c r="E534" s="6">
        <v>40</v>
      </c>
      <c r="F534" s="1">
        <v>3069132.08</v>
      </c>
      <c r="G534" s="1">
        <v>11600307.07</v>
      </c>
    </row>
    <row r="535" spans="1:7" x14ac:dyDescent="0.25">
      <c r="A535" s="6">
        <v>1502</v>
      </c>
      <c r="B535" s="6">
        <v>3</v>
      </c>
      <c r="C535" s="6">
        <v>33</v>
      </c>
      <c r="D535" s="6">
        <v>3390</v>
      </c>
      <c r="E535" s="6">
        <v>47</v>
      </c>
      <c r="F535" s="1">
        <v>0</v>
      </c>
      <c r="G535" s="1">
        <v>640.21</v>
      </c>
    </row>
    <row r="536" spans="1:7" x14ac:dyDescent="0.25">
      <c r="A536" s="6">
        <v>1502</v>
      </c>
      <c r="B536" s="6">
        <v>3</v>
      </c>
      <c r="C536" s="6">
        <v>33</v>
      </c>
      <c r="D536" s="6">
        <v>3390</v>
      </c>
      <c r="E536" s="6">
        <v>92</v>
      </c>
      <c r="F536" s="1">
        <v>938520.56</v>
      </c>
      <c r="G536" s="1">
        <v>1045759.15</v>
      </c>
    </row>
    <row r="537" spans="1:7" x14ac:dyDescent="0.25">
      <c r="A537" s="6">
        <v>1511</v>
      </c>
      <c r="B537" s="6">
        <v>3</v>
      </c>
      <c r="C537" s="6">
        <v>31</v>
      </c>
      <c r="D537" s="6">
        <v>3190</v>
      </c>
      <c r="E537" s="6">
        <v>7</v>
      </c>
      <c r="F537" s="1">
        <v>15719.65</v>
      </c>
      <c r="G537" s="1">
        <v>77651.86</v>
      </c>
    </row>
    <row r="538" spans="1:7" x14ac:dyDescent="0.25">
      <c r="A538" s="6">
        <v>1511</v>
      </c>
      <c r="B538" s="6">
        <v>3</v>
      </c>
      <c r="C538" s="6">
        <v>31</v>
      </c>
      <c r="D538" s="6">
        <v>3190</v>
      </c>
      <c r="E538" s="6">
        <v>11</v>
      </c>
      <c r="F538" s="1">
        <v>105226172.61</v>
      </c>
      <c r="G538" s="1">
        <v>732369289.13</v>
      </c>
    </row>
    <row r="539" spans="1:7" x14ac:dyDescent="0.25">
      <c r="A539" s="6">
        <v>1511</v>
      </c>
      <c r="B539" s="6">
        <v>3</v>
      </c>
      <c r="C539" s="6">
        <v>31</v>
      </c>
      <c r="D539" s="6">
        <v>3190</v>
      </c>
      <c r="E539" s="6">
        <v>13</v>
      </c>
      <c r="F539" s="1">
        <v>46252.11</v>
      </c>
      <c r="G539" s="1">
        <v>322521.84999999998</v>
      </c>
    </row>
    <row r="540" spans="1:7" x14ac:dyDescent="0.25">
      <c r="A540" s="6">
        <v>1511</v>
      </c>
      <c r="B540" s="6">
        <v>3</v>
      </c>
      <c r="C540" s="6">
        <v>31</v>
      </c>
      <c r="D540" s="6">
        <v>3190</v>
      </c>
      <c r="E540" s="6">
        <v>16</v>
      </c>
      <c r="F540" s="1">
        <v>936170.64</v>
      </c>
      <c r="G540" s="1">
        <v>1211208.22</v>
      </c>
    </row>
    <row r="541" spans="1:7" x14ac:dyDescent="0.25">
      <c r="A541" s="6">
        <v>1511</v>
      </c>
      <c r="B541" s="6">
        <v>3</v>
      </c>
      <c r="C541" s="6">
        <v>31</v>
      </c>
      <c r="D541" s="6">
        <v>3190</v>
      </c>
      <c r="E541" s="6">
        <v>92</v>
      </c>
      <c r="F541" s="1">
        <v>0</v>
      </c>
      <c r="G541" s="1">
        <v>5914549.2800000003</v>
      </c>
    </row>
    <row r="542" spans="1:7" x14ac:dyDescent="0.25">
      <c r="A542" s="6">
        <v>1511</v>
      </c>
      <c r="B542" s="6">
        <v>3</v>
      </c>
      <c r="C542" s="6">
        <v>31</v>
      </c>
      <c r="D542" s="6">
        <v>3190</v>
      </c>
      <c r="E542" s="6">
        <v>94</v>
      </c>
      <c r="F542" s="1">
        <v>0</v>
      </c>
      <c r="G542" s="1">
        <v>32493.200000000001</v>
      </c>
    </row>
    <row r="543" spans="1:7" x14ac:dyDescent="0.25">
      <c r="A543" s="6">
        <v>1511</v>
      </c>
      <c r="B543" s="6">
        <v>3</v>
      </c>
      <c r="C543" s="6">
        <v>31</v>
      </c>
      <c r="D543" s="6">
        <v>3191</v>
      </c>
      <c r="E543" s="6">
        <v>13</v>
      </c>
      <c r="F543" s="1">
        <v>20283124.440000001</v>
      </c>
      <c r="G543" s="1">
        <v>142408923.86000001</v>
      </c>
    </row>
    <row r="544" spans="1:7" x14ac:dyDescent="0.25">
      <c r="A544" s="6">
        <v>1511</v>
      </c>
      <c r="B544" s="6">
        <v>3</v>
      </c>
      <c r="C544" s="6">
        <v>33</v>
      </c>
      <c r="D544" s="6">
        <v>3390</v>
      </c>
      <c r="E544" s="6">
        <v>8</v>
      </c>
      <c r="F544" s="1">
        <v>711446.17</v>
      </c>
      <c r="G544" s="1">
        <v>5425868.5899999999</v>
      </c>
    </row>
    <row r="545" spans="1:7" x14ac:dyDescent="0.25">
      <c r="A545" s="6">
        <v>1511</v>
      </c>
      <c r="B545" s="6">
        <v>3</v>
      </c>
      <c r="C545" s="6">
        <v>33</v>
      </c>
      <c r="D545" s="6">
        <v>3390</v>
      </c>
      <c r="E545" s="6">
        <v>13</v>
      </c>
      <c r="F545" s="1">
        <v>0</v>
      </c>
      <c r="G545" s="1">
        <v>3155.95</v>
      </c>
    </row>
    <row r="546" spans="1:7" x14ac:dyDescent="0.25">
      <c r="A546" s="6">
        <v>1511</v>
      </c>
      <c r="B546" s="6">
        <v>3</v>
      </c>
      <c r="C546" s="6">
        <v>33</v>
      </c>
      <c r="D546" s="6">
        <v>3390</v>
      </c>
      <c r="E546" s="6">
        <v>14</v>
      </c>
      <c r="F546" s="1">
        <v>284468.24</v>
      </c>
      <c r="G546" s="1">
        <v>1598267.87</v>
      </c>
    </row>
    <row r="547" spans="1:7" x14ac:dyDescent="0.25">
      <c r="A547" s="6">
        <v>1511</v>
      </c>
      <c r="B547" s="6">
        <v>3</v>
      </c>
      <c r="C547" s="6">
        <v>33</v>
      </c>
      <c r="D547" s="6">
        <v>3390</v>
      </c>
      <c r="E547" s="6">
        <v>18</v>
      </c>
      <c r="F547" s="1">
        <v>0</v>
      </c>
      <c r="G547" s="1">
        <v>8196.6</v>
      </c>
    </row>
    <row r="548" spans="1:7" x14ac:dyDescent="0.25">
      <c r="A548" s="6">
        <v>1511</v>
      </c>
      <c r="B548" s="6">
        <v>3</v>
      </c>
      <c r="C548" s="6">
        <v>33</v>
      </c>
      <c r="D548" s="6">
        <v>3390</v>
      </c>
      <c r="E548" s="6">
        <v>19</v>
      </c>
      <c r="F548" s="1">
        <v>114755.9</v>
      </c>
      <c r="G548" s="1">
        <v>15959266.949999999</v>
      </c>
    </row>
    <row r="549" spans="1:7" x14ac:dyDescent="0.25">
      <c r="A549" s="6">
        <v>1511</v>
      </c>
      <c r="B549" s="6">
        <v>3</v>
      </c>
      <c r="C549" s="6">
        <v>33</v>
      </c>
      <c r="D549" s="6">
        <v>3390</v>
      </c>
      <c r="E549" s="6">
        <v>30</v>
      </c>
      <c r="F549" s="1">
        <v>1364058.18</v>
      </c>
      <c r="G549" s="1">
        <v>4802414.51</v>
      </c>
    </row>
    <row r="550" spans="1:7" x14ac:dyDescent="0.25">
      <c r="A550" s="6">
        <v>1511</v>
      </c>
      <c r="B550" s="6">
        <v>3</v>
      </c>
      <c r="C550" s="6">
        <v>33</v>
      </c>
      <c r="D550" s="6">
        <v>3390</v>
      </c>
      <c r="E550" s="6">
        <v>33</v>
      </c>
      <c r="F550" s="1">
        <v>8481.7999999999993</v>
      </c>
      <c r="G550" s="1">
        <v>48915.89</v>
      </c>
    </row>
    <row r="551" spans="1:7" x14ac:dyDescent="0.25">
      <c r="A551" s="6">
        <v>1511</v>
      </c>
      <c r="B551" s="6">
        <v>3</v>
      </c>
      <c r="C551" s="6">
        <v>33</v>
      </c>
      <c r="D551" s="6">
        <v>3390</v>
      </c>
      <c r="E551" s="6">
        <v>36</v>
      </c>
      <c r="F551" s="1">
        <v>450127.03</v>
      </c>
      <c r="G551" s="1">
        <v>2678779.48</v>
      </c>
    </row>
    <row r="552" spans="1:7" x14ac:dyDescent="0.25">
      <c r="A552" s="6">
        <v>1511</v>
      </c>
      <c r="B552" s="6">
        <v>3</v>
      </c>
      <c r="C552" s="6">
        <v>33</v>
      </c>
      <c r="D552" s="6">
        <v>3390</v>
      </c>
      <c r="E552" s="6">
        <v>37</v>
      </c>
      <c r="F552" s="1">
        <v>1742982.94</v>
      </c>
      <c r="G552" s="1">
        <v>9944312.9700000007</v>
      </c>
    </row>
    <row r="553" spans="1:7" x14ac:dyDescent="0.25">
      <c r="A553" s="6">
        <v>1511</v>
      </c>
      <c r="B553" s="6">
        <v>3</v>
      </c>
      <c r="C553" s="6">
        <v>33</v>
      </c>
      <c r="D553" s="6">
        <v>3390</v>
      </c>
      <c r="E553" s="6">
        <v>39</v>
      </c>
      <c r="F553" s="1">
        <v>2379283.17</v>
      </c>
      <c r="G553" s="1">
        <v>15224611.57</v>
      </c>
    </row>
    <row r="554" spans="1:7" x14ac:dyDescent="0.25">
      <c r="A554" s="6">
        <v>1511</v>
      </c>
      <c r="B554" s="6">
        <v>3</v>
      </c>
      <c r="C554" s="6">
        <v>33</v>
      </c>
      <c r="D554" s="6">
        <v>3390</v>
      </c>
      <c r="E554" s="6">
        <v>40</v>
      </c>
      <c r="F554" s="1">
        <v>6586620.2699999996</v>
      </c>
      <c r="G554" s="1">
        <v>16457355.99</v>
      </c>
    </row>
    <row r="555" spans="1:7" x14ac:dyDescent="0.25">
      <c r="A555" s="6">
        <v>1511</v>
      </c>
      <c r="B555" s="6">
        <v>3</v>
      </c>
      <c r="C555" s="6">
        <v>33</v>
      </c>
      <c r="D555" s="6">
        <v>3390</v>
      </c>
      <c r="E555" s="6">
        <v>46</v>
      </c>
      <c r="F555" s="1">
        <v>1170012</v>
      </c>
      <c r="G555" s="1">
        <v>7448936.6799999997</v>
      </c>
    </row>
    <row r="556" spans="1:7" x14ac:dyDescent="0.25">
      <c r="A556" s="6">
        <v>1511</v>
      </c>
      <c r="B556" s="6">
        <v>3</v>
      </c>
      <c r="C556" s="6">
        <v>33</v>
      </c>
      <c r="D556" s="6">
        <v>3390</v>
      </c>
      <c r="E556" s="6">
        <v>47</v>
      </c>
      <c r="F556" s="1">
        <v>8579.17</v>
      </c>
      <c r="G556" s="1">
        <v>69999.95</v>
      </c>
    </row>
    <row r="557" spans="1:7" x14ac:dyDescent="0.25">
      <c r="A557" s="6">
        <v>1511</v>
      </c>
      <c r="B557" s="6">
        <v>3</v>
      </c>
      <c r="C557" s="6">
        <v>33</v>
      </c>
      <c r="D557" s="6">
        <v>3390</v>
      </c>
      <c r="E557" s="6">
        <v>49</v>
      </c>
      <c r="F557" s="1">
        <v>194868</v>
      </c>
      <c r="G557" s="1">
        <v>1233652.77</v>
      </c>
    </row>
    <row r="558" spans="1:7" x14ac:dyDescent="0.25">
      <c r="A558" s="6">
        <v>1511</v>
      </c>
      <c r="B558" s="6">
        <v>3</v>
      </c>
      <c r="C558" s="6">
        <v>33</v>
      </c>
      <c r="D558" s="6">
        <v>3390</v>
      </c>
      <c r="E558" s="6">
        <v>92</v>
      </c>
      <c r="F558" s="1">
        <v>0</v>
      </c>
      <c r="G558" s="1">
        <v>266926.49</v>
      </c>
    </row>
    <row r="559" spans="1:7" x14ac:dyDescent="0.25">
      <c r="A559" s="6">
        <v>1511</v>
      </c>
      <c r="B559" s="6">
        <v>3</v>
      </c>
      <c r="C559" s="6">
        <v>33</v>
      </c>
      <c r="D559" s="6">
        <v>3390</v>
      </c>
      <c r="E559" s="6">
        <v>93</v>
      </c>
      <c r="F559" s="1">
        <v>272.83999999999997</v>
      </c>
      <c r="G559" s="1">
        <v>153427.93</v>
      </c>
    </row>
    <row r="560" spans="1:7" x14ac:dyDescent="0.25">
      <c r="A560" s="6">
        <v>1511</v>
      </c>
      <c r="B560" s="6">
        <v>4</v>
      </c>
      <c r="C560" s="6">
        <v>44</v>
      </c>
      <c r="D560" s="6">
        <v>4490</v>
      </c>
      <c r="E560" s="6">
        <v>52</v>
      </c>
      <c r="F560" s="1">
        <v>171426</v>
      </c>
      <c r="G560" s="1">
        <v>536105.77</v>
      </c>
    </row>
    <row r="561" spans="1:7" x14ac:dyDescent="0.25">
      <c r="A561" s="6">
        <v>1521</v>
      </c>
      <c r="B561" s="6">
        <v>3</v>
      </c>
      <c r="C561" s="6">
        <v>31</v>
      </c>
      <c r="D561" s="6">
        <v>3190</v>
      </c>
      <c r="E561" s="6">
        <v>11</v>
      </c>
      <c r="F561" s="1">
        <v>1949028.97</v>
      </c>
      <c r="G561" s="1">
        <v>13148156.99</v>
      </c>
    </row>
    <row r="562" spans="1:7" x14ac:dyDescent="0.25">
      <c r="A562" s="6">
        <v>1521</v>
      </c>
      <c r="B562" s="6">
        <v>3</v>
      </c>
      <c r="C562" s="6">
        <v>31</v>
      </c>
      <c r="D562" s="6">
        <v>3190</v>
      </c>
      <c r="E562" s="6">
        <v>13</v>
      </c>
      <c r="F562" s="1">
        <v>15552.61</v>
      </c>
      <c r="G562" s="1">
        <v>115947.39</v>
      </c>
    </row>
    <row r="563" spans="1:7" x14ac:dyDescent="0.25">
      <c r="A563" s="6">
        <v>1521</v>
      </c>
      <c r="B563" s="6">
        <v>3</v>
      </c>
      <c r="C563" s="6">
        <v>31</v>
      </c>
      <c r="D563" s="6">
        <v>3190</v>
      </c>
      <c r="E563" s="6">
        <v>92</v>
      </c>
      <c r="F563" s="1">
        <v>0</v>
      </c>
      <c r="G563" s="1">
        <v>2177.77</v>
      </c>
    </row>
    <row r="564" spans="1:7" x14ac:dyDescent="0.25">
      <c r="A564" s="6">
        <v>1521</v>
      </c>
      <c r="B564" s="6">
        <v>3</v>
      </c>
      <c r="C564" s="6">
        <v>31</v>
      </c>
      <c r="D564" s="6">
        <v>3190</v>
      </c>
      <c r="E564" s="6">
        <v>96</v>
      </c>
      <c r="F564" s="1">
        <v>50252.65</v>
      </c>
      <c r="G564" s="1">
        <v>296827.78000000003</v>
      </c>
    </row>
    <row r="565" spans="1:7" x14ac:dyDescent="0.25">
      <c r="A565" s="6">
        <v>1521</v>
      </c>
      <c r="B565" s="6">
        <v>3</v>
      </c>
      <c r="C565" s="6">
        <v>31</v>
      </c>
      <c r="D565" s="6">
        <v>3191</v>
      </c>
      <c r="E565" s="6">
        <v>13</v>
      </c>
      <c r="F565" s="1">
        <v>330516.39</v>
      </c>
      <c r="G565" s="1">
        <v>2219383.54</v>
      </c>
    </row>
    <row r="566" spans="1:7" x14ac:dyDescent="0.25">
      <c r="A566" s="6">
        <v>1521</v>
      </c>
      <c r="B566" s="6">
        <v>3</v>
      </c>
      <c r="C566" s="6">
        <v>33</v>
      </c>
      <c r="D566" s="6">
        <v>3390</v>
      </c>
      <c r="E566" s="6">
        <v>14</v>
      </c>
      <c r="F566" s="1">
        <v>1598.75</v>
      </c>
      <c r="G566" s="1">
        <v>6541.7</v>
      </c>
    </row>
    <row r="567" spans="1:7" x14ac:dyDescent="0.25">
      <c r="A567" s="6">
        <v>1521</v>
      </c>
      <c r="B567" s="6">
        <v>3</v>
      </c>
      <c r="C567" s="6">
        <v>33</v>
      </c>
      <c r="D567" s="6">
        <v>3390</v>
      </c>
      <c r="E567" s="6">
        <v>30</v>
      </c>
      <c r="F567" s="1">
        <v>1815.54</v>
      </c>
      <c r="G567" s="1">
        <v>1815.54</v>
      </c>
    </row>
    <row r="568" spans="1:7" x14ac:dyDescent="0.25">
      <c r="A568" s="6">
        <v>1521</v>
      </c>
      <c r="B568" s="6">
        <v>3</v>
      </c>
      <c r="C568" s="6">
        <v>33</v>
      </c>
      <c r="D568" s="6">
        <v>3390</v>
      </c>
      <c r="E568" s="6">
        <v>33</v>
      </c>
      <c r="F568" s="1">
        <v>3659.73</v>
      </c>
      <c r="G568" s="1">
        <v>8048.6</v>
      </c>
    </row>
    <row r="569" spans="1:7" x14ac:dyDescent="0.25">
      <c r="A569" s="6">
        <v>1521</v>
      </c>
      <c r="B569" s="6">
        <v>3</v>
      </c>
      <c r="C569" s="6">
        <v>33</v>
      </c>
      <c r="D569" s="6">
        <v>3390</v>
      </c>
      <c r="E569" s="6">
        <v>36</v>
      </c>
      <c r="F569" s="1">
        <v>724</v>
      </c>
      <c r="G569" s="1">
        <v>4344</v>
      </c>
    </row>
    <row r="570" spans="1:7" x14ac:dyDescent="0.25">
      <c r="A570" s="6">
        <v>1521</v>
      </c>
      <c r="B570" s="6">
        <v>3</v>
      </c>
      <c r="C570" s="6">
        <v>33</v>
      </c>
      <c r="D570" s="6">
        <v>3390</v>
      </c>
      <c r="E570" s="6">
        <v>37</v>
      </c>
      <c r="F570" s="1">
        <v>120976</v>
      </c>
      <c r="G570" s="1">
        <v>408781.52</v>
      </c>
    </row>
    <row r="571" spans="1:7" x14ac:dyDescent="0.25">
      <c r="A571" s="6">
        <v>1521</v>
      </c>
      <c r="B571" s="6">
        <v>3</v>
      </c>
      <c r="C571" s="6">
        <v>33</v>
      </c>
      <c r="D571" s="6">
        <v>3390</v>
      </c>
      <c r="E571" s="6">
        <v>39</v>
      </c>
      <c r="F571" s="1">
        <v>2696.71</v>
      </c>
      <c r="G571" s="1">
        <v>22656.84</v>
      </c>
    </row>
    <row r="572" spans="1:7" x14ac:dyDescent="0.25">
      <c r="A572" s="6">
        <v>1521</v>
      </c>
      <c r="B572" s="6">
        <v>3</v>
      </c>
      <c r="C572" s="6">
        <v>33</v>
      </c>
      <c r="D572" s="6">
        <v>3390</v>
      </c>
      <c r="E572" s="6">
        <v>40</v>
      </c>
      <c r="F572" s="1">
        <v>106247.13</v>
      </c>
      <c r="G572" s="1">
        <v>657796.19999999995</v>
      </c>
    </row>
    <row r="573" spans="1:7" x14ac:dyDescent="0.25">
      <c r="A573" s="6">
        <v>1521</v>
      </c>
      <c r="B573" s="6">
        <v>3</v>
      </c>
      <c r="C573" s="6">
        <v>33</v>
      </c>
      <c r="D573" s="6">
        <v>3390</v>
      </c>
      <c r="E573" s="6">
        <v>46</v>
      </c>
      <c r="F573" s="1">
        <v>132466</v>
      </c>
      <c r="G573" s="1">
        <v>922189.92</v>
      </c>
    </row>
    <row r="574" spans="1:7" x14ac:dyDescent="0.25">
      <c r="A574" s="6">
        <v>1521</v>
      </c>
      <c r="B574" s="6">
        <v>3</v>
      </c>
      <c r="C574" s="6">
        <v>33</v>
      </c>
      <c r="D574" s="6">
        <v>3390</v>
      </c>
      <c r="E574" s="6">
        <v>49</v>
      </c>
      <c r="F574" s="1">
        <v>5360.6</v>
      </c>
      <c r="G574" s="1">
        <v>29771.9</v>
      </c>
    </row>
    <row r="575" spans="1:7" x14ac:dyDescent="0.25">
      <c r="A575" s="6">
        <v>1541</v>
      </c>
      <c r="B575" s="6">
        <v>3</v>
      </c>
      <c r="C575" s="6">
        <v>31</v>
      </c>
      <c r="D575" s="6">
        <v>3190</v>
      </c>
      <c r="E575" s="6">
        <v>11</v>
      </c>
      <c r="F575" s="1">
        <v>0</v>
      </c>
      <c r="G575" s="1">
        <v>1782552.35</v>
      </c>
    </row>
    <row r="576" spans="1:7" x14ac:dyDescent="0.25">
      <c r="A576" s="6">
        <v>1541</v>
      </c>
      <c r="B576" s="6">
        <v>3</v>
      </c>
      <c r="C576" s="6">
        <v>31</v>
      </c>
      <c r="D576" s="6">
        <v>3190</v>
      </c>
      <c r="E576" s="6">
        <v>13</v>
      </c>
      <c r="F576" s="1">
        <v>0</v>
      </c>
      <c r="G576" s="1">
        <v>5533.56</v>
      </c>
    </row>
    <row r="577" spans="1:7" x14ac:dyDescent="0.25">
      <c r="A577" s="6">
        <v>1541</v>
      </c>
      <c r="B577" s="6">
        <v>3</v>
      </c>
      <c r="C577" s="6">
        <v>31</v>
      </c>
      <c r="D577" s="6">
        <v>3190</v>
      </c>
      <c r="E577" s="6">
        <v>92</v>
      </c>
      <c r="F577" s="1">
        <v>0</v>
      </c>
      <c r="G577" s="1">
        <v>20898</v>
      </c>
    </row>
    <row r="578" spans="1:7" x14ac:dyDescent="0.25">
      <c r="A578" s="6">
        <v>1541</v>
      </c>
      <c r="B578" s="6">
        <v>3</v>
      </c>
      <c r="C578" s="6">
        <v>31</v>
      </c>
      <c r="D578" s="6">
        <v>3191</v>
      </c>
      <c r="E578" s="6">
        <v>13</v>
      </c>
      <c r="F578" s="1">
        <v>77406.179999999993</v>
      </c>
      <c r="G578" s="1">
        <v>554402.74</v>
      </c>
    </row>
    <row r="579" spans="1:7" x14ac:dyDescent="0.25">
      <c r="A579" s="6">
        <v>1541</v>
      </c>
      <c r="B579" s="6">
        <v>3</v>
      </c>
      <c r="C579" s="6">
        <v>31</v>
      </c>
      <c r="D579" s="6">
        <v>3196</v>
      </c>
      <c r="E579" s="6">
        <v>11</v>
      </c>
      <c r="F579" s="1">
        <v>436587.92</v>
      </c>
      <c r="G579" s="1">
        <v>1269770.8700000001</v>
      </c>
    </row>
    <row r="580" spans="1:7" x14ac:dyDescent="0.25">
      <c r="A580" s="6">
        <v>1541</v>
      </c>
      <c r="B580" s="6">
        <v>3</v>
      </c>
      <c r="C580" s="6">
        <v>31</v>
      </c>
      <c r="D580" s="6">
        <v>3196</v>
      </c>
      <c r="E580" s="6">
        <v>13</v>
      </c>
      <c r="F580" s="1">
        <v>1773.55</v>
      </c>
      <c r="G580" s="1">
        <v>3380.65</v>
      </c>
    </row>
    <row r="581" spans="1:7" x14ac:dyDescent="0.25">
      <c r="A581" s="6">
        <v>1541</v>
      </c>
      <c r="B581" s="6">
        <v>3</v>
      </c>
      <c r="C581" s="6">
        <v>33</v>
      </c>
      <c r="D581" s="6">
        <v>3390</v>
      </c>
      <c r="E581" s="6">
        <v>13</v>
      </c>
      <c r="F581" s="1">
        <v>11196</v>
      </c>
      <c r="G581" s="1">
        <v>32952.5</v>
      </c>
    </row>
    <row r="582" spans="1:7" x14ac:dyDescent="0.25">
      <c r="A582" s="6">
        <v>1541</v>
      </c>
      <c r="B582" s="6">
        <v>3</v>
      </c>
      <c r="C582" s="6">
        <v>33</v>
      </c>
      <c r="D582" s="6">
        <v>3390</v>
      </c>
      <c r="E582" s="6">
        <v>14</v>
      </c>
      <c r="F582" s="1">
        <v>0</v>
      </c>
      <c r="G582" s="1">
        <v>3066.7</v>
      </c>
    </row>
    <row r="583" spans="1:7" x14ac:dyDescent="0.25">
      <c r="A583" s="6">
        <v>1541</v>
      </c>
      <c r="B583" s="6">
        <v>3</v>
      </c>
      <c r="C583" s="6">
        <v>33</v>
      </c>
      <c r="D583" s="6">
        <v>3390</v>
      </c>
      <c r="E583" s="6">
        <v>30</v>
      </c>
      <c r="F583" s="1">
        <v>586.20000000000005</v>
      </c>
      <c r="G583" s="1">
        <v>10135.66</v>
      </c>
    </row>
    <row r="584" spans="1:7" x14ac:dyDescent="0.25">
      <c r="A584" s="6">
        <v>1541</v>
      </c>
      <c r="B584" s="6">
        <v>3</v>
      </c>
      <c r="C584" s="6">
        <v>33</v>
      </c>
      <c r="D584" s="6">
        <v>3390</v>
      </c>
      <c r="E584" s="6">
        <v>33</v>
      </c>
      <c r="F584" s="1">
        <v>1536.16</v>
      </c>
      <c r="G584" s="1">
        <v>6182.04</v>
      </c>
    </row>
    <row r="585" spans="1:7" x14ac:dyDescent="0.25">
      <c r="A585" s="6">
        <v>1541</v>
      </c>
      <c r="B585" s="6">
        <v>3</v>
      </c>
      <c r="C585" s="6">
        <v>33</v>
      </c>
      <c r="D585" s="6">
        <v>3390</v>
      </c>
      <c r="E585" s="6">
        <v>36</v>
      </c>
      <c r="F585" s="1">
        <v>55980</v>
      </c>
      <c r="G585" s="1">
        <v>165144.70000000001</v>
      </c>
    </row>
    <row r="586" spans="1:7" x14ac:dyDescent="0.25">
      <c r="A586" s="6">
        <v>1541</v>
      </c>
      <c r="B586" s="6">
        <v>3</v>
      </c>
      <c r="C586" s="6">
        <v>33</v>
      </c>
      <c r="D586" s="6">
        <v>3390</v>
      </c>
      <c r="E586" s="6">
        <v>37</v>
      </c>
      <c r="F586" s="1">
        <v>171146.15</v>
      </c>
      <c r="G586" s="1">
        <v>915747.38</v>
      </c>
    </row>
    <row r="587" spans="1:7" x14ac:dyDescent="0.25">
      <c r="A587" s="6">
        <v>1541</v>
      </c>
      <c r="B587" s="6">
        <v>3</v>
      </c>
      <c r="C587" s="6">
        <v>33</v>
      </c>
      <c r="D587" s="6">
        <v>3390</v>
      </c>
      <c r="E587" s="6">
        <v>39</v>
      </c>
      <c r="F587" s="1">
        <v>80120.95</v>
      </c>
      <c r="G587" s="1">
        <v>252257.72</v>
      </c>
    </row>
    <row r="588" spans="1:7" x14ac:dyDescent="0.25">
      <c r="A588" s="6">
        <v>1541</v>
      </c>
      <c r="B588" s="6">
        <v>3</v>
      </c>
      <c r="C588" s="6">
        <v>33</v>
      </c>
      <c r="D588" s="6">
        <v>3390</v>
      </c>
      <c r="E588" s="6">
        <v>40</v>
      </c>
      <c r="F588" s="1">
        <v>34748.01</v>
      </c>
      <c r="G588" s="1">
        <v>166310.12</v>
      </c>
    </row>
    <row r="589" spans="1:7" x14ac:dyDescent="0.25">
      <c r="A589" s="6">
        <v>1541</v>
      </c>
      <c r="B589" s="6">
        <v>3</v>
      </c>
      <c r="C589" s="6">
        <v>33</v>
      </c>
      <c r="D589" s="6">
        <v>3390</v>
      </c>
      <c r="E589" s="6">
        <v>46</v>
      </c>
      <c r="F589" s="1">
        <v>69324</v>
      </c>
      <c r="G589" s="1">
        <v>489560.4</v>
      </c>
    </row>
    <row r="590" spans="1:7" x14ac:dyDescent="0.25">
      <c r="A590" s="6">
        <v>1541</v>
      </c>
      <c r="B590" s="6">
        <v>3</v>
      </c>
      <c r="C590" s="6">
        <v>33</v>
      </c>
      <c r="D590" s="6">
        <v>3390</v>
      </c>
      <c r="E590" s="6">
        <v>47</v>
      </c>
      <c r="F590" s="1">
        <v>0</v>
      </c>
      <c r="G590" s="1">
        <v>625.41999999999996</v>
      </c>
    </row>
    <row r="591" spans="1:7" x14ac:dyDescent="0.25">
      <c r="A591" s="6">
        <v>1541</v>
      </c>
      <c r="B591" s="6">
        <v>3</v>
      </c>
      <c r="C591" s="6">
        <v>33</v>
      </c>
      <c r="D591" s="6">
        <v>3390</v>
      </c>
      <c r="E591" s="6">
        <v>49</v>
      </c>
      <c r="F591" s="1">
        <v>5142.3599999999997</v>
      </c>
      <c r="G591" s="1">
        <v>27178.43</v>
      </c>
    </row>
    <row r="592" spans="1:7" x14ac:dyDescent="0.25">
      <c r="A592" s="6">
        <v>1541</v>
      </c>
      <c r="B592" s="6">
        <v>3</v>
      </c>
      <c r="C592" s="6">
        <v>33</v>
      </c>
      <c r="D592" s="6">
        <v>3390</v>
      </c>
      <c r="E592" s="6">
        <v>93</v>
      </c>
      <c r="F592" s="1">
        <v>0</v>
      </c>
      <c r="G592" s="1">
        <v>1049.55</v>
      </c>
    </row>
    <row r="593" spans="1:7" x14ac:dyDescent="0.25">
      <c r="A593" s="6">
        <v>1551</v>
      </c>
      <c r="B593" s="6">
        <v>3</v>
      </c>
      <c r="C593" s="6">
        <v>33</v>
      </c>
      <c r="D593" s="6">
        <v>3390</v>
      </c>
      <c r="E593" s="6">
        <v>14</v>
      </c>
      <c r="F593" s="1">
        <v>61859.1</v>
      </c>
      <c r="G593" s="1">
        <v>195143.16</v>
      </c>
    </row>
    <row r="594" spans="1:7" x14ac:dyDescent="0.25">
      <c r="A594" s="6">
        <v>1551</v>
      </c>
      <c r="B594" s="6">
        <v>3</v>
      </c>
      <c r="C594" s="6">
        <v>33</v>
      </c>
      <c r="D594" s="6">
        <v>3390</v>
      </c>
      <c r="E594" s="6">
        <v>30</v>
      </c>
      <c r="F594" s="1">
        <v>529200</v>
      </c>
      <c r="G594" s="1">
        <v>593200</v>
      </c>
    </row>
    <row r="595" spans="1:7" x14ac:dyDescent="0.25">
      <c r="A595" s="6">
        <v>1551</v>
      </c>
      <c r="B595" s="6">
        <v>3</v>
      </c>
      <c r="C595" s="6">
        <v>33</v>
      </c>
      <c r="D595" s="6">
        <v>3390</v>
      </c>
      <c r="E595" s="6">
        <v>31</v>
      </c>
      <c r="F595" s="1">
        <v>0</v>
      </c>
      <c r="G595" s="1">
        <v>0</v>
      </c>
    </row>
    <row r="596" spans="1:7" x14ac:dyDescent="0.25">
      <c r="A596" s="6">
        <v>1551</v>
      </c>
      <c r="B596" s="6">
        <v>3</v>
      </c>
      <c r="C596" s="6">
        <v>33</v>
      </c>
      <c r="D596" s="6">
        <v>3390</v>
      </c>
      <c r="E596" s="6">
        <v>37</v>
      </c>
      <c r="F596" s="1">
        <v>0</v>
      </c>
      <c r="G596" s="1">
        <v>2152311.52</v>
      </c>
    </row>
    <row r="597" spans="1:7" x14ac:dyDescent="0.25">
      <c r="A597" s="6">
        <v>1551</v>
      </c>
      <c r="B597" s="6">
        <v>3</v>
      </c>
      <c r="C597" s="6">
        <v>33</v>
      </c>
      <c r="D597" s="6">
        <v>3390</v>
      </c>
      <c r="E597" s="6">
        <v>39</v>
      </c>
      <c r="F597" s="1">
        <v>7636920.5499999998</v>
      </c>
      <c r="G597" s="1">
        <v>102250056.44</v>
      </c>
    </row>
    <row r="598" spans="1:7" x14ac:dyDescent="0.25">
      <c r="A598" s="6">
        <v>1551</v>
      </c>
      <c r="B598" s="6">
        <v>3</v>
      </c>
      <c r="C598" s="6">
        <v>33</v>
      </c>
      <c r="D598" s="6">
        <v>3390</v>
      </c>
      <c r="E598" s="6">
        <v>40</v>
      </c>
      <c r="F598" s="1">
        <v>5103572.58</v>
      </c>
      <c r="G598" s="1">
        <v>23790326.649999999</v>
      </c>
    </row>
    <row r="599" spans="1:7" x14ac:dyDescent="0.25">
      <c r="A599" s="6">
        <v>1551</v>
      </c>
      <c r="B599" s="6">
        <v>3</v>
      </c>
      <c r="C599" s="6">
        <v>33</v>
      </c>
      <c r="D599" s="6">
        <v>3390</v>
      </c>
      <c r="E599" s="6">
        <v>92</v>
      </c>
      <c r="F599" s="1">
        <v>0</v>
      </c>
      <c r="G599" s="1">
        <v>5280686.72</v>
      </c>
    </row>
    <row r="600" spans="1:7" x14ac:dyDescent="0.25">
      <c r="A600" s="6">
        <v>1571</v>
      </c>
      <c r="B600" s="6">
        <v>3</v>
      </c>
      <c r="C600" s="6">
        <v>31</v>
      </c>
      <c r="D600" s="6">
        <v>3190</v>
      </c>
      <c r="E600" s="6">
        <v>11</v>
      </c>
      <c r="F600" s="1">
        <v>951852.92</v>
      </c>
      <c r="G600" s="1">
        <v>7629110.6200000001</v>
      </c>
    </row>
    <row r="601" spans="1:7" x14ac:dyDescent="0.25">
      <c r="A601" s="6">
        <v>1571</v>
      </c>
      <c r="B601" s="6">
        <v>3</v>
      </c>
      <c r="C601" s="6">
        <v>31</v>
      </c>
      <c r="D601" s="6">
        <v>3190</v>
      </c>
      <c r="E601" s="6">
        <v>13</v>
      </c>
      <c r="F601" s="1">
        <v>45210.559999999998</v>
      </c>
      <c r="G601" s="1">
        <v>329350.03000000003</v>
      </c>
    </row>
    <row r="602" spans="1:7" x14ac:dyDescent="0.25">
      <c r="A602" s="6">
        <v>1571</v>
      </c>
      <c r="B602" s="6">
        <v>3</v>
      </c>
      <c r="C602" s="6">
        <v>31</v>
      </c>
      <c r="D602" s="6">
        <v>3190</v>
      </c>
      <c r="E602" s="6">
        <v>96</v>
      </c>
      <c r="F602" s="1">
        <v>8688.08</v>
      </c>
      <c r="G602" s="1">
        <v>32412.720000000001</v>
      </c>
    </row>
    <row r="603" spans="1:7" x14ac:dyDescent="0.25">
      <c r="A603" s="6">
        <v>1571</v>
      </c>
      <c r="B603" s="6">
        <v>3</v>
      </c>
      <c r="C603" s="6">
        <v>31</v>
      </c>
      <c r="D603" s="6">
        <v>3191</v>
      </c>
      <c r="E603" s="6">
        <v>13</v>
      </c>
      <c r="F603" s="1">
        <v>82112.649999999994</v>
      </c>
      <c r="G603" s="1">
        <v>695136.44</v>
      </c>
    </row>
    <row r="604" spans="1:7" x14ac:dyDescent="0.25">
      <c r="A604" s="6">
        <v>1571</v>
      </c>
      <c r="B604" s="6">
        <v>3</v>
      </c>
      <c r="C604" s="6">
        <v>33</v>
      </c>
      <c r="D604" s="6">
        <v>3390</v>
      </c>
      <c r="E604" s="6">
        <v>30</v>
      </c>
      <c r="F604" s="1">
        <v>0</v>
      </c>
      <c r="G604" s="1">
        <v>947.8</v>
      </c>
    </row>
    <row r="605" spans="1:7" x14ac:dyDescent="0.25">
      <c r="A605" s="6">
        <v>1571</v>
      </c>
      <c r="B605" s="6">
        <v>3</v>
      </c>
      <c r="C605" s="6">
        <v>33</v>
      </c>
      <c r="D605" s="6">
        <v>3390</v>
      </c>
      <c r="E605" s="6">
        <v>36</v>
      </c>
      <c r="F605" s="1">
        <v>0</v>
      </c>
      <c r="G605" s="1">
        <v>7216.08</v>
      </c>
    </row>
    <row r="606" spans="1:7" x14ac:dyDescent="0.25">
      <c r="A606" s="6">
        <v>1571</v>
      </c>
      <c r="B606" s="6">
        <v>3</v>
      </c>
      <c r="C606" s="6">
        <v>33</v>
      </c>
      <c r="D606" s="6">
        <v>3390</v>
      </c>
      <c r="E606" s="6">
        <v>37</v>
      </c>
      <c r="F606" s="1">
        <v>454843.82</v>
      </c>
      <c r="G606" s="1">
        <v>1660786.54</v>
      </c>
    </row>
    <row r="607" spans="1:7" x14ac:dyDescent="0.25">
      <c r="A607" s="6">
        <v>1571</v>
      </c>
      <c r="B607" s="6">
        <v>3</v>
      </c>
      <c r="C607" s="6">
        <v>33</v>
      </c>
      <c r="D607" s="6">
        <v>3390</v>
      </c>
      <c r="E607" s="6">
        <v>39</v>
      </c>
      <c r="F607" s="1">
        <v>5501.47</v>
      </c>
      <c r="G607" s="1">
        <v>30647.8</v>
      </c>
    </row>
    <row r="608" spans="1:7" x14ac:dyDescent="0.25">
      <c r="A608" s="6">
        <v>1571</v>
      </c>
      <c r="B608" s="6">
        <v>3</v>
      </c>
      <c r="C608" s="6">
        <v>33</v>
      </c>
      <c r="D608" s="6">
        <v>3390</v>
      </c>
      <c r="E608" s="6">
        <v>40</v>
      </c>
      <c r="F608" s="1">
        <v>111917.92</v>
      </c>
      <c r="G608" s="1">
        <v>333871.19</v>
      </c>
    </row>
    <row r="609" spans="1:7" x14ac:dyDescent="0.25">
      <c r="A609" s="6">
        <v>1571</v>
      </c>
      <c r="B609" s="6">
        <v>3</v>
      </c>
      <c r="C609" s="6">
        <v>33</v>
      </c>
      <c r="D609" s="6">
        <v>3390</v>
      </c>
      <c r="E609" s="6">
        <v>46</v>
      </c>
      <c r="F609" s="1">
        <v>150870</v>
      </c>
      <c r="G609" s="1">
        <v>1026453.47</v>
      </c>
    </row>
    <row r="610" spans="1:7" x14ac:dyDescent="0.25">
      <c r="A610" s="6">
        <v>1571</v>
      </c>
      <c r="B610" s="6">
        <v>3</v>
      </c>
      <c r="C610" s="6">
        <v>33</v>
      </c>
      <c r="D610" s="6">
        <v>3390</v>
      </c>
      <c r="E610" s="6">
        <v>47</v>
      </c>
      <c r="F610" s="1">
        <v>0</v>
      </c>
      <c r="G610" s="1">
        <v>1894.12</v>
      </c>
    </row>
    <row r="611" spans="1:7" x14ac:dyDescent="0.25">
      <c r="A611" s="6">
        <v>1571</v>
      </c>
      <c r="B611" s="6">
        <v>3</v>
      </c>
      <c r="C611" s="6">
        <v>33</v>
      </c>
      <c r="D611" s="6">
        <v>3390</v>
      </c>
      <c r="E611" s="6">
        <v>49</v>
      </c>
      <c r="F611" s="1">
        <v>19044</v>
      </c>
      <c r="G611" s="1">
        <v>124202.37</v>
      </c>
    </row>
    <row r="612" spans="1:7" x14ac:dyDescent="0.25">
      <c r="A612" s="6">
        <v>1591</v>
      </c>
      <c r="B612" s="6">
        <v>3</v>
      </c>
      <c r="C612" s="6">
        <v>31</v>
      </c>
      <c r="D612" s="6">
        <v>3190</v>
      </c>
      <c r="E612" s="6">
        <v>11</v>
      </c>
      <c r="F612" s="1">
        <v>3520</v>
      </c>
      <c r="G612" s="1">
        <v>418033.86</v>
      </c>
    </row>
    <row r="613" spans="1:7" x14ac:dyDescent="0.25">
      <c r="A613" s="6">
        <v>1591</v>
      </c>
      <c r="B613" s="6">
        <v>3</v>
      </c>
      <c r="C613" s="6">
        <v>31</v>
      </c>
      <c r="D613" s="6">
        <v>3190</v>
      </c>
      <c r="E613" s="6">
        <v>13</v>
      </c>
      <c r="F613" s="1">
        <v>739.2</v>
      </c>
      <c r="G613" s="1">
        <v>44867.91</v>
      </c>
    </row>
    <row r="614" spans="1:7" x14ac:dyDescent="0.25">
      <c r="A614" s="6">
        <v>1591</v>
      </c>
      <c r="B614" s="6">
        <v>3</v>
      </c>
      <c r="C614" s="6">
        <v>31</v>
      </c>
      <c r="D614" s="6">
        <v>3190</v>
      </c>
      <c r="E614" s="6">
        <v>92</v>
      </c>
      <c r="F614" s="1">
        <v>0</v>
      </c>
      <c r="G614" s="1">
        <v>4552.8</v>
      </c>
    </row>
    <row r="615" spans="1:7" x14ac:dyDescent="0.25">
      <c r="A615" s="6">
        <v>1591</v>
      </c>
      <c r="B615" s="6">
        <v>3</v>
      </c>
      <c r="C615" s="6">
        <v>31</v>
      </c>
      <c r="D615" s="6">
        <v>3191</v>
      </c>
      <c r="E615" s="6">
        <v>13</v>
      </c>
      <c r="F615" s="1">
        <v>0</v>
      </c>
      <c r="G615" s="1">
        <v>27832.57</v>
      </c>
    </row>
    <row r="616" spans="1:7" x14ac:dyDescent="0.25">
      <c r="A616" s="6">
        <v>1591</v>
      </c>
      <c r="B616" s="6">
        <v>3</v>
      </c>
      <c r="C616" s="6">
        <v>33</v>
      </c>
      <c r="D616" s="6">
        <v>3320</v>
      </c>
      <c r="E616" s="6">
        <v>93</v>
      </c>
      <c r="F616" s="1">
        <v>1402644.28</v>
      </c>
      <c r="G616" s="1">
        <v>2533953.0699999998</v>
      </c>
    </row>
    <row r="617" spans="1:7" x14ac:dyDescent="0.25">
      <c r="A617" s="6">
        <v>1591</v>
      </c>
      <c r="B617" s="6">
        <v>3</v>
      </c>
      <c r="C617" s="6">
        <v>33</v>
      </c>
      <c r="D617" s="6">
        <v>3390</v>
      </c>
      <c r="E617" s="6">
        <v>14</v>
      </c>
      <c r="F617" s="1">
        <v>2104</v>
      </c>
      <c r="G617" s="1">
        <v>5243.5</v>
      </c>
    </row>
    <row r="618" spans="1:7" x14ac:dyDescent="0.25">
      <c r="A618" s="6">
        <v>1591</v>
      </c>
      <c r="B618" s="6">
        <v>3</v>
      </c>
      <c r="C618" s="6">
        <v>33</v>
      </c>
      <c r="D618" s="6">
        <v>3390</v>
      </c>
      <c r="E618" s="6">
        <v>33</v>
      </c>
      <c r="F618" s="1">
        <v>0</v>
      </c>
      <c r="G618" s="1">
        <v>0</v>
      </c>
    </row>
    <row r="619" spans="1:7" x14ac:dyDescent="0.25">
      <c r="A619" s="6">
        <v>1591</v>
      </c>
      <c r="B619" s="6">
        <v>3</v>
      </c>
      <c r="C619" s="6">
        <v>33</v>
      </c>
      <c r="D619" s="6">
        <v>3390</v>
      </c>
      <c r="E619" s="6">
        <v>37</v>
      </c>
      <c r="F619" s="1">
        <v>2114.98</v>
      </c>
      <c r="G619" s="1">
        <v>45657.64</v>
      </c>
    </row>
    <row r="620" spans="1:7" x14ac:dyDescent="0.25">
      <c r="A620" s="6">
        <v>1591</v>
      </c>
      <c r="B620" s="6">
        <v>3</v>
      </c>
      <c r="C620" s="6">
        <v>33</v>
      </c>
      <c r="D620" s="6">
        <v>3390</v>
      </c>
      <c r="E620" s="6">
        <v>39</v>
      </c>
      <c r="F620" s="1">
        <v>19.43</v>
      </c>
      <c r="G620" s="1">
        <v>19.43</v>
      </c>
    </row>
    <row r="621" spans="1:7" x14ac:dyDescent="0.25">
      <c r="A621" s="6">
        <v>1591</v>
      </c>
      <c r="B621" s="6">
        <v>3</v>
      </c>
      <c r="C621" s="6">
        <v>33</v>
      </c>
      <c r="D621" s="6">
        <v>3390</v>
      </c>
      <c r="E621" s="6">
        <v>46</v>
      </c>
      <c r="F621" s="1">
        <v>0</v>
      </c>
      <c r="G621" s="1">
        <v>88830</v>
      </c>
    </row>
    <row r="622" spans="1:7" x14ac:dyDescent="0.25">
      <c r="A622" s="6">
        <v>1591</v>
      </c>
      <c r="B622" s="6">
        <v>3</v>
      </c>
      <c r="C622" s="6">
        <v>33</v>
      </c>
      <c r="D622" s="6">
        <v>3390</v>
      </c>
      <c r="E622" s="6">
        <v>49</v>
      </c>
      <c r="F622" s="1">
        <v>0</v>
      </c>
      <c r="G622" s="1">
        <v>10103.4</v>
      </c>
    </row>
    <row r="623" spans="1:7" x14ac:dyDescent="0.25">
      <c r="A623" s="6">
        <v>1591</v>
      </c>
      <c r="B623" s="6">
        <v>3</v>
      </c>
      <c r="C623" s="6">
        <v>33</v>
      </c>
      <c r="D623" s="6">
        <v>3390</v>
      </c>
      <c r="E623" s="6">
        <v>92</v>
      </c>
      <c r="F623" s="1">
        <v>9562.76</v>
      </c>
      <c r="G623" s="1">
        <v>19342.71</v>
      </c>
    </row>
    <row r="624" spans="1:7" x14ac:dyDescent="0.25">
      <c r="A624" s="6">
        <v>1591</v>
      </c>
      <c r="B624" s="6">
        <v>4</v>
      </c>
      <c r="C624" s="6">
        <v>44</v>
      </c>
      <c r="D624" s="6">
        <v>4490</v>
      </c>
      <c r="E624" s="6">
        <v>39</v>
      </c>
      <c r="F624" s="1">
        <v>559763.88</v>
      </c>
      <c r="G624" s="1">
        <v>1415507.47</v>
      </c>
    </row>
    <row r="625" spans="1:7" x14ac:dyDescent="0.25">
      <c r="A625" s="6">
        <v>1591</v>
      </c>
      <c r="B625" s="6">
        <v>4</v>
      </c>
      <c r="C625" s="6">
        <v>44</v>
      </c>
      <c r="D625" s="6">
        <v>4490</v>
      </c>
      <c r="E625" s="6">
        <v>51</v>
      </c>
      <c r="F625" s="1">
        <v>0</v>
      </c>
      <c r="G625" s="1">
        <v>1976774.09</v>
      </c>
    </row>
    <row r="626" spans="1:7" x14ac:dyDescent="0.25">
      <c r="A626" s="6">
        <v>1591</v>
      </c>
      <c r="B626" s="6">
        <v>4</v>
      </c>
      <c r="C626" s="6">
        <v>44</v>
      </c>
      <c r="D626" s="6">
        <v>4490</v>
      </c>
      <c r="E626" s="6">
        <v>92</v>
      </c>
      <c r="F626" s="1">
        <v>76499.72</v>
      </c>
      <c r="G626" s="1">
        <v>169907.20000000001</v>
      </c>
    </row>
    <row r="627" spans="1:7" x14ac:dyDescent="0.25">
      <c r="A627" s="6">
        <v>1631</v>
      </c>
      <c r="B627" s="6">
        <v>3</v>
      </c>
      <c r="C627" s="6">
        <v>31</v>
      </c>
      <c r="D627" s="6">
        <v>3190</v>
      </c>
      <c r="E627" s="6">
        <v>7</v>
      </c>
      <c r="F627" s="1">
        <v>417.02</v>
      </c>
      <c r="G627" s="1">
        <v>1115.32</v>
      </c>
    </row>
    <row r="628" spans="1:7" x14ac:dyDescent="0.25">
      <c r="A628" s="6">
        <v>1631</v>
      </c>
      <c r="B628" s="6">
        <v>3</v>
      </c>
      <c r="C628" s="6">
        <v>31</v>
      </c>
      <c r="D628" s="6">
        <v>3190</v>
      </c>
      <c r="E628" s="6">
        <v>11</v>
      </c>
      <c r="F628" s="1">
        <v>451979.95</v>
      </c>
      <c r="G628" s="1">
        <v>2897369.03</v>
      </c>
    </row>
    <row r="629" spans="1:7" x14ac:dyDescent="0.25">
      <c r="A629" s="6">
        <v>1631</v>
      </c>
      <c r="B629" s="6">
        <v>3</v>
      </c>
      <c r="C629" s="6">
        <v>31</v>
      </c>
      <c r="D629" s="6">
        <v>3190</v>
      </c>
      <c r="E629" s="6">
        <v>13</v>
      </c>
      <c r="F629" s="1">
        <v>43199.3</v>
      </c>
      <c r="G629" s="1">
        <v>239439.68</v>
      </c>
    </row>
    <row r="630" spans="1:7" x14ac:dyDescent="0.25">
      <c r="A630" s="6">
        <v>1631</v>
      </c>
      <c r="B630" s="6">
        <v>3</v>
      </c>
      <c r="C630" s="6">
        <v>31</v>
      </c>
      <c r="D630" s="6">
        <v>3191</v>
      </c>
      <c r="E630" s="6">
        <v>13</v>
      </c>
      <c r="F630" s="1">
        <v>30469.13</v>
      </c>
      <c r="G630" s="1">
        <v>214076.9</v>
      </c>
    </row>
    <row r="631" spans="1:7" x14ac:dyDescent="0.25">
      <c r="A631" s="6">
        <v>1631</v>
      </c>
      <c r="B631" s="6">
        <v>3</v>
      </c>
      <c r="C631" s="6">
        <v>33</v>
      </c>
      <c r="D631" s="6">
        <v>3390</v>
      </c>
      <c r="E631" s="6">
        <v>14</v>
      </c>
      <c r="F631" s="1">
        <v>15490.74</v>
      </c>
      <c r="G631" s="1">
        <v>80496.81</v>
      </c>
    </row>
    <row r="632" spans="1:7" x14ac:dyDescent="0.25">
      <c r="A632" s="6">
        <v>1631</v>
      </c>
      <c r="B632" s="6">
        <v>3</v>
      </c>
      <c r="C632" s="6">
        <v>33</v>
      </c>
      <c r="D632" s="6">
        <v>3390</v>
      </c>
      <c r="E632" s="6">
        <v>30</v>
      </c>
      <c r="F632" s="1">
        <v>0</v>
      </c>
      <c r="G632" s="1">
        <v>25.06</v>
      </c>
    </row>
    <row r="633" spans="1:7" x14ac:dyDescent="0.25">
      <c r="A633" s="6">
        <v>1631</v>
      </c>
      <c r="B633" s="6">
        <v>3</v>
      </c>
      <c r="C633" s="6">
        <v>33</v>
      </c>
      <c r="D633" s="6">
        <v>3390</v>
      </c>
      <c r="E633" s="6">
        <v>33</v>
      </c>
      <c r="F633" s="1">
        <v>11752.99</v>
      </c>
      <c r="G633" s="1">
        <v>126829.62</v>
      </c>
    </row>
    <row r="634" spans="1:7" x14ac:dyDescent="0.25">
      <c r="A634" s="6">
        <v>1631</v>
      </c>
      <c r="B634" s="6">
        <v>3</v>
      </c>
      <c r="C634" s="6">
        <v>33</v>
      </c>
      <c r="D634" s="6">
        <v>3390</v>
      </c>
      <c r="E634" s="6">
        <v>36</v>
      </c>
      <c r="F634" s="1">
        <v>752</v>
      </c>
      <c r="G634" s="1">
        <v>3313.84</v>
      </c>
    </row>
    <row r="635" spans="1:7" x14ac:dyDescent="0.25">
      <c r="A635" s="6">
        <v>1631</v>
      </c>
      <c r="B635" s="6">
        <v>3</v>
      </c>
      <c r="C635" s="6">
        <v>33</v>
      </c>
      <c r="D635" s="6">
        <v>3390</v>
      </c>
      <c r="E635" s="6">
        <v>37</v>
      </c>
      <c r="F635" s="1">
        <v>38931.919999999998</v>
      </c>
      <c r="G635" s="1">
        <v>415260.73</v>
      </c>
    </row>
    <row r="636" spans="1:7" x14ac:dyDescent="0.25">
      <c r="A636" s="6">
        <v>1631</v>
      </c>
      <c r="B636" s="6">
        <v>3</v>
      </c>
      <c r="C636" s="6">
        <v>33</v>
      </c>
      <c r="D636" s="6">
        <v>3390</v>
      </c>
      <c r="E636" s="6">
        <v>39</v>
      </c>
      <c r="F636" s="1">
        <v>2892.89</v>
      </c>
      <c r="G636" s="1">
        <v>91517.89</v>
      </c>
    </row>
    <row r="637" spans="1:7" x14ac:dyDescent="0.25">
      <c r="A637" s="6">
        <v>1631</v>
      </c>
      <c r="B637" s="6">
        <v>3</v>
      </c>
      <c r="C637" s="6">
        <v>33</v>
      </c>
      <c r="D637" s="6">
        <v>3390</v>
      </c>
      <c r="E637" s="6">
        <v>40</v>
      </c>
      <c r="F637" s="1">
        <v>3026.95</v>
      </c>
      <c r="G637" s="1">
        <v>40431.74</v>
      </c>
    </row>
    <row r="638" spans="1:7" x14ac:dyDescent="0.25">
      <c r="A638" s="6">
        <v>1631</v>
      </c>
      <c r="B638" s="6">
        <v>3</v>
      </c>
      <c r="C638" s="6">
        <v>33</v>
      </c>
      <c r="D638" s="6">
        <v>3390</v>
      </c>
      <c r="E638" s="6">
        <v>46</v>
      </c>
      <c r="F638" s="1">
        <v>43796</v>
      </c>
      <c r="G638" s="1">
        <v>264958.19</v>
      </c>
    </row>
    <row r="639" spans="1:7" x14ac:dyDescent="0.25">
      <c r="A639" s="6">
        <v>1631</v>
      </c>
      <c r="B639" s="6">
        <v>3</v>
      </c>
      <c r="C639" s="6">
        <v>33</v>
      </c>
      <c r="D639" s="6">
        <v>3390</v>
      </c>
      <c r="E639" s="6">
        <v>49</v>
      </c>
      <c r="F639" s="1">
        <v>2133</v>
      </c>
      <c r="G639" s="1">
        <v>6930.91</v>
      </c>
    </row>
    <row r="640" spans="1:7" x14ac:dyDescent="0.25">
      <c r="A640" s="6">
        <v>1631</v>
      </c>
      <c r="B640" s="6">
        <v>3</v>
      </c>
      <c r="C640" s="6">
        <v>33</v>
      </c>
      <c r="D640" s="6">
        <v>3390</v>
      </c>
      <c r="E640" s="6">
        <v>92</v>
      </c>
      <c r="F640" s="1">
        <v>0</v>
      </c>
      <c r="G640" s="1">
        <v>4704.54</v>
      </c>
    </row>
    <row r="641" spans="1:7" x14ac:dyDescent="0.25">
      <c r="A641" s="6">
        <v>1641</v>
      </c>
      <c r="B641" s="6">
        <v>3</v>
      </c>
      <c r="C641" s="6">
        <v>31</v>
      </c>
      <c r="D641" s="6">
        <v>3190</v>
      </c>
      <c r="E641" s="6">
        <v>7</v>
      </c>
      <c r="F641" s="1">
        <v>0</v>
      </c>
      <c r="G641" s="1">
        <v>417.53</v>
      </c>
    </row>
    <row r="642" spans="1:7" x14ac:dyDescent="0.25">
      <c r="A642" s="6">
        <v>1641</v>
      </c>
      <c r="B642" s="6">
        <v>3</v>
      </c>
      <c r="C642" s="6">
        <v>31</v>
      </c>
      <c r="D642" s="6">
        <v>3190</v>
      </c>
      <c r="E642" s="6">
        <v>11</v>
      </c>
      <c r="F642" s="1">
        <v>386382.73</v>
      </c>
      <c r="G642" s="1">
        <v>2212350.38</v>
      </c>
    </row>
    <row r="643" spans="1:7" x14ac:dyDescent="0.25">
      <c r="A643" s="6">
        <v>1641</v>
      </c>
      <c r="B643" s="6">
        <v>3</v>
      </c>
      <c r="C643" s="6">
        <v>31</v>
      </c>
      <c r="D643" s="6">
        <v>3190</v>
      </c>
      <c r="E643" s="6">
        <v>13</v>
      </c>
      <c r="F643" s="1">
        <v>31572.43</v>
      </c>
      <c r="G643" s="1">
        <v>118929.33</v>
      </c>
    </row>
    <row r="644" spans="1:7" x14ac:dyDescent="0.25">
      <c r="A644" s="6">
        <v>1641</v>
      </c>
      <c r="B644" s="6">
        <v>3</v>
      </c>
      <c r="C644" s="6">
        <v>31</v>
      </c>
      <c r="D644" s="6">
        <v>3190</v>
      </c>
      <c r="E644" s="6">
        <v>59</v>
      </c>
      <c r="F644" s="1">
        <v>1297.81</v>
      </c>
      <c r="G644" s="1">
        <v>9084.67</v>
      </c>
    </row>
    <row r="645" spans="1:7" x14ac:dyDescent="0.25">
      <c r="A645" s="6">
        <v>1641</v>
      </c>
      <c r="B645" s="6">
        <v>3</v>
      </c>
      <c r="C645" s="6">
        <v>31</v>
      </c>
      <c r="D645" s="6">
        <v>3190</v>
      </c>
      <c r="E645" s="6">
        <v>92</v>
      </c>
      <c r="F645" s="1">
        <v>0</v>
      </c>
      <c r="G645" s="1">
        <v>423</v>
      </c>
    </row>
    <row r="646" spans="1:7" x14ac:dyDescent="0.25">
      <c r="A646" s="6">
        <v>1641</v>
      </c>
      <c r="B646" s="6">
        <v>3</v>
      </c>
      <c r="C646" s="6">
        <v>31</v>
      </c>
      <c r="D646" s="6">
        <v>3191</v>
      </c>
      <c r="E646" s="6">
        <v>13</v>
      </c>
      <c r="F646" s="1">
        <v>23192.07</v>
      </c>
      <c r="G646" s="1">
        <v>177777.03</v>
      </c>
    </row>
    <row r="647" spans="1:7" x14ac:dyDescent="0.25">
      <c r="A647" s="6">
        <v>1641</v>
      </c>
      <c r="B647" s="6">
        <v>3</v>
      </c>
      <c r="C647" s="6">
        <v>33</v>
      </c>
      <c r="D647" s="6">
        <v>3320</v>
      </c>
      <c r="E647" s="6">
        <v>41</v>
      </c>
      <c r="F647" s="1">
        <v>0</v>
      </c>
      <c r="G647" s="1">
        <v>3696582</v>
      </c>
    </row>
    <row r="648" spans="1:7" x14ac:dyDescent="0.25">
      <c r="A648" s="6">
        <v>1641</v>
      </c>
      <c r="B648" s="6">
        <v>3</v>
      </c>
      <c r="C648" s="6">
        <v>33</v>
      </c>
      <c r="D648" s="6">
        <v>3320</v>
      </c>
      <c r="E648" s="6">
        <v>93</v>
      </c>
      <c r="F648" s="1">
        <v>0</v>
      </c>
      <c r="G648" s="1">
        <v>17666.25</v>
      </c>
    </row>
    <row r="649" spans="1:7" x14ac:dyDescent="0.25">
      <c r="A649" s="6">
        <v>1641</v>
      </c>
      <c r="B649" s="6">
        <v>3</v>
      </c>
      <c r="C649" s="6">
        <v>33</v>
      </c>
      <c r="D649" s="6">
        <v>3390</v>
      </c>
      <c r="E649" s="6">
        <v>14</v>
      </c>
      <c r="F649" s="1">
        <v>-88.5</v>
      </c>
      <c r="G649" s="1">
        <v>12956.1</v>
      </c>
    </row>
    <row r="650" spans="1:7" x14ac:dyDescent="0.25">
      <c r="A650" s="6">
        <v>1641</v>
      </c>
      <c r="B650" s="6">
        <v>3</v>
      </c>
      <c r="C650" s="6">
        <v>33</v>
      </c>
      <c r="D650" s="6">
        <v>3390</v>
      </c>
      <c r="E650" s="6">
        <v>36</v>
      </c>
      <c r="F650" s="1">
        <v>481.92</v>
      </c>
      <c r="G650" s="1">
        <v>4617.42</v>
      </c>
    </row>
    <row r="651" spans="1:7" x14ac:dyDescent="0.25">
      <c r="A651" s="6">
        <v>1641</v>
      </c>
      <c r="B651" s="6">
        <v>3</v>
      </c>
      <c r="C651" s="6">
        <v>33</v>
      </c>
      <c r="D651" s="6">
        <v>3390</v>
      </c>
      <c r="E651" s="6">
        <v>37</v>
      </c>
      <c r="F651" s="1">
        <v>35219.519999999997</v>
      </c>
      <c r="G651" s="1">
        <v>1543445</v>
      </c>
    </row>
    <row r="652" spans="1:7" x14ac:dyDescent="0.25">
      <c r="A652" s="6">
        <v>1641</v>
      </c>
      <c r="B652" s="6">
        <v>3</v>
      </c>
      <c r="C652" s="6">
        <v>33</v>
      </c>
      <c r="D652" s="6">
        <v>3390</v>
      </c>
      <c r="E652" s="6">
        <v>39</v>
      </c>
      <c r="F652" s="1">
        <v>2404.83</v>
      </c>
      <c r="G652" s="1">
        <v>76416.28</v>
      </c>
    </row>
    <row r="653" spans="1:7" x14ac:dyDescent="0.25">
      <c r="A653" s="6">
        <v>1641</v>
      </c>
      <c r="B653" s="6">
        <v>3</v>
      </c>
      <c r="C653" s="6">
        <v>33</v>
      </c>
      <c r="D653" s="6">
        <v>3390</v>
      </c>
      <c r="E653" s="6">
        <v>40</v>
      </c>
      <c r="F653" s="1">
        <v>1337</v>
      </c>
      <c r="G653" s="1">
        <v>7456.84</v>
      </c>
    </row>
    <row r="654" spans="1:7" x14ac:dyDescent="0.25">
      <c r="A654" s="6">
        <v>1641</v>
      </c>
      <c r="B654" s="6">
        <v>3</v>
      </c>
      <c r="C654" s="6">
        <v>33</v>
      </c>
      <c r="D654" s="6">
        <v>3390</v>
      </c>
      <c r="E654" s="6">
        <v>46</v>
      </c>
      <c r="F654" s="1">
        <v>86419.27</v>
      </c>
      <c r="G654" s="1">
        <v>382883.68</v>
      </c>
    </row>
    <row r="655" spans="1:7" x14ac:dyDescent="0.25">
      <c r="A655" s="6">
        <v>1641</v>
      </c>
      <c r="B655" s="6">
        <v>3</v>
      </c>
      <c r="C655" s="6">
        <v>33</v>
      </c>
      <c r="D655" s="6">
        <v>3390</v>
      </c>
      <c r="E655" s="6">
        <v>47</v>
      </c>
      <c r="F655" s="1">
        <v>0</v>
      </c>
      <c r="G655" s="1">
        <v>284.27999999999997</v>
      </c>
    </row>
    <row r="656" spans="1:7" x14ac:dyDescent="0.25">
      <c r="A656" s="6">
        <v>1641</v>
      </c>
      <c r="B656" s="6">
        <v>3</v>
      </c>
      <c r="C656" s="6">
        <v>33</v>
      </c>
      <c r="D656" s="6">
        <v>3390</v>
      </c>
      <c r="E656" s="6">
        <v>49</v>
      </c>
      <c r="F656" s="1">
        <v>12222</v>
      </c>
      <c r="G656" s="1">
        <v>46407.6</v>
      </c>
    </row>
    <row r="657" spans="1:7" x14ac:dyDescent="0.25">
      <c r="A657" s="6">
        <v>1641</v>
      </c>
      <c r="B657" s="6">
        <v>3</v>
      </c>
      <c r="C657" s="6">
        <v>33</v>
      </c>
      <c r="D657" s="6">
        <v>3390</v>
      </c>
      <c r="E657" s="6">
        <v>92</v>
      </c>
      <c r="F657" s="1">
        <v>13000.92</v>
      </c>
      <c r="G657" s="1">
        <v>13000.92</v>
      </c>
    </row>
    <row r="658" spans="1:7" x14ac:dyDescent="0.25">
      <c r="A658" s="6">
        <v>1651</v>
      </c>
      <c r="B658" s="6">
        <v>3</v>
      </c>
      <c r="C658" s="6">
        <v>31</v>
      </c>
      <c r="D658" s="6">
        <v>3190</v>
      </c>
      <c r="E658" s="6">
        <v>11</v>
      </c>
      <c r="F658" s="1">
        <v>802115.39</v>
      </c>
      <c r="G658" s="1">
        <v>4506633.6500000004</v>
      </c>
    </row>
    <row r="659" spans="1:7" x14ac:dyDescent="0.25">
      <c r="A659" s="6">
        <v>1651</v>
      </c>
      <c r="B659" s="6">
        <v>3</v>
      </c>
      <c r="C659" s="6">
        <v>31</v>
      </c>
      <c r="D659" s="6">
        <v>3190</v>
      </c>
      <c r="E659" s="6">
        <v>13</v>
      </c>
      <c r="F659" s="1">
        <v>27290.69</v>
      </c>
      <c r="G659" s="1">
        <v>149370.42000000001</v>
      </c>
    </row>
    <row r="660" spans="1:7" x14ac:dyDescent="0.25">
      <c r="A660" s="6">
        <v>1651</v>
      </c>
      <c r="B660" s="6">
        <v>3</v>
      </c>
      <c r="C660" s="6">
        <v>31</v>
      </c>
      <c r="D660" s="6">
        <v>3190</v>
      </c>
      <c r="E660" s="6">
        <v>92</v>
      </c>
      <c r="F660" s="1">
        <v>0</v>
      </c>
      <c r="G660" s="1">
        <v>608.5</v>
      </c>
    </row>
    <row r="661" spans="1:7" x14ac:dyDescent="0.25">
      <c r="A661" s="6">
        <v>1651</v>
      </c>
      <c r="B661" s="6">
        <v>3</v>
      </c>
      <c r="C661" s="6">
        <v>31</v>
      </c>
      <c r="D661" s="6">
        <v>3191</v>
      </c>
      <c r="E661" s="6">
        <v>13</v>
      </c>
      <c r="F661" s="1">
        <v>94627.5</v>
      </c>
      <c r="G661" s="1">
        <v>540666.89</v>
      </c>
    </row>
    <row r="662" spans="1:7" x14ac:dyDescent="0.25">
      <c r="A662" s="6">
        <v>1651</v>
      </c>
      <c r="B662" s="6">
        <v>3</v>
      </c>
      <c r="C662" s="6">
        <v>33</v>
      </c>
      <c r="D662" s="6">
        <v>3320</v>
      </c>
      <c r="E662" s="6">
        <v>93</v>
      </c>
      <c r="F662" s="1">
        <v>700399.04</v>
      </c>
      <c r="G662" s="1">
        <v>700399.04</v>
      </c>
    </row>
    <row r="663" spans="1:7" x14ac:dyDescent="0.25">
      <c r="A663" s="6">
        <v>1651</v>
      </c>
      <c r="B663" s="6">
        <v>3</v>
      </c>
      <c r="C663" s="6">
        <v>33</v>
      </c>
      <c r="D663" s="6">
        <v>3350</v>
      </c>
      <c r="E663" s="6">
        <v>43</v>
      </c>
      <c r="F663" s="1">
        <v>0</v>
      </c>
      <c r="G663" s="1">
        <v>436219.47</v>
      </c>
    </row>
    <row r="664" spans="1:7" x14ac:dyDescent="0.25">
      <c r="A664" s="6">
        <v>1651</v>
      </c>
      <c r="B664" s="6">
        <v>3</v>
      </c>
      <c r="C664" s="6">
        <v>33</v>
      </c>
      <c r="D664" s="6">
        <v>3390</v>
      </c>
      <c r="E664" s="6">
        <v>14</v>
      </c>
      <c r="F664" s="1">
        <v>0</v>
      </c>
      <c r="G664" s="1">
        <v>4843.72</v>
      </c>
    </row>
    <row r="665" spans="1:7" x14ac:dyDescent="0.25">
      <c r="A665" s="6">
        <v>1651</v>
      </c>
      <c r="B665" s="6">
        <v>3</v>
      </c>
      <c r="C665" s="6">
        <v>33</v>
      </c>
      <c r="D665" s="6">
        <v>3390</v>
      </c>
      <c r="E665" s="6">
        <v>36</v>
      </c>
      <c r="F665" s="1">
        <v>0</v>
      </c>
      <c r="G665" s="1">
        <v>30589.91</v>
      </c>
    </row>
    <row r="666" spans="1:7" x14ac:dyDescent="0.25">
      <c r="A666" s="6">
        <v>1651</v>
      </c>
      <c r="B666" s="6">
        <v>3</v>
      </c>
      <c r="C666" s="6">
        <v>33</v>
      </c>
      <c r="D666" s="6">
        <v>3390</v>
      </c>
      <c r="E666" s="6">
        <v>37</v>
      </c>
      <c r="F666" s="1">
        <v>6381.58</v>
      </c>
      <c r="G666" s="1">
        <v>491823.28</v>
      </c>
    </row>
    <row r="667" spans="1:7" x14ac:dyDescent="0.25">
      <c r="A667" s="6">
        <v>1651</v>
      </c>
      <c r="B667" s="6">
        <v>3</v>
      </c>
      <c r="C667" s="6">
        <v>33</v>
      </c>
      <c r="D667" s="6">
        <v>3390</v>
      </c>
      <c r="E667" s="6">
        <v>39</v>
      </c>
      <c r="F667" s="1">
        <v>1562.58</v>
      </c>
      <c r="G667" s="1">
        <v>198759.63</v>
      </c>
    </row>
    <row r="668" spans="1:7" x14ac:dyDescent="0.25">
      <c r="A668" s="6">
        <v>1651</v>
      </c>
      <c r="B668" s="6">
        <v>3</v>
      </c>
      <c r="C668" s="6">
        <v>33</v>
      </c>
      <c r="D668" s="6">
        <v>3390</v>
      </c>
      <c r="E668" s="6">
        <v>40</v>
      </c>
      <c r="F668" s="1">
        <v>0</v>
      </c>
      <c r="G668" s="1">
        <v>47043.74</v>
      </c>
    </row>
    <row r="669" spans="1:7" x14ac:dyDescent="0.25">
      <c r="A669" s="6">
        <v>1651</v>
      </c>
      <c r="B669" s="6">
        <v>3</v>
      </c>
      <c r="C669" s="6">
        <v>33</v>
      </c>
      <c r="D669" s="6">
        <v>3390</v>
      </c>
      <c r="E669" s="6">
        <v>46</v>
      </c>
      <c r="F669" s="1">
        <v>157849.76</v>
      </c>
      <c r="G669" s="1">
        <v>851879.14</v>
      </c>
    </row>
    <row r="670" spans="1:7" x14ac:dyDescent="0.25">
      <c r="A670" s="6">
        <v>1651</v>
      </c>
      <c r="B670" s="6">
        <v>3</v>
      </c>
      <c r="C670" s="6">
        <v>33</v>
      </c>
      <c r="D670" s="6">
        <v>3390</v>
      </c>
      <c r="E670" s="6">
        <v>47</v>
      </c>
      <c r="F670" s="1">
        <v>0</v>
      </c>
      <c r="G670" s="1">
        <v>8953.51</v>
      </c>
    </row>
    <row r="671" spans="1:7" x14ac:dyDescent="0.25">
      <c r="A671" s="6">
        <v>1651</v>
      </c>
      <c r="B671" s="6">
        <v>3</v>
      </c>
      <c r="C671" s="6">
        <v>33</v>
      </c>
      <c r="D671" s="6">
        <v>3390</v>
      </c>
      <c r="E671" s="6">
        <v>49</v>
      </c>
      <c r="F671" s="1">
        <v>24723</v>
      </c>
      <c r="G671" s="1">
        <v>121768.1</v>
      </c>
    </row>
    <row r="672" spans="1:7" x14ac:dyDescent="0.25">
      <c r="A672" s="6">
        <v>1651</v>
      </c>
      <c r="B672" s="6">
        <v>3</v>
      </c>
      <c r="C672" s="6">
        <v>33</v>
      </c>
      <c r="D672" s="6">
        <v>3390</v>
      </c>
      <c r="E672" s="6">
        <v>92</v>
      </c>
      <c r="F672" s="1">
        <v>0</v>
      </c>
      <c r="G672" s="1">
        <v>11808.14</v>
      </c>
    </row>
    <row r="673" spans="1:7" x14ac:dyDescent="0.25">
      <c r="A673" s="6">
        <v>1651</v>
      </c>
      <c r="B673" s="6">
        <v>3</v>
      </c>
      <c r="C673" s="6">
        <v>33</v>
      </c>
      <c r="D673" s="6">
        <v>3390</v>
      </c>
      <c r="E673" s="6">
        <v>93</v>
      </c>
      <c r="F673" s="1">
        <v>0</v>
      </c>
      <c r="G673" s="1">
        <v>111.4</v>
      </c>
    </row>
    <row r="674" spans="1:7" x14ac:dyDescent="0.25">
      <c r="A674" s="6">
        <v>1671</v>
      </c>
      <c r="B674" s="6">
        <v>3</v>
      </c>
      <c r="C674" s="6">
        <v>31</v>
      </c>
      <c r="D674" s="6">
        <v>3190</v>
      </c>
      <c r="E674" s="6">
        <v>11</v>
      </c>
      <c r="F674" s="1">
        <v>400492.26</v>
      </c>
      <c r="G674" s="1">
        <v>2658180.6</v>
      </c>
    </row>
    <row r="675" spans="1:7" x14ac:dyDescent="0.25">
      <c r="A675" s="6">
        <v>1671</v>
      </c>
      <c r="B675" s="6">
        <v>3</v>
      </c>
      <c r="C675" s="6">
        <v>31</v>
      </c>
      <c r="D675" s="6">
        <v>3190</v>
      </c>
      <c r="E675" s="6">
        <v>13</v>
      </c>
      <c r="F675" s="1">
        <v>23568.19</v>
      </c>
      <c r="G675" s="1">
        <v>133460.70000000001</v>
      </c>
    </row>
    <row r="676" spans="1:7" x14ac:dyDescent="0.25">
      <c r="A676" s="6">
        <v>1671</v>
      </c>
      <c r="B676" s="6">
        <v>3</v>
      </c>
      <c r="C676" s="6">
        <v>31</v>
      </c>
      <c r="D676" s="6">
        <v>3190</v>
      </c>
      <c r="E676" s="6">
        <v>92</v>
      </c>
      <c r="F676" s="1">
        <v>0</v>
      </c>
      <c r="G676" s="1">
        <v>329</v>
      </c>
    </row>
    <row r="677" spans="1:7" x14ac:dyDescent="0.25">
      <c r="A677" s="6">
        <v>1671</v>
      </c>
      <c r="B677" s="6">
        <v>3</v>
      </c>
      <c r="C677" s="6">
        <v>31</v>
      </c>
      <c r="D677" s="6">
        <v>3191</v>
      </c>
      <c r="E677" s="6">
        <v>13</v>
      </c>
      <c r="F677" s="1">
        <v>41735.15</v>
      </c>
      <c r="G677" s="1">
        <v>285504.45</v>
      </c>
    </row>
    <row r="678" spans="1:7" x14ac:dyDescent="0.25">
      <c r="A678" s="6">
        <v>1671</v>
      </c>
      <c r="B678" s="6">
        <v>3</v>
      </c>
      <c r="C678" s="6">
        <v>33</v>
      </c>
      <c r="D678" s="6">
        <v>3340</v>
      </c>
      <c r="E678" s="6">
        <v>41</v>
      </c>
      <c r="F678" s="1">
        <v>0</v>
      </c>
      <c r="G678" s="1">
        <v>146685.54</v>
      </c>
    </row>
    <row r="679" spans="1:7" x14ac:dyDescent="0.25">
      <c r="A679" s="6">
        <v>1671</v>
      </c>
      <c r="B679" s="6">
        <v>3</v>
      </c>
      <c r="C679" s="6">
        <v>33</v>
      </c>
      <c r="D679" s="6">
        <v>3390</v>
      </c>
      <c r="E679" s="6">
        <v>14</v>
      </c>
      <c r="F679" s="1">
        <v>7435.15</v>
      </c>
      <c r="G679" s="1">
        <v>11338.65</v>
      </c>
    </row>
    <row r="680" spans="1:7" x14ac:dyDescent="0.25">
      <c r="A680" s="6">
        <v>1671</v>
      </c>
      <c r="B680" s="6">
        <v>3</v>
      </c>
      <c r="C680" s="6">
        <v>33</v>
      </c>
      <c r="D680" s="6">
        <v>3390</v>
      </c>
      <c r="E680" s="6">
        <v>27</v>
      </c>
      <c r="F680" s="1">
        <v>0</v>
      </c>
      <c r="G680" s="1">
        <v>4860.26</v>
      </c>
    </row>
    <row r="681" spans="1:7" x14ac:dyDescent="0.25">
      <c r="A681" s="6">
        <v>1671</v>
      </c>
      <c r="B681" s="6">
        <v>3</v>
      </c>
      <c r="C681" s="6">
        <v>33</v>
      </c>
      <c r="D681" s="6">
        <v>3390</v>
      </c>
      <c r="E681" s="6">
        <v>36</v>
      </c>
      <c r="F681" s="1">
        <v>0</v>
      </c>
      <c r="G681" s="1">
        <v>800</v>
      </c>
    </row>
    <row r="682" spans="1:7" x14ac:dyDescent="0.25">
      <c r="A682" s="6">
        <v>1671</v>
      </c>
      <c r="B682" s="6">
        <v>3</v>
      </c>
      <c r="C682" s="6">
        <v>33</v>
      </c>
      <c r="D682" s="6">
        <v>3390</v>
      </c>
      <c r="E682" s="6">
        <v>37</v>
      </c>
      <c r="F682" s="1">
        <v>33719.26</v>
      </c>
      <c r="G682" s="1">
        <v>256084.42</v>
      </c>
    </row>
    <row r="683" spans="1:7" x14ac:dyDescent="0.25">
      <c r="A683" s="6">
        <v>1671</v>
      </c>
      <c r="B683" s="6">
        <v>3</v>
      </c>
      <c r="C683" s="6">
        <v>33</v>
      </c>
      <c r="D683" s="6">
        <v>3390</v>
      </c>
      <c r="E683" s="6">
        <v>39</v>
      </c>
      <c r="F683" s="1">
        <v>48367.12</v>
      </c>
      <c r="G683" s="1">
        <v>3165650.19</v>
      </c>
    </row>
    <row r="684" spans="1:7" x14ac:dyDescent="0.25">
      <c r="A684" s="6">
        <v>1671</v>
      </c>
      <c r="B684" s="6">
        <v>3</v>
      </c>
      <c r="C684" s="6">
        <v>33</v>
      </c>
      <c r="D684" s="6">
        <v>3390</v>
      </c>
      <c r="E684" s="6">
        <v>40</v>
      </c>
      <c r="F684" s="1">
        <v>5262</v>
      </c>
      <c r="G684" s="1">
        <v>66928</v>
      </c>
    </row>
    <row r="685" spans="1:7" x14ac:dyDescent="0.25">
      <c r="A685" s="6">
        <v>1671</v>
      </c>
      <c r="B685" s="6">
        <v>3</v>
      </c>
      <c r="C685" s="6">
        <v>33</v>
      </c>
      <c r="D685" s="6">
        <v>3390</v>
      </c>
      <c r="E685" s="6">
        <v>46</v>
      </c>
      <c r="F685" s="1">
        <v>99104</v>
      </c>
      <c r="G685" s="1">
        <v>466971.02</v>
      </c>
    </row>
    <row r="686" spans="1:7" x14ac:dyDescent="0.25">
      <c r="A686" s="6">
        <v>1671</v>
      </c>
      <c r="B686" s="6">
        <v>3</v>
      </c>
      <c r="C686" s="6">
        <v>33</v>
      </c>
      <c r="D686" s="6">
        <v>3390</v>
      </c>
      <c r="E686" s="6">
        <v>47</v>
      </c>
      <c r="F686" s="1">
        <v>0</v>
      </c>
      <c r="G686" s="1">
        <v>211.64</v>
      </c>
    </row>
    <row r="687" spans="1:7" x14ac:dyDescent="0.25">
      <c r="A687" s="6">
        <v>1671</v>
      </c>
      <c r="B687" s="6">
        <v>3</v>
      </c>
      <c r="C687" s="6">
        <v>33</v>
      </c>
      <c r="D687" s="6">
        <v>3390</v>
      </c>
      <c r="E687" s="6">
        <v>49</v>
      </c>
      <c r="F687" s="1">
        <v>12238.2</v>
      </c>
      <c r="G687" s="1">
        <v>66576.7</v>
      </c>
    </row>
    <row r="688" spans="1:7" x14ac:dyDescent="0.25">
      <c r="A688" s="6">
        <v>1671</v>
      </c>
      <c r="B688" s="6">
        <v>3</v>
      </c>
      <c r="C688" s="6">
        <v>33</v>
      </c>
      <c r="D688" s="6">
        <v>3390</v>
      </c>
      <c r="E688" s="6">
        <v>93</v>
      </c>
      <c r="F688" s="1">
        <v>60</v>
      </c>
      <c r="G688" s="1">
        <v>573.6</v>
      </c>
    </row>
    <row r="689" spans="1:7" x14ac:dyDescent="0.25">
      <c r="A689" s="6">
        <v>1691</v>
      </c>
      <c r="B689" s="6">
        <v>3</v>
      </c>
      <c r="C689" s="6">
        <v>31</v>
      </c>
      <c r="D689" s="6">
        <v>3190</v>
      </c>
      <c r="E689" s="6">
        <v>4</v>
      </c>
      <c r="F689" s="1">
        <v>1030635.96</v>
      </c>
      <c r="G689" s="1">
        <v>7860620.5199999996</v>
      </c>
    </row>
    <row r="690" spans="1:7" x14ac:dyDescent="0.25">
      <c r="A690" s="6">
        <v>1691</v>
      </c>
      <c r="B690" s="6">
        <v>3</v>
      </c>
      <c r="C690" s="6">
        <v>31</v>
      </c>
      <c r="D690" s="6">
        <v>3190</v>
      </c>
      <c r="E690" s="6">
        <v>7</v>
      </c>
      <c r="F690" s="1">
        <v>129.52000000000001</v>
      </c>
      <c r="G690" s="1">
        <v>611.23</v>
      </c>
    </row>
    <row r="691" spans="1:7" x14ac:dyDescent="0.25">
      <c r="A691" s="6">
        <v>1691</v>
      </c>
      <c r="B691" s="6">
        <v>3</v>
      </c>
      <c r="C691" s="6">
        <v>31</v>
      </c>
      <c r="D691" s="6">
        <v>3190</v>
      </c>
      <c r="E691" s="6">
        <v>11</v>
      </c>
      <c r="F691" s="1">
        <v>9009133.6099999994</v>
      </c>
      <c r="G691" s="1">
        <v>61918017.799999997</v>
      </c>
    </row>
    <row r="692" spans="1:7" x14ac:dyDescent="0.25">
      <c r="A692" s="6">
        <v>1691</v>
      </c>
      <c r="B692" s="6">
        <v>3</v>
      </c>
      <c r="C692" s="6">
        <v>31</v>
      </c>
      <c r="D692" s="6">
        <v>3190</v>
      </c>
      <c r="E692" s="6">
        <v>13</v>
      </c>
      <c r="F692" s="1">
        <v>119936.31</v>
      </c>
      <c r="G692" s="1">
        <v>893440.3</v>
      </c>
    </row>
    <row r="693" spans="1:7" x14ac:dyDescent="0.25">
      <c r="A693" s="6">
        <v>1691</v>
      </c>
      <c r="B693" s="6">
        <v>3</v>
      </c>
      <c r="C693" s="6">
        <v>31</v>
      </c>
      <c r="D693" s="6">
        <v>3190</v>
      </c>
      <c r="E693" s="6">
        <v>34</v>
      </c>
      <c r="F693" s="1">
        <v>3365000.12</v>
      </c>
      <c r="G693" s="1">
        <v>24525055.609999999</v>
      </c>
    </row>
    <row r="694" spans="1:7" x14ac:dyDescent="0.25">
      <c r="A694" s="6">
        <v>1691</v>
      </c>
      <c r="B694" s="6">
        <v>3</v>
      </c>
      <c r="C694" s="6">
        <v>31</v>
      </c>
      <c r="D694" s="6">
        <v>3190</v>
      </c>
      <c r="E694" s="6">
        <v>92</v>
      </c>
      <c r="F694" s="1">
        <v>0</v>
      </c>
      <c r="G694" s="1">
        <v>94487.22</v>
      </c>
    </row>
    <row r="695" spans="1:7" x14ac:dyDescent="0.25">
      <c r="A695" s="6">
        <v>1691</v>
      </c>
      <c r="B695" s="6">
        <v>3</v>
      </c>
      <c r="C695" s="6">
        <v>31</v>
      </c>
      <c r="D695" s="6">
        <v>3190</v>
      </c>
      <c r="E695" s="6">
        <v>96</v>
      </c>
      <c r="F695" s="1">
        <v>0</v>
      </c>
      <c r="G695" s="1">
        <v>278325.12</v>
      </c>
    </row>
    <row r="696" spans="1:7" x14ac:dyDescent="0.25">
      <c r="A696" s="6">
        <v>1691</v>
      </c>
      <c r="B696" s="6">
        <v>3</v>
      </c>
      <c r="C696" s="6">
        <v>31</v>
      </c>
      <c r="D696" s="6">
        <v>3191</v>
      </c>
      <c r="E696" s="6">
        <v>13</v>
      </c>
      <c r="F696" s="1">
        <v>1767724.35</v>
      </c>
      <c r="G696" s="1">
        <v>12216545.539999999</v>
      </c>
    </row>
    <row r="697" spans="1:7" x14ac:dyDescent="0.25">
      <c r="A697" s="6">
        <v>1691</v>
      </c>
      <c r="B697" s="6">
        <v>3</v>
      </c>
      <c r="C697" s="6">
        <v>33</v>
      </c>
      <c r="D697" s="6">
        <v>3350</v>
      </c>
      <c r="E697" s="6">
        <v>39</v>
      </c>
      <c r="F697" s="1">
        <v>1075589.93</v>
      </c>
      <c r="G697" s="1">
        <v>10428392.26</v>
      </c>
    </row>
    <row r="698" spans="1:7" x14ac:dyDescent="0.25">
      <c r="A698" s="6">
        <v>1691</v>
      </c>
      <c r="B698" s="6">
        <v>3</v>
      </c>
      <c r="C698" s="6">
        <v>33</v>
      </c>
      <c r="D698" s="6">
        <v>3350</v>
      </c>
      <c r="E698" s="6">
        <v>43</v>
      </c>
      <c r="F698" s="1">
        <v>0</v>
      </c>
      <c r="G698" s="1">
        <v>21111519.960000001</v>
      </c>
    </row>
    <row r="699" spans="1:7" x14ac:dyDescent="0.25">
      <c r="A699" s="6">
        <v>1691</v>
      </c>
      <c r="B699" s="6">
        <v>3</v>
      </c>
      <c r="C699" s="6">
        <v>33</v>
      </c>
      <c r="D699" s="6">
        <v>3390</v>
      </c>
      <c r="E699" s="6">
        <v>14</v>
      </c>
      <c r="F699" s="1">
        <v>13130.7</v>
      </c>
      <c r="G699" s="1">
        <v>118879.85</v>
      </c>
    </row>
    <row r="700" spans="1:7" x14ac:dyDescent="0.25">
      <c r="A700" s="6">
        <v>1691</v>
      </c>
      <c r="B700" s="6">
        <v>3</v>
      </c>
      <c r="C700" s="6">
        <v>33</v>
      </c>
      <c r="D700" s="6">
        <v>3390</v>
      </c>
      <c r="E700" s="6">
        <v>19</v>
      </c>
      <c r="F700" s="1">
        <v>111828.03</v>
      </c>
      <c r="G700" s="1">
        <v>2763331.07</v>
      </c>
    </row>
    <row r="701" spans="1:7" x14ac:dyDescent="0.25">
      <c r="A701" s="6">
        <v>1691</v>
      </c>
      <c r="B701" s="6">
        <v>3</v>
      </c>
      <c r="C701" s="6">
        <v>33</v>
      </c>
      <c r="D701" s="6">
        <v>3390</v>
      </c>
      <c r="E701" s="6">
        <v>30</v>
      </c>
      <c r="F701" s="1">
        <v>16241.62</v>
      </c>
      <c r="G701" s="1">
        <v>101190.52</v>
      </c>
    </row>
    <row r="702" spans="1:7" x14ac:dyDescent="0.25">
      <c r="A702" s="6">
        <v>1691</v>
      </c>
      <c r="B702" s="6">
        <v>3</v>
      </c>
      <c r="C702" s="6">
        <v>33</v>
      </c>
      <c r="D702" s="6">
        <v>3390</v>
      </c>
      <c r="E702" s="6">
        <v>32</v>
      </c>
      <c r="F702" s="1">
        <v>17011.8</v>
      </c>
      <c r="G702" s="1">
        <v>17011.8</v>
      </c>
    </row>
    <row r="703" spans="1:7" x14ac:dyDescent="0.25">
      <c r="A703" s="6">
        <v>1691</v>
      </c>
      <c r="B703" s="6">
        <v>3</v>
      </c>
      <c r="C703" s="6">
        <v>33</v>
      </c>
      <c r="D703" s="6">
        <v>3390</v>
      </c>
      <c r="E703" s="6">
        <v>33</v>
      </c>
      <c r="F703" s="1">
        <v>5956.14</v>
      </c>
      <c r="G703" s="1">
        <v>43947.56</v>
      </c>
    </row>
    <row r="704" spans="1:7" x14ac:dyDescent="0.25">
      <c r="A704" s="6">
        <v>1691</v>
      </c>
      <c r="B704" s="6">
        <v>3</v>
      </c>
      <c r="C704" s="6">
        <v>33</v>
      </c>
      <c r="D704" s="6">
        <v>3390</v>
      </c>
      <c r="E704" s="6">
        <v>36</v>
      </c>
      <c r="F704" s="1">
        <v>60937.05</v>
      </c>
      <c r="G704" s="1">
        <v>276569.17</v>
      </c>
    </row>
    <row r="705" spans="1:7" x14ac:dyDescent="0.25">
      <c r="A705" s="6">
        <v>1691</v>
      </c>
      <c r="B705" s="6">
        <v>3</v>
      </c>
      <c r="C705" s="6">
        <v>33</v>
      </c>
      <c r="D705" s="6">
        <v>3390</v>
      </c>
      <c r="E705" s="6">
        <v>37</v>
      </c>
      <c r="F705" s="1">
        <v>0</v>
      </c>
      <c r="G705" s="1">
        <v>15976072.33</v>
      </c>
    </row>
    <row r="706" spans="1:7" x14ac:dyDescent="0.25">
      <c r="A706" s="6">
        <v>1691</v>
      </c>
      <c r="B706" s="6">
        <v>3</v>
      </c>
      <c r="C706" s="6">
        <v>33</v>
      </c>
      <c r="D706" s="6">
        <v>3390</v>
      </c>
      <c r="E706" s="6">
        <v>39</v>
      </c>
      <c r="F706" s="1">
        <v>1853191.12</v>
      </c>
      <c r="G706" s="1">
        <v>10941946.84</v>
      </c>
    </row>
    <row r="707" spans="1:7" x14ac:dyDescent="0.25">
      <c r="A707" s="6">
        <v>1691</v>
      </c>
      <c r="B707" s="6">
        <v>3</v>
      </c>
      <c r="C707" s="6">
        <v>33</v>
      </c>
      <c r="D707" s="6">
        <v>3390</v>
      </c>
      <c r="E707" s="6">
        <v>40</v>
      </c>
      <c r="F707" s="1">
        <v>113591.11</v>
      </c>
      <c r="G707" s="1">
        <v>1063998.07</v>
      </c>
    </row>
    <row r="708" spans="1:7" x14ac:dyDescent="0.25">
      <c r="A708" s="6">
        <v>1691</v>
      </c>
      <c r="B708" s="6">
        <v>3</v>
      </c>
      <c r="C708" s="6">
        <v>33</v>
      </c>
      <c r="D708" s="6">
        <v>3390</v>
      </c>
      <c r="E708" s="6">
        <v>41</v>
      </c>
      <c r="F708" s="1">
        <v>0</v>
      </c>
      <c r="G708" s="1">
        <v>245740.5</v>
      </c>
    </row>
    <row r="709" spans="1:7" x14ac:dyDescent="0.25">
      <c r="A709" s="6">
        <v>1691</v>
      </c>
      <c r="B709" s="6">
        <v>3</v>
      </c>
      <c r="C709" s="6">
        <v>33</v>
      </c>
      <c r="D709" s="6">
        <v>3390</v>
      </c>
      <c r="E709" s="6">
        <v>46</v>
      </c>
      <c r="F709" s="1">
        <v>445017.86</v>
      </c>
      <c r="G709" s="1">
        <v>2669854.0299999998</v>
      </c>
    </row>
    <row r="710" spans="1:7" x14ac:dyDescent="0.25">
      <c r="A710" s="6">
        <v>1691</v>
      </c>
      <c r="B710" s="6">
        <v>3</v>
      </c>
      <c r="C710" s="6">
        <v>33</v>
      </c>
      <c r="D710" s="6">
        <v>3390</v>
      </c>
      <c r="E710" s="6">
        <v>47</v>
      </c>
      <c r="F710" s="1">
        <v>0</v>
      </c>
      <c r="G710" s="1">
        <v>48033.21</v>
      </c>
    </row>
    <row r="711" spans="1:7" x14ac:dyDescent="0.25">
      <c r="A711" s="6">
        <v>1691</v>
      </c>
      <c r="B711" s="6">
        <v>3</v>
      </c>
      <c r="C711" s="6">
        <v>33</v>
      </c>
      <c r="D711" s="6">
        <v>3390</v>
      </c>
      <c r="E711" s="6">
        <v>49</v>
      </c>
      <c r="F711" s="1">
        <v>78211.199999999997</v>
      </c>
      <c r="G711" s="1">
        <v>403591.29</v>
      </c>
    </row>
    <row r="712" spans="1:7" x14ac:dyDescent="0.25">
      <c r="A712" s="6">
        <v>1691</v>
      </c>
      <c r="B712" s="6">
        <v>3</v>
      </c>
      <c r="C712" s="6">
        <v>33</v>
      </c>
      <c r="D712" s="6">
        <v>3390</v>
      </c>
      <c r="E712" s="6">
        <v>92</v>
      </c>
      <c r="F712" s="1">
        <v>9142.0400000000009</v>
      </c>
      <c r="G712" s="1">
        <v>75630.850000000006</v>
      </c>
    </row>
    <row r="713" spans="1:7" x14ac:dyDescent="0.25">
      <c r="A713" s="6">
        <v>1691</v>
      </c>
      <c r="B713" s="6">
        <v>3</v>
      </c>
      <c r="C713" s="6">
        <v>33</v>
      </c>
      <c r="D713" s="6">
        <v>3390</v>
      </c>
      <c r="E713" s="6">
        <v>93</v>
      </c>
      <c r="F713" s="1">
        <v>0</v>
      </c>
      <c r="G713" s="1">
        <v>54924.08</v>
      </c>
    </row>
    <row r="714" spans="1:7" x14ac:dyDescent="0.25">
      <c r="A714" s="6">
        <v>1691</v>
      </c>
      <c r="B714" s="6">
        <v>4</v>
      </c>
      <c r="C714" s="6">
        <v>44</v>
      </c>
      <c r="D714" s="6">
        <v>4490</v>
      </c>
      <c r="E714" s="6">
        <v>52</v>
      </c>
      <c r="F714" s="1">
        <v>0</v>
      </c>
      <c r="G714" s="1">
        <v>25923</v>
      </c>
    </row>
    <row r="715" spans="1:7" x14ac:dyDescent="0.25">
      <c r="A715" s="6">
        <v>1911</v>
      </c>
      <c r="B715" s="6">
        <v>3</v>
      </c>
      <c r="C715" s="6">
        <v>31</v>
      </c>
      <c r="D715" s="6">
        <v>3190</v>
      </c>
      <c r="E715" s="6">
        <v>59</v>
      </c>
      <c r="F715" s="1">
        <v>12491595.949999999</v>
      </c>
      <c r="G715" s="1">
        <v>89167615.959999993</v>
      </c>
    </row>
    <row r="716" spans="1:7" x14ac:dyDescent="0.25">
      <c r="A716" s="6">
        <v>1911</v>
      </c>
      <c r="B716" s="6">
        <v>3</v>
      </c>
      <c r="C716" s="6">
        <v>31</v>
      </c>
      <c r="D716" s="6">
        <v>3190</v>
      </c>
      <c r="E716" s="6">
        <v>92</v>
      </c>
      <c r="F716" s="1">
        <v>701.5</v>
      </c>
      <c r="G716" s="1">
        <v>701.5</v>
      </c>
    </row>
    <row r="717" spans="1:7" x14ac:dyDescent="0.25">
      <c r="A717" s="6">
        <v>1911</v>
      </c>
      <c r="B717" s="6">
        <v>3</v>
      </c>
      <c r="C717" s="6">
        <v>31</v>
      </c>
      <c r="D717" s="6">
        <v>3191</v>
      </c>
      <c r="E717" s="6">
        <v>13</v>
      </c>
      <c r="F717" s="1">
        <v>109686.33</v>
      </c>
      <c r="G717" s="1">
        <v>787721.28</v>
      </c>
    </row>
    <row r="718" spans="1:7" x14ac:dyDescent="0.25">
      <c r="A718" s="6">
        <v>1911</v>
      </c>
      <c r="B718" s="6">
        <v>3</v>
      </c>
      <c r="C718" s="6">
        <v>33</v>
      </c>
      <c r="D718" s="6">
        <v>3340</v>
      </c>
      <c r="E718" s="6">
        <v>81</v>
      </c>
      <c r="F718" s="1">
        <v>1400810275.1900001</v>
      </c>
      <c r="G718" s="1">
        <v>9951095474.1100006</v>
      </c>
    </row>
    <row r="719" spans="1:7" x14ac:dyDescent="0.25">
      <c r="A719" s="6">
        <v>1911</v>
      </c>
      <c r="B719" s="6">
        <v>3</v>
      </c>
      <c r="C719" s="6">
        <v>33</v>
      </c>
      <c r="D719" s="6">
        <v>3370</v>
      </c>
      <c r="E719" s="6">
        <v>41</v>
      </c>
      <c r="F719" s="1">
        <v>653272.68999999994</v>
      </c>
      <c r="G719" s="1">
        <v>3304192.07</v>
      </c>
    </row>
    <row r="720" spans="1:7" x14ac:dyDescent="0.25">
      <c r="A720" s="6">
        <v>1911</v>
      </c>
      <c r="B720" s="6">
        <v>3</v>
      </c>
      <c r="C720" s="6">
        <v>33</v>
      </c>
      <c r="D720" s="6">
        <v>3390</v>
      </c>
      <c r="E720" s="6">
        <v>39</v>
      </c>
      <c r="F720" s="1">
        <v>550349.42000000004</v>
      </c>
      <c r="G720" s="1">
        <v>154722401.96000001</v>
      </c>
    </row>
    <row r="721" spans="1:7" x14ac:dyDescent="0.25">
      <c r="A721" s="6">
        <v>1911</v>
      </c>
      <c r="B721" s="6">
        <v>3</v>
      </c>
      <c r="C721" s="6">
        <v>33</v>
      </c>
      <c r="D721" s="6">
        <v>3390</v>
      </c>
      <c r="E721" s="6">
        <v>40</v>
      </c>
      <c r="F721" s="1">
        <v>2794704.51</v>
      </c>
      <c r="G721" s="1">
        <v>18539957.91</v>
      </c>
    </row>
    <row r="722" spans="1:7" x14ac:dyDescent="0.25">
      <c r="A722" s="6">
        <v>1911</v>
      </c>
      <c r="B722" s="6">
        <v>3</v>
      </c>
      <c r="C722" s="6">
        <v>33</v>
      </c>
      <c r="D722" s="6">
        <v>3390</v>
      </c>
      <c r="E722" s="6">
        <v>47</v>
      </c>
      <c r="F722" s="1">
        <v>3629791.36</v>
      </c>
      <c r="G722" s="1">
        <v>260434601.93000001</v>
      </c>
    </row>
    <row r="723" spans="1:7" x14ac:dyDescent="0.25">
      <c r="A723" s="6">
        <v>1911</v>
      </c>
      <c r="B723" s="6">
        <v>3</v>
      </c>
      <c r="C723" s="6">
        <v>33</v>
      </c>
      <c r="D723" s="6">
        <v>3390</v>
      </c>
      <c r="E723" s="6">
        <v>92</v>
      </c>
      <c r="F723" s="1">
        <v>0</v>
      </c>
      <c r="G723" s="1">
        <v>547.85</v>
      </c>
    </row>
    <row r="724" spans="1:7" x14ac:dyDescent="0.25">
      <c r="A724" s="6">
        <v>1911</v>
      </c>
      <c r="B724" s="6">
        <v>3</v>
      </c>
      <c r="C724" s="6">
        <v>33</v>
      </c>
      <c r="D724" s="6">
        <v>3391</v>
      </c>
      <c r="E724" s="6">
        <v>39</v>
      </c>
      <c r="F724" s="1">
        <v>0</v>
      </c>
      <c r="G724" s="1">
        <v>73096991.260000005</v>
      </c>
    </row>
    <row r="725" spans="1:7" x14ac:dyDescent="0.25">
      <c r="A725" s="6">
        <v>1911</v>
      </c>
      <c r="B725" s="6">
        <v>3</v>
      </c>
      <c r="C725" s="6">
        <v>33</v>
      </c>
      <c r="D725" s="6">
        <v>3391</v>
      </c>
      <c r="E725" s="6">
        <v>97</v>
      </c>
      <c r="F725" s="1">
        <v>850839262.51999998</v>
      </c>
      <c r="G725" s="1">
        <v>5164562589.6999998</v>
      </c>
    </row>
    <row r="726" spans="1:7" x14ac:dyDescent="0.25">
      <c r="A726" s="6">
        <v>1915</v>
      </c>
      <c r="B726" s="6">
        <v>4</v>
      </c>
      <c r="C726" s="6">
        <v>45</v>
      </c>
      <c r="D726" s="6">
        <v>4590</v>
      </c>
      <c r="E726" s="6">
        <v>65</v>
      </c>
      <c r="F726" s="1">
        <v>17823000</v>
      </c>
      <c r="G726" s="1">
        <v>124542986.17</v>
      </c>
    </row>
    <row r="727" spans="1:7" x14ac:dyDescent="0.25">
      <c r="A727" s="6">
        <v>1916</v>
      </c>
      <c r="B727" s="6">
        <v>3</v>
      </c>
      <c r="C727" s="6">
        <v>32</v>
      </c>
      <c r="D727" s="6">
        <v>3290</v>
      </c>
      <c r="E727" s="6">
        <v>21</v>
      </c>
      <c r="F727" s="1">
        <v>349978660.60000002</v>
      </c>
      <c r="G727" s="1">
        <v>371813373.52999997</v>
      </c>
    </row>
    <row r="728" spans="1:7" x14ac:dyDescent="0.25">
      <c r="A728" s="6">
        <v>1916</v>
      </c>
      <c r="B728" s="6">
        <v>3</v>
      </c>
      <c r="C728" s="6">
        <v>32</v>
      </c>
      <c r="D728" s="6">
        <v>3290</v>
      </c>
      <c r="E728" s="6">
        <v>22</v>
      </c>
      <c r="F728" s="1">
        <v>11059723.529999999</v>
      </c>
      <c r="G728" s="1">
        <v>11732015.369999999</v>
      </c>
    </row>
    <row r="729" spans="1:7" x14ac:dyDescent="0.25">
      <c r="A729" s="6">
        <v>1916</v>
      </c>
      <c r="B729" s="6">
        <v>3</v>
      </c>
      <c r="C729" s="6">
        <v>32</v>
      </c>
      <c r="D729" s="6">
        <v>3291</v>
      </c>
      <c r="E729" s="6">
        <v>21</v>
      </c>
      <c r="F729" s="1">
        <v>3818327.64</v>
      </c>
      <c r="G729" s="1">
        <v>26728293.48</v>
      </c>
    </row>
    <row r="730" spans="1:7" x14ac:dyDescent="0.25">
      <c r="A730" s="6">
        <v>1916</v>
      </c>
      <c r="B730" s="6">
        <v>4</v>
      </c>
      <c r="C730" s="6">
        <v>46</v>
      </c>
      <c r="D730" s="6">
        <v>4690</v>
      </c>
      <c r="E730" s="6">
        <v>71</v>
      </c>
      <c r="F730" s="1">
        <v>214601368.31999999</v>
      </c>
      <c r="G730" s="1">
        <v>383078958.36000001</v>
      </c>
    </row>
    <row r="731" spans="1:7" x14ac:dyDescent="0.25">
      <c r="A731" s="6">
        <v>1941</v>
      </c>
      <c r="B731" s="6">
        <v>3</v>
      </c>
      <c r="C731" s="6">
        <v>33</v>
      </c>
      <c r="D731" s="6">
        <v>3390</v>
      </c>
      <c r="E731" s="6">
        <v>40</v>
      </c>
      <c r="F731" s="1">
        <v>1979951.58</v>
      </c>
      <c r="G731" s="1">
        <v>6591678.1299999999</v>
      </c>
    </row>
    <row r="732" spans="1:7" x14ac:dyDescent="0.25">
      <c r="A732" s="6">
        <v>1941</v>
      </c>
      <c r="B732" s="6">
        <v>3</v>
      </c>
      <c r="C732" s="6">
        <v>33</v>
      </c>
      <c r="D732" s="6">
        <v>3390</v>
      </c>
      <c r="E732" s="6">
        <v>41</v>
      </c>
      <c r="F732" s="1">
        <v>0</v>
      </c>
      <c r="G732" s="1">
        <v>869581</v>
      </c>
    </row>
    <row r="733" spans="1:7" x14ac:dyDescent="0.25">
      <c r="A733" s="6">
        <v>1941</v>
      </c>
      <c r="B733" s="6">
        <v>3</v>
      </c>
      <c r="C733" s="6">
        <v>33</v>
      </c>
      <c r="D733" s="6">
        <v>3390</v>
      </c>
      <c r="E733" s="6">
        <v>59</v>
      </c>
      <c r="F733" s="1">
        <v>2044258.26</v>
      </c>
      <c r="G733" s="1">
        <v>14059442.49</v>
      </c>
    </row>
    <row r="734" spans="1:7" x14ac:dyDescent="0.25">
      <c r="A734" s="6">
        <v>1941</v>
      </c>
      <c r="B734" s="6">
        <v>3</v>
      </c>
      <c r="C734" s="6">
        <v>33</v>
      </c>
      <c r="D734" s="6">
        <v>3391</v>
      </c>
      <c r="E734" s="6">
        <v>13</v>
      </c>
      <c r="F734" s="1">
        <v>1320.47</v>
      </c>
      <c r="G734" s="1">
        <v>9545.56</v>
      </c>
    </row>
    <row r="735" spans="1:7" x14ac:dyDescent="0.25">
      <c r="A735" s="6">
        <v>2011</v>
      </c>
      <c r="B735" s="6">
        <v>3</v>
      </c>
      <c r="C735" s="6">
        <v>31</v>
      </c>
      <c r="D735" s="6">
        <v>3190</v>
      </c>
      <c r="E735" s="6">
        <v>7</v>
      </c>
      <c r="F735" s="1">
        <v>10.130000000000001</v>
      </c>
      <c r="G735" s="1">
        <v>10.130000000000001</v>
      </c>
    </row>
    <row r="736" spans="1:7" x14ac:dyDescent="0.25">
      <c r="A736" s="6">
        <v>2011</v>
      </c>
      <c r="B736" s="6">
        <v>3</v>
      </c>
      <c r="C736" s="6">
        <v>31</v>
      </c>
      <c r="D736" s="6">
        <v>3190</v>
      </c>
      <c r="E736" s="6">
        <v>11</v>
      </c>
      <c r="F736" s="1">
        <v>12420344.810000001</v>
      </c>
      <c r="G736" s="1">
        <v>87899316.430000007</v>
      </c>
    </row>
    <row r="737" spans="1:7" x14ac:dyDescent="0.25">
      <c r="A737" s="6">
        <v>2011</v>
      </c>
      <c r="B737" s="6">
        <v>3</v>
      </c>
      <c r="C737" s="6">
        <v>31</v>
      </c>
      <c r="D737" s="6">
        <v>3190</v>
      </c>
      <c r="E737" s="6">
        <v>13</v>
      </c>
      <c r="F737" s="1">
        <v>30890.25</v>
      </c>
      <c r="G737" s="1">
        <v>221174.23</v>
      </c>
    </row>
    <row r="738" spans="1:7" x14ac:dyDescent="0.25">
      <c r="A738" s="6">
        <v>2011</v>
      </c>
      <c r="B738" s="6">
        <v>3</v>
      </c>
      <c r="C738" s="6">
        <v>31</v>
      </c>
      <c r="D738" s="6">
        <v>3190</v>
      </c>
      <c r="E738" s="6">
        <v>16</v>
      </c>
      <c r="F738" s="1">
        <v>703154.06</v>
      </c>
      <c r="G738" s="1">
        <v>4269217.21</v>
      </c>
    </row>
    <row r="739" spans="1:7" x14ac:dyDescent="0.25">
      <c r="A739" s="6">
        <v>2011</v>
      </c>
      <c r="B739" s="6">
        <v>3</v>
      </c>
      <c r="C739" s="6">
        <v>31</v>
      </c>
      <c r="D739" s="6">
        <v>3190</v>
      </c>
      <c r="E739" s="6">
        <v>91</v>
      </c>
      <c r="F739" s="1">
        <v>400587.71</v>
      </c>
      <c r="G739" s="1">
        <v>3078917.12</v>
      </c>
    </row>
    <row r="740" spans="1:7" x14ac:dyDescent="0.25">
      <c r="A740" s="6">
        <v>2011</v>
      </c>
      <c r="B740" s="6">
        <v>3</v>
      </c>
      <c r="C740" s="6">
        <v>31</v>
      </c>
      <c r="D740" s="6">
        <v>3190</v>
      </c>
      <c r="E740" s="6">
        <v>92</v>
      </c>
      <c r="F740" s="1">
        <v>0</v>
      </c>
      <c r="G740" s="1">
        <v>686389.83</v>
      </c>
    </row>
    <row r="741" spans="1:7" x14ac:dyDescent="0.25">
      <c r="A741" s="6">
        <v>2011</v>
      </c>
      <c r="B741" s="6">
        <v>3</v>
      </c>
      <c r="C741" s="6">
        <v>31</v>
      </c>
      <c r="D741" s="6">
        <v>3190</v>
      </c>
      <c r="E741" s="6">
        <v>96</v>
      </c>
      <c r="F741" s="1">
        <v>17611.78</v>
      </c>
      <c r="G741" s="1">
        <v>77458.53</v>
      </c>
    </row>
    <row r="742" spans="1:7" x14ac:dyDescent="0.25">
      <c r="A742" s="6">
        <v>2011</v>
      </c>
      <c r="B742" s="6">
        <v>3</v>
      </c>
      <c r="C742" s="6">
        <v>31</v>
      </c>
      <c r="D742" s="6">
        <v>3191</v>
      </c>
      <c r="E742" s="6">
        <v>13</v>
      </c>
      <c r="F742" s="1">
        <v>1933350.47</v>
      </c>
      <c r="G742" s="1">
        <v>13839677.869999999</v>
      </c>
    </row>
    <row r="743" spans="1:7" x14ac:dyDescent="0.25">
      <c r="A743" s="6">
        <v>2011</v>
      </c>
      <c r="B743" s="6">
        <v>3</v>
      </c>
      <c r="C743" s="6">
        <v>33</v>
      </c>
      <c r="D743" s="6">
        <v>3390</v>
      </c>
      <c r="E743" s="6">
        <v>8</v>
      </c>
      <c r="F743" s="1">
        <v>115488.33</v>
      </c>
      <c r="G743" s="1">
        <v>370945.24</v>
      </c>
    </row>
    <row r="744" spans="1:7" x14ac:dyDescent="0.25">
      <c r="A744" s="6">
        <v>2011</v>
      </c>
      <c r="B744" s="6">
        <v>3</v>
      </c>
      <c r="C744" s="6">
        <v>33</v>
      </c>
      <c r="D744" s="6">
        <v>3390</v>
      </c>
      <c r="E744" s="6">
        <v>13</v>
      </c>
      <c r="F744" s="1">
        <v>1809145.67</v>
      </c>
      <c r="G744" s="1">
        <v>11259045.1</v>
      </c>
    </row>
    <row r="745" spans="1:7" x14ac:dyDescent="0.25">
      <c r="A745" s="6">
        <v>2011</v>
      </c>
      <c r="B745" s="6">
        <v>3</v>
      </c>
      <c r="C745" s="6">
        <v>33</v>
      </c>
      <c r="D745" s="6">
        <v>3390</v>
      </c>
      <c r="E745" s="6">
        <v>14</v>
      </c>
      <c r="F745" s="1">
        <v>96.5</v>
      </c>
      <c r="G745" s="1">
        <v>412.05</v>
      </c>
    </row>
    <row r="746" spans="1:7" x14ac:dyDescent="0.25">
      <c r="A746" s="6">
        <v>2011</v>
      </c>
      <c r="B746" s="6">
        <v>3</v>
      </c>
      <c r="C746" s="6">
        <v>33</v>
      </c>
      <c r="D746" s="6">
        <v>3390</v>
      </c>
      <c r="E746" s="6">
        <v>30</v>
      </c>
      <c r="F746" s="1">
        <v>3837182.61</v>
      </c>
      <c r="G746" s="1">
        <v>20304625.73</v>
      </c>
    </row>
    <row r="747" spans="1:7" x14ac:dyDescent="0.25">
      <c r="A747" s="6">
        <v>2011</v>
      </c>
      <c r="B747" s="6">
        <v>3</v>
      </c>
      <c r="C747" s="6">
        <v>33</v>
      </c>
      <c r="D747" s="6">
        <v>3390</v>
      </c>
      <c r="E747" s="6">
        <v>33</v>
      </c>
      <c r="F747" s="1">
        <v>46700</v>
      </c>
      <c r="G747" s="1">
        <v>395468.46</v>
      </c>
    </row>
    <row r="748" spans="1:7" x14ac:dyDescent="0.25">
      <c r="A748" s="6">
        <v>2011</v>
      </c>
      <c r="B748" s="6">
        <v>3</v>
      </c>
      <c r="C748" s="6">
        <v>33</v>
      </c>
      <c r="D748" s="6">
        <v>3390</v>
      </c>
      <c r="E748" s="6">
        <v>36</v>
      </c>
      <c r="F748" s="1">
        <v>9109142.7400000002</v>
      </c>
      <c r="G748" s="1">
        <v>56655972.149999999</v>
      </c>
    </row>
    <row r="749" spans="1:7" x14ac:dyDescent="0.25">
      <c r="A749" s="6">
        <v>2011</v>
      </c>
      <c r="B749" s="6">
        <v>3</v>
      </c>
      <c r="C749" s="6">
        <v>33</v>
      </c>
      <c r="D749" s="6">
        <v>3390</v>
      </c>
      <c r="E749" s="6">
        <v>37</v>
      </c>
      <c r="F749" s="1">
        <v>4810450.8099999996</v>
      </c>
      <c r="G749" s="1">
        <v>28579201.02</v>
      </c>
    </row>
    <row r="750" spans="1:7" x14ac:dyDescent="0.25">
      <c r="A750" s="6">
        <v>2011</v>
      </c>
      <c r="B750" s="6">
        <v>3</v>
      </c>
      <c r="C750" s="6">
        <v>33</v>
      </c>
      <c r="D750" s="6">
        <v>3390</v>
      </c>
      <c r="E750" s="6">
        <v>39</v>
      </c>
      <c r="F750" s="1">
        <v>76054248.180000007</v>
      </c>
      <c r="G750" s="1">
        <v>151199520.81</v>
      </c>
    </row>
    <row r="751" spans="1:7" x14ac:dyDescent="0.25">
      <c r="A751" s="6">
        <v>2011</v>
      </c>
      <c r="B751" s="6">
        <v>3</v>
      </c>
      <c r="C751" s="6">
        <v>33</v>
      </c>
      <c r="D751" s="6">
        <v>3390</v>
      </c>
      <c r="E751" s="6">
        <v>40</v>
      </c>
      <c r="F751" s="1">
        <v>991011.99</v>
      </c>
      <c r="G751" s="1">
        <v>3839120.66</v>
      </c>
    </row>
    <row r="752" spans="1:7" x14ac:dyDescent="0.25">
      <c r="A752" s="6">
        <v>2011</v>
      </c>
      <c r="B752" s="6">
        <v>3</v>
      </c>
      <c r="C752" s="6">
        <v>33</v>
      </c>
      <c r="D752" s="6">
        <v>3390</v>
      </c>
      <c r="E752" s="6">
        <v>46</v>
      </c>
      <c r="F752" s="1">
        <v>2245528.2599999998</v>
      </c>
      <c r="G752" s="1">
        <v>16004751.220000001</v>
      </c>
    </row>
    <row r="753" spans="1:7" x14ac:dyDescent="0.25">
      <c r="A753" s="6">
        <v>2011</v>
      </c>
      <c r="B753" s="6">
        <v>3</v>
      </c>
      <c r="C753" s="6">
        <v>33</v>
      </c>
      <c r="D753" s="6">
        <v>3390</v>
      </c>
      <c r="E753" s="6">
        <v>47</v>
      </c>
      <c r="F753" s="1">
        <v>619000.47</v>
      </c>
      <c r="G753" s="1">
        <v>3934366.95</v>
      </c>
    </row>
    <row r="754" spans="1:7" x14ac:dyDescent="0.25">
      <c r="A754" s="6">
        <v>2011</v>
      </c>
      <c r="B754" s="6">
        <v>3</v>
      </c>
      <c r="C754" s="6">
        <v>33</v>
      </c>
      <c r="D754" s="6">
        <v>3390</v>
      </c>
      <c r="E754" s="6">
        <v>49</v>
      </c>
      <c r="F754" s="1">
        <v>195930.41</v>
      </c>
      <c r="G754" s="1">
        <v>1303487.79</v>
      </c>
    </row>
    <row r="755" spans="1:7" x14ac:dyDescent="0.25">
      <c r="A755" s="6">
        <v>2011</v>
      </c>
      <c r="B755" s="6">
        <v>3</v>
      </c>
      <c r="C755" s="6">
        <v>33</v>
      </c>
      <c r="D755" s="6">
        <v>3390</v>
      </c>
      <c r="E755" s="6">
        <v>59</v>
      </c>
      <c r="F755" s="1">
        <v>6986</v>
      </c>
      <c r="G755" s="1">
        <v>48902</v>
      </c>
    </row>
    <row r="756" spans="1:7" x14ac:dyDescent="0.25">
      <c r="A756" s="6">
        <v>2011</v>
      </c>
      <c r="B756" s="6">
        <v>3</v>
      </c>
      <c r="C756" s="6">
        <v>33</v>
      </c>
      <c r="D756" s="6">
        <v>3390</v>
      </c>
      <c r="E756" s="6">
        <v>92</v>
      </c>
      <c r="F756" s="1">
        <v>4323519.67</v>
      </c>
      <c r="G756" s="1">
        <v>93859143.540000007</v>
      </c>
    </row>
    <row r="757" spans="1:7" x14ac:dyDescent="0.25">
      <c r="A757" s="6">
        <v>2011</v>
      </c>
      <c r="B757" s="6">
        <v>3</v>
      </c>
      <c r="C757" s="6">
        <v>33</v>
      </c>
      <c r="D757" s="6">
        <v>3390</v>
      </c>
      <c r="E757" s="6">
        <v>93</v>
      </c>
      <c r="F757" s="1">
        <v>299632.53999999998</v>
      </c>
      <c r="G757" s="1">
        <v>1649354.62</v>
      </c>
    </row>
    <row r="758" spans="1:7" x14ac:dyDescent="0.25">
      <c r="A758" s="6">
        <v>2011</v>
      </c>
      <c r="B758" s="6">
        <v>3</v>
      </c>
      <c r="C758" s="6">
        <v>33</v>
      </c>
      <c r="D758" s="6">
        <v>3391</v>
      </c>
      <c r="E758" s="6">
        <v>13</v>
      </c>
      <c r="F758" s="1">
        <v>15</v>
      </c>
      <c r="G758" s="1">
        <v>105</v>
      </c>
    </row>
    <row r="759" spans="1:7" x14ac:dyDescent="0.25">
      <c r="A759" s="6">
        <v>2011</v>
      </c>
      <c r="B759" s="6">
        <v>3</v>
      </c>
      <c r="C759" s="6">
        <v>33</v>
      </c>
      <c r="D759" s="6">
        <v>3391</v>
      </c>
      <c r="E759" s="6">
        <v>39</v>
      </c>
      <c r="F759" s="1">
        <v>93769.25</v>
      </c>
      <c r="G759" s="1">
        <v>454379.3</v>
      </c>
    </row>
    <row r="760" spans="1:7" x14ac:dyDescent="0.25">
      <c r="A760" s="6">
        <v>2011</v>
      </c>
      <c r="B760" s="6">
        <v>4</v>
      </c>
      <c r="C760" s="6">
        <v>44</v>
      </c>
      <c r="D760" s="6">
        <v>4490</v>
      </c>
      <c r="E760" s="6">
        <v>52</v>
      </c>
      <c r="F760" s="1">
        <v>98709.18</v>
      </c>
      <c r="G760" s="1">
        <v>121957.68</v>
      </c>
    </row>
    <row r="761" spans="1:7" x14ac:dyDescent="0.25">
      <c r="A761" s="6">
        <v>2041</v>
      </c>
      <c r="B761" s="6">
        <v>3</v>
      </c>
      <c r="C761" s="6">
        <v>31</v>
      </c>
      <c r="D761" s="6">
        <v>3190</v>
      </c>
      <c r="E761" s="6">
        <v>11</v>
      </c>
      <c r="F761" s="1">
        <v>102668.63</v>
      </c>
      <c r="G761" s="1">
        <v>683093.55</v>
      </c>
    </row>
    <row r="762" spans="1:7" x14ac:dyDescent="0.25">
      <c r="A762" s="6">
        <v>2041</v>
      </c>
      <c r="B762" s="6">
        <v>3</v>
      </c>
      <c r="C762" s="6">
        <v>31</v>
      </c>
      <c r="D762" s="6">
        <v>3190</v>
      </c>
      <c r="E762" s="6">
        <v>13</v>
      </c>
      <c r="F762" s="1">
        <v>10363.280000000001</v>
      </c>
      <c r="G762" s="1">
        <v>72937.22</v>
      </c>
    </row>
    <row r="763" spans="1:7" x14ac:dyDescent="0.25">
      <c r="A763" s="6">
        <v>2041</v>
      </c>
      <c r="B763" s="6">
        <v>3</v>
      </c>
      <c r="C763" s="6">
        <v>31</v>
      </c>
      <c r="D763" s="6">
        <v>3191</v>
      </c>
      <c r="E763" s="6">
        <v>13</v>
      </c>
      <c r="F763" s="1">
        <v>6179.37</v>
      </c>
      <c r="G763" s="1">
        <v>43629.59</v>
      </c>
    </row>
    <row r="764" spans="1:7" x14ac:dyDescent="0.25">
      <c r="A764" s="6">
        <v>2041</v>
      </c>
      <c r="B764" s="6">
        <v>3</v>
      </c>
      <c r="C764" s="6">
        <v>33</v>
      </c>
      <c r="D764" s="6">
        <v>3390</v>
      </c>
      <c r="E764" s="6">
        <v>14</v>
      </c>
      <c r="F764" s="1">
        <v>0</v>
      </c>
      <c r="G764" s="1">
        <v>1980.5</v>
      </c>
    </row>
    <row r="765" spans="1:7" x14ac:dyDescent="0.25">
      <c r="A765" s="6">
        <v>2041</v>
      </c>
      <c r="B765" s="6">
        <v>3</v>
      </c>
      <c r="C765" s="6">
        <v>33</v>
      </c>
      <c r="D765" s="6">
        <v>3390</v>
      </c>
      <c r="E765" s="6">
        <v>30</v>
      </c>
      <c r="F765" s="1">
        <v>150</v>
      </c>
      <c r="G765" s="1">
        <v>150</v>
      </c>
    </row>
    <row r="766" spans="1:7" x14ac:dyDescent="0.25">
      <c r="A766" s="6">
        <v>2041</v>
      </c>
      <c r="B766" s="6">
        <v>3</v>
      </c>
      <c r="C766" s="6">
        <v>33</v>
      </c>
      <c r="D766" s="6">
        <v>3390</v>
      </c>
      <c r="E766" s="6">
        <v>31</v>
      </c>
      <c r="F766" s="1">
        <v>25564.71</v>
      </c>
      <c r="G766" s="1">
        <v>871816.42</v>
      </c>
    </row>
    <row r="767" spans="1:7" x14ac:dyDescent="0.25">
      <c r="A767" s="6">
        <v>2041</v>
      </c>
      <c r="B767" s="6">
        <v>3</v>
      </c>
      <c r="C767" s="6">
        <v>33</v>
      </c>
      <c r="D767" s="6">
        <v>3390</v>
      </c>
      <c r="E767" s="6">
        <v>33</v>
      </c>
      <c r="F767" s="1">
        <v>305</v>
      </c>
      <c r="G767" s="1">
        <v>4581.88</v>
      </c>
    </row>
    <row r="768" spans="1:7" x14ac:dyDescent="0.25">
      <c r="A768" s="6">
        <v>2041</v>
      </c>
      <c r="B768" s="6">
        <v>3</v>
      </c>
      <c r="C768" s="6">
        <v>33</v>
      </c>
      <c r="D768" s="6">
        <v>3390</v>
      </c>
      <c r="E768" s="6">
        <v>36</v>
      </c>
      <c r="F768" s="1">
        <v>700</v>
      </c>
      <c r="G768" s="1">
        <v>3667.71</v>
      </c>
    </row>
    <row r="769" spans="1:7" x14ac:dyDescent="0.25">
      <c r="A769" s="6">
        <v>2041</v>
      </c>
      <c r="B769" s="6">
        <v>3</v>
      </c>
      <c r="C769" s="6">
        <v>33</v>
      </c>
      <c r="D769" s="6">
        <v>3390</v>
      </c>
      <c r="E769" s="6">
        <v>37</v>
      </c>
      <c r="F769" s="1">
        <v>8563.27</v>
      </c>
      <c r="G769" s="1">
        <v>43537.62</v>
      </c>
    </row>
    <row r="770" spans="1:7" x14ac:dyDescent="0.25">
      <c r="A770" s="6">
        <v>2041</v>
      </c>
      <c r="B770" s="6">
        <v>3</v>
      </c>
      <c r="C770" s="6">
        <v>33</v>
      </c>
      <c r="D770" s="6">
        <v>3390</v>
      </c>
      <c r="E770" s="6">
        <v>39</v>
      </c>
      <c r="F770" s="1">
        <v>5960.77</v>
      </c>
      <c r="G770" s="1">
        <v>219768.94</v>
      </c>
    </row>
    <row r="771" spans="1:7" x14ac:dyDescent="0.25">
      <c r="A771" s="6">
        <v>2041</v>
      </c>
      <c r="B771" s="6">
        <v>3</v>
      </c>
      <c r="C771" s="6">
        <v>33</v>
      </c>
      <c r="D771" s="6">
        <v>3390</v>
      </c>
      <c r="E771" s="6">
        <v>40</v>
      </c>
      <c r="F771" s="1">
        <v>3051.26</v>
      </c>
      <c r="G771" s="1">
        <v>19299.63</v>
      </c>
    </row>
    <row r="772" spans="1:7" x14ac:dyDescent="0.25">
      <c r="A772" s="6">
        <v>2041</v>
      </c>
      <c r="B772" s="6">
        <v>3</v>
      </c>
      <c r="C772" s="6">
        <v>33</v>
      </c>
      <c r="D772" s="6">
        <v>3390</v>
      </c>
      <c r="E772" s="6">
        <v>46</v>
      </c>
      <c r="F772" s="1">
        <v>31950</v>
      </c>
      <c r="G772" s="1">
        <v>200767.75</v>
      </c>
    </row>
    <row r="773" spans="1:7" x14ac:dyDescent="0.25">
      <c r="A773" s="6">
        <v>2041</v>
      </c>
      <c r="B773" s="6">
        <v>3</v>
      </c>
      <c r="C773" s="6">
        <v>33</v>
      </c>
      <c r="D773" s="6">
        <v>3390</v>
      </c>
      <c r="E773" s="6">
        <v>47</v>
      </c>
      <c r="F773" s="1">
        <v>14248.82</v>
      </c>
      <c r="G773" s="1">
        <v>88525.69</v>
      </c>
    </row>
    <row r="774" spans="1:7" x14ac:dyDescent="0.25">
      <c r="A774" s="6">
        <v>2041</v>
      </c>
      <c r="B774" s="6">
        <v>3</v>
      </c>
      <c r="C774" s="6">
        <v>33</v>
      </c>
      <c r="D774" s="6">
        <v>3390</v>
      </c>
      <c r="E774" s="6">
        <v>49</v>
      </c>
      <c r="F774" s="1">
        <v>2358</v>
      </c>
      <c r="G774" s="1">
        <v>14242.5</v>
      </c>
    </row>
    <row r="775" spans="1:7" x14ac:dyDescent="0.25">
      <c r="A775" s="6">
        <v>2041</v>
      </c>
      <c r="B775" s="6">
        <v>3</v>
      </c>
      <c r="C775" s="6">
        <v>33</v>
      </c>
      <c r="D775" s="6">
        <v>3390</v>
      </c>
      <c r="E775" s="6">
        <v>92</v>
      </c>
      <c r="F775" s="1">
        <v>0</v>
      </c>
      <c r="G775" s="1">
        <v>3222.59</v>
      </c>
    </row>
    <row r="776" spans="1:7" x14ac:dyDescent="0.25">
      <c r="A776" s="6">
        <v>2041</v>
      </c>
      <c r="B776" s="6">
        <v>3</v>
      </c>
      <c r="C776" s="6">
        <v>33</v>
      </c>
      <c r="D776" s="6">
        <v>3391</v>
      </c>
      <c r="E776" s="6">
        <v>97</v>
      </c>
      <c r="F776" s="1">
        <v>144347.29999999999</v>
      </c>
      <c r="G776" s="1">
        <v>1010822.54</v>
      </c>
    </row>
    <row r="777" spans="1:7" x14ac:dyDescent="0.25">
      <c r="A777" s="6">
        <v>2061</v>
      </c>
      <c r="B777" s="6">
        <v>3</v>
      </c>
      <c r="C777" s="6">
        <v>31</v>
      </c>
      <c r="D777" s="6">
        <v>3190</v>
      </c>
      <c r="E777" s="6">
        <v>7</v>
      </c>
      <c r="F777" s="1">
        <v>1208.79</v>
      </c>
      <c r="G777" s="1">
        <v>8713.14</v>
      </c>
    </row>
    <row r="778" spans="1:7" x14ac:dyDescent="0.25">
      <c r="A778" s="6">
        <v>2061</v>
      </c>
      <c r="B778" s="6">
        <v>3</v>
      </c>
      <c r="C778" s="6">
        <v>31</v>
      </c>
      <c r="D778" s="6">
        <v>3190</v>
      </c>
      <c r="E778" s="6">
        <v>11</v>
      </c>
      <c r="F778" s="1">
        <v>2013146.09</v>
      </c>
      <c r="G778" s="1">
        <v>13552747.91</v>
      </c>
    </row>
    <row r="779" spans="1:7" x14ac:dyDescent="0.25">
      <c r="A779" s="6">
        <v>2061</v>
      </c>
      <c r="B779" s="6">
        <v>3</v>
      </c>
      <c r="C779" s="6">
        <v>31</v>
      </c>
      <c r="D779" s="6">
        <v>3190</v>
      </c>
      <c r="E779" s="6">
        <v>13</v>
      </c>
      <c r="F779" s="1">
        <v>64258.39</v>
      </c>
      <c r="G779" s="1">
        <v>343372.65</v>
      </c>
    </row>
    <row r="780" spans="1:7" x14ac:dyDescent="0.25">
      <c r="A780" s="6">
        <v>2061</v>
      </c>
      <c r="B780" s="6">
        <v>3</v>
      </c>
      <c r="C780" s="6">
        <v>31</v>
      </c>
      <c r="D780" s="6">
        <v>3190</v>
      </c>
      <c r="E780" s="6">
        <v>16</v>
      </c>
      <c r="F780" s="1">
        <v>0</v>
      </c>
      <c r="G780" s="1">
        <v>120575.4</v>
      </c>
    </row>
    <row r="781" spans="1:7" x14ac:dyDescent="0.25">
      <c r="A781" s="6">
        <v>2061</v>
      </c>
      <c r="B781" s="6">
        <v>3</v>
      </c>
      <c r="C781" s="6">
        <v>31</v>
      </c>
      <c r="D781" s="6">
        <v>3190</v>
      </c>
      <c r="E781" s="6">
        <v>93</v>
      </c>
      <c r="F781" s="1">
        <v>22964.85</v>
      </c>
      <c r="G781" s="1">
        <v>137721.54999999999</v>
      </c>
    </row>
    <row r="782" spans="1:7" x14ac:dyDescent="0.25">
      <c r="A782" s="6">
        <v>2061</v>
      </c>
      <c r="B782" s="6">
        <v>3</v>
      </c>
      <c r="C782" s="6">
        <v>31</v>
      </c>
      <c r="D782" s="6">
        <v>3190</v>
      </c>
      <c r="E782" s="6">
        <v>96</v>
      </c>
      <c r="F782" s="1">
        <v>333429.24</v>
      </c>
      <c r="G782" s="1">
        <v>333429.24</v>
      </c>
    </row>
    <row r="783" spans="1:7" x14ac:dyDescent="0.25">
      <c r="A783" s="6">
        <v>2061</v>
      </c>
      <c r="B783" s="6">
        <v>3</v>
      </c>
      <c r="C783" s="6">
        <v>31</v>
      </c>
      <c r="D783" s="6">
        <v>3191</v>
      </c>
      <c r="E783" s="6">
        <v>13</v>
      </c>
      <c r="F783" s="1">
        <v>202552.58</v>
      </c>
      <c r="G783" s="1">
        <v>1394942.98</v>
      </c>
    </row>
    <row r="784" spans="1:7" x14ac:dyDescent="0.25">
      <c r="A784" s="6">
        <v>2061</v>
      </c>
      <c r="B784" s="6">
        <v>3</v>
      </c>
      <c r="C784" s="6">
        <v>33</v>
      </c>
      <c r="D784" s="6">
        <v>3390</v>
      </c>
      <c r="E784" s="6">
        <v>14</v>
      </c>
      <c r="F784" s="1">
        <v>439.5</v>
      </c>
      <c r="G784" s="1">
        <v>8242.82</v>
      </c>
    </row>
    <row r="785" spans="1:7" x14ac:dyDescent="0.25">
      <c r="A785" s="6">
        <v>2061</v>
      </c>
      <c r="B785" s="6">
        <v>3</v>
      </c>
      <c r="C785" s="6">
        <v>33</v>
      </c>
      <c r="D785" s="6">
        <v>3390</v>
      </c>
      <c r="E785" s="6">
        <v>18</v>
      </c>
      <c r="F785" s="1">
        <v>0</v>
      </c>
      <c r="G785" s="1">
        <v>18290</v>
      </c>
    </row>
    <row r="786" spans="1:7" x14ac:dyDescent="0.25">
      <c r="A786" s="6">
        <v>2061</v>
      </c>
      <c r="B786" s="6">
        <v>3</v>
      </c>
      <c r="C786" s="6">
        <v>33</v>
      </c>
      <c r="D786" s="6">
        <v>3390</v>
      </c>
      <c r="E786" s="6">
        <v>30</v>
      </c>
      <c r="F786" s="1">
        <v>10958.64</v>
      </c>
      <c r="G786" s="1">
        <v>43624.28</v>
      </c>
    </row>
    <row r="787" spans="1:7" x14ac:dyDescent="0.25">
      <c r="A787" s="6">
        <v>2061</v>
      </c>
      <c r="B787" s="6">
        <v>3</v>
      </c>
      <c r="C787" s="6">
        <v>33</v>
      </c>
      <c r="D787" s="6">
        <v>3390</v>
      </c>
      <c r="E787" s="6">
        <v>33</v>
      </c>
      <c r="F787" s="1">
        <v>5644.72</v>
      </c>
      <c r="G787" s="1">
        <v>26589.57</v>
      </c>
    </row>
    <row r="788" spans="1:7" x14ac:dyDescent="0.25">
      <c r="A788" s="6">
        <v>2061</v>
      </c>
      <c r="B788" s="6">
        <v>3</v>
      </c>
      <c r="C788" s="6">
        <v>33</v>
      </c>
      <c r="D788" s="6">
        <v>3390</v>
      </c>
      <c r="E788" s="6">
        <v>36</v>
      </c>
      <c r="F788" s="1">
        <v>13138.78</v>
      </c>
      <c r="G788" s="1">
        <v>74960.160000000003</v>
      </c>
    </row>
    <row r="789" spans="1:7" x14ac:dyDescent="0.25">
      <c r="A789" s="6">
        <v>2061</v>
      </c>
      <c r="B789" s="6">
        <v>3</v>
      </c>
      <c r="C789" s="6">
        <v>33</v>
      </c>
      <c r="D789" s="6">
        <v>3390</v>
      </c>
      <c r="E789" s="6">
        <v>37</v>
      </c>
      <c r="F789" s="1">
        <v>620871.12</v>
      </c>
      <c r="G789" s="1">
        <v>2529019.89</v>
      </c>
    </row>
    <row r="790" spans="1:7" x14ac:dyDescent="0.25">
      <c r="A790" s="6">
        <v>2061</v>
      </c>
      <c r="B790" s="6">
        <v>3</v>
      </c>
      <c r="C790" s="6">
        <v>33</v>
      </c>
      <c r="D790" s="6">
        <v>3390</v>
      </c>
      <c r="E790" s="6">
        <v>39</v>
      </c>
      <c r="F790" s="1">
        <v>149467.26999999999</v>
      </c>
      <c r="G790" s="1">
        <v>464025.1</v>
      </c>
    </row>
    <row r="791" spans="1:7" x14ac:dyDescent="0.25">
      <c r="A791" s="6">
        <v>2061</v>
      </c>
      <c r="B791" s="6">
        <v>3</v>
      </c>
      <c r="C791" s="6">
        <v>33</v>
      </c>
      <c r="D791" s="6">
        <v>3390</v>
      </c>
      <c r="E791" s="6">
        <v>40</v>
      </c>
      <c r="F791" s="1">
        <v>284.19</v>
      </c>
      <c r="G791" s="1">
        <v>67340.91</v>
      </c>
    </row>
    <row r="792" spans="1:7" x14ac:dyDescent="0.25">
      <c r="A792" s="6">
        <v>2061</v>
      </c>
      <c r="B792" s="6">
        <v>3</v>
      </c>
      <c r="C792" s="6">
        <v>33</v>
      </c>
      <c r="D792" s="6">
        <v>3390</v>
      </c>
      <c r="E792" s="6">
        <v>46</v>
      </c>
      <c r="F792" s="1">
        <v>151199</v>
      </c>
      <c r="G792" s="1">
        <v>1075736</v>
      </c>
    </row>
    <row r="793" spans="1:7" x14ac:dyDescent="0.25">
      <c r="A793" s="6">
        <v>2061</v>
      </c>
      <c r="B793" s="6">
        <v>3</v>
      </c>
      <c r="C793" s="6">
        <v>33</v>
      </c>
      <c r="D793" s="6">
        <v>3390</v>
      </c>
      <c r="E793" s="6">
        <v>47</v>
      </c>
      <c r="F793" s="1">
        <v>36973.1</v>
      </c>
      <c r="G793" s="1">
        <v>221405.6</v>
      </c>
    </row>
    <row r="794" spans="1:7" x14ac:dyDescent="0.25">
      <c r="A794" s="6">
        <v>2061</v>
      </c>
      <c r="B794" s="6">
        <v>3</v>
      </c>
      <c r="C794" s="6">
        <v>33</v>
      </c>
      <c r="D794" s="6">
        <v>3390</v>
      </c>
      <c r="E794" s="6">
        <v>49</v>
      </c>
      <c r="F794" s="1">
        <v>13383</v>
      </c>
      <c r="G794" s="1">
        <v>83755.8</v>
      </c>
    </row>
    <row r="795" spans="1:7" x14ac:dyDescent="0.25">
      <c r="A795" s="6">
        <v>2061</v>
      </c>
      <c r="B795" s="6">
        <v>3</v>
      </c>
      <c r="C795" s="6">
        <v>33</v>
      </c>
      <c r="D795" s="6">
        <v>3390</v>
      </c>
      <c r="E795" s="6">
        <v>91</v>
      </c>
      <c r="F795" s="1">
        <v>4241.18</v>
      </c>
      <c r="G795" s="1">
        <v>22402.31</v>
      </c>
    </row>
    <row r="796" spans="1:7" x14ac:dyDescent="0.25">
      <c r="A796" s="6">
        <v>2071</v>
      </c>
      <c r="B796" s="6">
        <v>3</v>
      </c>
      <c r="C796" s="6">
        <v>31</v>
      </c>
      <c r="D796" s="6">
        <v>3190</v>
      </c>
      <c r="E796" s="6">
        <v>7</v>
      </c>
      <c r="F796" s="1">
        <v>204.38</v>
      </c>
      <c r="G796" s="1">
        <v>613.14</v>
      </c>
    </row>
    <row r="797" spans="1:7" x14ac:dyDescent="0.25">
      <c r="A797" s="6">
        <v>2071</v>
      </c>
      <c r="B797" s="6">
        <v>3</v>
      </c>
      <c r="C797" s="6">
        <v>31</v>
      </c>
      <c r="D797" s="6">
        <v>3190</v>
      </c>
      <c r="E797" s="6">
        <v>11</v>
      </c>
      <c r="F797" s="1">
        <v>480372.41</v>
      </c>
      <c r="G797" s="1">
        <v>3126095.84</v>
      </c>
    </row>
    <row r="798" spans="1:7" x14ac:dyDescent="0.25">
      <c r="A798" s="6">
        <v>2071</v>
      </c>
      <c r="B798" s="6">
        <v>3</v>
      </c>
      <c r="C798" s="6">
        <v>31</v>
      </c>
      <c r="D798" s="6">
        <v>3190</v>
      </c>
      <c r="E798" s="6">
        <v>13</v>
      </c>
      <c r="F798" s="1">
        <v>19301.52</v>
      </c>
      <c r="G798" s="1">
        <v>120320.97</v>
      </c>
    </row>
    <row r="799" spans="1:7" x14ac:dyDescent="0.25">
      <c r="A799" s="6">
        <v>2071</v>
      </c>
      <c r="B799" s="6">
        <v>3</v>
      </c>
      <c r="C799" s="6">
        <v>31</v>
      </c>
      <c r="D799" s="6">
        <v>3191</v>
      </c>
      <c r="E799" s="6">
        <v>13</v>
      </c>
      <c r="F799" s="1">
        <v>65312.29</v>
      </c>
      <c r="G799" s="1">
        <v>445735.41</v>
      </c>
    </row>
    <row r="800" spans="1:7" x14ac:dyDescent="0.25">
      <c r="A800" s="6">
        <v>2071</v>
      </c>
      <c r="B800" s="6">
        <v>3</v>
      </c>
      <c r="C800" s="6">
        <v>33</v>
      </c>
      <c r="D800" s="6">
        <v>3320</v>
      </c>
      <c r="E800" s="6">
        <v>93</v>
      </c>
      <c r="F800" s="1">
        <v>0</v>
      </c>
      <c r="G800" s="1">
        <v>6043587.6900000004</v>
      </c>
    </row>
    <row r="801" spans="1:7" x14ac:dyDescent="0.25">
      <c r="A801" s="6">
        <v>2071</v>
      </c>
      <c r="B801" s="6">
        <v>3</v>
      </c>
      <c r="C801" s="6">
        <v>33</v>
      </c>
      <c r="D801" s="6">
        <v>3350</v>
      </c>
      <c r="E801" s="6">
        <v>43</v>
      </c>
      <c r="F801" s="1">
        <v>2747612.07</v>
      </c>
      <c r="G801" s="1">
        <v>14641026.83</v>
      </c>
    </row>
    <row r="802" spans="1:7" x14ac:dyDescent="0.25">
      <c r="A802" s="6">
        <v>2071</v>
      </c>
      <c r="B802" s="6">
        <v>3</v>
      </c>
      <c r="C802" s="6">
        <v>33</v>
      </c>
      <c r="D802" s="6">
        <v>3350</v>
      </c>
      <c r="E802" s="6">
        <v>92</v>
      </c>
      <c r="F802" s="1">
        <v>0</v>
      </c>
      <c r="G802" s="1">
        <v>12943.35</v>
      </c>
    </row>
    <row r="803" spans="1:7" x14ac:dyDescent="0.25">
      <c r="A803" s="6">
        <v>2071</v>
      </c>
      <c r="B803" s="6">
        <v>3</v>
      </c>
      <c r="C803" s="6">
        <v>33</v>
      </c>
      <c r="D803" s="6">
        <v>3390</v>
      </c>
      <c r="E803" s="6">
        <v>13</v>
      </c>
      <c r="F803" s="1">
        <v>2466.34</v>
      </c>
      <c r="G803" s="1">
        <v>22954.65</v>
      </c>
    </row>
    <row r="804" spans="1:7" x14ac:dyDescent="0.25">
      <c r="A804" s="6">
        <v>2071</v>
      </c>
      <c r="B804" s="6">
        <v>3</v>
      </c>
      <c r="C804" s="6">
        <v>33</v>
      </c>
      <c r="D804" s="6">
        <v>3390</v>
      </c>
      <c r="E804" s="6">
        <v>14</v>
      </c>
      <c r="F804" s="1">
        <v>11452.25</v>
      </c>
      <c r="G804" s="1">
        <v>70359.490000000005</v>
      </c>
    </row>
    <row r="805" spans="1:7" x14ac:dyDescent="0.25">
      <c r="A805" s="6">
        <v>2071</v>
      </c>
      <c r="B805" s="6">
        <v>3</v>
      </c>
      <c r="C805" s="6">
        <v>33</v>
      </c>
      <c r="D805" s="6">
        <v>3390</v>
      </c>
      <c r="E805" s="6">
        <v>18</v>
      </c>
      <c r="F805" s="1">
        <v>7500</v>
      </c>
      <c r="G805" s="1">
        <v>34500</v>
      </c>
    </row>
    <row r="806" spans="1:7" x14ac:dyDescent="0.25">
      <c r="A806" s="6">
        <v>2071</v>
      </c>
      <c r="B806" s="6">
        <v>3</v>
      </c>
      <c r="C806" s="6">
        <v>33</v>
      </c>
      <c r="D806" s="6">
        <v>3390</v>
      </c>
      <c r="E806" s="6">
        <v>20</v>
      </c>
      <c r="F806" s="1">
        <v>285219.99</v>
      </c>
      <c r="G806" s="1">
        <v>2190835.8199999998</v>
      </c>
    </row>
    <row r="807" spans="1:7" x14ac:dyDescent="0.25">
      <c r="A807" s="6">
        <v>2071</v>
      </c>
      <c r="B807" s="6">
        <v>3</v>
      </c>
      <c r="C807" s="6">
        <v>33</v>
      </c>
      <c r="D807" s="6">
        <v>3390</v>
      </c>
      <c r="E807" s="6">
        <v>30</v>
      </c>
      <c r="F807" s="1">
        <v>8275.1200000000008</v>
      </c>
      <c r="G807" s="1">
        <v>39631.300000000003</v>
      </c>
    </row>
    <row r="808" spans="1:7" x14ac:dyDescent="0.25">
      <c r="A808" s="6">
        <v>2071</v>
      </c>
      <c r="B808" s="6">
        <v>3</v>
      </c>
      <c r="C808" s="6">
        <v>33</v>
      </c>
      <c r="D808" s="6">
        <v>3390</v>
      </c>
      <c r="E808" s="6">
        <v>33</v>
      </c>
      <c r="F808" s="1">
        <v>20719.52</v>
      </c>
      <c r="G808" s="1">
        <v>142335.84</v>
      </c>
    </row>
    <row r="809" spans="1:7" x14ac:dyDescent="0.25">
      <c r="A809" s="6">
        <v>2071</v>
      </c>
      <c r="B809" s="6">
        <v>3</v>
      </c>
      <c r="C809" s="6">
        <v>33</v>
      </c>
      <c r="D809" s="6">
        <v>3390</v>
      </c>
      <c r="E809" s="6">
        <v>35</v>
      </c>
      <c r="F809" s="1">
        <v>0</v>
      </c>
      <c r="G809" s="1">
        <v>14190</v>
      </c>
    </row>
    <row r="810" spans="1:7" x14ac:dyDescent="0.25">
      <c r="A810" s="6">
        <v>2071</v>
      </c>
      <c r="B810" s="6">
        <v>3</v>
      </c>
      <c r="C810" s="6">
        <v>33</v>
      </c>
      <c r="D810" s="6">
        <v>3390</v>
      </c>
      <c r="E810" s="6">
        <v>36</v>
      </c>
      <c r="F810" s="1">
        <v>8191.29</v>
      </c>
      <c r="G810" s="1">
        <v>114984.02</v>
      </c>
    </row>
    <row r="811" spans="1:7" x14ac:dyDescent="0.25">
      <c r="A811" s="6">
        <v>2071</v>
      </c>
      <c r="B811" s="6">
        <v>3</v>
      </c>
      <c r="C811" s="6">
        <v>33</v>
      </c>
      <c r="D811" s="6">
        <v>3390</v>
      </c>
      <c r="E811" s="6">
        <v>37</v>
      </c>
      <c r="F811" s="1">
        <v>512620.76</v>
      </c>
      <c r="G811" s="1">
        <v>3239141.5</v>
      </c>
    </row>
    <row r="812" spans="1:7" x14ac:dyDescent="0.25">
      <c r="A812" s="6">
        <v>2071</v>
      </c>
      <c r="B812" s="6">
        <v>3</v>
      </c>
      <c r="C812" s="6">
        <v>33</v>
      </c>
      <c r="D812" s="6">
        <v>3390</v>
      </c>
      <c r="E812" s="6">
        <v>39</v>
      </c>
      <c r="F812" s="1">
        <v>368582.44</v>
      </c>
      <c r="G812" s="1">
        <v>1581974.35</v>
      </c>
    </row>
    <row r="813" spans="1:7" x14ac:dyDescent="0.25">
      <c r="A813" s="6">
        <v>2071</v>
      </c>
      <c r="B813" s="6">
        <v>3</v>
      </c>
      <c r="C813" s="6">
        <v>33</v>
      </c>
      <c r="D813" s="6">
        <v>3390</v>
      </c>
      <c r="E813" s="6">
        <v>40</v>
      </c>
      <c r="F813" s="1">
        <v>883733.37</v>
      </c>
      <c r="G813" s="1">
        <v>2965399.31</v>
      </c>
    </row>
    <row r="814" spans="1:7" x14ac:dyDescent="0.25">
      <c r="A814" s="6">
        <v>2071</v>
      </c>
      <c r="B814" s="6">
        <v>3</v>
      </c>
      <c r="C814" s="6">
        <v>33</v>
      </c>
      <c r="D814" s="6">
        <v>3390</v>
      </c>
      <c r="E814" s="6">
        <v>46</v>
      </c>
      <c r="F814" s="1">
        <v>76046</v>
      </c>
      <c r="G814" s="1">
        <v>512500</v>
      </c>
    </row>
    <row r="815" spans="1:7" x14ac:dyDescent="0.25">
      <c r="A815" s="6">
        <v>2071</v>
      </c>
      <c r="B815" s="6">
        <v>3</v>
      </c>
      <c r="C815" s="6">
        <v>33</v>
      </c>
      <c r="D815" s="6">
        <v>3390</v>
      </c>
      <c r="E815" s="6">
        <v>47</v>
      </c>
      <c r="F815" s="1">
        <v>5386.99</v>
      </c>
      <c r="G815" s="1">
        <v>56678.73</v>
      </c>
    </row>
    <row r="816" spans="1:7" x14ac:dyDescent="0.25">
      <c r="A816" s="6">
        <v>2071</v>
      </c>
      <c r="B816" s="6">
        <v>3</v>
      </c>
      <c r="C816" s="6">
        <v>33</v>
      </c>
      <c r="D816" s="6">
        <v>3390</v>
      </c>
      <c r="E816" s="6">
        <v>49</v>
      </c>
      <c r="F816" s="1">
        <v>8784.44</v>
      </c>
      <c r="G816" s="1">
        <v>47064.7</v>
      </c>
    </row>
    <row r="817" spans="1:7" x14ac:dyDescent="0.25">
      <c r="A817" s="6">
        <v>2071</v>
      </c>
      <c r="B817" s="6">
        <v>3</v>
      </c>
      <c r="C817" s="6">
        <v>33</v>
      </c>
      <c r="D817" s="6">
        <v>3390</v>
      </c>
      <c r="E817" s="6">
        <v>92</v>
      </c>
      <c r="F817" s="1">
        <v>0</v>
      </c>
      <c r="G817" s="1">
        <v>12237.29</v>
      </c>
    </row>
    <row r="818" spans="1:7" x14ac:dyDescent="0.25">
      <c r="A818" s="6">
        <v>2071</v>
      </c>
      <c r="B818" s="6">
        <v>3</v>
      </c>
      <c r="C818" s="6">
        <v>33</v>
      </c>
      <c r="D818" s="6">
        <v>3390</v>
      </c>
      <c r="E818" s="6">
        <v>93</v>
      </c>
      <c r="F818" s="1">
        <v>8075.79</v>
      </c>
      <c r="G818" s="1">
        <v>22518.81</v>
      </c>
    </row>
    <row r="819" spans="1:7" x14ac:dyDescent="0.25">
      <c r="A819" s="6">
        <v>2071</v>
      </c>
      <c r="B819" s="6">
        <v>3</v>
      </c>
      <c r="C819" s="6">
        <v>33</v>
      </c>
      <c r="D819" s="6">
        <v>3391</v>
      </c>
      <c r="E819" s="6">
        <v>97</v>
      </c>
      <c r="F819" s="1">
        <v>1880.32</v>
      </c>
      <c r="G819" s="1">
        <v>6231.12</v>
      </c>
    </row>
    <row r="820" spans="1:7" x14ac:dyDescent="0.25">
      <c r="A820" s="6">
        <v>2071</v>
      </c>
      <c r="B820" s="6">
        <v>4</v>
      </c>
      <c r="C820" s="6">
        <v>44</v>
      </c>
      <c r="D820" s="6">
        <v>4450</v>
      </c>
      <c r="E820" s="6">
        <v>42</v>
      </c>
      <c r="F820" s="1">
        <v>89709.9</v>
      </c>
      <c r="G820" s="1">
        <v>7178688.4699999997</v>
      </c>
    </row>
    <row r="821" spans="1:7" x14ac:dyDescent="0.25">
      <c r="A821" s="6">
        <v>2071</v>
      </c>
      <c r="B821" s="6">
        <v>4</v>
      </c>
      <c r="C821" s="6">
        <v>44</v>
      </c>
      <c r="D821" s="6">
        <v>4490</v>
      </c>
      <c r="E821" s="6">
        <v>39</v>
      </c>
      <c r="F821" s="1">
        <v>174103.98</v>
      </c>
      <c r="G821" s="1">
        <v>294973.3</v>
      </c>
    </row>
    <row r="822" spans="1:7" x14ac:dyDescent="0.25">
      <c r="A822" s="6">
        <v>2071</v>
      </c>
      <c r="B822" s="6">
        <v>4</v>
      </c>
      <c r="C822" s="6">
        <v>44</v>
      </c>
      <c r="D822" s="6">
        <v>4490</v>
      </c>
      <c r="E822" s="6">
        <v>52</v>
      </c>
      <c r="F822" s="1">
        <v>2400</v>
      </c>
      <c r="G822" s="1">
        <v>2400</v>
      </c>
    </row>
    <row r="823" spans="1:7" x14ac:dyDescent="0.25">
      <c r="A823" s="6">
        <v>2071</v>
      </c>
      <c r="B823" s="6">
        <v>4</v>
      </c>
      <c r="C823" s="6">
        <v>44</v>
      </c>
      <c r="D823" s="6">
        <v>4490</v>
      </c>
      <c r="E823" s="6">
        <v>92</v>
      </c>
      <c r="F823" s="1">
        <v>0</v>
      </c>
      <c r="G823" s="1">
        <v>116069.32</v>
      </c>
    </row>
    <row r="824" spans="1:7" x14ac:dyDescent="0.25">
      <c r="A824" s="6">
        <v>2071</v>
      </c>
      <c r="B824" s="6">
        <v>4</v>
      </c>
      <c r="C824" s="6">
        <v>45</v>
      </c>
      <c r="D824" s="6">
        <v>4590</v>
      </c>
      <c r="E824" s="6">
        <v>65</v>
      </c>
      <c r="F824" s="1">
        <v>364042</v>
      </c>
      <c r="G824" s="1">
        <v>724640</v>
      </c>
    </row>
    <row r="825" spans="1:7" x14ac:dyDescent="0.25">
      <c r="A825" s="6">
        <v>2071</v>
      </c>
      <c r="B825" s="6">
        <v>4</v>
      </c>
      <c r="C825" s="6">
        <v>45</v>
      </c>
      <c r="D825" s="6">
        <v>4590</v>
      </c>
      <c r="E825" s="6">
        <v>92</v>
      </c>
      <c r="F825" s="1">
        <v>231219</v>
      </c>
      <c r="G825" s="1">
        <v>231219</v>
      </c>
    </row>
    <row r="826" spans="1:7" x14ac:dyDescent="0.25">
      <c r="A826" s="6">
        <v>2091</v>
      </c>
      <c r="B826" s="6">
        <v>3</v>
      </c>
      <c r="C826" s="6">
        <v>31</v>
      </c>
      <c r="D826" s="6">
        <v>3190</v>
      </c>
      <c r="E826" s="6">
        <v>11</v>
      </c>
      <c r="F826" s="1">
        <v>958645.77</v>
      </c>
      <c r="G826" s="1">
        <v>6877398.0099999998</v>
      </c>
    </row>
    <row r="827" spans="1:7" x14ac:dyDescent="0.25">
      <c r="A827" s="6">
        <v>2091</v>
      </c>
      <c r="B827" s="6">
        <v>3</v>
      </c>
      <c r="C827" s="6">
        <v>31</v>
      </c>
      <c r="D827" s="6">
        <v>3190</v>
      </c>
      <c r="E827" s="6">
        <v>13</v>
      </c>
      <c r="F827" s="1">
        <v>5362.56</v>
      </c>
      <c r="G827" s="1">
        <v>35746.980000000003</v>
      </c>
    </row>
    <row r="828" spans="1:7" x14ac:dyDescent="0.25">
      <c r="A828" s="6">
        <v>2091</v>
      </c>
      <c r="B828" s="6">
        <v>3</v>
      </c>
      <c r="C828" s="6">
        <v>31</v>
      </c>
      <c r="D828" s="6">
        <v>3190</v>
      </c>
      <c r="E828" s="6">
        <v>92</v>
      </c>
      <c r="F828" s="1">
        <v>0</v>
      </c>
      <c r="G828" s="1">
        <v>11346.7</v>
      </c>
    </row>
    <row r="829" spans="1:7" x14ac:dyDescent="0.25">
      <c r="A829" s="6">
        <v>2091</v>
      </c>
      <c r="B829" s="6">
        <v>3</v>
      </c>
      <c r="C829" s="6">
        <v>31</v>
      </c>
      <c r="D829" s="6">
        <v>3191</v>
      </c>
      <c r="E829" s="6">
        <v>13</v>
      </c>
      <c r="F829" s="1">
        <v>158864.21</v>
      </c>
      <c r="G829" s="1">
        <v>1134624.68</v>
      </c>
    </row>
    <row r="830" spans="1:7" x14ac:dyDescent="0.25">
      <c r="A830" s="6">
        <v>2091</v>
      </c>
      <c r="B830" s="6">
        <v>3</v>
      </c>
      <c r="C830" s="6">
        <v>33</v>
      </c>
      <c r="D830" s="6">
        <v>3390</v>
      </c>
      <c r="E830" s="6">
        <v>13</v>
      </c>
      <c r="F830" s="1">
        <v>3083.75</v>
      </c>
      <c r="G830" s="1">
        <v>26822.82</v>
      </c>
    </row>
    <row r="831" spans="1:7" x14ac:dyDescent="0.25">
      <c r="A831" s="6">
        <v>2091</v>
      </c>
      <c r="B831" s="6">
        <v>3</v>
      </c>
      <c r="C831" s="6">
        <v>33</v>
      </c>
      <c r="D831" s="6">
        <v>3390</v>
      </c>
      <c r="E831" s="6">
        <v>14</v>
      </c>
      <c r="F831" s="1">
        <v>2383.35</v>
      </c>
      <c r="G831" s="1">
        <v>20494.25</v>
      </c>
    </row>
    <row r="832" spans="1:7" x14ac:dyDescent="0.25">
      <c r="A832" s="6">
        <v>2091</v>
      </c>
      <c r="B832" s="6">
        <v>3</v>
      </c>
      <c r="C832" s="6">
        <v>33</v>
      </c>
      <c r="D832" s="6">
        <v>3390</v>
      </c>
      <c r="E832" s="6">
        <v>30</v>
      </c>
      <c r="F832" s="1">
        <v>0</v>
      </c>
      <c r="G832" s="1">
        <v>0</v>
      </c>
    </row>
    <row r="833" spans="1:7" x14ac:dyDescent="0.25">
      <c r="A833" s="6">
        <v>2091</v>
      </c>
      <c r="B833" s="6">
        <v>3</v>
      </c>
      <c r="C833" s="6">
        <v>33</v>
      </c>
      <c r="D833" s="6">
        <v>3390</v>
      </c>
      <c r="E833" s="6">
        <v>31</v>
      </c>
      <c r="F833" s="1">
        <v>0</v>
      </c>
      <c r="G833" s="1">
        <v>0</v>
      </c>
    </row>
    <row r="834" spans="1:7" x14ac:dyDescent="0.25">
      <c r="A834" s="6">
        <v>2091</v>
      </c>
      <c r="B834" s="6">
        <v>3</v>
      </c>
      <c r="C834" s="6">
        <v>33</v>
      </c>
      <c r="D834" s="6">
        <v>3390</v>
      </c>
      <c r="E834" s="6">
        <v>33</v>
      </c>
      <c r="F834" s="1">
        <v>576.98</v>
      </c>
      <c r="G834" s="1">
        <v>4715.38</v>
      </c>
    </row>
    <row r="835" spans="1:7" x14ac:dyDescent="0.25">
      <c r="A835" s="6">
        <v>2091</v>
      </c>
      <c r="B835" s="6">
        <v>3</v>
      </c>
      <c r="C835" s="6">
        <v>33</v>
      </c>
      <c r="D835" s="6">
        <v>3390</v>
      </c>
      <c r="E835" s="6">
        <v>36</v>
      </c>
      <c r="F835" s="1">
        <v>0</v>
      </c>
      <c r="G835" s="1">
        <v>229.2</v>
      </c>
    </row>
    <row r="836" spans="1:7" x14ac:dyDescent="0.25">
      <c r="A836" s="6">
        <v>2091</v>
      </c>
      <c r="B836" s="6">
        <v>3</v>
      </c>
      <c r="C836" s="6">
        <v>33</v>
      </c>
      <c r="D836" s="6">
        <v>3390</v>
      </c>
      <c r="E836" s="6">
        <v>37</v>
      </c>
      <c r="F836" s="1">
        <v>113277.34</v>
      </c>
      <c r="G836" s="1">
        <v>718001.09</v>
      </c>
    </row>
    <row r="837" spans="1:7" x14ac:dyDescent="0.25">
      <c r="A837" s="6">
        <v>2091</v>
      </c>
      <c r="B837" s="6">
        <v>3</v>
      </c>
      <c r="C837" s="6">
        <v>33</v>
      </c>
      <c r="D837" s="6">
        <v>3390</v>
      </c>
      <c r="E837" s="6">
        <v>39</v>
      </c>
      <c r="F837" s="1">
        <v>30462.19</v>
      </c>
      <c r="G837" s="1">
        <v>198786.78</v>
      </c>
    </row>
    <row r="838" spans="1:7" x14ac:dyDescent="0.25">
      <c r="A838" s="6">
        <v>2091</v>
      </c>
      <c r="B838" s="6">
        <v>3</v>
      </c>
      <c r="C838" s="6">
        <v>33</v>
      </c>
      <c r="D838" s="6">
        <v>3390</v>
      </c>
      <c r="E838" s="6">
        <v>40</v>
      </c>
      <c r="F838" s="1">
        <v>2274.5700000000002</v>
      </c>
      <c r="G838" s="1">
        <v>15988.01</v>
      </c>
    </row>
    <row r="839" spans="1:7" x14ac:dyDescent="0.25">
      <c r="A839" s="6">
        <v>2091</v>
      </c>
      <c r="B839" s="6">
        <v>3</v>
      </c>
      <c r="C839" s="6">
        <v>33</v>
      </c>
      <c r="D839" s="6">
        <v>3390</v>
      </c>
      <c r="E839" s="6">
        <v>46</v>
      </c>
      <c r="F839" s="1">
        <v>233010</v>
      </c>
      <c r="G839" s="1">
        <v>1635294.5</v>
      </c>
    </row>
    <row r="840" spans="1:7" x14ac:dyDescent="0.25">
      <c r="A840" s="6">
        <v>2091</v>
      </c>
      <c r="B840" s="6">
        <v>3</v>
      </c>
      <c r="C840" s="6">
        <v>33</v>
      </c>
      <c r="D840" s="6">
        <v>3390</v>
      </c>
      <c r="E840" s="6">
        <v>47</v>
      </c>
      <c r="F840" s="1">
        <v>9419.5300000000007</v>
      </c>
      <c r="G840" s="1">
        <v>59586.11</v>
      </c>
    </row>
    <row r="841" spans="1:7" x14ac:dyDescent="0.25">
      <c r="A841" s="6">
        <v>2091</v>
      </c>
      <c r="B841" s="6">
        <v>3</v>
      </c>
      <c r="C841" s="6">
        <v>33</v>
      </c>
      <c r="D841" s="6">
        <v>3390</v>
      </c>
      <c r="E841" s="6">
        <v>49</v>
      </c>
      <c r="F841" s="1">
        <v>8901</v>
      </c>
      <c r="G841" s="1">
        <v>30807</v>
      </c>
    </row>
    <row r="842" spans="1:7" x14ac:dyDescent="0.25">
      <c r="A842" s="6">
        <v>2091</v>
      </c>
      <c r="B842" s="6">
        <v>3</v>
      </c>
      <c r="C842" s="6">
        <v>33</v>
      </c>
      <c r="D842" s="6">
        <v>3390</v>
      </c>
      <c r="E842" s="6">
        <v>91</v>
      </c>
      <c r="F842" s="1">
        <v>0</v>
      </c>
      <c r="G842" s="1">
        <v>11068.15</v>
      </c>
    </row>
    <row r="843" spans="1:7" x14ac:dyDescent="0.25">
      <c r="A843" s="6">
        <v>2091</v>
      </c>
      <c r="B843" s="6">
        <v>3</v>
      </c>
      <c r="C843" s="6">
        <v>33</v>
      </c>
      <c r="D843" s="6">
        <v>3390</v>
      </c>
      <c r="E843" s="6">
        <v>92</v>
      </c>
      <c r="F843" s="1">
        <v>159405.56</v>
      </c>
      <c r="G843" s="1">
        <v>164284.21</v>
      </c>
    </row>
    <row r="844" spans="1:7" x14ac:dyDescent="0.25">
      <c r="A844" s="6">
        <v>2091</v>
      </c>
      <c r="B844" s="6">
        <v>3</v>
      </c>
      <c r="C844" s="6">
        <v>33</v>
      </c>
      <c r="D844" s="6">
        <v>3391</v>
      </c>
      <c r="E844" s="6">
        <v>92</v>
      </c>
      <c r="F844" s="1">
        <v>0</v>
      </c>
      <c r="G844" s="1">
        <v>87186.47</v>
      </c>
    </row>
    <row r="845" spans="1:7" x14ac:dyDescent="0.25">
      <c r="A845" s="6">
        <v>2091</v>
      </c>
      <c r="B845" s="6">
        <v>3</v>
      </c>
      <c r="C845" s="6">
        <v>33</v>
      </c>
      <c r="D845" s="6">
        <v>3391</v>
      </c>
      <c r="E845" s="6">
        <v>97</v>
      </c>
      <c r="F845" s="1">
        <v>556053.66</v>
      </c>
      <c r="G845" s="1">
        <v>3165311.05</v>
      </c>
    </row>
    <row r="846" spans="1:7" x14ac:dyDescent="0.25">
      <c r="A846" s="6">
        <v>2101</v>
      </c>
      <c r="B846" s="6">
        <v>3</v>
      </c>
      <c r="C846" s="6">
        <v>31</v>
      </c>
      <c r="D846" s="6">
        <v>3190</v>
      </c>
      <c r="E846" s="6">
        <v>4</v>
      </c>
      <c r="F846" s="1">
        <v>10483.620000000001</v>
      </c>
      <c r="G846" s="1">
        <v>10483.620000000001</v>
      </c>
    </row>
    <row r="847" spans="1:7" x14ac:dyDescent="0.25">
      <c r="A847" s="6">
        <v>2101</v>
      </c>
      <c r="B847" s="6">
        <v>3</v>
      </c>
      <c r="C847" s="6">
        <v>31</v>
      </c>
      <c r="D847" s="6">
        <v>3190</v>
      </c>
      <c r="E847" s="6">
        <v>7</v>
      </c>
      <c r="F847" s="1">
        <v>20.93</v>
      </c>
      <c r="G847" s="1">
        <v>62.79</v>
      </c>
    </row>
    <row r="848" spans="1:7" x14ac:dyDescent="0.25">
      <c r="A848" s="6">
        <v>2101</v>
      </c>
      <c r="B848" s="6">
        <v>3</v>
      </c>
      <c r="C848" s="6">
        <v>31</v>
      </c>
      <c r="D848" s="6">
        <v>3190</v>
      </c>
      <c r="E848" s="6">
        <v>11</v>
      </c>
      <c r="F848" s="1">
        <v>4242459.47</v>
      </c>
      <c r="G848" s="1">
        <v>29667224.199999999</v>
      </c>
    </row>
    <row r="849" spans="1:7" x14ac:dyDescent="0.25">
      <c r="A849" s="6">
        <v>2101</v>
      </c>
      <c r="B849" s="6">
        <v>3</v>
      </c>
      <c r="C849" s="6">
        <v>31</v>
      </c>
      <c r="D849" s="6">
        <v>3190</v>
      </c>
      <c r="E849" s="6">
        <v>13</v>
      </c>
      <c r="F849" s="1">
        <v>49132.61</v>
      </c>
      <c r="G849" s="1">
        <v>372823.51</v>
      </c>
    </row>
    <row r="850" spans="1:7" x14ac:dyDescent="0.25">
      <c r="A850" s="6">
        <v>2101</v>
      </c>
      <c r="B850" s="6">
        <v>3</v>
      </c>
      <c r="C850" s="6">
        <v>31</v>
      </c>
      <c r="D850" s="6">
        <v>3190</v>
      </c>
      <c r="E850" s="6">
        <v>16</v>
      </c>
      <c r="F850" s="1">
        <v>0</v>
      </c>
      <c r="G850" s="1">
        <v>154744.68</v>
      </c>
    </row>
    <row r="851" spans="1:7" x14ac:dyDescent="0.25">
      <c r="A851" s="6">
        <v>2101</v>
      </c>
      <c r="B851" s="6">
        <v>3</v>
      </c>
      <c r="C851" s="6">
        <v>31</v>
      </c>
      <c r="D851" s="6">
        <v>3190</v>
      </c>
      <c r="E851" s="6">
        <v>34</v>
      </c>
      <c r="F851" s="1">
        <v>0</v>
      </c>
      <c r="G851" s="1">
        <v>101999.26</v>
      </c>
    </row>
    <row r="852" spans="1:7" x14ac:dyDescent="0.25">
      <c r="A852" s="6">
        <v>2101</v>
      </c>
      <c r="B852" s="6">
        <v>3</v>
      </c>
      <c r="C852" s="6">
        <v>31</v>
      </c>
      <c r="D852" s="6">
        <v>3190</v>
      </c>
      <c r="E852" s="6">
        <v>91</v>
      </c>
      <c r="F852" s="1">
        <v>52467.75</v>
      </c>
      <c r="G852" s="1">
        <v>73597.8</v>
      </c>
    </row>
    <row r="853" spans="1:7" x14ac:dyDescent="0.25">
      <c r="A853" s="6">
        <v>2101</v>
      </c>
      <c r="B853" s="6">
        <v>3</v>
      </c>
      <c r="C853" s="6">
        <v>31</v>
      </c>
      <c r="D853" s="6">
        <v>3190</v>
      </c>
      <c r="E853" s="6">
        <v>92</v>
      </c>
      <c r="F853" s="1">
        <v>746.94</v>
      </c>
      <c r="G853" s="1">
        <v>40187.32</v>
      </c>
    </row>
    <row r="854" spans="1:7" x14ac:dyDescent="0.25">
      <c r="A854" s="6">
        <v>2101</v>
      </c>
      <c r="B854" s="6">
        <v>3</v>
      </c>
      <c r="C854" s="6">
        <v>31</v>
      </c>
      <c r="D854" s="6">
        <v>3190</v>
      </c>
      <c r="E854" s="6">
        <v>94</v>
      </c>
      <c r="F854" s="1">
        <v>0</v>
      </c>
      <c r="G854" s="1">
        <v>2627.36</v>
      </c>
    </row>
    <row r="855" spans="1:7" x14ac:dyDescent="0.25">
      <c r="A855" s="6">
        <v>2101</v>
      </c>
      <c r="B855" s="6">
        <v>3</v>
      </c>
      <c r="C855" s="6">
        <v>31</v>
      </c>
      <c r="D855" s="6">
        <v>3191</v>
      </c>
      <c r="E855" s="6">
        <v>13</v>
      </c>
      <c r="F855" s="1">
        <v>650449.30000000005</v>
      </c>
      <c r="G855" s="1">
        <v>4586976.8600000003</v>
      </c>
    </row>
    <row r="856" spans="1:7" x14ac:dyDescent="0.25">
      <c r="A856" s="6">
        <v>2101</v>
      </c>
      <c r="B856" s="6">
        <v>3</v>
      </c>
      <c r="C856" s="6">
        <v>33</v>
      </c>
      <c r="D856" s="6">
        <v>3390</v>
      </c>
      <c r="E856" s="6">
        <v>13</v>
      </c>
      <c r="F856" s="1">
        <v>8073.14</v>
      </c>
      <c r="G856" s="1">
        <v>50256.22</v>
      </c>
    </row>
    <row r="857" spans="1:7" x14ac:dyDescent="0.25">
      <c r="A857" s="6">
        <v>2101</v>
      </c>
      <c r="B857" s="6">
        <v>3</v>
      </c>
      <c r="C857" s="6">
        <v>33</v>
      </c>
      <c r="D857" s="6">
        <v>3390</v>
      </c>
      <c r="E857" s="6">
        <v>14</v>
      </c>
      <c r="F857" s="1">
        <v>30055.8</v>
      </c>
      <c r="G857" s="1">
        <v>180527.45</v>
      </c>
    </row>
    <row r="858" spans="1:7" x14ac:dyDescent="0.25">
      <c r="A858" s="6">
        <v>2101</v>
      </c>
      <c r="B858" s="6">
        <v>3</v>
      </c>
      <c r="C858" s="6">
        <v>33</v>
      </c>
      <c r="D858" s="6">
        <v>3390</v>
      </c>
      <c r="E858" s="6">
        <v>15</v>
      </c>
      <c r="F858" s="1">
        <v>6140.22</v>
      </c>
      <c r="G858" s="1">
        <v>21292.38</v>
      </c>
    </row>
    <row r="859" spans="1:7" x14ac:dyDescent="0.25">
      <c r="A859" s="6">
        <v>2101</v>
      </c>
      <c r="B859" s="6">
        <v>3</v>
      </c>
      <c r="C859" s="6">
        <v>33</v>
      </c>
      <c r="D859" s="6">
        <v>3390</v>
      </c>
      <c r="E859" s="6">
        <v>30</v>
      </c>
      <c r="F859" s="1">
        <v>113528.29</v>
      </c>
      <c r="G859" s="1">
        <v>219976.2</v>
      </c>
    </row>
    <row r="860" spans="1:7" x14ac:dyDescent="0.25">
      <c r="A860" s="6">
        <v>2101</v>
      </c>
      <c r="B860" s="6">
        <v>3</v>
      </c>
      <c r="C860" s="6">
        <v>33</v>
      </c>
      <c r="D860" s="6">
        <v>3390</v>
      </c>
      <c r="E860" s="6">
        <v>33</v>
      </c>
      <c r="F860" s="1">
        <v>6990.63</v>
      </c>
      <c r="G860" s="1">
        <v>10110.59</v>
      </c>
    </row>
    <row r="861" spans="1:7" x14ac:dyDescent="0.25">
      <c r="A861" s="6">
        <v>2101</v>
      </c>
      <c r="B861" s="6">
        <v>3</v>
      </c>
      <c r="C861" s="6">
        <v>33</v>
      </c>
      <c r="D861" s="6">
        <v>3390</v>
      </c>
      <c r="E861" s="6">
        <v>35</v>
      </c>
      <c r="F861" s="1">
        <v>571243.87</v>
      </c>
      <c r="G861" s="1">
        <v>1106774.31</v>
      </c>
    </row>
    <row r="862" spans="1:7" x14ac:dyDescent="0.25">
      <c r="A862" s="6">
        <v>2101</v>
      </c>
      <c r="B862" s="6">
        <v>3</v>
      </c>
      <c r="C862" s="6">
        <v>33</v>
      </c>
      <c r="D862" s="6">
        <v>3390</v>
      </c>
      <c r="E862" s="6">
        <v>36</v>
      </c>
      <c r="F862" s="1">
        <v>53651.53</v>
      </c>
      <c r="G862" s="1">
        <v>329475.15999999997</v>
      </c>
    </row>
    <row r="863" spans="1:7" x14ac:dyDescent="0.25">
      <c r="A863" s="6">
        <v>2101</v>
      </c>
      <c r="B863" s="6">
        <v>3</v>
      </c>
      <c r="C863" s="6">
        <v>33</v>
      </c>
      <c r="D863" s="6">
        <v>3390</v>
      </c>
      <c r="E863" s="6">
        <v>37</v>
      </c>
      <c r="F863" s="1">
        <v>4584174.83</v>
      </c>
      <c r="G863" s="1">
        <v>17395026.73</v>
      </c>
    </row>
    <row r="864" spans="1:7" x14ac:dyDescent="0.25">
      <c r="A864" s="6">
        <v>2101</v>
      </c>
      <c r="B864" s="6">
        <v>3</v>
      </c>
      <c r="C864" s="6">
        <v>33</v>
      </c>
      <c r="D864" s="6">
        <v>3390</v>
      </c>
      <c r="E864" s="6">
        <v>39</v>
      </c>
      <c r="F864" s="1">
        <v>1195414.69</v>
      </c>
      <c r="G864" s="1">
        <v>4606533.3600000003</v>
      </c>
    </row>
    <row r="865" spans="1:7" x14ac:dyDescent="0.25">
      <c r="A865" s="6">
        <v>2101</v>
      </c>
      <c r="B865" s="6">
        <v>3</v>
      </c>
      <c r="C865" s="6">
        <v>33</v>
      </c>
      <c r="D865" s="6">
        <v>3390</v>
      </c>
      <c r="E865" s="6">
        <v>40</v>
      </c>
      <c r="F865" s="1">
        <v>123654.39</v>
      </c>
      <c r="G865" s="1">
        <v>767623.28</v>
      </c>
    </row>
    <row r="866" spans="1:7" x14ac:dyDescent="0.25">
      <c r="A866" s="6">
        <v>2101</v>
      </c>
      <c r="B866" s="6">
        <v>3</v>
      </c>
      <c r="C866" s="6">
        <v>33</v>
      </c>
      <c r="D866" s="6">
        <v>3390</v>
      </c>
      <c r="E866" s="6">
        <v>46</v>
      </c>
      <c r="F866" s="1">
        <v>1241466.3799999999</v>
      </c>
      <c r="G866" s="1">
        <v>8268061.3899999997</v>
      </c>
    </row>
    <row r="867" spans="1:7" x14ac:dyDescent="0.25">
      <c r="A867" s="6">
        <v>2101</v>
      </c>
      <c r="B867" s="6">
        <v>3</v>
      </c>
      <c r="C867" s="6">
        <v>33</v>
      </c>
      <c r="D867" s="6">
        <v>3390</v>
      </c>
      <c r="E867" s="6">
        <v>47</v>
      </c>
      <c r="F867" s="1">
        <v>147689.01</v>
      </c>
      <c r="G867" s="1">
        <v>950366.85</v>
      </c>
    </row>
    <row r="868" spans="1:7" x14ac:dyDescent="0.25">
      <c r="A868" s="6">
        <v>2101</v>
      </c>
      <c r="B868" s="6">
        <v>3</v>
      </c>
      <c r="C868" s="6">
        <v>33</v>
      </c>
      <c r="D868" s="6">
        <v>3390</v>
      </c>
      <c r="E868" s="6">
        <v>49</v>
      </c>
      <c r="F868" s="1">
        <v>56754</v>
      </c>
      <c r="G868" s="1">
        <v>296952.3</v>
      </c>
    </row>
    <row r="869" spans="1:7" x14ac:dyDescent="0.25">
      <c r="A869" s="6">
        <v>2101</v>
      </c>
      <c r="B869" s="6">
        <v>3</v>
      </c>
      <c r="C869" s="6">
        <v>33</v>
      </c>
      <c r="D869" s="6">
        <v>3390</v>
      </c>
      <c r="E869" s="6">
        <v>91</v>
      </c>
      <c r="F869" s="1">
        <v>25365.65</v>
      </c>
      <c r="G869" s="1">
        <v>63835.23</v>
      </c>
    </row>
    <row r="870" spans="1:7" x14ac:dyDescent="0.25">
      <c r="A870" s="6">
        <v>2101</v>
      </c>
      <c r="B870" s="6">
        <v>3</v>
      </c>
      <c r="C870" s="6">
        <v>33</v>
      </c>
      <c r="D870" s="6">
        <v>3390</v>
      </c>
      <c r="E870" s="6">
        <v>92</v>
      </c>
      <c r="F870" s="1">
        <v>184263.33</v>
      </c>
      <c r="G870" s="1">
        <v>931674</v>
      </c>
    </row>
    <row r="871" spans="1:7" x14ac:dyDescent="0.25">
      <c r="A871" s="6">
        <v>2101</v>
      </c>
      <c r="B871" s="6">
        <v>3</v>
      </c>
      <c r="C871" s="6">
        <v>33</v>
      </c>
      <c r="D871" s="6">
        <v>3390</v>
      </c>
      <c r="E871" s="6">
        <v>93</v>
      </c>
      <c r="F871" s="1">
        <v>777.75</v>
      </c>
      <c r="G871" s="1">
        <v>77724.08</v>
      </c>
    </row>
    <row r="872" spans="1:7" x14ac:dyDescent="0.25">
      <c r="A872" s="6">
        <v>2101</v>
      </c>
      <c r="B872" s="6">
        <v>3</v>
      </c>
      <c r="C872" s="6">
        <v>33</v>
      </c>
      <c r="D872" s="6">
        <v>3391</v>
      </c>
      <c r="E872" s="6">
        <v>39</v>
      </c>
      <c r="F872" s="1">
        <v>0</v>
      </c>
      <c r="G872" s="1">
        <v>2066.04</v>
      </c>
    </row>
    <row r="873" spans="1:7" x14ac:dyDescent="0.25">
      <c r="A873" s="6">
        <v>2101</v>
      </c>
      <c r="B873" s="6">
        <v>4</v>
      </c>
      <c r="C873" s="6">
        <v>44</v>
      </c>
      <c r="D873" s="6">
        <v>4490</v>
      </c>
      <c r="E873" s="6">
        <v>52</v>
      </c>
      <c r="F873" s="1">
        <v>323489.8</v>
      </c>
      <c r="G873" s="1">
        <v>323489.8</v>
      </c>
    </row>
    <row r="874" spans="1:7" x14ac:dyDescent="0.25">
      <c r="A874" s="6">
        <v>2101</v>
      </c>
      <c r="B874" s="6">
        <v>4</v>
      </c>
      <c r="C874" s="6">
        <v>45</v>
      </c>
      <c r="D874" s="6">
        <v>4590</v>
      </c>
      <c r="E874" s="6">
        <v>61</v>
      </c>
      <c r="F874" s="1">
        <v>0</v>
      </c>
      <c r="G874" s="1">
        <v>0</v>
      </c>
    </row>
    <row r="875" spans="1:7" x14ac:dyDescent="0.25">
      <c r="A875" s="6">
        <v>2121</v>
      </c>
      <c r="B875" s="6">
        <v>3</v>
      </c>
      <c r="C875" s="6">
        <v>31</v>
      </c>
      <c r="D875" s="6">
        <v>3190</v>
      </c>
      <c r="E875" s="6">
        <v>3</v>
      </c>
      <c r="F875" s="1">
        <v>106442300.56999999</v>
      </c>
      <c r="G875" s="1">
        <v>750621950.75</v>
      </c>
    </row>
    <row r="876" spans="1:7" x14ac:dyDescent="0.25">
      <c r="A876" s="6">
        <v>2121</v>
      </c>
      <c r="B876" s="6">
        <v>3</v>
      </c>
      <c r="C876" s="6">
        <v>31</v>
      </c>
      <c r="D876" s="6">
        <v>3190</v>
      </c>
      <c r="E876" s="6">
        <v>5</v>
      </c>
      <c r="F876" s="1">
        <v>0.24</v>
      </c>
      <c r="G876" s="1">
        <v>0.24</v>
      </c>
    </row>
    <row r="877" spans="1:7" x14ac:dyDescent="0.25">
      <c r="A877" s="6">
        <v>2121</v>
      </c>
      <c r="B877" s="6">
        <v>3</v>
      </c>
      <c r="C877" s="6">
        <v>31</v>
      </c>
      <c r="D877" s="6">
        <v>3190</v>
      </c>
      <c r="E877" s="6">
        <v>11</v>
      </c>
      <c r="F877" s="1">
        <v>525597.46</v>
      </c>
      <c r="G877" s="1">
        <v>3672512.55</v>
      </c>
    </row>
    <row r="878" spans="1:7" x14ac:dyDescent="0.25">
      <c r="A878" s="6">
        <v>2121</v>
      </c>
      <c r="B878" s="6">
        <v>3</v>
      </c>
      <c r="C878" s="6">
        <v>31</v>
      </c>
      <c r="D878" s="6">
        <v>3190</v>
      </c>
      <c r="E878" s="6">
        <v>13</v>
      </c>
      <c r="F878" s="1">
        <v>25293.58</v>
      </c>
      <c r="G878" s="1">
        <v>177113.81</v>
      </c>
    </row>
    <row r="879" spans="1:7" x14ac:dyDescent="0.25">
      <c r="A879" s="6">
        <v>2121</v>
      </c>
      <c r="B879" s="6">
        <v>3</v>
      </c>
      <c r="C879" s="6">
        <v>31</v>
      </c>
      <c r="D879" s="6">
        <v>3190</v>
      </c>
      <c r="E879" s="6">
        <v>91</v>
      </c>
      <c r="F879" s="1">
        <v>160050.82</v>
      </c>
      <c r="G879" s="1">
        <v>753664.24</v>
      </c>
    </row>
    <row r="880" spans="1:7" x14ac:dyDescent="0.25">
      <c r="A880" s="6">
        <v>2121</v>
      </c>
      <c r="B880" s="6">
        <v>3</v>
      </c>
      <c r="C880" s="6">
        <v>31</v>
      </c>
      <c r="D880" s="6">
        <v>3190</v>
      </c>
      <c r="E880" s="6">
        <v>92</v>
      </c>
      <c r="F880" s="1">
        <v>0</v>
      </c>
      <c r="G880" s="1">
        <v>1694.79</v>
      </c>
    </row>
    <row r="881" spans="1:7" x14ac:dyDescent="0.25">
      <c r="A881" s="6">
        <v>2121</v>
      </c>
      <c r="B881" s="6">
        <v>3</v>
      </c>
      <c r="C881" s="6">
        <v>31</v>
      </c>
      <c r="D881" s="6">
        <v>3191</v>
      </c>
      <c r="E881" s="6">
        <v>13</v>
      </c>
      <c r="F881" s="1">
        <v>69926.77</v>
      </c>
      <c r="G881" s="1">
        <v>487068.89</v>
      </c>
    </row>
    <row r="882" spans="1:7" x14ac:dyDescent="0.25">
      <c r="A882" s="6">
        <v>2121</v>
      </c>
      <c r="B882" s="6">
        <v>3</v>
      </c>
      <c r="C882" s="6">
        <v>33</v>
      </c>
      <c r="D882" s="6">
        <v>3390</v>
      </c>
      <c r="E882" s="6">
        <v>5</v>
      </c>
      <c r="F882" s="1">
        <v>1504996.36</v>
      </c>
      <c r="G882" s="1">
        <v>10114682.66</v>
      </c>
    </row>
    <row r="883" spans="1:7" x14ac:dyDescent="0.25">
      <c r="A883" s="6">
        <v>2121</v>
      </c>
      <c r="B883" s="6">
        <v>3</v>
      </c>
      <c r="C883" s="6">
        <v>33</v>
      </c>
      <c r="D883" s="6">
        <v>3390</v>
      </c>
      <c r="E883" s="6">
        <v>8</v>
      </c>
      <c r="F883" s="1">
        <v>900393.73</v>
      </c>
      <c r="G883" s="1">
        <v>2847872.71</v>
      </c>
    </row>
    <row r="884" spans="1:7" x14ac:dyDescent="0.25">
      <c r="A884" s="6">
        <v>2121</v>
      </c>
      <c r="B884" s="6">
        <v>3</v>
      </c>
      <c r="C884" s="6">
        <v>33</v>
      </c>
      <c r="D884" s="6">
        <v>3390</v>
      </c>
      <c r="E884" s="6">
        <v>14</v>
      </c>
      <c r="F884" s="1">
        <v>18684.05</v>
      </c>
      <c r="G884" s="1">
        <v>41998.05</v>
      </c>
    </row>
    <row r="885" spans="1:7" x14ac:dyDescent="0.25">
      <c r="A885" s="6">
        <v>2121</v>
      </c>
      <c r="B885" s="6">
        <v>3</v>
      </c>
      <c r="C885" s="6">
        <v>33</v>
      </c>
      <c r="D885" s="6">
        <v>3390</v>
      </c>
      <c r="E885" s="6">
        <v>30</v>
      </c>
      <c r="F885" s="1">
        <v>128038.13</v>
      </c>
      <c r="G885" s="1">
        <v>577350.34</v>
      </c>
    </row>
    <row r="886" spans="1:7" x14ac:dyDescent="0.25">
      <c r="A886" s="6">
        <v>2121</v>
      </c>
      <c r="B886" s="6">
        <v>3</v>
      </c>
      <c r="C886" s="6">
        <v>33</v>
      </c>
      <c r="D886" s="6">
        <v>3390</v>
      </c>
      <c r="E886" s="6">
        <v>33</v>
      </c>
      <c r="F886" s="1">
        <v>127143.2</v>
      </c>
      <c r="G886" s="1">
        <v>469327.35999999999</v>
      </c>
    </row>
    <row r="887" spans="1:7" x14ac:dyDescent="0.25">
      <c r="A887" s="6">
        <v>2121</v>
      </c>
      <c r="B887" s="6">
        <v>3</v>
      </c>
      <c r="C887" s="6">
        <v>33</v>
      </c>
      <c r="D887" s="6">
        <v>3390</v>
      </c>
      <c r="E887" s="6">
        <v>35</v>
      </c>
      <c r="F887" s="1">
        <v>1333.33</v>
      </c>
      <c r="G887" s="1">
        <v>7999.98</v>
      </c>
    </row>
    <row r="888" spans="1:7" x14ac:dyDescent="0.25">
      <c r="A888" s="6">
        <v>2121</v>
      </c>
      <c r="B888" s="6">
        <v>3</v>
      </c>
      <c r="C888" s="6">
        <v>33</v>
      </c>
      <c r="D888" s="6">
        <v>3390</v>
      </c>
      <c r="E888" s="6">
        <v>36</v>
      </c>
      <c r="F888" s="1">
        <v>1992701.33</v>
      </c>
      <c r="G888" s="1">
        <v>12009172.289999999</v>
      </c>
    </row>
    <row r="889" spans="1:7" x14ac:dyDescent="0.25">
      <c r="A889" s="6">
        <v>2121</v>
      </c>
      <c r="B889" s="6">
        <v>3</v>
      </c>
      <c r="C889" s="6">
        <v>33</v>
      </c>
      <c r="D889" s="6">
        <v>3390</v>
      </c>
      <c r="E889" s="6">
        <v>37</v>
      </c>
      <c r="F889" s="1">
        <v>3973474.63</v>
      </c>
      <c r="G889" s="1">
        <v>15125014</v>
      </c>
    </row>
    <row r="890" spans="1:7" x14ac:dyDescent="0.25">
      <c r="A890" s="6">
        <v>2121</v>
      </c>
      <c r="B890" s="6">
        <v>3</v>
      </c>
      <c r="C890" s="6">
        <v>33</v>
      </c>
      <c r="D890" s="6">
        <v>3390</v>
      </c>
      <c r="E890" s="6">
        <v>39</v>
      </c>
      <c r="F890" s="1">
        <v>50965191.43</v>
      </c>
      <c r="G890" s="1">
        <v>196541234.16999999</v>
      </c>
    </row>
    <row r="891" spans="1:7" x14ac:dyDescent="0.25">
      <c r="A891" s="6">
        <v>2121</v>
      </c>
      <c r="B891" s="6">
        <v>3</v>
      </c>
      <c r="C891" s="6">
        <v>33</v>
      </c>
      <c r="D891" s="6">
        <v>3390</v>
      </c>
      <c r="E891" s="6">
        <v>40</v>
      </c>
      <c r="F891" s="1">
        <v>774567.05</v>
      </c>
      <c r="G891" s="1">
        <v>1839324.33</v>
      </c>
    </row>
    <row r="892" spans="1:7" x14ac:dyDescent="0.25">
      <c r="A892" s="6">
        <v>2121</v>
      </c>
      <c r="B892" s="6">
        <v>3</v>
      </c>
      <c r="C892" s="6">
        <v>33</v>
      </c>
      <c r="D892" s="6">
        <v>3390</v>
      </c>
      <c r="E892" s="6">
        <v>46</v>
      </c>
      <c r="F892" s="1">
        <v>188485.67</v>
      </c>
      <c r="G892" s="1">
        <v>1128721.03</v>
      </c>
    </row>
    <row r="893" spans="1:7" x14ac:dyDescent="0.25">
      <c r="A893" s="6">
        <v>2121</v>
      </c>
      <c r="B893" s="6">
        <v>3</v>
      </c>
      <c r="C893" s="6">
        <v>33</v>
      </c>
      <c r="D893" s="6">
        <v>3390</v>
      </c>
      <c r="E893" s="6">
        <v>47</v>
      </c>
      <c r="F893" s="1">
        <v>543087.32999999996</v>
      </c>
      <c r="G893" s="1">
        <v>3435319.92</v>
      </c>
    </row>
    <row r="894" spans="1:7" x14ac:dyDescent="0.25">
      <c r="A894" s="6">
        <v>2121</v>
      </c>
      <c r="B894" s="6">
        <v>3</v>
      </c>
      <c r="C894" s="6">
        <v>33</v>
      </c>
      <c r="D894" s="6">
        <v>3390</v>
      </c>
      <c r="E894" s="6">
        <v>49</v>
      </c>
      <c r="F894" s="1">
        <v>34608.160000000003</v>
      </c>
      <c r="G894" s="1">
        <v>240274.79</v>
      </c>
    </row>
    <row r="895" spans="1:7" x14ac:dyDescent="0.25">
      <c r="A895" s="6">
        <v>2121</v>
      </c>
      <c r="B895" s="6">
        <v>3</v>
      </c>
      <c r="C895" s="6">
        <v>33</v>
      </c>
      <c r="D895" s="6">
        <v>3390</v>
      </c>
      <c r="E895" s="6">
        <v>91</v>
      </c>
      <c r="F895" s="1">
        <v>0</v>
      </c>
      <c r="G895" s="1">
        <v>71047.94</v>
      </c>
    </row>
    <row r="896" spans="1:7" x14ac:dyDescent="0.25">
      <c r="A896" s="6">
        <v>2121</v>
      </c>
      <c r="B896" s="6">
        <v>3</v>
      </c>
      <c r="C896" s="6">
        <v>33</v>
      </c>
      <c r="D896" s="6">
        <v>3390</v>
      </c>
      <c r="E896" s="6">
        <v>92</v>
      </c>
      <c r="F896" s="1">
        <v>0.03</v>
      </c>
      <c r="G896" s="1">
        <v>30068570.649999999</v>
      </c>
    </row>
    <row r="897" spans="1:7" x14ac:dyDescent="0.25">
      <c r="A897" s="6">
        <v>2121</v>
      </c>
      <c r="B897" s="6">
        <v>3</v>
      </c>
      <c r="C897" s="6">
        <v>33</v>
      </c>
      <c r="D897" s="6">
        <v>3390</v>
      </c>
      <c r="E897" s="6">
        <v>93</v>
      </c>
      <c r="F897" s="1">
        <v>53793.06</v>
      </c>
      <c r="G897" s="1">
        <v>296851.24</v>
      </c>
    </row>
    <row r="898" spans="1:7" x14ac:dyDescent="0.25">
      <c r="A898" s="6">
        <v>2121</v>
      </c>
      <c r="B898" s="6">
        <v>3</v>
      </c>
      <c r="C898" s="6">
        <v>33</v>
      </c>
      <c r="D898" s="6">
        <v>3391</v>
      </c>
      <c r="E898" s="6">
        <v>39</v>
      </c>
      <c r="F898" s="1">
        <v>3825.62</v>
      </c>
      <c r="G898" s="1">
        <v>9602.1200000000008</v>
      </c>
    </row>
    <row r="899" spans="1:7" x14ac:dyDescent="0.25">
      <c r="A899" s="6">
        <v>2121</v>
      </c>
      <c r="B899" s="6">
        <v>3</v>
      </c>
      <c r="C899" s="6">
        <v>33</v>
      </c>
      <c r="D899" s="6">
        <v>3391</v>
      </c>
      <c r="E899" s="6">
        <v>97</v>
      </c>
      <c r="F899" s="1">
        <v>74022.740000000005</v>
      </c>
      <c r="G899" s="1">
        <v>398947.62</v>
      </c>
    </row>
    <row r="900" spans="1:7" x14ac:dyDescent="0.25">
      <c r="A900" s="6">
        <v>2121</v>
      </c>
      <c r="B900" s="6">
        <v>4</v>
      </c>
      <c r="C900" s="6">
        <v>44</v>
      </c>
      <c r="D900" s="6">
        <v>4490</v>
      </c>
      <c r="E900" s="6">
        <v>39</v>
      </c>
      <c r="F900" s="1">
        <v>0</v>
      </c>
      <c r="G900" s="1">
        <v>9000</v>
      </c>
    </row>
    <row r="901" spans="1:7" x14ac:dyDescent="0.25">
      <c r="A901" s="6">
        <v>2121</v>
      </c>
      <c r="B901" s="6">
        <v>4</v>
      </c>
      <c r="C901" s="6">
        <v>44</v>
      </c>
      <c r="D901" s="6">
        <v>4490</v>
      </c>
      <c r="E901" s="6">
        <v>52</v>
      </c>
      <c r="F901" s="1">
        <v>1065</v>
      </c>
      <c r="G901" s="1">
        <v>1065</v>
      </c>
    </row>
    <row r="902" spans="1:7" x14ac:dyDescent="0.25">
      <c r="A902" s="6">
        <v>2151</v>
      </c>
      <c r="B902" s="6">
        <v>3</v>
      </c>
      <c r="C902" s="6">
        <v>31</v>
      </c>
      <c r="D902" s="6">
        <v>3190</v>
      </c>
      <c r="E902" s="6">
        <v>5</v>
      </c>
      <c r="F902" s="1">
        <v>0</v>
      </c>
      <c r="G902" s="1">
        <v>46.54</v>
      </c>
    </row>
    <row r="903" spans="1:7" x14ac:dyDescent="0.25">
      <c r="A903" s="6">
        <v>2151</v>
      </c>
      <c r="B903" s="6">
        <v>3</v>
      </c>
      <c r="C903" s="6">
        <v>31</v>
      </c>
      <c r="D903" s="6">
        <v>3190</v>
      </c>
      <c r="E903" s="6">
        <v>11</v>
      </c>
      <c r="F903" s="1">
        <v>1025999.3</v>
      </c>
      <c r="G903" s="1">
        <v>7244320.7599999998</v>
      </c>
    </row>
    <row r="904" spans="1:7" x14ac:dyDescent="0.25">
      <c r="A904" s="6">
        <v>2151</v>
      </c>
      <c r="B904" s="6">
        <v>3</v>
      </c>
      <c r="C904" s="6">
        <v>31</v>
      </c>
      <c r="D904" s="6">
        <v>3190</v>
      </c>
      <c r="E904" s="6">
        <v>13</v>
      </c>
      <c r="F904" s="1">
        <v>126838.79</v>
      </c>
      <c r="G904" s="1">
        <v>885340.13</v>
      </c>
    </row>
    <row r="905" spans="1:7" x14ac:dyDescent="0.25">
      <c r="A905" s="6">
        <v>2151</v>
      </c>
      <c r="B905" s="6">
        <v>3</v>
      </c>
      <c r="C905" s="6">
        <v>31</v>
      </c>
      <c r="D905" s="6">
        <v>3190</v>
      </c>
      <c r="E905" s="6">
        <v>92</v>
      </c>
      <c r="F905" s="1">
        <v>0</v>
      </c>
      <c r="G905" s="1">
        <v>4513.3900000000003</v>
      </c>
    </row>
    <row r="906" spans="1:7" x14ac:dyDescent="0.25">
      <c r="A906" s="6">
        <v>2151</v>
      </c>
      <c r="B906" s="6">
        <v>3</v>
      </c>
      <c r="C906" s="6">
        <v>31</v>
      </c>
      <c r="D906" s="6">
        <v>3191</v>
      </c>
      <c r="E906" s="6">
        <v>13</v>
      </c>
      <c r="F906" s="1">
        <v>100491.93</v>
      </c>
      <c r="G906" s="1">
        <v>692662</v>
      </c>
    </row>
    <row r="907" spans="1:7" x14ac:dyDescent="0.25">
      <c r="A907" s="6">
        <v>2151</v>
      </c>
      <c r="B907" s="6">
        <v>3</v>
      </c>
      <c r="C907" s="6">
        <v>33</v>
      </c>
      <c r="D907" s="6">
        <v>3390</v>
      </c>
      <c r="E907" s="6">
        <v>13</v>
      </c>
      <c r="F907" s="1">
        <v>9374.43</v>
      </c>
      <c r="G907" s="1">
        <v>85456.4</v>
      </c>
    </row>
    <row r="908" spans="1:7" x14ac:dyDescent="0.25">
      <c r="A908" s="6">
        <v>2151</v>
      </c>
      <c r="B908" s="6">
        <v>3</v>
      </c>
      <c r="C908" s="6">
        <v>33</v>
      </c>
      <c r="D908" s="6">
        <v>3390</v>
      </c>
      <c r="E908" s="6">
        <v>14</v>
      </c>
      <c r="F908" s="1">
        <v>0</v>
      </c>
      <c r="G908" s="1">
        <v>547.54999999999995</v>
      </c>
    </row>
    <row r="909" spans="1:7" x14ac:dyDescent="0.25">
      <c r="A909" s="6">
        <v>2151</v>
      </c>
      <c r="B909" s="6">
        <v>3</v>
      </c>
      <c r="C909" s="6">
        <v>33</v>
      </c>
      <c r="D909" s="6">
        <v>3390</v>
      </c>
      <c r="E909" s="6">
        <v>30</v>
      </c>
      <c r="F909" s="1">
        <v>57959.56</v>
      </c>
      <c r="G909" s="1">
        <v>92674.41</v>
      </c>
    </row>
    <row r="910" spans="1:7" x14ac:dyDescent="0.25">
      <c r="A910" s="6">
        <v>2151</v>
      </c>
      <c r="B910" s="6">
        <v>3</v>
      </c>
      <c r="C910" s="6">
        <v>33</v>
      </c>
      <c r="D910" s="6">
        <v>3390</v>
      </c>
      <c r="E910" s="6">
        <v>33</v>
      </c>
      <c r="F910" s="1">
        <v>0</v>
      </c>
      <c r="G910" s="1">
        <v>2201.6799999999998</v>
      </c>
    </row>
    <row r="911" spans="1:7" x14ac:dyDescent="0.25">
      <c r="A911" s="6">
        <v>2151</v>
      </c>
      <c r="B911" s="6">
        <v>3</v>
      </c>
      <c r="C911" s="6">
        <v>33</v>
      </c>
      <c r="D911" s="6">
        <v>3390</v>
      </c>
      <c r="E911" s="6">
        <v>36</v>
      </c>
      <c r="F911" s="1">
        <v>7426.71</v>
      </c>
      <c r="G911" s="1">
        <v>31868.36</v>
      </c>
    </row>
    <row r="912" spans="1:7" x14ac:dyDescent="0.25">
      <c r="A912" s="6">
        <v>2151</v>
      </c>
      <c r="B912" s="6">
        <v>3</v>
      </c>
      <c r="C912" s="6">
        <v>33</v>
      </c>
      <c r="D912" s="6">
        <v>3390</v>
      </c>
      <c r="E912" s="6">
        <v>37</v>
      </c>
      <c r="F912" s="1">
        <v>0</v>
      </c>
      <c r="G912" s="1">
        <v>1750</v>
      </c>
    </row>
    <row r="913" spans="1:7" x14ac:dyDescent="0.25">
      <c r="A913" s="6">
        <v>2151</v>
      </c>
      <c r="B913" s="6">
        <v>3</v>
      </c>
      <c r="C913" s="6">
        <v>33</v>
      </c>
      <c r="D913" s="6">
        <v>3390</v>
      </c>
      <c r="E913" s="6">
        <v>39</v>
      </c>
      <c r="F913" s="1">
        <v>162904.82999999999</v>
      </c>
      <c r="G913" s="1">
        <v>986913.24</v>
      </c>
    </row>
    <row r="914" spans="1:7" x14ac:dyDescent="0.25">
      <c r="A914" s="6">
        <v>2151</v>
      </c>
      <c r="B914" s="6">
        <v>3</v>
      </c>
      <c r="C914" s="6">
        <v>33</v>
      </c>
      <c r="D914" s="6">
        <v>3390</v>
      </c>
      <c r="E914" s="6">
        <v>40</v>
      </c>
      <c r="F914" s="1">
        <v>19132.810000000001</v>
      </c>
      <c r="G914" s="1">
        <v>56824.74</v>
      </c>
    </row>
    <row r="915" spans="1:7" x14ac:dyDescent="0.25">
      <c r="A915" s="6">
        <v>2151</v>
      </c>
      <c r="B915" s="6">
        <v>3</v>
      </c>
      <c r="C915" s="6">
        <v>33</v>
      </c>
      <c r="D915" s="6">
        <v>3390</v>
      </c>
      <c r="E915" s="6">
        <v>46</v>
      </c>
      <c r="F915" s="1">
        <v>245593.8</v>
      </c>
      <c r="G915" s="1">
        <v>1382976</v>
      </c>
    </row>
    <row r="916" spans="1:7" x14ac:dyDescent="0.25">
      <c r="A916" s="6">
        <v>2151</v>
      </c>
      <c r="B916" s="6">
        <v>3</v>
      </c>
      <c r="C916" s="6">
        <v>33</v>
      </c>
      <c r="D916" s="6">
        <v>3390</v>
      </c>
      <c r="E916" s="6">
        <v>47</v>
      </c>
      <c r="F916" s="1">
        <v>15050.5</v>
      </c>
      <c r="G916" s="1">
        <v>90940.02</v>
      </c>
    </row>
    <row r="917" spans="1:7" x14ac:dyDescent="0.25">
      <c r="A917" s="6">
        <v>2151</v>
      </c>
      <c r="B917" s="6">
        <v>3</v>
      </c>
      <c r="C917" s="6">
        <v>33</v>
      </c>
      <c r="D917" s="6">
        <v>3390</v>
      </c>
      <c r="E917" s="6">
        <v>49</v>
      </c>
      <c r="F917" s="1">
        <v>89340.11</v>
      </c>
      <c r="G917" s="1">
        <v>474355.96</v>
      </c>
    </row>
    <row r="918" spans="1:7" x14ac:dyDescent="0.25">
      <c r="A918" s="6">
        <v>2151</v>
      </c>
      <c r="B918" s="6">
        <v>3</v>
      </c>
      <c r="C918" s="6">
        <v>33</v>
      </c>
      <c r="D918" s="6">
        <v>3390</v>
      </c>
      <c r="E918" s="6">
        <v>92</v>
      </c>
      <c r="F918" s="1">
        <v>0</v>
      </c>
      <c r="G918" s="1">
        <v>76675.199999999997</v>
      </c>
    </row>
    <row r="919" spans="1:7" x14ac:dyDescent="0.25">
      <c r="A919" s="6">
        <v>2161</v>
      </c>
      <c r="B919" s="6">
        <v>3</v>
      </c>
      <c r="C919" s="6">
        <v>31</v>
      </c>
      <c r="D919" s="6">
        <v>3190</v>
      </c>
      <c r="E919" s="6">
        <v>11</v>
      </c>
      <c r="F919" s="1">
        <v>174564.6</v>
      </c>
      <c r="G919" s="1">
        <v>1131866.6399999999</v>
      </c>
    </row>
    <row r="920" spans="1:7" x14ac:dyDescent="0.25">
      <c r="A920" s="6">
        <v>2161</v>
      </c>
      <c r="B920" s="6">
        <v>3</v>
      </c>
      <c r="C920" s="6">
        <v>31</v>
      </c>
      <c r="D920" s="6">
        <v>3190</v>
      </c>
      <c r="E920" s="6">
        <v>13</v>
      </c>
      <c r="F920" s="1">
        <v>4543</v>
      </c>
      <c r="G920" s="1">
        <v>27320.86</v>
      </c>
    </row>
    <row r="921" spans="1:7" x14ac:dyDescent="0.25">
      <c r="A921" s="6">
        <v>2161</v>
      </c>
      <c r="B921" s="6">
        <v>3</v>
      </c>
      <c r="C921" s="6">
        <v>31</v>
      </c>
      <c r="D921" s="6">
        <v>3190</v>
      </c>
      <c r="E921" s="6">
        <v>91</v>
      </c>
      <c r="F921" s="1">
        <v>0</v>
      </c>
      <c r="G921" s="1">
        <v>192900.4</v>
      </c>
    </row>
    <row r="922" spans="1:7" x14ac:dyDescent="0.25">
      <c r="A922" s="6">
        <v>2161</v>
      </c>
      <c r="B922" s="6">
        <v>3</v>
      </c>
      <c r="C922" s="6">
        <v>31</v>
      </c>
      <c r="D922" s="6">
        <v>3190</v>
      </c>
      <c r="E922" s="6">
        <v>92</v>
      </c>
      <c r="F922" s="1">
        <v>0</v>
      </c>
      <c r="G922" s="1">
        <v>858.33</v>
      </c>
    </row>
    <row r="923" spans="1:7" x14ac:dyDescent="0.25">
      <c r="A923" s="6">
        <v>2161</v>
      </c>
      <c r="B923" s="6">
        <v>3</v>
      </c>
      <c r="C923" s="6">
        <v>31</v>
      </c>
      <c r="D923" s="6">
        <v>3191</v>
      </c>
      <c r="E923" s="6">
        <v>13</v>
      </c>
      <c r="F923" s="1">
        <v>25820.73</v>
      </c>
      <c r="G923" s="1">
        <v>186207.65</v>
      </c>
    </row>
    <row r="924" spans="1:7" x14ac:dyDescent="0.25">
      <c r="A924" s="6">
        <v>2161</v>
      </c>
      <c r="B924" s="6">
        <v>3</v>
      </c>
      <c r="C924" s="6">
        <v>33</v>
      </c>
      <c r="D924" s="6">
        <v>3390</v>
      </c>
      <c r="E924" s="6">
        <v>13</v>
      </c>
      <c r="F924" s="1">
        <v>1319.73</v>
      </c>
      <c r="G924" s="1">
        <v>9109.66</v>
      </c>
    </row>
    <row r="925" spans="1:7" x14ac:dyDescent="0.25">
      <c r="A925" s="6">
        <v>2161</v>
      </c>
      <c r="B925" s="6">
        <v>3</v>
      </c>
      <c r="C925" s="6">
        <v>33</v>
      </c>
      <c r="D925" s="6">
        <v>3390</v>
      </c>
      <c r="E925" s="6">
        <v>14</v>
      </c>
      <c r="F925" s="1">
        <v>4813.95</v>
      </c>
      <c r="G925" s="1">
        <v>8139.45</v>
      </c>
    </row>
    <row r="926" spans="1:7" x14ac:dyDescent="0.25">
      <c r="A926" s="6">
        <v>2161</v>
      </c>
      <c r="B926" s="6">
        <v>3</v>
      </c>
      <c r="C926" s="6">
        <v>33</v>
      </c>
      <c r="D926" s="6">
        <v>3390</v>
      </c>
      <c r="E926" s="6">
        <v>30</v>
      </c>
      <c r="F926" s="1">
        <v>15938.37</v>
      </c>
      <c r="G926" s="1">
        <v>44229.22</v>
      </c>
    </row>
    <row r="927" spans="1:7" x14ac:dyDescent="0.25">
      <c r="A927" s="6">
        <v>2161</v>
      </c>
      <c r="B927" s="6">
        <v>3</v>
      </c>
      <c r="C927" s="6">
        <v>33</v>
      </c>
      <c r="D927" s="6">
        <v>3390</v>
      </c>
      <c r="E927" s="6">
        <v>36</v>
      </c>
      <c r="F927" s="1">
        <v>164.72</v>
      </c>
      <c r="G927" s="1">
        <v>1430.12</v>
      </c>
    </row>
    <row r="928" spans="1:7" x14ac:dyDescent="0.25">
      <c r="A928" s="6">
        <v>2161</v>
      </c>
      <c r="B928" s="6">
        <v>3</v>
      </c>
      <c r="C928" s="6">
        <v>33</v>
      </c>
      <c r="D928" s="6">
        <v>3390</v>
      </c>
      <c r="E928" s="6">
        <v>37</v>
      </c>
      <c r="F928" s="1">
        <v>30692.54</v>
      </c>
      <c r="G928" s="1">
        <v>169864.04</v>
      </c>
    </row>
    <row r="929" spans="1:7" x14ac:dyDescent="0.25">
      <c r="A929" s="6">
        <v>2161</v>
      </c>
      <c r="B929" s="6">
        <v>3</v>
      </c>
      <c r="C929" s="6">
        <v>33</v>
      </c>
      <c r="D929" s="6">
        <v>3390</v>
      </c>
      <c r="E929" s="6">
        <v>39</v>
      </c>
      <c r="F929" s="1">
        <v>34471.85</v>
      </c>
      <c r="G929" s="1">
        <v>200934.02</v>
      </c>
    </row>
    <row r="930" spans="1:7" x14ac:dyDescent="0.25">
      <c r="A930" s="6">
        <v>2161</v>
      </c>
      <c r="B930" s="6">
        <v>3</v>
      </c>
      <c r="C930" s="6">
        <v>33</v>
      </c>
      <c r="D930" s="6">
        <v>3390</v>
      </c>
      <c r="E930" s="6">
        <v>40</v>
      </c>
      <c r="F930" s="1">
        <v>12650.97</v>
      </c>
      <c r="G930" s="1">
        <v>55016.76</v>
      </c>
    </row>
    <row r="931" spans="1:7" x14ac:dyDescent="0.25">
      <c r="A931" s="6">
        <v>2161</v>
      </c>
      <c r="B931" s="6">
        <v>3</v>
      </c>
      <c r="C931" s="6">
        <v>33</v>
      </c>
      <c r="D931" s="6">
        <v>3390</v>
      </c>
      <c r="E931" s="6">
        <v>46</v>
      </c>
      <c r="F931" s="1">
        <v>29966.82</v>
      </c>
      <c r="G931" s="1">
        <v>186570.83</v>
      </c>
    </row>
    <row r="932" spans="1:7" x14ac:dyDescent="0.25">
      <c r="A932" s="6">
        <v>2161</v>
      </c>
      <c r="B932" s="6">
        <v>3</v>
      </c>
      <c r="C932" s="6">
        <v>33</v>
      </c>
      <c r="D932" s="6">
        <v>3390</v>
      </c>
      <c r="E932" s="6">
        <v>47</v>
      </c>
      <c r="F932" s="1">
        <v>1730.38</v>
      </c>
      <c r="G932" s="1">
        <v>13458.62</v>
      </c>
    </row>
    <row r="933" spans="1:7" x14ac:dyDescent="0.25">
      <c r="A933" s="6">
        <v>2161</v>
      </c>
      <c r="B933" s="6">
        <v>3</v>
      </c>
      <c r="C933" s="6">
        <v>33</v>
      </c>
      <c r="D933" s="6">
        <v>3390</v>
      </c>
      <c r="E933" s="6">
        <v>49</v>
      </c>
      <c r="F933" s="1">
        <v>2457</v>
      </c>
      <c r="G933" s="1">
        <v>13214.7</v>
      </c>
    </row>
    <row r="934" spans="1:7" x14ac:dyDescent="0.25">
      <c r="A934" s="6">
        <v>2161</v>
      </c>
      <c r="B934" s="6">
        <v>3</v>
      </c>
      <c r="C934" s="6">
        <v>33</v>
      </c>
      <c r="D934" s="6">
        <v>3390</v>
      </c>
      <c r="E934" s="6">
        <v>59</v>
      </c>
      <c r="F934" s="1">
        <v>499</v>
      </c>
      <c r="G934" s="1">
        <v>2994</v>
      </c>
    </row>
    <row r="935" spans="1:7" x14ac:dyDescent="0.25">
      <c r="A935" s="6">
        <v>2161</v>
      </c>
      <c r="B935" s="6">
        <v>3</v>
      </c>
      <c r="C935" s="6">
        <v>33</v>
      </c>
      <c r="D935" s="6">
        <v>3390</v>
      </c>
      <c r="E935" s="6">
        <v>91</v>
      </c>
      <c r="F935" s="1">
        <v>0</v>
      </c>
      <c r="G935" s="1">
        <v>5223.8999999999996</v>
      </c>
    </row>
    <row r="936" spans="1:7" x14ac:dyDescent="0.25">
      <c r="A936" s="6">
        <v>2161</v>
      </c>
      <c r="B936" s="6">
        <v>3</v>
      </c>
      <c r="C936" s="6">
        <v>33</v>
      </c>
      <c r="D936" s="6">
        <v>3390</v>
      </c>
      <c r="E936" s="6">
        <v>92</v>
      </c>
      <c r="F936" s="1">
        <v>0</v>
      </c>
      <c r="G936" s="1">
        <v>364.31</v>
      </c>
    </row>
    <row r="937" spans="1:7" x14ac:dyDescent="0.25">
      <c r="A937" s="6">
        <v>2171</v>
      </c>
      <c r="B937" s="6">
        <v>3</v>
      </c>
      <c r="C937" s="6">
        <v>31</v>
      </c>
      <c r="D937" s="6">
        <v>3190</v>
      </c>
      <c r="E937" s="6">
        <v>11</v>
      </c>
      <c r="F937" s="1">
        <v>109932.59</v>
      </c>
      <c r="G937" s="1">
        <v>708146.89</v>
      </c>
    </row>
    <row r="938" spans="1:7" x14ac:dyDescent="0.25">
      <c r="A938" s="6">
        <v>2171</v>
      </c>
      <c r="B938" s="6">
        <v>3</v>
      </c>
      <c r="C938" s="6">
        <v>31</v>
      </c>
      <c r="D938" s="6">
        <v>3190</v>
      </c>
      <c r="E938" s="6">
        <v>13</v>
      </c>
      <c r="F938" s="1">
        <v>6730.15</v>
      </c>
      <c r="G938" s="1">
        <v>35261.589999999997</v>
      </c>
    </row>
    <row r="939" spans="1:7" x14ac:dyDescent="0.25">
      <c r="A939" s="6">
        <v>2171</v>
      </c>
      <c r="B939" s="6">
        <v>3</v>
      </c>
      <c r="C939" s="6">
        <v>31</v>
      </c>
      <c r="D939" s="6">
        <v>3191</v>
      </c>
      <c r="E939" s="6">
        <v>13</v>
      </c>
      <c r="F939" s="1">
        <v>13473.6</v>
      </c>
      <c r="G939" s="1">
        <v>97908.160000000003</v>
      </c>
    </row>
    <row r="940" spans="1:7" x14ac:dyDescent="0.25">
      <c r="A940" s="6">
        <v>2171</v>
      </c>
      <c r="B940" s="6">
        <v>3</v>
      </c>
      <c r="C940" s="6">
        <v>33</v>
      </c>
      <c r="D940" s="6">
        <v>3390</v>
      </c>
      <c r="E940" s="6">
        <v>13</v>
      </c>
      <c r="F940" s="1">
        <v>0</v>
      </c>
      <c r="G940" s="1">
        <v>448</v>
      </c>
    </row>
    <row r="941" spans="1:7" x14ac:dyDescent="0.25">
      <c r="A941" s="6">
        <v>2171</v>
      </c>
      <c r="B941" s="6">
        <v>3</v>
      </c>
      <c r="C941" s="6">
        <v>33</v>
      </c>
      <c r="D941" s="6">
        <v>3390</v>
      </c>
      <c r="E941" s="6">
        <v>14</v>
      </c>
      <c r="F941" s="1">
        <v>0</v>
      </c>
      <c r="G941" s="1">
        <v>503.65</v>
      </c>
    </row>
    <row r="942" spans="1:7" x14ac:dyDescent="0.25">
      <c r="A942" s="6">
        <v>2171</v>
      </c>
      <c r="B942" s="6">
        <v>3</v>
      </c>
      <c r="C942" s="6">
        <v>33</v>
      </c>
      <c r="D942" s="6">
        <v>3390</v>
      </c>
      <c r="E942" s="6">
        <v>30</v>
      </c>
      <c r="F942" s="1">
        <v>769.48</v>
      </c>
      <c r="G942" s="1">
        <v>6781.73</v>
      </c>
    </row>
    <row r="943" spans="1:7" x14ac:dyDescent="0.25">
      <c r="A943" s="6">
        <v>2171</v>
      </c>
      <c r="B943" s="6">
        <v>3</v>
      </c>
      <c r="C943" s="6">
        <v>33</v>
      </c>
      <c r="D943" s="6">
        <v>3390</v>
      </c>
      <c r="E943" s="6">
        <v>31</v>
      </c>
      <c r="F943" s="1">
        <v>0</v>
      </c>
      <c r="G943" s="1">
        <v>3200</v>
      </c>
    </row>
    <row r="944" spans="1:7" x14ac:dyDescent="0.25">
      <c r="A944" s="6">
        <v>2171</v>
      </c>
      <c r="B944" s="6">
        <v>3</v>
      </c>
      <c r="C944" s="6">
        <v>33</v>
      </c>
      <c r="D944" s="6">
        <v>3390</v>
      </c>
      <c r="E944" s="6">
        <v>33</v>
      </c>
      <c r="F944" s="1">
        <v>0</v>
      </c>
      <c r="G944" s="1">
        <v>185.09</v>
      </c>
    </row>
    <row r="945" spans="1:7" x14ac:dyDescent="0.25">
      <c r="A945" s="6">
        <v>2171</v>
      </c>
      <c r="B945" s="6">
        <v>3</v>
      </c>
      <c r="C945" s="6">
        <v>33</v>
      </c>
      <c r="D945" s="6">
        <v>3390</v>
      </c>
      <c r="E945" s="6">
        <v>36</v>
      </c>
      <c r="F945" s="1">
        <v>1072</v>
      </c>
      <c r="G945" s="1">
        <v>16142.86</v>
      </c>
    </row>
    <row r="946" spans="1:7" x14ac:dyDescent="0.25">
      <c r="A946" s="6">
        <v>2171</v>
      </c>
      <c r="B946" s="6">
        <v>3</v>
      </c>
      <c r="C946" s="6">
        <v>33</v>
      </c>
      <c r="D946" s="6">
        <v>3390</v>
      </c>
      <c r="E946" s="6">
        <v>37</v>
      </c>
      <c r="F946" s="1">
        <v>0</v>
      </c>
      <c r="G946" s="1">
        <v>166146.85999999999</v>
      </c>
    </row>
    <row r="947" spans="1:7" x14ac:dyDescent="0.25">
      <c r="A947" s="6">
        <v>2171</v>
      </c>
      <c r="B947" s="6">
        <v>3</v>
      </c>
      <c r="C947" s="6">
        <v>33</v>
      </c>
      <c r="D947" s="6">
        <v>3390</v>
      </c>
      <c r="E947" s="6">
        <v>39</v>
      </c>
      <c r="F947" s="1">
        <v>10739</v>
      </c>
      <c r="G947" s="1">
        <v>52830.09</v>
      </c>
    </row>
    <row r="948" spans="1:7" x14ac:dyDescent="0.25">
      <c r="A948" s="6">
        <v>2171</v>
      </c>
      <c r="B948" s="6">
        <v>3</v>
      </c>
      <c r="C948" s="6">
        <v>33</v>
      </c>
      <c r="D948" s="6">
        <v>3390</v>
      </c>
      <c r="E948" s="6">
        <v>40</v>
      </c>
      <c r="F948" s="1">
        <v>1793.53</v>
      </c>
      <c r="G948" s="1">
        <v>10053.31</v>
      </c>
    </row>
    <row r="949" spans="1:7" x14ac:dyDescent="0.25">
      <c r="A949" s="6">
        <v>2171</v>
      </c>
      <c r="B949" s="6">
        <v>3</v>
      </c>
      <c r="C949" s="6">
        <v>33</v>
      </c>
      <c r="D949" s="6">
        <v>3390</v>
      </c>
      <c r="E949" s="6">
        <v>46</v>
      </c>
      <c r="F949" s="1">
        <v>31631</v>
      </c>
      <c r="G949" s="1">
        <v>197776</v>
      </c>
    </row>
    <row r="950" spans="1:7" x14ac:dyDescent="0.25">
      <c r="A950" s="6">
        <v>2171</v>
      </c>
      <c r="B950" s="6">
        <v>3</v>
      </c>
      <c r="C950" s="6">
        <v>33</v>
      </c>
      <c r="D950" s="6">
        <v>3390</v>
      </c>
      <c r="E950" s="6">
        <v>47</v>
      </c>
      <c r="F950" s="1">
        <v>3243.3</v>
      </c>
      <c r="G950" s="1">
        <v>8832.1</v>
      </c>
    </row>
    <row r="951" spans="1:7" x14ac:dyDescent="0.25">
      <c r="A951" s="6">
        <v>2171</v>
      </c>
      <c r="B951" s="6">
        <v>4</v>
      </c>
      <c r="C951" s="6">
        <v>44</v>
      </c>
      <c r="D951" s="6">
        <v>4490</v>
      </c>
      <c r="E951" s="6">
        <v>52</v>
      </c>
      <c r="F951" s="1">
        <v>1450</v>
      </c>
      <c r="G951" s="1">
        <v>1450</v>
      </c>
    </row>
    <row r="952" spans="1:7" x14ac:dyDescent="0.25">
      <c r="A952" s="6">
        <v>2181</v>
      </c>
      <c r="B952" s="6">
        <v>3</v>
      </c>
      <c r="C952" s="6">
        <v>31</v>
      </c>
      <c r="D952" s="6">
        <v>3190</v>
      </c>
      <c r="E952" s="6">
        <v>5</v>
      </c>
      <c r="F952" s="1">
        <v>33.04</v>
      </c>
      <c r="G952" s="1">
        <v>67.28</v>
      </c>
    </row>
    <row r="953" spans="1:7" x14ac:dyDescent="0.25">
      <c r="A953" s="6">
        <v>2181</v>
      </c>
      <c r="B953" s="6">
        <v>3</v>
      </c>
      <c r="C953" s="6">
        <v>31</v>
      </c>
      <c r="D953" s="6">
        <v>3190</v>
      </c>
      <c r="E953" s="6">
        <v>11</v>
      </c>
      <c r="F953" s="1">
        <v>1077570.22</v>
      </c>
      <c r="G953" s="1">
        <v>7494299.8899999997</v>
      </c>
    </row>
    <row r="954" spans="1:7" x14ac:dyDescent="0.25">
      <c r="A954" s="6">
        <v>2181</v>
      </c>
      <c r="B954" s="6">
        <v>3</v>
      </c>
      <c r="C954" s="6">
        <v>31</v>
      </c>
      <c r="D954" s="6">
        <v>3190</v>
      </c>
      <c r="E954" s="6">
        <v>13</v>
      </c>
      <c r="F954" s="1">
        <v>39351.57</v>
      </c>
      <c r="G954" s="1">
        <v>237706.69</v>
      </c>
    </row>
    <row r="955" spans="1:7" x14ac:dyDescent="0.25">
      <c r="A955" s="6">
        <v>2181</v>
      </c>
      <c r="B955" s="6">
        <v>3</v>
      </c>
      <c r="C955" s="6">
        <v>31</v>
      </c>
      <c r="D955" s="6">
        <v>3190</v>
      </c>
      <c r="E955" s="6">
        <v>16</v>
      </c>
      <c r="F955" s="1">
        <v>18101.22</v>
      </c>
      <c r="G955" s="1">
        <v>27151.83</v>
      </c>
    </row>
    <row r="956" spans="1:7" x14ac:dyDescent="0.25">
      <c r="A956" s="6">
        <v>2181</v>
      </c>
      <c r="B956" s="6">
        <v>3</v>
      </c>
      <c r="C956" s="6">
        <v>31</v>
      </c>
      <c r="D956" s="6">
        <v>3190</v>
      </c>
      <c r="E956" s="6">
        <v>59</v>
      </c>
      <c r="F956" s="1">
        <v>998</v>
      </c>
      <c r="G956" s="1">
        <v>6986</v>
      </c>
    </row>
    <row r="957" spans="1:7" x14ac:dyDescent="0.25">
      <c r="A957" s="6">
        <v>2181</v>
      </c>
      <c r="B957" s="6">
        <v>3</v>
      </c>
      <c r="C957" s="6">
        <v>31</v>
      </c>
      <c r="D957" s="6">
        <v>3190</v>
      </c>
      <c r="E957" s="6">
        <v>91</v>
      </c>
      <c r="F957" s="1">
        <v>14600.6</v>
      </c>
      <c r="G957" s="1">
        <v>14600.6</v>
      </c>
    </row>
    <row r="958" spans="1:7" x14ac:dyDescent="0.25">
      <c r="A958" s="6">
        <v>2181</v>
      </c>
      <c r="B958" s="6">
        <v>3</v>
      </c>
      <c r="C958" s="6">
        <v>31</v>
      </c>
      <c r="D958" s="6">
        <v>3190</v>
      </c>
      <c r="E958" s="6">
        <v>92</v>
      </c>
      <c r="F958" s="1">
        <v>0</v>
      </c>
      <c r="G958" s="1">
        <v>78243.899999999994</v>
      </c>
    </row>
    <row r="959" spans="1:7" x14ac:dyDescent="0.25">
      <c r="A959" s="6">
        <v>2181</v>
      </c>
      <c r="B959" s="6">
        <v>3</v>
      </c>
      <c r="C959" s="6">
        <v>31</v>
      </c>
      <c r="D959" s="6">
        <v>3191</v>
      </c>
      <c r="E959" s="6">
        <v>13</v>
      </c>
      <c r="F959" s="1">
        <v>160208.19</v>
      </c>
      <c r="G959" s="1">
        <v>1077927.6200000001</v>
      </c>
    </row>
    <row r="960" spans="1:7" x14ac:dyDescent="0.25">
      <c r="A960" s="6">
        <v>2181</v>
      </c>
      <c r="B960" s="6">
        <v>3</v>
      </c>
      <c r="C960" s="6">
        <v>33</v>
      </c>
      <c r="D960" s="6">
        <v>3350</v>
      </c>
      <c r="E960" s="6">
        <v>39</v>
      </c>
      <c r="F960" s="1">
        <v>409111.66</v>
      </c>
      <c r="G960" s="1">
        <v>1636691.67</v>
      </c>
    </row>
    <row r="961" spans="1:7" x14ac:dyDescent="0.25">
      <c r="A961" s="6">
        <v>2181</v>
      </c>
      <c r="B961" s="6">
        <v>3</v>
      </c>
      <c r="C961" s="6">
        <v>33</v>
      </c>
      <c r="D961" s="6">
        <v>3390</v>
      </c>
      <c r="E961" s="6">
        <v>13</v>
      </c>
      <c r="F961" s="1">
        <v>4389.55</v>
      </c>
      <c r="G961" s="1">
        <v>4389.55</v>
      </c>
    </row>
    <row r="962" spans="1:7" x14ac:dyDescent="0.25">
      <c r="A962" s="6">
        <v>2181</v>
      </c>
      <c r="B962" s="6">
        <v>3</v>
      </c>
      <c r="C962" s="6">
        <v>33</v>
      </c>
      <c r="D962" s="6">
        <v>3390</v>
      </c>
      <c r="E962" s="6">
        <v>14</v>
      </c>
      <c r="F962" s="1">
        <v>4511.95</v>
      </c>
      <c r="G962" s="1">
        <v>4511.95</v>
      </c>
    </row>
    <row r="963" spans="1:7" x14ac:dyDescent="0.25">
      <c r="A963" s="6">
        <v>2181</v>
      </c>
      <c r="B963" s="6">
        <v>3</v>
      </c>
      <c r="C963" s="6">
        <v>33</v>
      </c>
      <c r="D963" s="6">
        <v>3390</v>
      </c>
      <c r="E963" s="6">
        <v>30</v>
      </c>
      <c r="F963" s="1">
        <v>6033.2</v>
      </c>
      <c r="G963" s="1">
        <v>43811.79</v>
      </c>
    </row>
    <row r="964" spans="1:7" x14ac:dyDescent="0.25">
      <c r="A964" s="6">
        <v>2181</v>
      </c>
      <c r="B964" s="6">
        <v>3</v>
      </c>
      <c r="C964" s="6">
        <v>33</v>
      </c>
      <c r="D964" s="6">
        <v>3390</v>
      </c>
      <c r="E964" s="6">
        <v>33</v>
      </c>
      <c r="F964" s="1">
        <v>0</v>
      </c>
      <c r="G964" s="1">
        <v>0</v>
      </c>
    </row>
    <row r="965" spans="1:7" x14ac:dyDescent="0.25">
      <c r="A965" s="6">
        <v>2181</v>
      </c>
      <c r="B965" s="6">
        <v>3</v>
      </c>
      <c r="C965" s="6">
        <v>33</v>
      </c>
      <c r="D965" s="6">
        <v>3390</v>
      </c>
      <c r="E965" s="6">
        <v>36</v>
      </c>
      <c r="F965" s="1">
        <v>600</v>
      </c>
      <c r="G965" s="1">
        <v>1800</v>
      </c>
    </row>
    <row r="966" spans="1:7" x14ac:dyDescent="0.25">
      <c r="A966" s="6">
        <v>2181</v>
      </c>
      <c r="B966" s="6">
        <v>3</v>
      </c>
      <c r="C966" s="6">
        <v>33</v>
      </c>
      <c r="D966" s="6">
        <v>3390</v>
      </c>
      <c r="E966" s="6">
        <v>37</v>
      </c>
      <c r="F966" s="1">
        <v>923173.56</v>
      </c>
      <c r="G966" s="1">
        <v>2582024.7400000002</v>
      </c>
    </row>
    <row r="967" spans="1:7" x14ac:dyDescent="0.25">
      <c r="A967" s="6">
        <v>2181</v>
      </c>
      <c r="B967" s="6">
        <v>3</v>
      </c>
      <c r="C967" s="6">
        <v>33</v>
      </c>
      <c r="D967" s="6">
        <v>3390</v>
      </c>
      <c r="E967" s="6">
        <v>39</v>
      </c>
      <c r="F967" s="1">
        <v>395772.33</v>
      </c>
      <c r="G967" s="1">
        <v>1254358.23</v>
      </c>
    </row>
    <row r="968" spans="1:7" x14ac:dyDescent="0.25">
      <c r="A968" s="6">
        <v>2181</v>
      </c>
      <c r="B968" s="6">
        <v>3</v>
      </c>
      <c r="C968" s="6">
        <v>33</v>
      </c>
      <c r="D968" s="6">
        <v>3390</v>
      </c>
      <c r="E968" s="6">
        <v>40</v>
      </c>
      <c r="F968" s="1">
        <v>41965.25</v>
      </c>
      <c r="G968" s="1">
        <v>72568.240000000005</v>
      </c>
    </row>
    <row r="969" spans="1:7" x14ac:dyDescent="0.25">
      <c r="A969" s="6">
        <v>2181</v>
      </c>
      <c r="B969" s="6">
        <v>3</v>
      </c>
      <c r="C969" s="6">
        <v>33</v>
      </c>
      <c r="D969" s="6">
        <v>3390</v>
      </c>
      <c r="E969" s="6">
        <v>46</v>
      </c>
      <c r="F969" s="1">
        <v>299861.46999999997</v>
      </c>
      <c r="G969" s="1">
        <v>1732413.87</v>
      </c>
    </row>
    <row r="970" spans="1:7" x14ac:dyDescent="0.25">
      <c r="A970" s="6">
        <v>2181</v>
      </c>
      <c r="B970" s="6">
        <v>3</v>
      </c>
      <c r="C970" s="6">
        <v>33</v>
      </c>
      <c r="D970" s="6">
        <v>3390</v>
      </c>
      <c r="E970" s="6">
        <v>47</v>
      </c>
      <c r="F970" s="1">
        <v>14959.37</v>
      </c>
      <c r="G970" s="1">
        <v>77519.839999999997</v>
      </c>
    </row>
    <row r="971" spans="1:7" x14ac:dyDescent="0.25">
      <c r="A971" s="6">
        <v>2181</v>
      </c>
      <c r="B971" s="6">
        <v>3</v>
      </c>
      <c r="C971" s="6">
        <v>33</v>
      </c>
      <c r="D971" s="6">
        <v>3390</v>
      </c>
      <c r="E971" s="6">
        <v>49</v>
      </c>
      <c r="F971" s="1">
        <v>40977</v>
      </c>
      <c r="G971" s="1">
        <v>209793.6</v>
      </c>
    </row>
    <row r="972" spans="1:7" x14ac:dyDescent="0.25">
      <c r="A972" s="6">
        <v>2181</v>
      </c>
      <c r="B972" s="6">
        <v>3</v>
      </c>
      <c r="C972" s="6">
        <v>33</v>
      </c>
      <c r="D972" s="6">
        <v>3390</v>
      </c>
      <c r="E972" s="6">
        <v>91</v>
      </c>
      <c r="F972" s="1">
        <v>14178.97</v>
      </c>
      <c r="G972" s="1">
        <v>14178.97</v>
      </c>
    </row>
    <row r="973" spans="1:7" x14ac:dyDescent="0.25">
      <c r="A973" s="6">
        <v>2181</v>
      </c>
      <c r="B973" s="6">
        <v>3</v>
      </c>
      <c r="C973" s="6">
        <v>33</v>
      </c>
      <c r="D973" s="6">
        <v>3391</v>
      </c>
      <c r="E973" s="6">
        <v>47</v>
      </c>
      <c r="F973" s="1">
        <v>0</v>
      </c>
      <c r="G973" s="1">
        <v>413.49</v>
      </c>
    </row>
    <row r="974" spans="1:7" x14ac:dyDescent="0.25">
      <c r="A974" s="6">
        <v>2201</v>
      </c>
      <c r="B974" s="6">
        <v>3</v>
      </c>
      <c r="C974" s="6">
        <v>31</v>
      </c>
      <c r="D974" s="6">
        <v>3190</v>
      </c>
      <c r="E974" s="6">
        <v>5</v>
      </c>
      <c r="F974" s="1">
        <v>32.799999999999997</v>
      </c>
      <c r="G974" s="1">
        <v>98.4</v>
      </c>
    </row>
    <row r="975" spans="1:7" x14ac:dyDescent="0.25">
      <c r="A975" s="6">
        <v>2201</v>
      </c>
      <c r="B975" s="6">
        <v>3</v>
      </c>
      <c r="C975" s="6">
        <v>31</v>
      </c>
      <c r="D975" s="6">
        <v>3190</v>
      </c>
      <c r="E975" s="6">
        <v>11</v>
      </c>
      <c r="F975" s="1">
        <v>428835.77</v>
      </c>
      <c r="G975" s="1">
        <v>2849674.66</v>
      </c>
    </row>
    <row r="976" spans="1:7" x14ac:dyDescent="0.25">
      <c r="A976" s="6">
        <v>2201</v>
      </c>
      <c r="B976" s="6">
        <v>3</v>
      </c>
      <c r="C976" s="6">
        <v>31</v>
      </c>
      <c r="D976" s="6">
        <v>3190</v>
      </c>
      <c r="E976" s="6">
        <v>13</v>
      </c>
      <c r="F976" s="1">
        <v>29722.16</v>
      </c>
      <c r="G976" s="1">
        <v>162410.98000000001</v>
      </c>
    </row>
    <row r="977" spans="1:7" x14ac:dyDescent="0.25">
      <c r="A977" s="6">
        <v>2201</v>
      </c>
      <c r="B977" s="6">
        <v>3</v>
      </c>
      <c r="C977" s="6">
        <v>31</v>
      </c>
      <c r="D977" s="6">
        <v>3190</v>
      </c>
      <c r="E977" s="6">
        <v>16</v>
      </c>
      <c r="F977" s="1">
        <v>0</v>
      </c>
      <c r="G977" s="1">
        <v>25124.04</v>
      </c>
    </row>
    <row r="978" spans="1:7" x14ac:dyDescent="0.25">
      <c r="A978" s="6">
        <v>2201</v>
      </c>
      <c r="B978" s="6">
        <v>3</v>
      </c>
      <c r="C978" s="6">
        <v>31</v>
      </c>
      <c r="D978" s="6">
        <v>3191</v>
      </c>
      <c r="E978" s="6">
        <v>13</v>
      </c>
      <c r="F978" s="1">
        <v>35393.81</v>
      </c>
      <c r="G978" s="1">
        <v>265396.45</v>
      </c>
    </row>
    <row r="979" spans="1:7" x14ac:dyDescent="0.25">
      <c r="A979" s="6">
        <v>2201</v>
      </c>
      <c r="B979" s="6">
        <v>3</v>
      </c>
      <c r="C979" s="6">
        <v>33</v>
      </c>
      <c r="D979" s="6">
        <v>3390</v>
      </c>
      <c r="E979" s="6">
        <v>13</v>
      </c>
      <c r="F979" s="1">
        <v>9562.5</v>
      </c>
      <c r="G979" s="1">
        <v>71446.64</v>
      </c>
    </row>
    <row r="980" spans="1:7" x14ac:dyDescent="0.25">
      <c r="A980" s="6">
        <v>2201</v>
      </c>
      <c r="B980" s="6">
        <v>3</v>
      </c>
      <c r="C980" s="6">
        <v>33</v>
      </c>
      <c r="D980" s="6">
        <v>3390</v>
      </c>
      <c r="E980" s="6">
        <v>14</v>
      </c>
      <c r="F980" s="1">
        <v>5446.15</v>
      </c>
      <c r="G980" s="1">
        <v>14957.85</v>
      </c>
    </row>
    <row r="981" spans="1:7" x14ac:dyDescent="0.25">
      <c r="A981" s="6">
        <v>2201</v>
      </c>
      <c r="B981" s="6">
        <v>3</v>
      </c>
      <c r="C981" s="6">
        <v>33</v>
      </c>
      <c r="D981" s="6">
        <v>3390</v>
      </c>
      <c r="E981" s="6">
        <v>30</v>
      </c>
      <c r="F981" s="1">
        <v>1359.36</v>
      </c>
      <c r="G981" s="1">
        <v>43848.84</v>
      </c>
    </row>
    <row r="982" spans="1:7" x14ac:dyDescent="0.25">
      <c r="A982" s="6">
        <v>2201</v>
      </c>
      <c r="B982" s="6">
        <v>3</v>
      </c>
      <c r="C982" s="6">
        <v>33</v>
      </c>
      <c r="D982" s="6">
        <v>3390</v>
      </c>
      <c r="E982" s="6">
        <v>33</v>
      </c>
      <c r="F982" s="1">
        <v>1077.3599999999999</v>
      </c>
      <c r="G982" s="1">
        <v>2250.2800000000002</v>
      </c>
    </row>
    <row r="983" spans="1:7" x14ac:dyDescent="0.25">
      <c r="A983" s="6">
        <v>2201</v>
      </c>
      <c r="B983" s="6">
        <v>3</v>
      </c>
      <c r="C983" s="6">
        <v>33</v>
      </c>
      <c r="D983" s="6">
        <v>3390</v>
      </c>
      <c r="E983" s="6">
        <v>36</v>
      </c>
      <c r="F983" s="1">
        <v>0</v>
      </c>
      <c r="G983" s="1">
        <v>1298.49</v>
      </c>
    </row>
    <row r="984" spans="1:7" x14ac:dyDescent="0.25">
      <c r="A984" s="6">
        <v>2201</v>
      </c>
      <c r="B984" s="6">
        <v>3</v>
      </c>
      <c r="C984" s="6">
        <v>33</v>
      </c>
      <c r="D984" s="6">
        <v>3390</v>
      </c>
      <c r="E984" s="6">
        <v>37</v>
      </c>
      <c r="F984" s="1">
        <v>216939.88</v>
      </c>
      <c r="G984" s="1">
        <v>1201568.8400000001</v>
      </c>
    </row>
    <row r="985" spans="1:7" x14ac:dyDescent="0.25">
      <c r="A985" s="6">
        <v>2201</v>
      </c>
      <c r="B985" s="6">
        <v>3</v>
      </c>
      <c r="C985" s="6">
        <v>33</v>
      </c>
      <c r="D985" s="6">
        <v>3390</v>
      </c>
      <c r="E985" s="6">
        <v>39</v>
      </c>
      <c r="F985" s="1">
        <v>275589.40999999997</v>
      </c>
      <c r="G985" s="1">
        <v>885405.34</v>
      </c>
    </row>
    <row r="986" spans="1:7" x14ac:dyDescent="0.25">
      <c r="A986" s="6">
        <v>2201</v>
      </c>
      <c r="B986" s="6">
        <v>3</v>
      </c>
      <c r="C986" s="6">
        <v>33</v>
      </c>
      <c r="D986" s="6">
        <v>3390</v>
      </c>
      <c r="E986" s="6">
        <v>40</v>
      </c>
      <c r="F986" s="1">
        <v>42711.39</v>
      </c>
      <c r="G986" s="1">
        <v>176137.59</v>
      </c>
    </row>
    <row r="987" spans="1:7" x14ac:dyDescent="0.25">
      <c r="A987" s="6">
        <v>2201</v>
      </c>
      <c r="B987" s="6">
        <v>3</v>
      </c>
      <c r="C987" s="6">
        <v>33</v>
      </c>
      <c r="D987" s="6">
        <v>3390</v>
      </c>
      <c r="E987" s="6">
        <v>46</v>
      </c>
      <c r="F987" s="1">
        <v>79430</v>
      </c>
      <c r="G987" s="1">
        <v>456220.81</v>
      </c>
    </row>
    <row r="988" spans="1:7" x14ac:dyDescent="0.25">
      <c r="A988" s="6">
        <v>2201</v>
      </c>
      <c r="B988" s="6">
        <v>3</v>
      </c>
      <c r="C988" s="6">
        <v>33</v>
      </c>
      <c r="D988" s="6">
        <v>3390</v>
      </c>
      <c r="E988" s="6">
        <v>47</v>
      </c>
      <c r="F988" s="1">
        <v>4206.24</v>
      </c>
      <c r="G988" s="1">
        <v>24440.92</v>
      </c>
    </row>
    <row r="989" spans="1:7" x14ac:dyDescent="0.25">
      <c r="A989" s="6">
        <v>2201</v>
      </c>
      <c r="B989" s="6">
        <v>3</v>
      </c>
      <c r="C989" s="6">
        <v>33</v>
      </c>
      <c r="D989" s="6">
        <v>3390</v>
      </c>
      <c r="E989" s="6">
        <v>49</v>
      </c>
      <c r="F989" s="1">
        <v>8433</v>
      </c>
      <c r="G989" s="1">
        <v>44250.31</v>
      </c>
    </row>
    <row r="990" spans="1:7" x14ac:dyDescent="0.25">
      <c r="A990" s="6">
        <v>2201</v>
      </c>
      <c r="B990" s="6">
        <v>3</v>
      </c>
      <c r="C990" s="6">
        <v>33</v>
      </c>
      <c r="D990" s="6">
        <v>3390</v>
      </c>
      <c r="E990" s="6">
        <v>92</v>
      </c>
      <c r="F990" s="1">
        <v>0</v>
      </c>
      <c r="G990" s="1">
        <v>5437.58</v>
      </c>
    </row>
    <row r="991" spans="1:7" x14ac:dyDescent="0.25">
      <c r="A991" s="6">
        <v>2201</v>
      </c>
      <c r="B991" s="6">
        <v>4</v>
      </c>
      <c r="C991" s="6">
        <v>44</v>
      </c>
      <c r="D991" s="6">
        <v>4490</v>
      </c>
      <c r="E991" s="6">
        <v>51</v>
      </c>
      <c r="F991" s="1">
        <v>55660.09</v>
      </c>
      <c r="G991" s="1">
        <v>55660.09</v>
      </c>
    </row>
    <row r="992" spans="1:7" x14ac:dyDescent="0.25">
      <c r="A992" s="6">
        <v>2211</v>
      </c>
      <c r="B992" s="6">
        <v>3</v>
      </c>
      <c r="C992" s="6">
        <v>31</v>
      </c>
      <c r="D992" s="6">
        <v>3190</v>
      </c>
      <c r="E992" s="6">
        <v>11</v>
      </c>
      <c r="F992" s="1">
        <v>642902.44999999995</v>
      </c>
      <c r="G992" s="1">
        <v>4541292.82</v>
      </c>
    </row>
    <row r="993" spans="1:7" x14ac:dyDescent="0.25">
      <c r="A993" s="6">
        <v>2211</v>
      </c>
      <c r="B993" s="6">
        <v>3</v>
      </c>
      <c r="C993" s="6">
        <v>31</v>
      </c>
      <c r="D993" s="6">
        <v>3190</v>
      </c>
      <c r="E993" s="6">
        <v>13</v>
      </c>
      <c r="F993" s="1">
        <v>47214.879999999997</v>
      </c>
      <c r="G993" s="1">
        <v>294972.82</v>
      </c>
    </row>
    <row r="994" spans="1:7" x14ac:dyDescent="0.25">
      <c r="A994" s="6">
        <v>2211</v>
      </c>
      <c r="B994" s="6">
        <v>3</v>
      </c>
      <c r="C994" s="6">
        <v>31</v>
      </c>
      <c r="D994" s="6">
        <v>3190</v>
      </c>
      <c r="E994" s="6">
        <v>92</v>
      </c>
      <c r="F994" s="1">
        <v>0</v>
      </c>
      <c r="G994" s="1">
        <v>9921.7000000000007</v>
      </c>
    </row>
    <row r="995" spans="1:7" x14ac:dyDescent="0.25">
      <c r="A995" s="6">
        <v>2211</v>
      </c>
      <c r="B995" s="6">
        <v>3</v>
      </c>
      <c r="C995" s="6">
        <v>31</v>
      </c>
      <c r="D995" s="6">
        <v>3191</v>
      </c>
      <c r="E995" s="6">
        <v>13</v>
      </c>
      <c r="F995" s="1">
        <v>75653.490000000005</v>
      </c>
      <c r="G995" s="1">
        <v>566571.93000000005</v>
      </c>
    </row>
    <row r="996" spans="1:7" x14ac:dyDescent="0.25">
      <c r="A996" s="6">
        <v>2211</v>
      </c>
      <c r="B996" s="6">
        <v>3</v>
      </c>
      <c r="C996" s="6">
        <v>33</v>
      </c>
      <c r="D996" s="6">
        <v>3390</v>
      </c>
      <c r="E996" s="6">
        <v>13</v>
      </c>
      <c r="F996" s="1">
        <v>8508.15</v>
      </c>
      <c r="G996" s="1">
        <v>70153.89</v>
      </c>
    </row>
    <row r="997" spans="1:7" x14ac:dyDescent="0.25">
      <c r="A997" s="6">
        <v>2211</v>
      </c>
      <c r="B997" s="6">
        <v>3</v>
      </c>
      <c r="C997" s="6">
        <v>33</v>
      </c>
      <c r="D997" s="6">
        <v>3390</v>
      </c>
      <c r="E997" s="6">
        <v>14</v>
      </c>
      <c r="F997" s="1">
        <v>4438</v>
      </c>
      <c r="G997" s="1">
        <v>12667.1</v>
      </c>
    </row>
    <row r="998" spans="1:7" x14ac:dyDescent="0.25">
      <c r="A998" s="6">
        <v>2211</v>
      </c>
      <c r="B998" s="6">
        <v>3</v>
      </c>
      <c r="C998" s="6">
        <v>33</v>
      </c>
      <c r="D998" s="6">
        <v>3390</v>
      </c>
      <c r="E998" s="6">
        <v>30</v>
      </c>
      <c r="F998" s="1">
        <v>0</v>
      </c>
      <c r="G998" s="1">
        <v>67970.06</v>
      </c>
    </row>
    <row r="999" spans="1:7" x14ac:dyDescent="0.25">
      <c r="A999" s="6">
        <v>2211</v>
      </c>
      <c r="B999" s="6">
        <v>3</v>
      </c>
      <c r="C999" s="6">
        <v>33</v>
      </c>
      <c r="D999" s="6">
        <v>3390</v>
      </c>
      <c r="E999" s="6">
        <v>33</v>
      </c>
      <c r="F999" s="1">
        <v>0</v>
      </c>
      <c r="G999" s="1">
        <v>1721.49</v>
      </c>
    </row>
    <row r="1000" spans="1:7" x14ac:dyDescent="0.25">
      <c r="A1000" s="6">
        <v>2211</v>
      </c>
      <c r="B1000" s="6">
        <v>3</v>
      </c>
      <c r="C1000" s="6">
        <v>33</v>
      </c>
      <c r="D1000" s="6">
        <v>3390</v>
      </c>
      <c r="E1000" s="6">
        <v>36</v>
      </c>
      <c r="F1000" s="1">
        <v>97.7</v>
      </c>
      <c r="G1000" s="1">
        <v>4934.78</v>
      </c>
    </row>
    <row r="1001" spans="1:7" x14ac:dyDescent="0.25">
      <c r="A1001" s="6">
        <v>2211</v>
      </c>
      <c r="B1001" s="6">
        <v>3</v>
      </c>
      <c r="C1001" s="6">
        <v>33</v>
      </c>
      <c r="D1001" s="6">
        <v>3390</v>
      </c>
      <c r="E1001" s="6">
        <v>37</v>
      </c>
      <c r="F1001" s="1">
        <v>202380.11</v>
      </c>
      <c r="G1001" s="1">
        <v>958898.92</v>
      </c>
    </row>
    <row r="1002" spans="1:7" x14ac:dyDescent="0.25">
      <c r="A1002" s="6">
        <v>2211</v>
      </c>
      <c r="B1002" s="6">
        <v>3</v>
      </c>
      <c r="C1002" s="6">
        <v>33</v>
      </c>
      <c r="D1002" s="6">
        <v>3390</v>
      </c>
      <c r="E1002" s="6">
        <v>39</v>
      </c>
      <c r="F1002" s="1">
        <v>136363.37</v>
      </c>
      <c r="G1002" s="1">
        <v>662514.06000000006</v>
      </c>
    </row>
    <row r="1003" spans="1:7" x14ac:dyDescent="0.25">
      <c r="A1003" s="6">
        <v>2211</v>
      </c>
      <c r="B1003" s="6">
        <v>3</v>
      </c>
      <c r="C1003" s="6">
        <v>33</v>
      </c>
      <c r="D1003" s="6">
        <v>3390</v>
      </c>
      <c r="E1003" s="6">
        <v>40</v>
      </c>
      <c r="F1003" s="1">
        <v>41128.36</v>
      </c>
      <c r="G1003" s="1">
        <v>252248.47</v>
      </c>
    </row>
    <row r="1004" spans="1:7" x14ac:dyDescent="0.25">
      <c r="A1004" s="6">
        <v>2211</v>
      </c>
      <c r="B1004" s="6">
        <v>3</v>
      </c>
      <c r="C1004" s="6">
        <v>33</v>
      </c>
      <c r="D1004" s="6">
        <v>3390</v>
      </c>
      <c r="E1004" s="6">
        <v>46</v>
      </c>
      <c r="F1004" s="1">
        <v>186205</v>
      </c>
      <c r="G1004" s="1">
        <v>1143269.9099999999</v>
      </c>
    </row>
    <row r="1005" spans="1:7" x14ac:dyDescent="0.25">
      <c r="A1005" s="6">
        <v>2211</v>
      </c>
      <c r="B1005" s="6">
        <v>3</v>
      </c>
      <c r="C1005" s="6">
        <v>33</v>
      </c>
      <c r="D1005" s="6">
        <v>3390</v>
      </c>
      <c r="E1005" s="6">
        <v>47</v>
      </c>
      <c r="F1005" s="1">
        <v>8023.5</v>
      </c>
      <c r="G1005" s="1">
        <v>50082.59</v>
      </c>
    </row>
    <row r="1006" spans="1:7" x14ac:dyDescent="0.25">
      <c r="A1006" s="6">
        <v>2211</v>
      </c>
      <c r="B1006" s="6">
        <v>3</v>
      </c>
      <c r="C1006" s="6">
        <v>33</v>
      </c>
      <c r="D1006" s="6">
        <v>3390</v>
      </c>
      <c r="E1006" s="6">
        <v>49</v>
      </c>
      <c r="F1006" s="1">
        <v>29412</v>
      </c>
      <c r="G1006" s="1">
        <v>173914.04</v>
      </c>
    </row>
    <row r="1007" spans="1:7" x14ac:dyDescent="0.25">
      <c r="A1007" s="6">
        <v>2211</v>
      </c>
      <c r="B1007" s="6">
        <v>3</v>
      </c>
      <c r="C1007" s="6">
        <v>33</v>
      </c>
      <c r="D1007" s="6">
        <v>3390</v>
      </c>
      <c r="E1007" s="6">
        <v>92</v>
      </c>
      <c r="F1007" s="1">
        <v>3137.21</v>
      </c>
      <c r="G1007" s="1">
        <v>87401.62</v>
      </c>
    </row>
    <row r="1008" spans="1:7" x14ac:dyDescent="0.25">
      <c r="A1008" s="6">
        <v>2241</v>
      </c>
      <c r="B1008" s="6">
        <v>3</v>
      </c>
      <c r="C1008" s="6">
        <v>31</v>
      </c>
      <c r="D1008" s="6">
        <v>3190</v>
      </c>
      <c r="E1008" s="6">
        <v>11</v>
      </c>
      <c r="F1008" s="1">
        <v>598738.35</v>
      </c>
      <c r="G1008" s="1">
        <v>5144993.63</v>
      </c>
    </row>
    <row r="1009" spans="1:7" x14ac:dyDescent="0.25">
      <c r="A1009" s="6">
        <v>2241</v>
      </c>
      <c r="B1009" s="6">
        <v>3</v>
      </c>
      <c r="C1009" s="6">
        <v>31</v>
      </c>
      <c r="D1009" s="6">
        <v>3190</v>
      </c>
      <c r="E1009" s="6">
        <v>13</v>
      </c>
      <c r="F1009" s="1">
        <v>8562.9699999999993</v>
      </c>
      <c r="G1009" s="1">
        <v>54823.65</v>
      </c>
    </row>
    <row r="1010" spans="1:7" x14ac:dyDescent="0.25">
      <c r="A1010" s="6">
        <v>2241</v>
      </c>
      <c r="B1010" s="6">
        <v>3</v>
      </c>
      <c r="C1010" s="6">
        <v>31</v>
      </c>
      <c r="D1010" s="6">
        <v>3190</v>
      </c>
      <c r="E1010" s="6">
        <v>91</v>
      </c>
      <c r="F1010" s="1">
        <v>4438.1099999999997</v>
      </c>
      <c r="G1010" s="1">
        <v>10579.31</v>
      </c>
    </row>
    <row r="1011" spans="1:7" x14ac:dyDescent="0.25">
      <c r="A1011" s="6">
        <v>2241</v>
      </c>
      <c r="B1011" s="6">
        <v>3</v>
      </c>
      <c r="C1011" s="6">
        <v>31</v>
      </c>
      <c r="D1011" s="6">
        <v>3190</v>
      </c>
      <c r="E1011" s="6">
        <v>92</v>
      </c>
      <c r="F1011" s="1">
        <v>0</v>
      </c>
      <c r="G1011" s="1">
        <v>4931.4399999999996</v>
      </c>
    </row>
    <row r="1012" spans="1:7" x14ac:dyDescent="0.25">
      <c r="A1012" s="6">
        <v>2241</v>
      </c>
      <c r="B1012" s="6">
        <v>3</v>
      </c>
      <c r="C1012" s="6">
        <v>31</v>
      </c>
      <c r="D1012" s="6">
        <v>3191</v>
      </c>
      <c r="E1012" s="6">
        <v>13</v>
      </c>
      <c r="F1012" s="1">
        <v>123480.75</v>
      </c>
      <c r="G1012" s="1">
        <v>850655.03</v>
      </c>
    </row>
    <row r="1013" spans="1:7" x14ac:dyDescent="0.25">
      <c r="A1013" s="6">
        <v>2241</v>
      </c>
      <c r="B1013" s="6">
        <v>3</v>
      </c>
      <c r="C1013" s="6">
        <v>33</v>
      </c>
      <c r="D1013" s="6">
        <v>3350</v>
      </c>
      <c r="E1013" s="6">
        <v>41</v>
      </c>
      <c r="F1013" s="1">
        <v>0</v>
      </c>
      <c r="G1013" s="1">
        <v>17679032.329999998</v>
      </c>
    </row>
    <row r="1014" spans="1:7" x14ac:dyDescent="0.25">
      <c r="A1014" s="6">
        <v>2241</v>
      </c>
      <c r="B1014" s="6">
        <v>3</v>
      </c>
      <c r="C1014" s="6">
        <v>33</v>
      </c>
      <c r="D1014" s="6">
        <v>3390</v>
      </c>
      <c r="E1014" s="6">
        <v>13</v>
      </c>
      <c r="F1014" s="1">
        <v>19394.37</v>
      </c>
      <c r="G1014" s="1">
        <v>26416.78</v>
      </c>
    </row>
    <row r="1015" spans="1:7" x14ac:dyDescent="0.25">
      <c r="A1015" s="6">
        <v>2241</v>
      </c>
      <c r="B1015" s="6">
        <v>3</v>
      </c>
      <c r="C1015" s="6">
        <v>33</v>
      </c>
      <c r="D1015" s="6">
        <v>3390</v>
      </c>
      <c r="E1015" s="6">
        <v>14</v>
      </c>
      <c r="F1015" s="1">
        <v>20395.7</v>
      </c>
      <c r="G1015" s="1">
        <v>118977.4</v>
      </c>
    </row>
    <row r="1016" spans="1:7" x14ac:dyDescent="0.25">
      <c r="A1016" s="6">
        <v>2241</v>
      </c>
      <c r="B1016" s="6">
        <v>3</v>
      </c>
      <c r="C1016" s="6">
        <v>33</v>
      </c>
      <c r="D1016" s="6">
        <v>3390</v>
      </c>
      <c r="E1016" s="6">
        <v>30</v>
      </c>
      <c r="F1016" s="1">
        <v>522.71</v>
      </c>
      <c r="G1016" s="1">
        <v>971.7</v>
      </c>
    </row>
    <row r="1017" spans="1:7" x14ac:dyDescent="0.25">
      <c r="A1017" s="6">
        <v>2241</v>
      </c>
      <c r="B1017" s="6">
        <v>3</v>
      </c>
      <c r="C1017" s="6">
        <v>33</v>
      </c>
      <c r="D1017" s="6">
        <v>3390</v>
      </c>
      <c r="E1017" s="6">
        <v>33</v>
      </c>
      <c r="F1017" s="1">
        <v>22331.41</v>
      </c>
      <c r="G1017" s="1">
        <v>48528.3</v>
      </c>
    </row>
    <row r="1018" spans="1:7" x14ac:dyDescent="0.25">
      <c r="A1018" s="6">
        <v>2241</v>
      </c>
      <c r="B1018" s="6">
        <v>3</v>
      </c>
      <c r="C1018" s="6">
        <v>33</v>
      </c>
      <c r="D1018" s="6">
        <v>3390</v>
      </c>
      <c r="E1018" s="6">
        <v>36</v>
      </c>
      <c r="F1018" s="1">
        <v>83845.06</v>
      </c>
      <c r="G1018" s="1">
        <v>94521.73</v>
      </c>
    </row>
    <row r="1019" spans="1:7" x14ac:dyDescent="0.25">
      <c r="A1019" s="6">
        <v>2241</v>
      </c>
      <c r="B1019" s="6">
        <v>3</v>
      </c>
      <c r="C1019" s="6">
        <v>33</v>
      </c>
      <c r="D1019" s="6">
        <v>3390</v>
      </c>
      <c r="E1019" s="6">
        <v>37</v>
      </c>
      <c r="F1019" s="1">
        <v>206993.66</v>
      </c>
      <c r="G1019" s="1">
        <v>614061.18999999994</v>
      </c>
    </row>
    <row r="1020" spans="1:7" x14ac:dyDescent="0.25">
      <c r="A1020" s="6">
        <v>2241</v>
      </c>
      <c r="B1020" s="6">
        <v>3</v>
      </c>
      <c r="C1020" s="6">
        <v>33</v>
      </c>
      <c r="D1020" s="6">
        <v>3390</v>
      </c>
      <c r="E1020" s="6">
        <v>39</v>
      </c>
      <c r="F1020" s="1">
        <v>51193.94</v>
      </c>
      <c r="G1020" s="1">
        <v>1678653.13</v>
      </c>
    </row>
    <row r="1021" spans="1:7" x14ac:dyDescent="0.25">
      <c r="A1021" s="6">
        <v>2241</v>
      </c>
      <c r="B1021" s="6">
        <v>3</v>
      </c>
      <c r="C1021" s="6">
        <v>33</v>
      </c>
      <c r="D1021" s="6">
        <v>3390</v>
      </c>
      <c r="E1021" s="6">
        <v>40</v>
      </c>
      <c r="F1021" s="1">
        <v>115441.85</v>
      </c>
      <c r="G1021" s="1">
        <v>577354.93000000005</v>
      </c>
    </row>
    <row r="1022" spans="1:7" x14ac:dyDescent="0.25">
      <c r="A1022" s="6">
        <v>2241</v>
      </c>
      <c r="B1022" s="6">
        <v>3</v>
      </c>
      <c r="C1022" s="6">
        <v>33</v>
      </c>
      <c r="D1022" s="6">
        <v>3390</v>
      </c>
      <c r="E1022" s="6">
        <v>46</v>
      </c>
      <c r="F1022" s="1">
        <v>243396.83</v>
      </c>
      <c r="G1022" s="1">
        <v>1613926.91</v>
      </c>
    </row>
    <row r="1023" spans="1:7" x14ac:dyDescent="0.25">
      <c r="A1023" s="6">
        <v>2241</v>
      </c>
      <c r="B1023" s="6">
        <v>3</v>
      </c>
      <c r="C1023" s="6">
        <v>33</v>
      </c>
      <c r="D1023" s="6">
        <v>3390</v>
      </c>
      <c r="E1023" s="6">
        <v>47</v>
      </c>
      <c r="F1023" s="1">
        <v>26349.1</v>
      </c>
      <c r="G1023" s="1">
        <v>275217.06</v>
      </c>
    </row>
    <row r="1024" spans="1:7" x14ac:dyDescent="0.25">
      <c r="A1024" s="6">
        <v>2241</v>
      </c>
      <c r="B1024" s="6">
        <v>3</v>
      </c>
      <c r="C1024" s="6">
        <v>33</v>
      </c>
      <c r="D1024" s="6">
        <v>3390</v>
      </c>
      <c r="E1024" s="6">
        <v>49</v>
      </c>
      <c r="F1024" s="1">
        <v>10737</v>
      </c>
      <c r="G1024" s="1">
        <v>47223</v>
      </c>
    </row>
    <row r="1025" spans="1:7" x14ac:dyDescent="0.25">
      <c r="A1025" s="6">
        <v>2241</v>
      </c>
      <c r="B1025" s="6">
        <v>3</v>
      </c>
      <c r="C1025" s="6">
        <v>33</v>
      </c>
      <c r="D1025" s="6">
        <v>3390</v>
      </c>
      <c r="E1025" s="6">
        <v>92</v>
      </c>
      <c r="F1025" s="1">
        <v>52605.41</v>
      </c>
      <c r="G1025" s="1">
        <v>58747.48</v>
      </c>
    </row>
    <row r="1026" spans="1:7" x14ac:dyDescent="0.25">
      <c r="A1026" s="6">
        <v>2241</v>
      </c>
      <c r="B1026" s="6">
        <v>3</v>
      </c>
      <c r="C1026" s="6">
        <v>33</v>
      </c>
      <c r="D1026" s="6">
        <v>3391</v>
      </c>
      <c r="E1026" s="6">
        <v>39</v>
      </c>
      <c r="F1026" s="1">
        <v>0</v>
      </c>
      <c r="G1026" s="1">
        <v>957.7</v>
      </c>
    </row>
    <row r="1027" spans="1:7" x14ac:dyDescent="0.25">
      <c r="A1027" s="6">
        <v>2251</v>
      </c>
      <c r="B1027" s="6">
        <v>3</v>
      </c>
      <c r="C1027" s="6">
        <v>31</v>
      </c>
      <c r="D1027" s="6">
        <v>3190</v>
      </c>
      <c r="E1027" s="6">
        <v>5</v>
      </c>
      <c r="F1027" s="1">
        <v>0</v>
      </c>
      <c r="G1027" s="1">
        <v>0.24</v>
      </c>
    </row>
    <row r="1028" spans="1:7" x14ac:dyDescent="0.25">
      <c r="A1028" s="6">
        <v>2251</v>
      </c>
      <c r="B1028" s="6">
        <v>3</v>
      </c>
      <c r="C1028" s="6">
        <v>31</v>
      </c>
      <c r="D1028" s="6">
        <v>3190</v>
      </c>
      <c r="E1028" s="6">
        <v>11</v>
      </c>
      <c r="F1028" s="1">
        <v>825201.43</v>
      </c>
      <c r="G1028" s="1">
        <v>5503664.4000000004</v>
      </c>
    </row>
    <row r="1029" spans="1:7" x14ac:dyDescent="0.25">
      <c r="A1029" s="6">
        <v>2251</v>
      </c>
      <c r="B1029" s="6">
        <v>3</v>
      </c>
      <c r="C1029" s="6">
        <v>31</v>
      </c>
      <c r="D1029" s="6">
        <v>3190</v>
      </c>
      <c r="E1029" s="6">
        <v>13</v>
      </c>
      <c r="F1029" s="1">
        <v>36286.53</v>
      </c>
      <c r="G1029" s="1">
        <v>234160.27</v>
      </c>
    </row>
    <row r="1030" spans="1:7" x14ac:dyDescent="0.25">
      <c r="A1030" s="6">
        <v>2251</v>
      </c>
      <c r="B1030" s="6">
        <v>3</v>
      </c>
      <c r="C1030" s="6">
        <v>31</v>
      </c>
      <c r="D1030" s="6">
        <v>3191</v>
      </c>
      <c r="E1030" s="6">
        <v>13</v>
      </c>
      <c r="F1030" s="1">
        <v>92583.38</v>
      </c>
      <c r="G1030" s="1">
        <v>605184.81999999995</v>
      </c>
    </row>
    <row r="1031" spans="1:7" x14ac:dyDescent="0.25">
      <c r="A1031" s="6">
        <v>2251</v>
      </c>
      <c r="B1031" s="6">
        <v>3</v>
      </c>
      <c r="C1031" s="6">
        <v>33</v>
      </c>
      <c r="D1031" s="6">
        <v>3390</v>
      </c>
      <c r="E1031" s="6">
        <v>14</v>
      </c>
      <c r="F1031" s="1">
        <v>713.45</v>
      </c>
      <c r="G1031" s="1">
        <v>813.95</v>
      </c>
    </row>
    <row r="1032" spans="1:7" x14ac:dyDescent="0.25">
      <c r="A1032" s="6">
        <v>2251</v>
      </c>
      <c r="B1032" s="6">
        <v>3</v>
      </c>
      <c r="C1032" s="6">
        <v>33</v>
      </c>
      <c r="D1032" s="6">
        <v>3390</v>
      </c>
      <c r="E1032" s="6">
        <v>30</v>
      </c>
      <c r="F1032" s="1">
        <v>6161.4</v>
      </c>
      <c r="G1032" s="1">
        <v>13429.4</v>
      </c>
    </row>
    <row r="1033" spans="1:7" x14ac:dyDescent="0.25">
      <c r="A1033" s="6">
        <v>2251</v>
      </c>
      <c r="B1033" s="6">
        <v>3</v>
      </c>
      <c r="C1033" s="6">
        <v>33</v>
      </c>
      <c r="D1033" s="6">
        <v>3390</v>
      </c>
      <c r="E1033" s="6">
        <v>33</v>
      </c>
      <c r="F1033" s="1">
        <v>6716.54</v>
      </c>
      <c r="G1033" s="1">
        <v>10464.790000000001</v>
      </c>
    </row>
    <row r="1034" spans="1:7" x14ac:dyDescent="0.25">
      <c r="A1034" s="6">
        <v>2251</v>
      </c>
      <c r="B1034" s="6">
        <v>3</v>
      </c>
      <c r="C1034" s="6">
        <v>33</v>
      </c>
      <c r="D1034" s="6">
        <v>3390</v>
      </c>
      <c r="E1034" s="6">
        <v>36</v>
      </c>
      <c r="F1034" s="1">
        <v>25</v>
      </c>
      <c r="G1034" s="1">
        <v>526.79999999999995</v>
      </c>
    </row>
    <row r="1035" spans="1:7" x14ac:dyDescent="0.25">
      <c r="A1035" s="6">
        <v>2251</v>
      </c>
      <c r="B1035" s="6">
        <v>3</v>
      </c>
      <c r="C1035" s="6">
        <v>33</v>
      </c>
      <c r="D1035" s="6">
        <v>3390</v>
      </c>
      <c r="E1035" s="6">
        <v>37</v>
      </c>
      <c r="F1035" s="1">
        <v>190937.62</v>
      </c>
      <c r="G1035" s="1">
        <v>1467277.94</v>
      </c>
    </row>
    <row r="1036" spans="1:7" x14ac:dyDescent="0.25">
      <c r="A1036" s="6">
        <v>2251</v>
      </c>
      <c r="B1036" s="6">
        <v>3</v>
      </c>
      <c r="C1036" s="6">
        <v>33</v>
      </c>
      <c r="D1036" s="6">
        <v>3390</v>
      </c>
      <c r="E1036" s="6">
        <v>39</v>
      </c>
      <c r="F1036" s="1">
        <v>447598.92</v>
      </c>
      <c r="G1036" s="1">
        <v>2393015.7200000002</v>
      </c>
    </row>
    <row r="1037" spans="1:7" x14ac:dyDescent="0.25">
      <c r="A1037" s="6">
        <v>2251</v>
      </c>
      <c r="B1037" s="6">
        <v>3</v>
      </c>
      <c r="C1037" s="6">
        <v>33</v>
      </c>
      <c r="D1037" s="6">
        <v>3390</v>
      </c>
      <c r="E1037" s="6">
        <v>40</v>
      </c>
      <c r="F1037" s="1">
        <v>1246422.0900000001</v>
      </c>
      <c r="G1037" s="1">
        <v>2337035.7200000002</v>
      </c>
    </row>
    <row r="1038" spans="1:7" x14ac:dyDescent="0.25">
      <c r="A1038" s="6">
        <v>2251</v>
      </c>
      <c r="B1038" s="6">
        <v>3</v>
      </c>
      <c r="C1038" s="6">
        <v>33</v>
      </c>
      <c r="D1038" s="6">
        <v>3390</v>
      </c>
      <c r="E1038" s="6">
        <v>46</v>
      </c>
      <c r="F1038" s="1">
        <v>311268.76</v>
      </c>
      <c r="G1038" s="1">
        <v>2203221.25</v>
      </c>
    </row>
    <row r="1039" spans="1:7" x14ac:dyDescent="0.25">
      <c r="A1039" s="6">
        <v>2251</v>
      </c>
      <c r="B1039" s="6">
        <v>3</v>
      </c>
      <c r="C1039" s="6">
        <v>33</v>
      </c>
      <c r="D1039" s="6">
        <v>3390</v>
      </c>
      <c r="E1039" s="6">
        <v>47</v>
      </c>
      <c r="F1039" s="1">
        <v>78048.7</v>
      </c>
      <c r="G1039" s="1">
        <v>409631.33</v>
      </c>
    </row>
    <row r="1040" spans="1:7" x14ac:dyDescent="0.25">
      <c r="A1040" s="6">
        <v>2251</v>
      </c>
      <c r="B1040" s="6">
        <v>3</v>
      </c>
      <c r="C1040" s="6">
        <v>33</v>
      </c>
      <c r="D1040" s="6">
        <v>3390</v>
      </c>
      <c r="E1040" s="6">
        <v>49</v>
      </c>
      <c r="F1040" s="1">
        <v>25384.7</v>
      </c>
      <c r="G1040" s="1">
        <v>150569.62</v>
      </c>
    </row>
    <row r="1041" spans="1:7" x14ac:dyDescent="0.25">
      <c r="A1041" s="6">
        <v>2251</v>
      </c>
      <c r="B1041" s="6">
        <v>3</v>
      </c>
      <c r="C1041" s="6">
        <v>33</v>
      </c>
      <c r="D1041" s="6">
        <v>3390</v>
      </c>
      <c r="E1041" s="6">
        <v>91</v>
      </c>
      <c r="F1041" s="1">
        <v>0</v>
      </c>
      <c r="G1041" s="1">
        <v>37281.99</v>
      </c>
    </row>
    <row r="1042" spans="1:7" x14ac:dyDescent="0.25">
      <c r="A1042" s="6">
        <v>2251</v>
      </c>
      <c r="B1042" s="6">
        <v>3</v>
      </c>
      <c r="C1042" s="6">
        <v>33</v>
      </c>
      <c r="D1042" s="6">
        <v>3390</v>
      </c>
      <c r="E1042" s="6">
        <v>92</v>
      </c>
      <c r="F1042" s="1">
        <v>508127.51</v>
      </c>
      <c r="G1042" s="1">
        <v>602577.6</v>
      </c>
    </row>
    <row r="1043" spans="1:7" x14ac:dyDescent="0.25">
      <c r="A1043" s="6">
        <v>2251</v>
      </c>
      <c r="B1043" s="6">
        <v>3</v>
      </c>
      <c r="C1043" s="6">
        <v>33</v>
      </c>
      <c r="D1043" s="6">
        <v>3390</v>
      </c>
      <c r="E1043" s="6">
        <v>93</v>
      </c>
      <c r="F1043" s="1">
        <v>0</v>
      </c>
      <c r="G1043" s="1">
        <v>91.55</v>
      </c>
    </row>
    <row r="1044" spans="1:7" x14ac:dyDescent="0.25">
      <c r="A1044" s="6">
        <v>2251</v>
      </c>
      <c r="B1044" s="6">
        <v>3</v>
      </c>
      <c r="C1044" s="6">
        <v>33</v>
      </c>
      <c r="D1044" s="6">
        <v>3391</v>
      </c>
      <c r="E1044" s="6">
        <v>97</v>
      </c>
      <c r="F1044" s="1">
        <v>340374.82</v>
      </c>
      <c r="G1044" s="1">
        <v>2394637.25</v>
      </c>
    </row>
    <row r="1045" spans="1:7" x14ac:dyDescent="0.25">
      <c r="A1045" s="6">
        <v>2261</v>
      </c>
      <c r="B1045" s="6">
        <v>3</v>
      </c>
      <c r="C1045" s="6">
        <v>31</v>
      </c>
      <c r="D1045" s="6">
        <v>3190</v>
      </c>
      <c r="E1045" s="6">
        <v>7</v>
      </c>
      <c r="F1045" s="1">
        <v>0</v>
      </c>
      <c r="G1045" s="1">
        <v>103.44</v>
      </c>
    </row>
    <row r="1046" spans="1:7" x14ac:dyDescent="0.25">
      <c r="A1046" s="6">
        <v>2261</v>
      </c>
      <c r="B1046" s="6">
        <v>3</v>
      </c>
      <c r="C1046" s="6">
        <v>31</v>
      </c>
      <c r="D1046" s="6">
        <v>3190</v>
      </c>
      <c r="E1046" s="6">
        <v>11</v>
      </c>
      <c r="F1046" s="1">
        <v>-1150.18</v>
      </c>
      <c r="G1046" s="1">
        <v>16703966.800000001</v>
      </c>
    </row>
    <row r="1047" spans="1:7" x14ac:dyDescent="0.25">
      <c r="A1047" s="6">
        <v>2261</v>
      </c>
      <c r="B1047" s="6">
        <v>3</v>
      </c>
      <c r="C1047" s="6">
        <v>31</v>
      </c>
      <c r="D1047" s="6">
        <v>3190</v>
      </c>
      <c r="E1047" s="6">
        <v>13</v>
      </c>
      <c r="F1047" s="1">
        <v>-935.48</v>
      </c>
      <c r="G1047" s="1">
        <v>71552.83</v>
      </c>
    </row>
    <row r="1048" spans="1:7" x14ac:dyDescent="0.25">
      <c r="A1048" s="6">
        <v>2261</v>
      </c>
      <c r="B1048" s="6">
        <v>3</v>
      </c>
      <c r="C1048" s="6">
        <v>31</v>
      </c>
      <c r="D1048" s="6">
        <v>3190</v>
      </c>
      <c r="E1048" s="6">
        <v>91</v>
      </c>
      <c r="F1048" s="1">
        <v>48464.41</v>
      </c>
      <c r="G1048" s="1">
        <v>233903.35</v>
      </c>
    </row>
    <row r="1049" spans="1:7" x14ac:dyDescent="0.25">
      <c r="A1049" s="6">
        <v>2261</v>
      </c>
      <c r="B1049" s="6">
        <v>3</v>
      </c>
      <c r="C1049" s="6">
        <v>31</v>
      </c>
      <c r="D1049" s="6">
        <v>3190</v>
      </c>
      <c r="E1049" s="6">
        <v>92</v>
      </c>
      <c r="F1049" s="1">
        <v>0</v>
      </c>
      <c r="G1049" s="1">
        <v>188215.36</v>
      </c>
    </row>
    <row r="1050" spans="1:7" x14ac:dyDescent="0.25">
      <c r="A1050" s="6">
        <v>2261</v>
      </c>
      <c r="B1050" s="6">
        <v>3</v>
      </c>
      <c r="C1050" s="6">
        <v>31</v>
      </c>
      <c r="D1050" s="6">
        <v>3191</v>
      </c>
      <c r="E1050" s="6">
        <v>13</v>
      </c>
      <c r="F1050" s="1">
        <v>589218.09</v>
      </c>
      <c r="G1050" s="1">
        <v>4165427</v>
      </c>
    </row>
    <row r="1051" spans="1:7" x14ac:dyDescent="0.25">
      <c r="A1051" s="6">
        <v>2261</v>
      </c>
      <c r="B1051" s="6">
        <v>3</v>
      </c>
      <c r="C1051" s="6">
        <v>31</v>
      </c>
      <c r="D1051" s="6">
        <v>3196</v>
      </c>
      <c r="E1051" s="6">
        <v>11</v>
      </c>
      <c r="F1051" s="1">
        <v>4199928.1500000004</v>
      </c>
      <c r="G1051" s="1">
        <v>12338765.23</v>
      </c>
    </row>
    <row r="1052" spans="1:7" x14ac:dyDescent="0.25">
      <c r="A1052" s="6">
        <v>2261</v>
      </c>
      <c r="B1052" s="6">
        <v>3</v>
      </c>
      <c r="C1052" s="6">
        <v>31</v>
      </c>
      <c r="D1052" s="6">
        <v>3196</v>
      </c>
      <c r="E1052" s="6">
        <v>13</v>
      </c>
      <c r="F1052" s="1">
        <v>17893.93</v>
      </c>
      <c r="G1052" s="1">
        <v>53563.27</v>
      </c>
    </row>
    <row r="1053" spans="1:7" x14ac:dyDescent="0.25">
      <c r="A1053" s="6">
        <v>2261</v>
      </c>
      <c r="B1053" s="6">
        <v>3</v>
      </c>
      <c r="C1053" s="6">
        <v>31</v>
      </c>
      <c r="D1053" s="6">
        <v>3196</v>
      </c>
      <c r="E1053" s="6">
        <v>92</v>
      </c>
      <c r="F1053" s="1">
        <v>0</v>
      </c>
      <c r="G1053" s="1">
        <v>312.67</v>
      </c>
    </row>
    <row r="1054" spans="1:7" x14ac:dyDescent="0.25">
      <c r="A1054" s="6">
        <v>2261</v>
      </c>
      <c r="B1054" s="6">
        <v>3</v>
      </c>
      <c r="C1054" s="6">
        <v>33</v>
      </c>
      <c r="D1054" s="6">
        <v>3390</v>
      </c>
      <c r="E1054" s="6">
        <v>8</v>
      </c>
      <c r="F1054" s="1">
        <v>93592.5</v>
      </c>
      <c r="G1054" s="1">
        <v>333639.40000000002</v>
      </c>
    </row>
    <row r="1055" spans="1:7" x14ac:dyDescent="0.25">
      <c r="A1055" s="6">
        <v>2261</v>
      </c>
      <c r="B1055" s="6">
        <v>3</v>
      </c>
      <c r="C1055" s="6">
        <v>33</v>
      </c>
      <c r="D1055" s="6">
        <v>3390</v>
      </c>
      <c r="E1055" s="6">
        <v>13</v>
      </c>
      <c r="F1055" s="1">
        <v>0</v>
      </c>
      <c r="G1055" s="1">
        <v>569.59</v>
      </c>
    </row>
    <row r="1056" spans="1:7" x14ac:dyDescent="0.25">
      <c r="A1056" s="6">
        <v>2261</v>
      </c>
      <c r="B1056" s="6">
        <v>3</v>
      </c>
      <c r="C1056" s="6">
        <v>33</v>
      </c>
      <c r="D1056" s="6">
        <v>3390</v>
      </c>
      <c r="E1056" s="6">
        <v>14</v>
      </c>
      <c r="F1056" s="1">
        <v>6427.4</v>
      </c>
      <c r="G1056" s="1">
        <v>101670.45</v>
      </c>
    </row>
    <row r="1057" spans="1:7" x14ac:dyDescent="0.25">
      <c r="A1057" s="6">
        <v>2261</v>
      </c>
      <c r="B1057" s="6">
        <v>3</v>
      </c>
      <c r="C1057" s="6">
        <v>33</v>
      </c>
      <c r="D1057" s="6">
        <v>3390</v>
      </c>
      <c r="E1057" s="6">
        <v>30</v>
      </c>
      <c r="F1057" s="1">
        <v>593886.80000000005</v>
      </c>
      <c r="G1057" s="1">
        <v>4356877.43</v>
      </c>
    </row>
    <row r="1058" spans="1:7" x14ac:dyDescent="0.25">
      <c r="A1058" s="6">
        <v>2261</v>
      </c>
      <c r="B1058" s="6">
        <v>3</v>
      </c>
      <c r="C1058" s="6">
        <v>33</v>
      </c>
      <c r="D1058" s="6">
        <v>3390</v>
      </c>
      <c r="E1058" s="6">
        <v>33</v>
      </c>
      <c r="F1058" s="1">
        <v>24596.86</v>
      </c>
      <c r="G1058" s="1">
        <v>58357.49</v>
      </c>
    </row>
    <row r="1059" spans="1:7" x14ac:dyDescent="0.25">
      <c r="A1059" s="6">
        <v>2261</v>
      </c>
      <c r="B1059" s="6">
        <v>3</v>
      </c>
      <c r="C1059" s="6">
        <v>33</v>
      </c>
      <c r="D1059" s="6">
        <v>3390</v>
      </c>
      <c r="E1059" s="6">
        <v>35</v>
      </c>
      <c r="F1059" s="1">
        <v>0</v>
      </c>
      <c r="G1059" s="1">
        <v>2551.64</v>
      </c>
    </row>
    <row r="1060" spans="1:7" x14ac:dyDescent="0.25">
      <c r="A1060" s="6">
        <v>2261</v>
      </c>
      <c r="B1060" s="6">
        <v>3</v>
      </c>
      <c r="C1060" s="6">
        <v>33</v>
      </c>
      <c r="D1060" s="6">
        <v>3390</v>
      </c>
      <c r="E1060" s="6">
        <v>36</v>
      </c>
      <c r="F1060" s="1">
        <v>70146.23</v>
      </c>
      <c r="G1060" s="1">
        <v>472562.58</v>
      </c>
    </row>
    <row r="1061" spans="1:7" x14ac:dyDescent="0.25">
      <c r="A1061" s="6">
        <v>2261</v>
      </c>
      <c r="B1061" s="6">
        <v>3</v>
      </c>
      <c r="C1061" s="6">
        <v>33</v>
      </c>
      <c r="D1061" s="6">
        <v>3390</v>
      </c>
      <c r="E1061" s="6">
        <v>37</v>
      </c>
      <c r="F1061" s="1">
        <v>1204365.22</v>
      </c>
      <c r="G1061" s="1">
        <v>3100810.2</v>
      </c>
    </row>
    <row r="1062" spans="1:7" x14ac:dyDescent="0.25">
      <c r="A1062" s="6">
        <v>2261</v>
      </c>
      <c r="B1062" s="6">
        <v>3</v>
      </c>
      <c r="C1062" s="6">
        <v>33</v>
      </c>
      <c r="D1062" s="6">
        <v>3390</v>
      </c>
      <c r="E1062" s="6">
        <v>39</v>
      </c>
      <c r="F1062" s="1">
        <v>18257481.300000001</v>
      </c>
      <c r="G1062" s="1">
        <v>26728789.66</v>
      </c>
    </row>
    <row r="1063" spans="1:7" x14ac:dyDescent="0.25">
      <c r="A1063" s="6">
        <v>2261</v>
      </c>
      <c r="B1063" s="6">
        <v>3</v>
      </c>
      <c r="C1063" s="6">
        <v>33</v>
      </c>
      <c r="D1063" s="6">
        <v>3390</v>
      </c>
      <c r="E1063" s="6">
        <v>40</v>
      </c>
      <c r="F1063" s="1">
        <v>66706.03</v>
      </c>
      <c r="G1063" s="1">
        <v>297333.65999999997</v>
      </c>
    </row>
    <row r="1064" spans="1:7" x14ac:dyDescent="0.25">
      <c r="A1064" s="6">
        <v>2261</v>
      </c>
      <c r="B1064" s="6">
        <v>3</v>
      </c>
      <c r="C1064" s="6">
        <v>33</v>
      </c>
      <c r="D1064" s="6">
        <v>3390</v>
      </c>
      <c r="E1064" s="6">
        <v>46</v>
      </c>
      <c r="F1064" s="1">
        <v>709873.71</v>
      </c>
      <c r="G1064" s="1">
        <v>4991523.6900000004</v>
      </c>
    </row>
    <row r="1065" spans="1:7" x14ac:dyDescent="0.25">
      <c r="A1065" s="6">
        <v>2261</v>
      </c>
      <c r="B1065" s="6">
        <v>3</v>
      </c>
      <c r="C1065" s="6">
        <v>33</v>
      </c>
      <c r="D1065" s="6">
        <v>3390</v>
      </c>
      <c r="E1065" s="6">
        <v>47</v>
      </c>
      <c r="F1065" s="1">
        <v>47374.62</v>
      </c>
      <c r="G1065" s="1">
        <v>298661.8</v>
      </c>
    </row>
    <row r="1066" spans="1:7" x14ac:dyDescent="0.25">
      <c r="A1066" s="6">
        <v>2261</v>
      </c>
      <c r="B1066" s="6">
        <v>3</v>
      </c>
      <c r="C1066" s="6">
        <v>33</v>
      </c>
      <c r="D1066" s="6">
        <v>3390</v>
      </c>
      <c r="E1066" s="6">
        <v>49</v>
      </c>
      <c r="F1066" s="1">
        <v>82002.94</v>
      </c>
      <c r="G1066" s="1">
        <v>561834.88</v>
      </c>
    </row>
    <row r="1067" spans="1:7" x14ac:dyDescent="0.25">
      <c r="A1067" s="6">
        <v>2261</v>
      </c>
      <c r="B1067" s="6">
        <v>3</v>
      </c>
      <c r="C1067" s="6">
        <v>33</v>
      </c>
      <c r="D1067" s="6">
        <v>3390</v>
      </c>
      <c r="E1067" s="6">
        <v>92</v>
      </c>
      <c r="F1067" s="1">
        <v>87808.19</v>
      </c>
      <c r="G1067" s="1">
        <v>87808.19</v>
      </c>
    </row>
    <row r="1068" spans="1:7" x14ac:dyDescent="0.25">
      <c r="A1068" s="6">
        <v>2261</v>
      </c>
      <c r="B1068" s="6">
        <v>3</v>
      </c>
      <c r="C1068" s="6">
        <v>33</v>
      </c>
      <c r="D1068" s="6">
        <v>3390</v>
      </c>
      <c r="E1068" s="6">
        <v>93</v>
      </c>
      <c r="F1068" s="1">
        <v>0</v>
      </c>
      <c r="G1068" s="1">
        <v>64204.94</v>
      </c>
    </row>
    <row r="1069" spans="1:7" x14ac:dyDescent="0.25">
      <c r="A1069" s="6">
        <v>2261</v>
      </c>
      <c r="B1069" s="6">
        <v>3</v>
      </c>
      <c r="C1069" s="6">
        <v>33</v>
      </c>
      <c r="D1069" s="6">
        <v>3391</v>
      </c>
      <c r="E1069" s="6">
        <v>92</v>
      </c>
      <c r="F1069" s="1">
        <v>0</v>
      </c>
      <c r="G1069" s="1">
        <v>14525.29</v>
      </c>
    </row>
    <row r="1070" spans="1:7" x14ac:dyDescent="0.25">
      <c r="A1070" s="6">
        <v>2261</v>
      </c>
      <c r="B1070" s="6">
        <v>3</v>
      </c>
      <c r="C1070" s="6">
        <v>33</v>
      </c>
      <c r="D1070" s="6">
        <v>3391</v>
      </c>
      <c r="E1070" s="6">
        <v>97</v>
      </c>
      <c r="F1070" s="1">
        <v>1728333.21</v>
      </c>
      <c r="G1070" s="1">
        <v>12108272.869999999</v>
      </c>
    </row>
    <row r="1071" spans="1:7" x14ac:dyDescent="0.25">
      <c r="A1071" s="6">
        <v>2261</v>
      </c>
      <c r="B1071" s="6">
        <v>4</v>
      </c>
      <c r="C1071" s="6">
        <v>44</v>
      </c>
      <c r="D1071" s="6">
        <v>4490</v>
      </c>
      <c r="E1071" s="6">
        <v>52</v>
      </c>
      <c r="F1071" s="1">
        <v>231799</v>
      </c>
      <c r="G1071" s="1">
        <v>675118.97</v>
      </c>
    </row>
    <row r="1072" spans="1:7" x14ac:dyDescent="0.25">
      <c r="A1072" s="6">
        <v>2271</v>
      </c>
      <c r="B1072" s="6">
        <v>3</v>
      </c>
      <c r="C1072" s="6">
        <v>31</v>
      </c>
      <c r="D1072" s="6">
        <v>3190</v>
      </c>
      <c r="E1072" s="6">
        <v>4</v>
      </c>
      <c r="F1072" s="1">
        <v>20775.009999999998</v>
      </c>
      <c r="G1072" s="1">
        <v>88272.33</v>
      </c>
    </row>
    <row r="1073" spans="1:7" x14ac:dyDescent="0.25">
      <c r="A1073" s="6">
        <v>2271</v>
      </c>
      <c r="B1073" s="6">
        <v>3</v>
      </c>
      <c r="C1073" s="6">
        <v>31</v>
      </c>
      <c r="D1073" s="6">
        <v>3190</v>
      </c>
      <c r="E1073" s="6">
        <v>7</v>
      </c>
      <c r="F1073" s="1">
        <v>0</v>
      </c>
      <c r="G1073" s="1">
        <v>14901.91</v>
      </c>
    </row>
    <row r="1074" spans="1:7" x14ac:dyDescent="0.25">
      <c r="A1074" s="6">
        <v>2271</v>
      </c>
      <c r="B1074" s="6">
        <v>3</v>
      </c>
      <c r="C1074" s="6">
        <v>31</v>
      </c>
      <c r="D1074" s="6">
        <v>3190</v>
      </c>
      <c r="E1074" s="6">
        <v>11</v>
      </c>
      <c r="F1074" s="1">
        <v>8722.1200000000008</v>
      </c>
      <c r="G1074" s="1">
        <v>190581201.53999999</v>
      </c>
    </row>
    <row r="1075" spans="1:7" x14ac:dyDescent="0.25">
      <c r="A1075" s="6">
        <v>2271</v>
      </c>
      <c r="B1075" s="6">
        <v>3</v>
      </c>
      <c r="C1075" s="6">
        <v>31</v>
      </c>
      <c r="D1075" s="6">
        <v>3190</v>
      </c>
      <c r="E1075" s="6">
        <v>13</v>
      </c>
      <c r="F1075" s="1">
        <v>20975.35</v>
      </c>
      <c r="G1075" s="1">
        <v>10207263.119999999</v>
      </c>
    </row>
    <row r="1076" spans="1:7" x14ac:dyDescent="0.25">
      <c r="A1076" s="6">
        <v>2271</v>
      </c>
      <c r="B1076" s="6">
        <v>3</v>
      </c>
      <c r="C1076" s="6">
        <v>31</v>
      </c>
      <c r="D1076" s="6">
        <v>3190</v>
      </c>
      <c r="E1076" s="6">
        <v>16</v>
      </c>
      <c r="F1076" s="1">
        <v>3201.64</v>
      </c>
      <c r="G1076" s="1">
        <v>2858578.06</v>
      </c>
    </row>
    <row r="1077" spans="1:7" x14ac:dyDescent="0.25">
      <c r="A1077" s="6">
        <v>2271</v>
      </c>
      <c r="B1077" s="6">
        <v>3</v>
      </c>
      <c r="C1077" s="6">
        <v>31</v>
      </c>
      <c r="D1077" s="6">
        <v>3190</v>
      </c>
      <c r="E1077" s="6">
        <v>34</v>
      </c>
      <c r="F1077" s="1">
        <v>0</v>
      </c>
      <c r="G1077" s="1">
        <v>45957832.869999997</v>
      </c>
    </row>
    <row r="1078" spans="1:7" x14ac:dyDescent="0.25">
      <c r="A1078" s="6">
        <v>2271</v>
      </c>
      <c r="B1078" s="6">
        <v>3</v>
      </c>
      <c r="C1078" s="6">
        <v>31</v>
      </c>
      <c r="D1078" s="6">
        <v>3190</v>
      </c>
      <c r="E1078" s="6">
        <v>59</v>
      </c>
      <c r="F1078" s="1">
        <v>0</v>
      </c>
      <c r="G1078" s="1">
        <v>226575.1</v>
      </c>
    </row>
    <row r="1079" spans="1:7" x14ac:dyDescent="0.25">
      <c r="A1079" s="6">
        <v>2271</v>
      </c>
      <c r="B1079" s="6">
        <v>3</v>
      </c>
      <c r="C1079" s="6">
        <v>31</v>
      </c>
      <c r="D1079" s="6">
        <v>3190</v>
      </c>
      <c r="E1079" s="6">
        <v>91</v>
      </c>
      <c r="F1079" s="1">
        <v>608584.23</v>
      </c>
      <c r="G1079" s="1">
        <v>2024309.75</v>
      </c>
    </row>
    <row r="1080" spans="1:7" x14ac:dyDescent="0.25">
      <c r="A1080" s="6">
        <v>2271</v>
      </c>
      <c r="B1080" s="6">
        <v>3</v>
      </c>
      <c r="C1080" s="6">
        <v>31</v>
      </c>
      <c r="D1080" s="6">
        <v>3190</v>
      </c>
      <c r="E1080" s="6">
        <v>92</v>
      </c>
      <c r="F1080" s="1">
        <v>0</v>
      </c>
      <c r="G1080" s="1">
        <v>2870416.69</v>
      </c>
    </row>
    <row r="1081" spans="1:7" x14ac:dyDescent="0.25">
      <c r="A1081" s="6">
        <v>2271</v>
      </c>
      <c r="B1081" s="6">
        <v>3</v>
      </c>
      <c r="C1081" s="6">
        <v>31</v>
      </c>
      <c r="D1081" s="6">
        <v>3190</v>
      </c>
      <c r="E1081" s="6">
        <v>96</v>
      </c>
      <c r="F1081" s="1">
        <v>9456.69</v>
      </c>
      <c r="G1081" s="1">
        <v>51066.13</v>
      </c>
    </row>
    <row r="1082" spans="1:7" x14ac:dyDescent="0.25">
      <c r="A1082" s="6">
        <v>2271</v>
      </c>
      <c r="B1082" s="6">
        <v>3</v>
      </c>
      <c r="C1082" s="6">
        <v>31</v>
      </c>
      <c r="D1082" s="6">
        <v>3191</v>
      </c>
      <c r="E1082" s="6">
        <v>4</v>
      </c>
      <c r="F1082" s="1">
        <v>0</v>
      </c>
      <c r="G1082" s="1">
        <v>91.07</v>
      </c>
    </row>
    <row r="1083" spans="1:7" x14ac:dyDescent="0.25">
      <c r="A1083" s="6">
        <v>2271</v>
      </c>
      <c r="B1083" s="6">
        <v>3</v>
      </c>
      <c r="C1083" s="6">
        <v>31</v>
      </c>
      <c r="D1083" s="6">
        <v>3191</v>
      </c>
      <c r="E1083" s="6">
        <v>13</v>
      </c>
      <c r="F1083" s="1">
        <v>8256307.5999999996</v>
      </c>
      <c r="G1083" s="1">
        <v>57256505.850000001</v>
      </c>
    </row>
    <row r="1084" spans="1:7" x14ac:dyDescent="0.25">
      <c r="A1084" s="6">
        <v>2271</v>
      </c>
      <c r="B1084" s="6">
        <v>3</v>
      </c>
      <c r="C1084" s="6">
        <v>31</v>
      </c>
      <c r="D1084" s="6">
        <v>3196</v>
      </c>
      <c r="E1084" s="6">
        <v>4</v>
      </c>
      <c r="F1084" s="1">
        <v>93344.68</v>
      </c>
      <c r="G1084" s="1">
        <v>194683.98</v>
      </c>
    </row>
    <row r="1085" spans="1:7" x14ac:dyDescent="0.25">
      <c r="A1085" s="6">
        <v>2271</v>
      </c>
      <c r="B1085" s="6">
        <v>3</v>
      </c>
      <c r="C1085" s="6">
        <v>31</v>
      </c>
      <c r="D1085" s="6">
        <v>3196</v>
      </c>
      <c r="E1085" s="6">
        <v>7</v>
      </c>
      <c r="F1085" s="1">
        <v>3926.84</v>
      </c>
      <c r="G1085" s="1">
        <v>11255.11</v>
      </c>
    </row>
    <row r="1086" spans="1:7" x14ac:dyDescent="0.25">
      <c r="A1086" s="6">
        <v>2271</v>
      </c>
      <c r="B1086" s="6">
        <v>3</v>
      </c>
      <c r="C1086" s="6">
        <v>31</v>
      </c>
      <c r="D1086" s="6">
        <v>3196</v>
      </c>
      <c r="E1086" s="6">
        <v>11</v>
      </c>
      <c r="F1086" s="1">
        <v>47727253.640000001</v>
      </c>
      <c r="G1086" s="1">
        <v>141661571.25999999</v>
      </c>
    </row>
    <row r="1087" spans="1:7" x14ac:dyDescent="0.25">
      <c r="A1087" s="6">
        <v>2271</v>
      </c>
      <c r="B1087" s="6">
        <v>3</v>
      </c>
      <c r="C1087" s="6">
        <v>31</v>
      </c>
      <c r="D1087" s="6">
        <v>3196</v>
      </c>
      <c r="E1087" s="6">
        <v>13</v>
      </c>
      <c r="F1087" s="1">
        <v>2705681.55</v>
      </c>
      <c r="G1087" s="1">
        <v>7777991.8499999996</v>
      </c>
    </row>
    <row r="1088" spans="1:7" x14ac:dyDescent="0.25">
      <c r="A1088" s="6">
        <v>2271</v>
      </c>
      <c r="B1088" s="6">
        <v>3</v>
      </c>
      <c r="C1088" s="6">
        <v>31</v>
      </c>
      <c r="D1088" s="6">
        <v>3196</v>
      </c>
      <c r="E1088" s="6">
        <v>16</v>
      </c>
      <c r="F1088" s="1">
        <v>604876</v>
      </c>
      <c r="G1088" s="1">
        <v>1979863.06</v>
      </c>
    </row>
    <row r="1089" spans="1:7" x14ac:dyDescent="0.25">
      <c r="A1089" s="6">
        <v>2271</v>
      </c>
      <c r="B1089" s="6">
        <v>3</v>
      </c>
      <c r="C1089" s="6">
        <v>31</v>
      </c>
      <c r="D1089" s="6">
        <v>3196</v>
      </c>
      <c r="E1089" s="6">
        <v>34</v>
      </c>
      <c r="F1089" s="1">
        <v>12074417.24</v>
      </c>
      <c r="G1089" s="1">
        <v>34769182.490000002</v>
      </c>
    </row>
    <row r="1090" spans="1:7" x14ac:dyDescent="0.25">
      <c r="A1090" s="6">
        <v>2271</v>
      </c>
      <c r="B1090" s="6">
        <v>3</v>
      </c>
      <c r="C1090" s="6">
        <v>31</v>
      </c>
      <c r="D1090" s="6">
        <v>3196</v>
      </c>
      <c r="E1090" s="6">
        <v>59</v>
      </c>
      <c r="F1090" s="1">
        <v>54865.85</v>
      </c>
      <c r="G1090" s="1">
        <v>167040.95000000001</v>
      </c>
    </row>
    <row r="1091" spans="1:7" x14ac:dyDescent="0.25">
      <c r="A1091" s="6">
        <v>2271</v>
      </c>
      <c r="B1091" s="6">
        <v>3</v>
      </c>
      <c r="C1091" s="6">
        <v>31</v>
      </c>
      <c r="D1091" s="6">
        <v>3196</v>
      </c>
      <c r="E1091" s="6">
        <v>92</v>
      </c>
      <c r="F1091" s="1">
        <v>9849.5400000000009</v>
      </c>
      <c r="G1091" s="1">
        <v>107363.82</v>
      </c>
    </row>
    <row r="1092" spans="1:7" x14ac:dyDescent="0.25">
      <c r="A1092" s="6">
        <v>2271</v>
      </c>
      <c r="B1092" s="6">
        <v>3</v>
      </c>
      <c r="C1092" s="6">
        <v>33</v>
      </c>
      <c r="D1092" s="6">
        <v>3390</v>
      </c>
      <c r="E1092" s="6">
        <v>13</v>
      </c>
      <c r="F1092" s="1">
        <v>499553.54</v>
      </c>
      <c r="G1092" s="1">
        <v>3391036.6</v>
      </c>
    </row>
    <row r="1093" spans="1:7" x14ac:dyDescent="0.25">
      <c r="A1093" s="6">
        <v>2271</v>
      </c>
      <c r="B1093" s="6">
        <v>3</v>
      </c>
      <c r="C1093" s="6">
        <v>33</v>
      </c>
      <c r="D1093" s="6">
        <v>3390</v>
      </c>
      <c r="E1093" s="6">
        <v>14</v>
      </c>
      <c r="F1093" s="1">
        <v>20920.3</v>
      </c>
      <c r="G1093" s="1">
        <v>131179.5</v>
      </c>
    </row>
    <row r="1094" spans="1:7" x14ac:dyDescent="0.25">
      <c r="A1094" s="6">
        <v>2271</v>
      </c>
      <c r="B1094" s="6">
        <v>3</v>
      </c>
      <c r="C1094" s="6">
        <v>33</v>
      </c>
      <c r="D1094" s="6">
        <v>3390</v>
      </c>
      <c r="E1094" s="6">
        <v>30</v>
      </c>
      <c r="F1094" s="1">
        <v>10337923.43</v>
      </c>
      <c r="G1094" s="1">
        <v>37582081.009999998</v>
      </c>
    </row>
    <row r="1095" spans="1:7" x14ac:dyDescent="0.25">
      <c r="A1095" s="6">
        <v>2271</v>
      </c>
      <c r="B1095" s="6">
        <v>3</v>
      </c>
      <c r="C1095" s="6">
        <v>33</v>
      </c>
      <c r="D1095" s="6">
        <v>3390</v>
      </c>
      <c r="E1095" s="6">
        <v>32</v>
      </c>
      <c r="F1095" s="1">
        <v>23544</v>
      </c>
      <c r="G1095" s="1">
        <v>140966</v>
      </c>
    </row>
    <row r="1096" spans="1:7" x14ac:dyDescent="0.25">
      <c r="A1096" s="6">
        <v>2271</v>
      </c>
      <c r="B1096" s="6">
        <v>3</v>
      </c>
      <c r="C1096" s="6">
        <v>33</v>
      </c>
      <c r="D1096" s="6">
        <v>3390</v>
      </c>
      <c r="E1096" s="6">
        <v>33</v>
      </c>
      <c r="F1096" s="1">
        <v>6526.54</v>
      </c>
      <c r="G1096" s="1">
        <v>53421.68</v>
      </c>
    </row>
    <row r="1097" spans="1:7" x14ac:dyDescent="0.25">
      <c r="A1097" s="6">
        <v>2271</v>
      </c>
      <c r="B1097" s="6">
        <v>3</v>
      </c>
      <c r="C1097" s="6">
        <v>33</v>
      </c>
      <c r="D1097" s="6">
        <v>3390</v>
      </c>
      <c r="E1097" s="6">
        <v>35</v>
      </c>
      <c r="F1097" s="1">
        <v>0</v>
      </c>
      <c r="G1097" s="1">
        <v>0</v>
      </c>
    </row>
    <row r="1098" spans="1:7" x14ac:dyDescent="0.25">
      <c r="A1098" s="6">
        <v>2271</v>
      </c>
      <c r="B1098" s="6">
        <v>3</v>
      </c>
      <c r="C1098" s="6">
        <v>33</v>
      </c>
      <c r="D1098" s="6">
        <v>3390</v>
      </c>
      <c r="E1098" s="6">
        <v>36</v>
      </c>
      <c r="F1098" s="1">
        <v>1487805.73</v>
      </c>
      <c r="G1098" s="1">
        <v>10457583.859999999</v>
      </c>
    </row>
    <row r="1099" spans="1:7" x14ac:dyDescent="0.25">
      <c r="A1099" s="6">
        <v>2271</v>
      </c>
      <c r="B1099" s="6">
        <v>3</v>
      </c>
      <c r="C1099" s="6">
        <v>33</v>
      </c>
      <c r="D1099" s="6">
        <v>3390</v>
      </c>
      <c r="E1099" s="6">
        <v>37</v>
      </c>
      <c r="F1099" s="1">
        <v>6867213.5300000003</v>
      </c>
      <c r="G1099" s="1">
        <v>41167662.850000001</v>
      </c>
    </row>
    <row r="1100" spans="1:7" x14ac:dyDescent="0.25">
      <c r="A1100" s="6">
        <v>2271</v>
      </c>
      <c r="B1100" s="6">
        <v>3</v>
      </c>
      <c r="C1100" s="6">
        <v>33</v>
      </c>
      <c r="D1100" s="6">
        <v>3390</v>
      </c>
      <c r="E1100" s="6">
        <v>39</v>
      </c>
      <c r="F1100" s="1">
        <v>12433031.869999999</v>
      </c>
      <c r="G1100" s="1">
        <v>63654657.920000002</v>
      </c>
    </row>
    <row r="1101" spans="1:7" x14ac:dyDescent="0.25">
      <c r="A1101" s="6">
        <v>2271</v>
      </c>
      <c r="B1101" s="6">
        <v>3</v>
      </c>
      <c r="C1101" s="6">
        <v>33</v>
      </c>
      <c r="D1101" s="6">
        <v>3390</v>
      </c>
      <c r="E1101" s="6">
        <v>40</v>
      </c>
      <c r="F1101" s="1">
        <v>387988.75</v>
      </c>
      <c r="G1101" s="1">
        <v>1995804.08</v>
      </c>
    </row>
    <row r="1102" spans="1:7" x14ac:dyDescent="0.25">
      <c r="A1102" s="6">
        <v>2271</v>
      </c>
      <c r="B1102" s="6">
        <v>3</v>
      </c>
      <c r="C1102" s="6">
        <v>33</v>
      </c>
      <c r="D1102" s="6">
        <v>3390</v>
      </c>
      <c r="E1102" s="6">
        <v>41</v>
      </c>
      <c r="F1102" s="1">
        <v>180.72</v>
      </c>
      <c r="G1102" s="1">
        <v>654.52</v>
      </c>
    </row>
    <row r="1103" spans="1:7" x14ac:dyDescent="0.25">
      <c r="A1103" s="6">
        <v>2271</v>
      </c>
      <c r="B1103" s="6">
        <v>3</v>
      </c>
      <c r="C1103" s="6">
        <v>33</v>
      </c>
      <c r="D1103" s="6">
        <v>3390</v>
      </c>
      <c r="E1103" s="6">
        <v>46</v>
      </c>
      <c r="F1103" s="1">
        <v>0</v>
      </c>
      <c r="G1103" s="1">
        <v>60172675.140000001</v>
      </c>
    </row>
    <row r="1104" spans="1:7" x14ac:dyDescent="0.25">
      <c r="A1104" s="6">
        <v>2271</v>
      </c>
      <c r="B1104" s="6">
        <v>3</v>
      </c>
      <c r="C1104" s="6">
        <v>33</v>
      </c>
      <c r="D1104" s="6">
        <v>3390</v>
      </c>
      <c r="E1104" s="6">
        <v>47</v>
      </c>
      <c r="F1104" s="1">
        <v>626200.11</v>
      </c>
      <c r="G1104" s="1">
        <v>3952404.03</v>
      </c>
    </row>
    <row r="1105" spans="1:7" x14ac:dyDescent="0.25">
      <c r="A1105" s="6">
        <v>2271</v>
      </c>
      <c r="B1105" s="6">
        <v>3</v>
      </c>
      <c r="C1105" s="6">
        <v>33</v>
      </c>
      <c r="D1105" s="6">
        <v>3390</v>
      </c>
      <c r="E1105" s="6">
        <v>49</v>
      </c>
      <c r="F1105" s="1">
        <v>1165691.76</v>
      </c>
      <c r="G1105" s="1">
        <v>6880147.9800000004</v>
      </c>
    </row>
    <row r="1106" spans="1:7" x14ac:dyDescent="0.25">
      <c r="A1106" s="6">
        <v>2271</v>
      </c>
      <c r="B1106" s="6">
        <v>3</v>
      </c>
      <c r="C1106" s="6">
        <v>33</v>
      </c>
      <c r="D1106" s="6">
        <v>3390</v>
      </c>
      <c r="E1106" s="6">
        <v>59</v>
      </c>
      <c r="F1106" s="1">
        <v>4324.67</v>
      </c>
      <c r="G1106" s="1">
        <v>83572</v>
      </c>
    </row>
    <row r="1107" spans="1:7" x14ac:dyDescent="0.25">
      <c r="A1107" s="6">
        <v>2271</v>
      </c>
      <c r="B1107" s="6">
        <v>3</v>
      </c>
      <c r="C1107" s="6">
        <v>33</v>
      </c>
      <c r="D1107" s="6">
        <v>3390</v>
      </c>
      <c r="E1107" s="6">
        <v>91</v>
      </c>
      <c r="F1107" s="1">
        <v>121699.71</v>
      </c>
      <c r="G1107" s="1">
        <v>383793.75</v>
      </c>
    </row>
    <row r="1108" spans="1:7" x14ac:dyDescent="0.25">
      <c r="A1108" s="6">
        <v>2271</v>
      </c>
      <c r="B1108" s="6">
        <v>3</v>
      </c>
      <c r="C1108" s="6">
        <v>33</v>
      </c>
      <c r="D1108" s="6">
        <v>3390</v>
      </c>
      <c r="E1108" s="6">
        <v>92</v>
      </c>
      <c r="F1108" s="1">
        <v>130035.29</v>
      </c>
      <c r="G1108" s="1">
        <v>256283.56</v>
      </c>
    </row>
    <row r="1109" spans="1:7" x14ac:dyDescent="0.25">
      <c r="A1109" s="6">
        <v>2271</v>
      </c>
      <c r="B1109" s="6">
        <v>3</v>
      </c>
      <c r="C1109" s="6">
        <v>33</v>
      </c>
      <c r="D1109" s="6">
        <v>3390</v>
      </c>
      <c r="E1109" s="6">
        <v>93</v>
      </c>
      <c r="F1109" s="1">
        <v>95.82</v>
      </c>
      <c r="G1109" s="1">
        <v>165.42</v>
      </c>
    </row>
    <row r="1110" spans="1:7" x14ac:dyDescent="0.25">
      <c r="A1110" s="6">
        <v>2271</v>
      </c>
      <c r="B1110" s="6">
        <v>3</v>
      </c>
      <c r="C1110" s="6">
        <v>33</v>
      </c>
      <c r="D1110" s="6">
        <v>3391</v>
      </c>
      <c r="E1110" s="6">
        <v>97</v>
      </c>
      <c r="F1110" s="1">
        <v>17923012.329999998</v>
      </c>
      <c r="G1110" s="1">
        <v>103863804.84999999</v>
      </c>
    </row>
    <row r="1111" spans="1:7" x14ac:dyDescent="0.25">
      <c r="A1111" s="6">
        <v>2271</v>
      </c>
      <c r="B1111" s="6">
        <v>4</v>
      </c>
      <c r="C1111" s="6">
        <v>44</v>
      </c>
      <c r="D1111" s="6">
        <v>4490</v>
      </c>
      <c r="E1111" s="6">
        <v>39</v>
      </c>
      <c r="F1111" s="1">
        <v>0</v>
      </c>
      <c r="G1111" s="1">
        <v>0</v>
      </c>
    </row>
    <row r="1112" spans="1:7" x14ac:dyDescent="0.25">
      <c r="A1112" s="6">
        <v>2271</v>
      </c>
      <c r="B1112" s="6">
        <v>4</v>
      </c>
      <c r="C1112" s="6">
        <v>44</v>
      </c>
      <c r="D1112" s="6">
        <v>4490</v>
      </c>
      <c r="E1112" s="6">
        <v>52</v>
      </c>
      <c r="F1112" s="1">
        <v>301326.49</v>
      </c>
      <c r="G1112" s="1">
        <v>921453.95</v>
      </c>
    </row>
    <row r="1113" spans="1:7" x14ac:dyDescent="0.25">
      <c r="A1113" s="6">
        <v>2281</v>
      </c>
      <c r="B1113" s="6">
        <v>3</v>
      </c>
      <c r="C1113" s="6">
        <v>31</v>
      </c>
      <c r="D1113" s="6">
        <v>3190</v>
      </c>
      <c r="E1113" s="6">
        <v>11</v>
      </c>
      <c r="F1113" s="1">
        <v>162174.76999999999</v>
      </c>
      <c r="G1113" s="1">
        <v>1276646.47</v>
      </c>
    </row>
    <row r="1114" spans="1:7" x14ac:dyDescent="0.25">
      <c r="A1114" s="6">
        <v>2281</v>
      </c>
      <c r="B1114" s="6">
        <v>3</v>
      </c>
      <c r="C1114" s="6">
        <v>31</v>
      </c>
      <c r="D1114" s="6">
        <v>3190</v>
      </c>
      <c r="E1114" s="6">
        <v>13</v>
      </c>
      <c r="F1114" s="1">
        <v>3044.25</v>
      </c>
      <c r="G1114" s="1">
        <v>66342.59</v>
      </c>
    </row>
    <row r="1115" spans="1:7" x14ac:dyDescent="0.25">
      <c r="A1115" s="6">
        <v>2281</v>
      </c>
      <c r="B1115" s="6">
        <v>3</v>
      </c>
      <c r="C1115" s="6">
        <v>31</v>
      </c>
      <c r="D1115" s="6">
        <v>3190</v>
      </c>
      <c r="E1115" s="6">
        <v>34</v>
      </c>
      <c r="F1115" s="1">
        <v>0</v>
      </c>
      <c r="G1115" s="1">
        <v>573.02</v>
      </c>
    </row>
    <row r="1116" spans="1:7" x14ac:dyDescent="0.25">
      <c r="A1116" s="6">
        <v>2281</v>
      </c>
      <c r="B1116" s="6">
        <v>3</v>
      </c>
      <c r="C1116" s="6">
        <v>31</v>
      </c>
      <c r="D1116" s="6">
        <v>3190</v>
      </c>
      <c r="E1116" s="6">
        <v>92</v>
      </c>
      <c r="F1116" s="1">
        <v>-600</v>
      </c>
      <c r="G1116" s="1">
        <v>550</v>
      </c>
    </row>
    <row r="1117" spans="1:7" x14ac:dyDescent="0.25">
      <c r="A1117" s="6">
        <v>2281</v>
      </c>
      <c r="B1117" s="6">
        <v>3</v>
      </c>
      <c r="C1117" s="6">
        <v>31</v>
      </c>
      <c r="D1117" s="6">
        <v>3191</v>
      </c>
      <c r="E1117" s="6">
        <v>13</v>
      </c>
      <c r="F1117" s="1">
        <v>22451.3</v>
      </c>
      <c r="G1117" s="1">
        <v>141867.10999999999</v>
      </c>
    </row>
    <row r="1118" spans="1:7" x14ac:dyDescent="0.25">
      <c r="A1118" s="6">
        <v>2281</v>
      </c>
      <c r="B1118" s="6">
        <v>3</v>
      </c>
      <c r="C1118" s="6">
        <v>33</v>
      </c>
      <c r="D1118" s="6">
        <v>3390</v>
      </c>
      <c r="E1118" s="6">
        <v>13</v>
      </c>
      <c r="F1118" s="1">
        <v>12218.52</v>
      </c>
      <c r="G1118" s="1">
        <v>50921.23</v>
      </c>
    </row>
    <row r="1119" spans="1:7" x14ac:dyDescent="0.25">
      <c r="A1119" s="6">
        <v>2281</v>
      </c>
      <c r="B1119" s="6">
        <v>3</v>
      </c>
      <c r="C1119" s="6">
        <v>33</v>
      </c>
      <c r="D1119" s="6">
        <v>3390</v>
      </c>
      <c r="E1119" s="6">
        <v>14</v>
      </c>
      <c r="F1119" s="1">
        <v>662.5</v>
      </c>
      <c r="G1119" s="1">
        <v>662.5</v>
      </c>
    </row>
    <row r="1120" spans="1:7" x14ac:dyDescent="0.25">
      <c r="A1120" s="6">
        <v>2281</v>
      </c>
      <c r="B1120" s="6">
        <v>3</v>
      </c>
      <c r="C1120" s="6">
        <v>33</v>
      </c>
      <c r="D1120" s="6">
        <v>3390</v>
      </c>
      <c r="E1120" s="6">
        <v>30</v>
      </c>
      <c r="F1120" s="1">
        <v>1815.35</v>
      </c>
      <c r="G1120" s="1">
        <v>22138.19</v>
      </c>
    </row>
    <row r="1121" spans="1:7" x14ac:dyDescent="0.25">
      <c r="A1121" s="6">
        <v>2281</v>
      </c>
      <c r="B1121" s="6">
        <v>3</v>
      </c>
      <c r="C1121" s="6">
        <v>33</v>
      </c>
      <c r="D1121" s="6">
        <v>3390</v>
      </c>
      <c r="E1121" s="6">
        <v>33</v>
      </c>
      <c r="F1121" s="1">
        <v>3135.26</v>
      </c>
      <c r="G1121" s="1">
        <v>3135.26</v>
      </c>
    </row>
    <row r="1122" spans="1:7" x14ac:dyDescent="0.25">
      <c r="A1122" s="6">
        <v>2281</v>
      </c>
      <c r="B1122" s="6">
        <v>3</v>
      </c>
      <c r="C1122" s="6">
        <v>33</v>
      </c>
      <c r="D1122" s="6">
        <v>3390</v>
      </c>
      <c r="E1122" s="6">
        <v>36</v>
      </c>
      <c r="F1122" s="1">
        <v>-3</v>
      </c>
      <c r="G1122" s="1">
        <v>86.9</v>
      </c>
    </row>
    <row r="1123" spans="1:7" x14ac:dyDescent="0.25">
      <c r="A1123" s="6">
        <v>2281</v>
      </c>
      <c r="B1123" s="6">
        <v>3</v>
      </c>
      <c r="C1123" s="6">
        <v>33</v>
      </c>
      <c r="D1123" s="6">
        <v>3390</v>
      </c>
      <c r="E1123" s="6">
        <v>37</v>
      </c>
      <c r="F1123" s="1">
        <v>168279.96</v>
      </c>
      <c r="G1123" s="1">
        <v>894205</v>
      </c>
    </row>
    <row r="1124" spans="1:7" x14ac:dyDescent="0.25">
      <c r="A1124" s="6">
        <v>2281</v>
      </c>
      <c r="B1124" s="6">
        <v>3</v>
      </c>
      <c r="C1124" s="6">
        <v>33</v>
      </c>
      <c r="D1124" s="6">
        <v>3390</v>
      </c>
      <c r="E1124" s="6">
        <v>39</v>
      </c>
      <c r="F1124" s="1">
        <v>84310.14</v>
      </c>
      <c r="G1124" s="1">
        <v>437232.24</v>
      </c>
    </row>
    <row r="1125" spans="1:7" x14ac:dyDescent="0.25">
      <c r="A1125" s="6">
        <v>2281</v>
      </c>
      <c r="B1125" s="6">
        <v>3</v>
      </c>
      <c r="C1125" s="6">
        <v>33</v>
      </c>
      <c r="D1125" s="6">
        <v>3390</v>
      </c>
      <c r="E1125" s="6">
        <v>40</v>
      </c>
      <c r="F1125" s="1">
        <v>10282.69</v>
      </c>
      <c r="G1125" s="1">
        <v>42270.33</v>
      </c>
    </row>
    <row r="1126" spans="1:7" x14ac:dyDescent="0.25">
      <c r="A1126" s="6">
        <v>2281</v>
      </c>
      <c r="B1126" s="6">
        <v>3</v>
      </c>
      <c r="C1126" s="6">
        <v>33</v>
      </c>
      <c r="D1126" s="6">
        <v>3390</v>
      </c>
      <c r="E1126" s="6">
        <v>46</v>
      </c>
      <c r="F1126" s="1">
        <v>30033</v>
      </c>
      <c r="G1126" s="1">
        <v>171203.20000000001</v>
      </c>
    </row>
    <row r="1127" spans="1:7" x14ac:dyDescent="0.25">
      <c r="A1127" s="6">
        <v>2281</v>
      </c>
      <c r="B1127" s="6">
        <v>3</v>
      </c>
      <c r="C1127" s="6">
        <v>33</v>
      </c>
      <c r="D1127" s="6">
        <v>3390</v>
      </c>
      <c r="E1127" s="6">
        <v>47</v>
      </c>
      <c r="F1127" s="1">
        <v>1632.94</v>
      </c>
      <c r="G1127" s="1">
        <v>13368.32</v>
      </c>
    </row>
    <row r="1128" spans="1:7" x14ac:dyDescent="0.25">
      <c r="A1128" s="6">
        <v>2281</v>
      </c>
      <c r="B1128" s="6">
        <v>3</v>
      </c>
      <c r="C1128" s="6">
        <v>33</v>
      </c>
      <c r="D1128" s="6">
        <v>3390</v>
      </c>
      <c r="E1128" s="6">
        <v>48</v>
      </c>
      <c r="F1128" s="1">
        <v>219361.9</v>
      </c>
      <c r="G1128" s="1">
        <v>964970.01</v>
      </c>
    </row>
    <row r="1129" spans="1:7" x14ac:dyDescent="0.25">
      <c r="A1129" s="6">
        <v>2281</v>
      </c>
      <c r="B1129" s="6">
        <v>3</v>
      </c>
      <c r="C1129" s="6">
        <v>33</v>
      </c>
      <c r="D1129" s="6">
        <v>3390</v>
      </c>
      <c r="E1129" s="6">
        <v>49</v>
      </c>
      <c r="F1129" s="1">
        <v>4644</v>
      </c>
      <c r="G1129" s="1">
        <v>23604.34</v>
      </c>
    </row>
    <row r="1130" spans="1:7" x14ac:dyDescent="0.25">
      <c r="A1130" s="6">
        <v>2301</v>
      </c>
      <c r="B1130" s="6">
        <v>3</v>
      </c>
      <c r="C1130" s="6">
        <v>31</v>
      </c>
      <c r="D1130" s="6">
        <v>3190</v>
      </c>
      <c r="E1130" s="6">
        <v>11</v>
      </c>
      <c r="F1130" s="1">
        <v>7090891.7999999998</v>
      </c>
      <c r="G1130" s="1">
        <v>48986581.799999997</v>
      </c>
    </row>
    <row r="1131" spans="1:7" x14ac:dyDescent="0.25">
      <c r="A1131" s="6">
        <v>2301</v>
      </c>
      <c r="B1131" s="6">
        <v>3</v>
      </c>
      <c r="C1131" s="6">
        <v>31</v>
      </c>
      <c r="D1131" s="6">
        <v>3190</v>
      </c>
      <c r="E1131" s="6">
        <v>13</v>
      </c>
      <c r="F1131" s="1">
        <v>127823.15</v>
      </c>
      <c r="G1131" s="1">
        <v>815614.65</v>
      </c>
    </row>
    <row r="1132" spans="1:7" x14ac:dyDescent="0.25">
      <c r="A1132" s="6">
        <v>2301</v>
      </c>
      <c r="B1132" s="6">
        <v>3</v>
      </c>
      <c r="C1132" s="6">
        <v>31</v>
      </c>
      <c r="D1132" s="6">
        <v>3190</v>
      </c>
      <c r="E1132" s="6">
        <v>16</v>
      </c>
      <c r="F1132" s="1">
        <v>0</v>
      </c>
      <c r="G1132" s="1">
        <v>111877.5</v>
      </c>
    </row>
    <row r="1133" spans="1:7" x14ac:dyDescent="0.25">
      <c r="A1133" s="6">
        <v>2301</v>
      </c>
      <c r="B1133" s="6">
        <v>3</v>
      </c>
      <c r="C1133" s="6">
        <v>31</v>
      </c>
      <c r="D1133" s="6">
        <v>3190</v>
      </c>
      <c r="E1133" s="6">
        <v>59</v>
      </c>
      <c r="F1133" s="1">
        <v>226425.99</v>
      </c>
      <c r="G1133" s="1">
        <v>1644323.19</v>
      </c>
    </row>
    <row r="1134" spans="1:7" x14ac:dyDescent="0.25">
      <c r="A1134" s="6">
        <v>2301</v>
      </c>
      <c r="B1134" s="6">
        <v>3</v>
      </c>
      <c r="C1134" s="6">
        <v>31</v>
      </c>
      <c r="D1134" s="6">
        <v>3190</v>
      </c>
      <c r="E1134" s="6">
        <v>91</v>
      </c>
      <c r="F1134" s="1">
        <v>746145.81</v>
      </c>
      <c r="G1134" s="1">
        <v>2001996.44</v>
      </c>
    </row>
    <row r="1135" spans="1:7" x14ac:dyDescent="0.25">
      <c r="A1135" s="6">
        <v>2301</v>
      </c>
      <c r="B1135" s="6">
        <v>3</v>
      </c>
      <c r="C1135" s="6">
        <v>31</v>
      </c>
      <c r="D1135" s="6">
        <v>3190</v>
      </c>
      <c r="E1135" s="6">
        <v>92</v>
      </c>
      <c r="F1135" s="1">
        <v>0</v>
      </c>
      <c r="G1135" s="1">
        <v>1021046.83</v>
      </c>
    </row>
    <row r="1136" spans="1:7" x14ac:dyDescent="0.25">
      <c r="A1136" s="6">
        <v>2301</v>
      </c>
      <c r="B1136" s="6">
        <v>3</v>
      </c>
      <c r="C1136" s="6">
        <v>31</v>
      </c>
      <c r="D1136" s="6">
        <v>3190</v>
      </c>
      <c r="E1136" s="6">
        <v>94</v>
      </c>
      <c r="F1136" s="1">
        <v>725.88</v>
      </c>
      <c r="G1136" s="1">
        <v>11878.83</v>
      </c>
    </row>
    <row r="1137" spans="1:7" x14ac:dyDescent="0.25">
      <c r="A1137" s="6">
        <v>2301</v>
      </c>
      <c r="B1137" s="6">
        <v>3</v>
      </c>
      <c r="C1137" s="6">
        <v>31</v>
      </c>
      <c r="D1137" s="6">
        <v>3191</v>
      </c>
      <c r="E1137" s="6">
        <v>13</v>
      </c>
      <c r="F1137" s="1">
        <v>532297.92000000004</v>
      </c>
      <c r="G1137" s="1">
        <v>3811289.57</v>
      </c>
    </row>
    <row r="1138" spans="1:7" x14ac:dyDescent="0.25">
      <c r="A1138" s="6">
        <v>2301</v>
      </c>
      <c r="B1138" s="6">
        <v>3</v>
      </c>
      <c r="C1138" s="6">
        <v>33</v>
      </c>
      <c r="D1138" s="6">
        <v>3390</v>
      </c>
      <c r="E1138" s="6">
        <v>13</v>
      </c>
      <c r="F1138" s="1">
        <v>14432.56</v>
      </c>
      <c r="G1138" s="1">
        <v>99629.71</v>
      </c>
    </row>
    <row r="1139" spans="1:7" x14ac:dyDescent="0.25">
      <c r="A1139" s="6">
        <v>2301</v>
      </c>
      <c r="B1139" s="6">
        <v>3</v>
      </c>
      <c r="C1139" s="6">
        <v>33</v>
      </c>
      <c r="D1139" s="6">
        <v>3390</v>
      </c>
      <c r="E1139" s="6">
        <v>14</v>
      </c>
      <c r="F1139" s="1">
        <v>46205.05</v>
      </c>
      <c r="G1139" s="1">
        <v>145554.65</v>
      </c>
    </row>
    <row r="1140" spans="1:7" x14ac:dyDescent="0.25">
      <c r="A1140" s="6">
        <v>2301</v>
      </c>
      <c r="B1140" s="6">
        <v>3</v>
      </c>
      <c r="C1140" s="6">
        <v>33</v>
      </c>
      <c r="D1140" s="6">
        <v>3390</v>
      </c>
      <c r="E1140" s="6">
        <v>30</v>
      </c>
      <c r="F1140" s="1">
        <v>6936.35</v>
      </c>
      <c r="G1140" s="1">
        <v>27784.81</v>
      </c>
    </row>
    <row r="1141" spans="1:7" x14ac:dyDescent="0.25">
      <c r="A1141" s="6">
        <v>2301</v>
      </c>
      <c r="B1141" s="6">
        <v>3</v>
      </c>
      <c r="C1141" s="6">
        <v>33</v>
      </c>
      <c r="D1141" s="6">
        <v>3390</v>
      </c>
      <c r="E1141" s="6">
        <v>33</v>
      </c>
      <c r="F1141" s="1">
        <v>0</v>
      </c>
      <c r="G1141" s="1">
        <v>4923.82</v>
      </c>
    </row>
    <row r="1142" spans="1:7" x14ac:dyDescent="0.25">
      <c r="A1142" s="6">
        <v>2301</v>
      </c>
      <c r="B1142" s="6">
        <v>3</v>
      </c>
      <c r="C1142" s="6">
        <v>33</v>
      </c>
      <c r="D1142" s="6">
        <v>3390</v>
      </c>
      <c r="E1142" s="6">
        <v>36</v>
      </c>
      <c r="F1142" s="1">
        <v>27708.53</v>
      </c>
      <c r="G1142" s="1">
        <v>73008.88</v>
      </c>
    </row>
    <row r="1143" spans="1:7" x14ac:dyDescent="0.25">
      <c r="A1143" s="6">
        <v>2301</v>
      </c>
      <c r="B1143" s="6">
        <v>3</v>
      </c>
      <c r="C1143" s="6">
        <v>33</v>
      </c>
      <c r="D1143" s="6">
        <v>3390</v>
      </c>
      <c r="E1143" s="6">
        <v>37</v>
      </c>
      <c r="F1143" s="1">
        <v>1682803.79</v>
      </c>
      <c r="G1143" s="1">
        <v>10566721.17</v>
      </c>
    </row>
    <row r="1144" spans="1:7" x14ac:dyDescent="0.25">
      <c r="A1144" s="6">
        <v>2301</v>
      </c>
      <c r="B1144" s="6">
        <v>3</v>
      </c>
      <c r="C1144" s="6">
        <v>33</v>
      </c>
      <c r="D1144" s="6">
        <v>3390</v>
      </c>
      <c r="E1144" s="6">
        <v>39</v>
      </c>
      <c r="F1144" s="1">
        <v>561175.84</v>
      </c>
      <c r="G1144" s="1">
        <v>3912511.32</v>
      </c>
    </row>
    <row r="1145" spans="1:7" x14ac:dyDescent="0.25">
      <c r="A1145" s="6">
        <v>2301</v>
      </c>
      <c r="B1145" s="6">
        <v>3</v>
      </c>
      <c r="C1145" s="6">
        <v>33</v>
      </c>
      <c r="D1145" s="6">
        <v>3390</v>
      </c>
      <c r="E1145" s="6">
        <v>40</v>
      </c>
      <c r="F1145" s="1">
        <v>1662770.18</v>
      </c>
      <c r="G1145" s="1">
        <v>5572067.7199999997</v>
      </c>
    </row>
    <row r="1146" spans="1:7" x14ac:dyDescent="0.25">
      <c r="A1146" s="6">
        <v>2301</v>
      </c>
      <c r="B1146" s="6">
        <v>3</v>
      </c>
      <c r="C1146" s="6">
        <v>33</v>
      </c>
      <c r="D1146" s="6">
        <v>3390</v>
      </c>
      <c r="E1146" s="6">
        <v>46</v>
      </c>
      <c r="F1146" s="1">
        <v>2058367.04</v>
      </c>
      <c r="G1146" s="1">
        <v>13323172.66</v>
      </c>
    </row>
    <row r="1147" spans="1:7" x14ac:dyDescent="0.25">
      <c r="A1147" s="6">
        <v>2301</v>
      </c>
      <c r="B1147" s="6">
        <v>3</v>
      </c>
      <c r="C1147" s="6">
        <v>33</v>
      </c>
      <c r="D1147" s="6">
        <v>3390</v>
      </c>
      <c r="E1147" s="6">
        <v>47</v>
      </c>
      <c r="F1147" s="1">
        <v>194066.93</v>
      </c>
      <c r="G1147" s="1">
        <v>678995.58</v>
      </c>
    </row>
    <row r="1148" spans="1:7" x14ac:dyDescent="0.25">
      <c r="A1148" s="6">
        <v>2301</v>
      </c>
      <c r="B1148" s="6">
        <v>3</v>
      </c>
      <c r="C1148" s="6">
        <v>33</v>
      </c>
      <c r="D1148" s="6">
        <v>3390</v>
      </c>
      <c r="E1148" s="6">
        <v>49</v>
      </c>
      <c r="F1148" s="1">
        <v>104454</v>
      </c>
      <c r="G1148" s="1">
        <v>611052.57999999996</v>
      </c>
    </row>
    <row r="1149" spans="1:7" x14ac:dyDescent="0.25">
      <c r="A1149" s="6">
        <v>2301</v>
      </c>
      <c r="B1149" s="6">
        <v>3</v>
      </c>
      <c r="C1149" s="6">
        <v>33</v>
      </c>
      <c r="D1149" s="6">
        <v>3390</v>
      </c>
      <c r="E1149" s="6">
        <v>91</v>
      </c>
      <c r="F1149" s="1">
        <v>5840.05</v>
      </c>
      <c r="G1149" s="1">
        <v>60060.5</v>
      </c>
    </row>
    <row r="1150" spans="1:7" x14ac:dyDescent="0.25">
      <c r="A1150" s="6">
        <v>2301</v>
      </c>
      <c r="B1150" s="6">
        <v>3</v>
      </c>
      <c r="C1150" s="6">
        <v>33</v>
      </c>
      <c r="D1150" s="6">
        <v>3390</v>
      </c>
      <c r="E1150" s="6">
        <v>92</v>
      </c>
      <c r="F1150" s="1">
        <v>3722.66</v>
      </c>
      <c r="G1150" s="1">
        <v>7050.61</v>
      </c>
    </row>
    <row r="1151" spans="1:7" x14ac:dyDescent="0.25">
      <c r="A1151" s="6">
        <v>2301</v>
      </c>
      <c r="B1151" s="6">
        <v>3</v>
      </c>
      <c r="C1151" s="6">
        <v>33</v>
      </c>
      <c r="D1151" s="6">
        <v>3390</v>
      </c>
      <c r="E1151" s="6">
        <v>93</v>
      </c>
      <c r="F1151" s="1">
        <v>0</v>
      </c>
      <c r="G1151" s="1">
        <v>1259876.57</v>
      </c>
    </row>
    <row r="1152" spans="1:7" x14ac:dyDescent="0.25">
      <c r="A1152" s="6">
        <v>2301</v>
      </c>
      <c r="B1152" s="6">
        <v>3</v>
      </c>
      <c r="C1152" s="6">
        <v>33</v>
      </c>
      <c r="D1152" s="6">
        <v>3391</v>
      </c>
      <c r="E1152" s="6">
        <v>39</v>
      </c>
      <c r="F1152" s="1">
        <v>0</v>
      </c>
      <c r="G1152" s="1">
        <v>3094.68</v>
      </c>
    </row>
    <row r="1153" spans="1:7" x14ac:dyDescent="0.25">
      <c r="A1153" s="6">
        <v>2301</v>
      </c>
      <c r="B1153" s="6">
        <v>3</v>
      </c>
      <c r="C1153" s="6">
        <v>33</v>
      </c>
      <c r="D1153" s="6">
        <v>3391</v>
      </c>
      <c r="E1153" s="6">
        <v>47</v>
      </c>
      <c r="F1153" s="1">
        <v>0</v>
      </c>
      <c r="G1153" s="1">
        <v>24639.98</v>
      </c>
    </row>
    <row r="1154" spans="1:7" x14ac:dyDescent="0.25">
      <c r="A1154" s="6">
        <v>2301</v>
      </c>
      <c r="B1154" s="6">
        <v>4</v>
      </c>
      <c r="C1154" s="6">
        <v>44</v>
      </c>
      <c r="D1154" s="6">
        <v>4490</v>
      </c>
      <c r="E1154" s="6">
        <v>39</v>
      </c>
      <c r="F1154" s="1">
        <v>493787.49</v>
      </c>
      <c r="G1154" s="1">
        <v>1632080.96</v>
      </c>
    </row>
    <row r="1155" spans="1:7" x14ac:dyDescent="0.25">
      <c r="A1155" s="6">
        <v>2301</v>
      </c>
      <c r="B1155" s="6">
        <v>4</v>
      </c>
      <c r="C1155" s="6">
        <v>44</v>
      </c>
      <c r="D1155" s="6">
        <v>4490</v>
      </c>
      <c r="E1155" s="6">
        <v>51</v>
      </c>
      <c r="F1155" s="1">
        <v>20307478.079999998</v>
      </c>
      <c r="G1155" s="1">
        <v>93081147.370000005</v>
      </c>
    </row>
    <row r="1156" spans="1:7" x14ac:dyDescent="0.25">
      <c r="A1156" s="6">
        <v>2301</v>
      </c>
      <c r="B1156" s="6">
        <v>4</v>
      </c>
      <c r="C1156" s="6">
        <v>44</v>
      </c>
      <c r="D1156" s="6">
        <v>4490</v>
      </c>
      <c r="E1156" s="6">
        <v>61</v>
      </c>
      <c r="F1156" s="1">
        <v>871.22</v>
      </c>
      <c r="G1156" s="1">
        <v>95299.44</v>
      </c>
    </row>
    <row r="1157" spans="1:7" x14ac:dyDescent="0.25">
      <c r="A1157" s="6">
        <v>2301</v>
      </c>
      <c r="B1157" s="6">
        <v>4</v>
      </c>
      <c r="C1157" s="6">
        <v>44</v>
      </c>
      <c r="D1157" s="6">
        <v>4490</v>
      </c>
      <c r="E1157" s="6">
        <v>91</v>
      </c>
      <c r="F1157" s="1">
        <v>0</v>
      </c>
      <c r="G1157" s="1">
        <v>12835.38</v>
      </c>
    </row>
    <row r="1158" spans="1:7" x14ac:dyDescent="0.25">
      <c r="A1158" s="6">
        <v>2301</v>
      </c>
      <c r="B1158" s="6">
        <v>4</v>
      </c>
      <c r="C1158" s="6">
        <v>44</v>
      </c>
      <c r="D1158" s="6">
        <v>4490</v>
      </c>
      <c r="E1158" s="6">
        <v>92</v>
      </c>
      <c r="F1158" s="1">
        <v>134429.01999999999</v>
      </c>
      <c r="G1158" s="1">
        <v>761839.53</v>
      </c>
    </row>
    <row r="1159" spans="1:7" x14ac:dyDescent="0.25">
      <c r="A1159" s="6">
        <v>2311</v>
      </c>
      <c r="B1159" s="6">
        <v>3</v>
      </c>
      <c r="C1159" s="6">
        <v>31</v>
      </c>
      <c r="D1159" s="6">
        <v>3190</v>
      </c>
      <c r="E1159" s="6">
        <v>7</v>
      </c>
      <c r="F1159" s="1">
        <v>5921.78</v>
      </c>
      <c r="G1159" s="1">
        <v>40769.919999999998</v>
      </c>
    </row>
    <row r="1160" spans="1:7" x14ac:dyDescent="0.25">
      <c r="A1160" s="6">
        <v>2311</v>
      </c>
      <c r="B1160" s="6">
        <v>3</v>
      </c>
      <c r="C1160" s="6">
        <v>31</v>
      </c>
      <c r="D1160" s="6">
        <v>3190</v>
      </c>
      <c r="E1160" s="6">
        <v>11</v>
      </c>
      <c r="F1160" s="1">
        <v>12055207.85</v>
      </c>
      <c r="G1160" s="1">
        <v>88333794.620000005</v>
      </c>
    </row>
    <row r="1161" spans="1:7" x14ac:dyDescent="0.25">
      <c r="A1161" s="6">
        <v>2311</v>
      </c>
      <c r="B1161" s="6">
        <v>3</v>
      </c>
      <c r="C1161" s="6">
        <v>31</v>
      </c>
      <c r="D1161" s="6">
        <v>3190</v>
      </c>
      <c r="E1161" s="6">
        <v>13</v>
      </c>
      <c r="F1161" s="1">
        <v>165397.88</v>
      </c>
      <c r="G1161" s="1">
        <v>1668275.67</v>
      </c>
    </row>
    <row r="1162" spans="1:7" x14ac:dyDescent="0.25">
      <c r="A1162" s="6">
        <v>2311</v>
      </c>
      <c r="B1162" s="6">
        <v>3</v>
      </c>
      <c r="C1162" s="6">
        <v>31</v>
      </c>
      <c r="D1162" s="6">
        <v>3190</v>
      </c>
      <c r="E1162" s="6">
        <v>16</v>
      </c>
      <c r="F1162" s="1">
        <v>462585.27</v>
      </c>
      <c r="G1162" s="1">
        <v>2684886.06</v>
      </c>
    </row>
    <row r="1163" spans="1:7" x14ac:dyDescent="0.25">
      <c r="A1163" s="6">
        <v>2311</v>
      </c>
      <c r="B1163" s="6">
        <v>3</v>
      </c>
      <c r="C1163" s="6">
        <v>31</v>
      </c>
      <c r="D1163" s="6">
        <v>3190</v>
      </c>
      <c r="E1163" s="6">
        <v>34</v>
      </c>
      <c r="F1163" s="1">
        <v>132325.72</v>
      </c>
      <c r="G1163" s="1">
        <v>964778.31</v>
      </c>
    </row>
    <row r="1164" spans="1:7" x14ac:dyDescent="0.25">
      <c r="A1164" s="6">
        <v>2311</v>
      </c>
      <c r="B1164" s="6">
        <v>3</v>
      </c>
      <c r="C1164" s="6">
        <v>31</v>
      </c>
      <c r="D1164" s="6">
        <v>3190</v>
      </c>
      <c r="E1164" s="6">
        <v>91</v>
      </c>
      <c r="F1164" s="1">
        <v>264567.06</v>
      </c>
      <c r="G1164" s="1">
        <v>935906.91</v>
      </c>
    </row>
    <row r="1165" spans="1:7" x14ac:dyDescent="0.25">
      <c r="A1165" s="6">
        <v>2311</v>
      </c>
      <c r="B1165" s="6">
        <v>3</v>
      </c>
      <c r="C1165" s="6">
        <v>31</v>
      </c>
      <c r="D1165" s="6">
        <v>3190</v>
      </c>
      <c r="E1165" s="6">
        <v>92</v>
      </c>
      <c r="F1165" s="1">
        <v>0</v>
      </c>
      <c r="G1165" s="1">
        <v>18566.34</v>
      </c>
    </row>
    <row r="1166" spans="1:7" x14ac:dyDescent="0.25">
      <c r="A1166" s="6">
        <v>2311</v>
      </c>
      <c r="B1166" s="6">
        <v>3</v>
      </c>
      <c r="C1166" s="6">
        <v>31</v>
      </c>
      <c r="D1166" s="6">
        <v>3191</v>
      </c>
      <c r="E1166" s="6">
        <v>13</v>
      </c>
      <c r="F1166" s="1">
        <v>2009855.08</v>
      </c>
      <c r="G1166" s="1">
        <v>14092180.15</v>
      </c>
    </row>
    <row r="1167" spans="1:7" x14ac:dyDescent="0.25">
      <c r="A1167" s="6">
        <v>2311</v>
      </c>
      <c r="B1167" s="6">
        <v>3</v>
      </c>
      <c r="C1167" s="6">
        <v>33</v>
      </c>
      <c r="D1167" s="6">
        <v>3390</v>
      </c>
      <c r="E1167" s="6">
        <v>14</v>
      </c>
      <c r="F1167" s="1">
        <v>12341.22</v>
      </c>
      <c r="G1167" s="1">
        <v>37169.17</v>
      </c>
    </row>
    <row r="1168" spans="1:7" x14ac:dyDescent="0.25">
      <c r="A1168" s="6">
        <v>2311</v>
      </c>
      <c r="B1168" s="6">
        <v>3</v>
      </c>
      <c r="C1168" s="6">
        <v>33</v>
      </c>
      <c r="D1168" s="6">
        <v>3390</v>
      </c>
      <c r="E1168" s="6">
        <v>18</v>
      </c>
      <c r="F1168" s="1">
        <v>213340</v>
      </c>
      <c r="G1168" s="1">
        <v>795098</v>
      </c>
    </row>
    <row r="1169" spans="1:7" x14ac:dyDescent="0.25">
      <c r="A1169" s="6">
        <v>2311</v>
      </c>
      <c r="B1169" s="6">
        <v>3</v>
      </c>
      <c r="C1169" s="6">
        <v>33</v>
      </c>
      <c r="D1169" s="6">
        <v>3390</v>
      </c>
      <c r="E1169" s="6">
        <v>20</v>
      </c>
      <c r="F1169" s="1">
        <v>0</v>
      </c>
      <c r="G1169" s="1">
        <v>1600</v>
      </c>
    </row>
    <row r="1170" spans="1:7" x14ac:dyDescent="0.25">
      <c r="A1170" s="6">
        <v>2311</v>
      </c>
      <c r="B1170" s="6">
        <v>3</v>
      </c>
      <c r="C1170" s="6">
        <v>33</v>
      </c>
      <c r="D1170" s="6">
        <v>3390</v>
      </c>
      <c r="E1170" s="6">
        <v>30</v>
      </c>
      <c r="F1170" s="1">
        <v>695713.67</v>
      </c>
      <c r="G1170" s="1">
        <v>3256382.22</v>
      </c>
    </row>
    <row r="1171" spans="1:7" x14ac:dyDescent="0.25">
      <c r="A1171" s="6">
        <v>2311</v>
      </c>
      <c r="B1171" s="6">
        <v>3</v>
      </c>
      <c r="C1171" s="6">
        <v>33</v>
      </c>
      <c r="D1171" s="6">
        <v>3390</v>
      </c>
      <c r="E1171" s="6">
        <v>33</v>
      </c>
      <c r="F1171" s="1">
        <v>5238.1400000000003</v>
      </c>
      <c r="G1171" s="1">
        <v>58409.93</v>
      </c>
    </row>
    <row r="1172" spans="1:7" x14ac:dyDescent="0.25">
      <c r="A1172" s="6">
        <v>2311</v>
      </c>
      <c r="B1172" s="6">
        <v>3</v>
      </c>
      <c r="C1172" s="6">
        <v>33</v>
      </c>
      <c r="D1172" s="6">
        <v>3390</v>
      </c>
      <c r="E1172" s="6">
        <v>36</v>
      </c>
      <c r="F1172" s="1">
        <v>1918957.49</v>
      </c>
      <c r="G1172" s="1">
        <v>7825802.9100000001</v>
      </c>
    </row>
    <row r="1173" spans="1:7" x14ac:dyDescent="0.25">
      <c r="A1173" s="6">
        <v>2311</v>
      </c>
      <c r="B1173" s="6">
        <v>3</v>
      </c>
      <c r="C1173" s="6">
        <v>33</v>
      </c>
      <c r="D1173" s="6">
        <v>3390</v>
      </c>
      <c r="E1173" s="6">
        <v>37</v>
      </c>
      <c r="F1173" s="1">
        <v>2184810.7799999998</v>
      </c>
      <c r="G1173" s="1">
        <v>10291016.199999999</v>
      </c>
    </row>
    <row r="1174" spans="1:7" x14ac:dyDescent="0.25">
      <c r="A1174" s="6">
        <v>2311</v>
      </c>
      <c r="B1174" s="6">
        <v>3</v>
      </c>
      <c r="C1174" s="6">
        <v>33</v>
      </c>
      <c r="D1174" s="6">
        <v>3390</v>
      </c>
      <c r="E1174" s="6">
        <v>39</v>
      </c>
      <c r="F1174" s="1">
        <v>741064.73</v>
      </c>
      <c r="G1174" s="1">
        <v>4128588.94</v>
      </c>
    </row>
    <row r="1175" spans="1:7" x14ac:dyDescent="0.25">
      <c r="A1175" s="6">
        <v>2311</v>
      </c>
      <c r="B1175" s="6">
        <v>3</v>
      </c>
      <c r="C1175" s="6">
        <v>33</v>
      </c>
      <c r="D1175" s="6">
        <v>3390</v>
      </c>
      <c r="E1175" s="6">
        <v>40</v>
      </c>
      <c r="F1175" s="1">
        <v>77053.070000000007</v>
      </c>
      <c r="G1175" s="1">
        <v>429423.45</v>
      </c>
    </row>
    <row r="1176" spans="1:7" x14ac:dyDescent="0.25">
      <c r="A1176" s="6">
        <v>2311</v>
      </c>
      <c r="B1176" s="6">
        <v>3</v>
      </c>
      <c r="C1176" s="6">
        <v>33</v>
      </c>
      <c r="D1176" s="6">
        <v>3390</v>
      </c>
      <c r="E1176" s="6">
        <v>46</v>
      </c>
      <c r="F1176" s="1">
        <v>2117520.85</v>
      </c>
      <c r="G1176" s="1">
        <v>12246725.029999999</v>
      </c>
    </row>
    <row r="1177" spans="1:7" x14ac:dyDescent="0.25">
      <c r="A1177" s="6">
        <v>2311</v>
      </c>
      <c r="B1177" s="6">
        <v>3</v>
      </c>
      <c r="C1177" s="6">
        <v>33</v>
      </c>
      <c r="D1177" s="6">
        <v>3390</v>
      </c>
      <c r="E1177" s="6">
        <v>47</v>
      </c>
      <c r="F1177" s="1">
        <v>29694.49</v>
      </c>
      <c r="G1177" s="1">
        <v>168703.54</v>
      </c>
    </row>
    <row r="1178" spans="1:7" x14ac:dyDescent="0.25">
      <c r="A1178" s="6">
        <v>2311</v>
      </c>
      <c r="B1178" s="6">
        <v>3</v>
      </c>
      <c r="C1178" s="6">
        <v>33</v>
      </c>
      <c r="D1178" s="6">
        <v>3390</v>
      </c>
      <c r="E1178" s="6">
        <v>48</v>
      </c>
      <c r="F1178" s="1">
        <v>40950</v>
      </c>
      <c r="G1178" s="1">
        <v>173976</v>
      </c>
    </row>
    <row r="1179" spans="1:7" x14ac:dyDescent="0.25">
      <c r="A1179" s="6">
        <v>2311</v>
      </c>
      <c r="B1179" s="6">
        <v>3</v>
      </c>
      <c r="C1179" s="6">
        <v>33</v>
      </c>
      <c r="D1179" s="6">
        <v>3390</v>
      </c>
      <c r="E1179" s="6">
        <v>49</v>
      </c>
      <c r="F1179" s="1">
        <v>173570.9</v>
      </c>
      <c r="G1179" s="1">
        <v>910104.56</v>
      </c>
    </row>
    <row r="1180" spans="1:7" x14ac:dyDescent="0.25">
      <c r="A1180" s="6">
        <v>2311</v>
      </c>
      <c r="B1180" s="6">
        <v>3</v>
      </c>
      <c r="C1180" s="6">
        <v>33</v>
      </c>
      <c r="D1180" s="6">
        <v>3390</v>
      </c>
      <c r="E1180" s="6">
        <v>91</v>
      </c>
      <c r="F1180" s="1">
        <v>54465.84</v>
      </c>
      <c r="G1180" s="1">
        <v>213017.32</v>
      </c>
    </row>
    <row r="1181" spans="1:7" x14ac:dyDescent="0.25">
      <c r="A1181" s="6">
        <v>2311</v>
      </c>
      <c r="B1181" s="6">
        <v>4</v>
      </c>
      <c r="C1181" s="6">
        <v>44</v>
      </c>
      <c r="D1181" s="6">
        <v>4490</v>
      </c>
      <c r="E1181" s="6">
        <v>52</v>
      </c>
      <c r="F1181" s="1">
        <v>0</v>
      </c>
      <c r="G1181" s="1">
        <v>110501.75</v>
      </c>
    </row>
    <row r="1182" spans="1:7" x14ac:dyDescent="0.25">
      <c r="A1182" s="6">
        <v>2321</v>
      </c>
      <c r="B1182" s="6">
        <v>3</v>
      </c>
      <c r="C1182" s="6">
        <v>31</v>
      </c>
      <c r="D1182" s="6">
        <v>3190</v>
      </c>
      <c r="E1182" s="6">
        <v>11</v>
      </c>
      <c r="F1182" s="1">
        <v>-34215.72</v>
      </c>
      <c r="G1182" s="1">
        <v>28577999.23</v>
      </c>
    </row>
    <row r="1183" spans="1:7" x14ac:dyDescent="0.25">
      <c r="A1183" s="6">
        <v>2321</v>
      </c>
      <c r="B1183" s="6">
        <v>3</v>
      </c>
      <c r="C1183" s="6">
        <v>31</v>
      </c>
      <c r="D1183" s="6">
        <v>3190</v>
      </c>
      <c r="E1183" s="6">
        <v>13</v>
      </c>
      <c r="F1183" s="1">
        <v>0</v>
      </c>
      <c r="G1183" s="1">
        <v>883120.18</v>
      </c>
    </row>
    <row r="1184" spans="1:7" x14ac:dyDescent="0.25">
      <c r="A1184" s="6">
        <v>2321</v>
      </c>
      <c r="B1184" s="6">
        <v>3</v>
      </c>
      <c r="C1184" s="6">
        <v>31</v>
      </c>
      <c r="D1184" s="6">
        <v>3190</v>
      </c>
      <c r="E1184" s="6">
        <v>34</v>
      </c>
      <c r="F1184" s="1">
        <v>-6923.81</v>
      </c>
      <c r="G1184" s="1">
        <v>2832262.64</v>
      </c>
    </row>
    <row r="1185" spans="1:7" x14ac:dyDescent="0.25">
      <c r="A1185" s="6">
        <v>2321</v>
      </c>
      <c r="B1185" s="6">
        <v>3</v>
      </c>
      <c r="C1185" s="6">
        <v>31</v>
      </c>
      <c r="D1185" s="6">
        <v>3190</v>
      </c>
      <c r="E1185" s="6">
        <v>91</v>
      </c>
      <c r="F1185" s="1">
        <v>70234.61</v>
      </c>
      <c r="G1185" s="1">
        <v>277388.03999999998</v>
      </c>
    </row>
    <row r="1186" spans="1:7" x14ac:dyDescent="0.25">
      <c r="A1186" s="6">
        <v>2321</v>
      </c>
      <c r="B1186" s="6">
        <v>3</v>
      </c>
      <c r="C1186" s="6">
        <v>31</v>
      </c>
      <c r="D1186" s="6">
        <v>3190</v>
      </c>
      <c r="E1186" s="6">
        <v>92</v>
      </c>
      <c r="F1186" s="1">
        <v>0</v>
      </c>
      <c r="G1186" s="1">
        <v>351126.41</v>
      </c>
    </row>
    <row r="1187" spans="1:7" x14ac:dyDescent="0.25">
      <c r="A1187" s="6">
        <v>2321</v>
      </c>
      <c r="B1187" s="6">
        <v>3</v>
      </c>
      <c r="C1187" s="6">
        <v>31</v>
      </c>
      <c r="D1187" s="6">
        <v>3191</v>
      </c>
      <c r="E1187" s="6">
        <v>13</v>
      </c>
      <c r="F1187" s="1">
        <v>934722.09</v>
      </c>
      <c r="G1187" s="1">
        <v>6576609.1900000004</v>
      </c>
    </row>
    <row r="1188" spans="1:7" x14ac:dyDescent="0.25">
      <c r="A1188" s="6">
        <v>2321</v>
      </c>
      <c r="B1188" s="6">
        <v>3</v>
      </c>
      <c r="C1188" s="6">
        <v>31</v>
      </c>
      <c r="D1188" s="6">
        <v>3196</v>
      </c>
      <c r="E1188" s="6">
        <v>11</v>
      </c>
      <c r="F1188" s="1">
        <v>7023041.2800000003</v>
      </c>
      <c r="G1188" s="1">
        <v>20784879.52</v>
      </c>
    </row>
    <row r="1189" spans="1:7" x14ac:dyDescent="0.25">
      <c r="A1189" s="6">
        <v>2321</v>
      </c>
      <c r="B1189" s="6">
        <v>3</v>
      </c>
      <c r="C1189" s="6">
        <v>31</v>
      </c>
      <c r="D1189" s="6">
        <v>3196</v>
      </c>
      <c r="E1189" s="6">
        <v>13</v>
      </c>
      <c r="F1189" s="1">
        <v>209781.05</v>
      </c>
      <c r="G1189" s="1">
        <v>629610.47</v>
      </c>
    </row>
    <row r="1190" spans="1:7" x14ac:dyDescent="0.25">
      <c r="A1190" s="6">
        <v>2321</v>
      </c>
      <c r="B1190" s="6">
        <v>3</v>
      </c>
      <c r="C1190" s="6">
        <v>31</v>
      </c>
      <c r="D1190" s="6">
        <v>3196</v>
      </c>
      <c r="E1190" s="6">
        <v>34</v>
      </c>
      <c r="F1190" s="1">
        <v>656708.22</v>
      </c>
      <c r="G1190" s="1">
        <v>1990961.67</v>
      </c>
    </row>
    <row r="1191" spans="1:7" x14ac:dyDescent="0.25">
      <c r="A1191" s="6">
        <v>2321</v>
      </c>
      <c r="B1191" s="6">
        <v>3</v>
      </c>
      <c r="C1191" s="6">
        <v>31</v>
      </c>
      <c r="D1191" s="6">
        <v>3196</v>
      </c>
      <c r="E1191" s="6">
        <v>92</v>
      </c>
      <c r="F1191" s="1">
        <v>7884.7</v>
      </c>
      <c r="G1191" s="1">
        <v>8299.2800000000007</v>
      </c>
    </row>
    <row r="1192" spans="1:7" x14ac:dyDescent="0.25">
      <c r="A1192" s="6">
        <v>2321</v>
      </c>
      <c r="B1192" s="6">
        <v>3</v>
      </c>
      <c r="C1192" s="6">
        <v>33</v>
      </c>
      <c r="D1192" s="6">
        <v>3320</v>
      </c>
      <c r="E1192" s="6">
        <v>93</v>
      </c>
      <c r="F1192" s="1">
        <v>282364.38</v>
      </c>
      <c r="G1192" s="1">
        <v>282364.38</v>
      </c>
    </row>
    <row r="1193" spans="1:7" x14ac:dyDescent="0.25">
      <c r="A1193" s="6">
        <v>2321</v>
      </c>
      <c r="B1193" s="6">
        <v>3</v>
      </c>
      <c r="C1193" s="6">
        <v>33</v>
      </c>
      <c r="D1193" s="6">
        <v>3390</v>
      </c>
      <c r="E1193" s="6">
        <v>8</v>
      </c>
      <c r="F1193" s="1">
        <v>35611.519999999997</v>
      </c>
      <c r="G1193" s="1">
        <v>209751.86</v>
      </c>
    </row>
    <row r="1194" spans="1:7" x14ac:dyDescent="0.25">
      <c r="A1194" s="6">
        <v>2321</v>
      </c>
      <c r="B1194" s="6">
        <v>3</v>
      </c>
      <c r="C1194" s="6">
        <v>33</v>
      </c>
      <c r="D1194" s="6">
        <v>3390</v>
      </c>
      <c r="E1194" s="6">
        <v>13</v>
      </c>
      <c r="F1194" s="1">
        <v>0</v>
      </c>
      <c r="G1194" s="1">
        <v>58766.53</v>
      </c>
    </row>
    <row r="1195" spans="1:7" x14ac:dyDescent="0.25">
      <c r="A1195" s="6">
        <v>2321</v>
      </c>
      <c r="B1195" s="6">
        <v>3</v>
      </c>
      <c r="C1195" s="6">
        <v>33</v>
      </c>
      <c r="D1195" s="6">
        <v>3390</v>
      </c>
      <c r="E1195" s="6">
        <v>14</v>
      </c>
      <c r="F1195" s="1">
        <v>12838.6</v>
      </c>
      <c r="G1195" s="1">
        <v>95404.13</v>
      </c>
    </row>
    <row r="1196" spans="1:7" x14ac:dyDescent="0.25">
      <c r="A1196" s="6">
        <v>2321</v>
      </c>
      <c r="B1196" s="6">
        <v>3</v>
      </c>
      <c r="C1196" s="6">
        <v>33</v>
      </c>
      <c r="D1196" s="6">
        <v>3390</v>
      </c>
      <c r="E1196" s="6">
        <v>30</v>
      </c>
      <c r="F1196" s="1">
        <v>1253680.07</v>
      </c>
      <c r="G1196" s="1">
        <v>3559856.27</v>
      </c>
    </row>
    <row r="1197" spans="1:7" x14ac:dyDescent="0.25">
      <c r="A1197" s="6">
        <v>2321</v>
      </c>
      <c r="B1197" s="6">
        <v>3</v>
      </c>
      <c r="C1197" s="6">
        <v>33</v>
      </c>
      <c r="D1197" s="6">
        <v>3390</v>
      </c>
      <c r="E1197" s="6">
        <v>33</v>
      </c>
      <c r="F1197" s="1">
        <v>375.8</v>
      </c>
      <c r="G1197" s="1">
        <v>3918.97</v>
      </c>
    </row>
    <row r="1198" spans="1:7" x14ac:dyDescent="0.25">
      <c r="A1198" s="6">
        <v>2321</v>
      </c>
      <c r="B1198" s="6">
        <v>3</v>
      </c>
      <c r="C1198" s="6">
        <v>33</v>
      </c>
      <c r="D1198" s="6">
        <v>3390</v>
      </c>
      <c r="E1198" s="6">
        <v>36</v>
      </c>
      <c r="F1198" s="1">
        <v>1996.46</v>
      </c>
      <c r="G1198" s="1">
        <v>23740.69</v>
      </c>
    </row>
    <row r="1199" spans="1:7" x14ac:dyDescent="0.25">
      <c r="A1199" s="6">
        <v>2321</v>
      </c>
      <c r="B1199" s="6">
        <v>3</v>
      </c>
      <c r="C1199" s="6">
        <v>33</v>
      </c>
      <c r="D1199" s="6">
        <v>3390</v>
      </c>
      <c r="E1199" s="6">
        <v>37</v>
      </c>
      <c r="F1199" s="1">
        <v>2397827.7000000002</v>
      </c>
      <c r="G1199" s="1">
        <v>12826285.300000001</v>
      </c>
    </row>
    <row r="1200" spans="1:7" x14ac:dyDescent="0.25">
      <c r="A1200" s="6">
        <v>2321</v>
      </c>
      <c r="B1200" s="6">
        <v>3</v>
      </c>
      <c r="C1200" s="6">
        <v>33</v>
      </c>
      <c r="D1200" s="6">
        <v>3390</v>
      </c>
      <c r="E1200" s="6">
        <v>39</v>
      </c>
      <c r="F1200" s="1">
        <v>1997754.96</v>
      </c>
      <c r="G1200" s="1">
        <v>9849063.4199999999</v>
      </c>
    </row>
    <row r="1201" spans="1:7" x14ac:dyDescent="0.25">
      <c r="A1201" s="6">
        <v>2321</v>
      </c>
      <c r="B1201" s="6">
        <v>3</v>
      </c>
      <c r="C1201" s="6">
        <v>33</v>
      </c>
      <c r="D1201" s="6">
        <v>3390</v>
      </c>
      <c r="E1201" s="6">
        <v>40</v>
      </c>
      <c r="F1201" s="1">
        <v>647797.05000000005</v>
      </c>
      <c r="G1201" s="1">
        <v>3168183.6</v>
      </c>
    </row>
    <row r="1202" spans="1:7" x14ac:dyDescent="0.25">
      <c r="A1202" s="6">
        <v>2321</v>
      </c>
      <c r="B1202" s="6">
        <v>3</v>
      </c>
      <c r="C1202" s="6">
        <v>33</v>
      </c>
      <c r="D1202" s="6">
        <v>3390</v>
      </c>
      <c r="E1202" s="6">
        <v>46</v>
      </c>
      <c r="F1202" s="1">
        <v>1415382.98</v>
      </c>
      <c r="G1202" s="1">
        <v>9823346.8300000001</v>
      </c>
    </row>
    <row r="1203" spans="1:7" x14ac:dyDescent="0.25">
      <c r="A1203" s="6">
        <v>2321</v>
      </c>
      <c r="B1203" s="6">
        <v>3</v>
      </c>
      <c r="C1203" s="6">
        <v>33</v>
      </c>
      <c r="D1203" s="6">
        <v>3390</v>
      </c>
      <c r="E1203" s="6">
        <v>47</v>
      </c>
      <c r="F1203" s="1">
        <v>105610.86</v>
      </c>
      <c r="G1203" s="1">
        <v>731076.05</v>
      </c>
    </row>
    <row r="1204" spans="1:7" x14ac:dyDescent="0.25">
      <c r="A1204" s="6">
        <v>2321</v>
      </c>
      <c r="B1204" s="6">
        <v>3</v>
      </c>
      <c r="C1204" s="6">
        <v>33</v>
      </c>
      <c r="D1204" s="6">
        <v>3390</v>
      </c>
      <c r="E1204" s="6">
        <v>49</v>
      </c>
      <c r="F1204" s="1">
        <v>86655.73</v>
      </c>
      <c r="G1204" s="1">
        <v>552253.6</v>
      </c>
    </row>
    <row r="1205" spans="1:7" x14ac:dyDescent="0.25">
      <c r="A1205" s="6">
        <v>2321</v>
      </c>
      <c r="B1205" s="6">
        <v>3</v>
      </c>
      <c r="C1205" s="6">
        <v>33</v>
      </c>
      <c r="D1205" s="6">
        <v>3390</v>
      </c>
      <c r="E1205" s="6">
        <v>59</v>
      </c>
      <c r="F1205" s="1">
        <v>0</v>
      </c>
      <c r="G1205" s="1">
        <v>5988</v>
      </c>
    </row>
    <row r="1206" spans="1:7" x14ac:dyDescent="0.25">
      <c r="A1206" s="6">
        <v>2321</v>
      </c>
      <c r="B1206" s="6">
        <v>3</v>
      </c>
      <c r="C1206" s="6">
        <v>33</v>
      </c>
      <c r="D1206" s="6">
        <v>3390</v>
      </c>
      <c r="E1206" s="6">
        <v>91</v>
      </c>
      <c r="F1206" s="1">
        <v>17294.73</v>
      </c>
      <c r="G1206" s="1">
        <v>79652.149999999994</v>
      </c>
    </row>
    <row r="1207" spans="1:7" x14ac:dyDescent="0.25">
      <c r="A1207" s="6">
        <v>2321</v>
      </c>
      <c r="B1207" s="6">
        <v>3</v>
      </c>
      <c r="C1207" s="6">
        <v>33</v>
      </c>
      <c r="D1207" s="6">
        <v>3390</v>
      </c>
      <c r="E1207" s="6">
        <v>92</v>
      </c>
      <c r="F1207" s="1">
        <v>0</v>
      </c>
      <c r="G1207" s="1">
        <v>19342.36</v>
      </c>
    </row>
    <row r="1208" spans="1:7" x14ac:dyDescent="0.25">
      <c r="A1208" s="6">
        <v>2321</v>
      </c>
      <c r="B1208" s="6">
        <v>3</v>
      </c>
      <c r="C1208" s="6">
        <v>33</v>
      </c>
      <c r="D1208" s="6">
        <v>3390</v>
      </c>
      <c r="E1208" s="6">
        <v>93</v>
      </c>
      <c r="F1208" s="1">
        <v>283.25</v>
      </c>
      <c r="G1208" s="1">
        <v>100747.75</v>
      </c>
    </row>
    <row r="1209" spans="1:7" x14ac:dyDescent="0.25">
      <c r="A1209" s="6">
        <v>2321</v>
      </c>
      <c r="B1209" s="6">
        <v>3</v>
      </c>
      <c r="C1209" s="6">
        <v>33</v>
      </c>
      <c r="D1209" s="6">
        <v>3391</v>
      </c>
      <c r="E1209" s="6">
        <v>39</v>
      </c>
      <c r="F1209" s="1">
        <v>0</v>
      </c>
      <c r="G1209" s="1">
        <v>0</v>
      </c>
    </row>
    <row r="1210" spans="1:7" x14ac:dyDescent="0.25">
      <c r="A1210" s="6">
        <v>2321</v>
      </c>
      <c r="B1210" s="6">
        <v>3</v>
      </c>
      <c r="C1210" s="6">
        <v>33</v>
      </c>
      <c r="D1210" s="6">
        <v>3391</v>
      </c>
      <c r="E1210" s="6">
        <v>97</v>
      </c>
      <c r="F1210" s="1">
        <v>2163787.42</v>
      </c>
      <c r="G1210" s="1">
        <v>7115679.04</v>
      </c>
    </row>
    <row r="1211" spans="1:7" x14ac:dyDescent="0.25">
      <c r="A1211" s="6">
        <v>2321</v>
      </c>
      <c r="B1211" s="6">
        <v>4</v>
      </c>
      <c r="C1211" s="6">
        <v>44</v>
      </c>
      <c r="D1211" s="6">
        <v>4490</v>
      </c>
      <c r="E1211" s="6">
        <v>52</v>
      </c>
      <c r="F1211" s="1">
        <v>0</v>
      </c>
      <c r="G1211" s="1">
        <v>69999.7</v>
      </c>
    </row>
    <row r="1212" spans="1:7" x14ac:dyDescent="0.25">
      <c r="A1212" s="6">
        <v>2331</v>
      </c>
      <c r="B1212" s="6">
        <v>3</v>
      </c>
      <c r="C1212" s="6">
        <v>31</v>
      </c>
      <c r="D1212" s="6">
        <v>3190</v>
      </c>
      <c r="E1212" s="6">
        <v>11</v>
      </c>
      <c r="F1212" s="1">
        <v>732775.44</v>
      </c>
      <c r="G1212" s="1">
        <v>5044170.51</v>
      </c>
    </row>
    <row r="1213" spans="1:7" x14ac:dyDescent="0.25">
      <c r="A1213" s="6">
        <v>2331</v>
      </c>
      <c r="B1213" s="6">
        <v>3</v>
      </c>
      <c r="C1213" s="6">
        <v>31</v>
      </c>
      <c r="D1213" s="6">
        <v>3190</v>
      </c>
      <c r="E1213" s="6">
        <v>13</v>
      </c>
      <c r="F1213" s="1">
        <v>4775.3999999999996</v>
      </c>
      <c r="G1213" s="1">
        <v>25360.86</v>
      </c>
    </row>
    <row r="1214" spans="1:7" x14ac:dyDescent="0.25">
      <c r="A1214" s="6">
        <v>2331</v>
      </c>
      <c r="B1214" s="6">
        <v>3</v>
      </c>
      <c r="C1214" s="6">
        <v>31</v>
      </c>
      <c r="D1214" s="6">
        <v>3190</v>
      </c>
      <c r="E1214" s="6">
        <v>16</v>
      </c>
      <c r="F1214" s="1">
        <v>2587.71</v>
      </c>
      <c r="G1214" s="1">
        <v>11300.19</v>
      </c>
    </row>
    <row r="1215" spans="1:7" x14ac:dyDescent="0.25">
      <c r="A1215" s="6">
        <v>2331</v>
      </c>
      <c r="B1215" s="6">
        <v>3</v>
      </c>
      <c r="C1215" s="6">
        <v>31</v>
      </c>
      <c r="D1215" s="6">
        <v>3190</v>
      </c>
      <c r="E1215" s="6">
        <v>91</v>
      </c>
      <c r="F1215" s="1">
        <v>0</v>
      </c>
      <c r="G1215" s="1">
        <v>23765.13</v>
      </c>
    </row>
    <row r="1216" spans="1:7" x14ac:dyDescent="0.25">
      <c r="A1216" s="6">
        <v>2331</v>
      </c>
      <c r="B1216" s="6">
        <v>3</v>
      </c>
      <c r="C1216" s="6">
        <v>31</v>
      </c>
      <c r="D1216" s="6">
        <v>3190</v>
      </c>
      <c r="E1216" s="6">
        <v>92</v>
      </c>
      <c r="F1216" s="1">
        <v>0</v>
      </c>
      <c r="G1216" s="1">
        <v>65925</v>
      </c>
    </row>
    <row r="1217" spans="1:7" x14ac:dyDescent="0.25">
      <c r="A1217" s="6">
        <v>2331</v>
      </c>
      <c r="B1217" s="6">
        <v>3</v>
      </c>
      <c r="C1217" s="6">
        <v>31</v>
      </c>
      <c r="D1217" s="6">
        <v>3191</v>
      </c>
      <c r="E1217" s="6">
        <v>13</v>
      </c>
      <c r="F1217" s="1">
        <v>113629.23</v>
      </c>
      <c r="G1217" s="1">
        <v>815497.83</v>
      </c>
    </row>
    <row r="1218" spans="1:7" x14ac:dyDescent="0.25">
      <c r="A1218" s="6">
        <v>2331</v>
      </c>
      <c r="B1218" s="6">
        <v>3</v>
      </c>
      <c r="C1218" s="6">
        <v>33</v>
      </c>
      <c r="D1218" s="6">
        <v>3390</v>
      </c>
      <c r="E1218" s="6">
        <v>14</v>
      </c>
      <c r="F1218" s="1">
        <v>46165.05</v>
      </c>
      <c r="G1218" s="1">
        <v>252584.39</v>
      </c>
    </row>
    <row r="1219" spans="1:7" x14ac:dyDescent="0.25">
      <c r="A1219" s="6">
        <v>2331</v>
      </c>
      <c r="B1219" s="6">
        <v>3</v>
      </c>
      <c r="C1219" s="6">
        <v>33</v>
      </c>
      <c r="D1219" s="6">
        <v>3390</v>
      </c>
      <c r="E1219" s="6">
        <v>30</v>
      </c>
      <c r="F1219" s="1">
        <v>35305.19</v>
      </c>
      <c r="G1219" s="1">
        <v>53325.58</v>
      </c>
    </row>
    <row r="1220" spans="1:7" x14ac:dyDescent="0.25">
      <c r="A1220" s="6">
        <v>2331</v>
      </c>
      <c r="B1220" s="6">
        <v>3</v>
      </c>
      <c r="C1220" s="6">
        <v>33</v>
      </c>
      <c r="D1220" s="6">
        <v>3390</v>
      </c>
      <c r="E1220" s="6">
        <v>33</v>
      </c>
      <c r="F1220" s="1">
        <v>1227.71</v>
      </c>
      <c r="G1220" s="1">
        <v>17745.52</v>
      </c>
    </row>
    <row r="1221" spans="1:7" x14ac:dyDescent="0.25">
      <c r="A1221" s="6">
        <v>2331</v>
      </c>
      <c r="B1221" s="6">
        <v>3</v>
      </c>
      <c r="C1221" s="6">
        <v>33</v>
      </c>
      <c r="D1221" s="6">
        <v>3390</v>
      </c>
      <c r="E1221" s="6">
        <v>36</v>
      </c>
      <c r="F1221" s="1">
        <v>11131.66</v>
      </c>
      <c r="G1221" s="1">
        <v>85443.49</v>
      </c>
    </row>
    <row r="1222" spans="1:7" x14ac:dyDescent="0.25">
      <c r="A1222" s="6">
        <v>2331</v>
      </c>
      <c r="B1222" s="6">
        <v>3</v>
      </c>
      <c r="C1222" s="6">
        <v>33</v>
      </c>
      <c r="D1222" s="6">
        <v>3390</v>
      </c>
      <c r="E1222" s="6">
        <v>37</v>
      </c>
      <c r="F1222" s="1">
        <v>335755.35</v>
      </c>
      <c r="G1222" s="1">
        <v>3113479.69</v>
      </c>
    </row>
    <row r="1223" spans="1:7" x14ac:dyDescent="0.25">
      <c r="A1223" s="6">
        <v>2331</v>
      </c>
      <c r="B1223" s="6">
        <v>3</v>
      </c>
      <c r="C1223" s="6">
        <v>33</v>
      </c>
      <c r="D1223" s="6">
        <v>3390</v>
      </c>
      <c r="E1223" s="6">
        <v>39</v>
      </c>
      <c r="F1223" s="1">
        <v>285134.78000000003</v>
      </c>
      <c r="G1223" s="1">
        <v>2146182.16</v>
      </c>
    </row>
    <row r="1224" spans="1:7" x14ac:dyDescent="0.25">
      <c r="A1224" s="6">
        <v>2331</v>
      </c>
      <c r="B1224" s="6">
        <v>3</v>
      </c>
      <c r="C1224" s="6">
        <v>33</v>
      </c>
      <c r="D1224" s="6">
        <v>3390</v>
      </c>
      <c r="E1224" s="6">
        <v>40</v>
      </c>
      <c r="F1224" s="1">
        <v>34302.120000000003</v>
      </c>
      <c r="G1224" s="1">
        <v>195399.61</v>
      </c>
    </row>
    <row r="1225" spans="1:7" x14ac:dyDescent="0.25">
      <c r="A1225" s="6">
        <v>2331</v>
      </c>
      <c r="B1225" s="6">
        <v>3</v>
      </c>
      <c r="C1225" s="6">
        <v>33</v>
      </c>
      <c r="D1225" s="6">
        <v>3390</v>
      </c>
      <c r="E1225" s="6">
        <v>46</v>
      </c>
      <c r="F1225" s="1">
        <v>218894.64</v>
      </c>
      <c r="G1225" s="1">
        <v>1564328.29</v>
      </c>
    </row>
    <row r="1226" spans="1:7" x14ac:dyDescent="0.25">
      <c r="A1226" s="6">
        <v>2331</v>
      </c>
      <c r="B1226" s="6">
        <v>3</v>
      </c>
      <c r="C1226" s="6">
        <v>33</v>
      </c>
      <c r="D1226" s="6">
        <v>3390</v>
      </c>
      <c r="E1226" s="6">
        <v>47</v>
      </c>
      <c r="F1226" s="1">
        <v>430.51</v>
      </c>
      <c r="G1226" s="1">
        <v>4402.16</v>
      </c>
    </row>
    <row r="1227" spans="1:7" x14ac:dyDescent="0.25">
      <c r="A1227" s="6">
        <v>2331</v>
      </c>
      <c r="B1227" s="6">
        <v>3</v>
      </c>
      <c r="C1227" s="6">
        <v>33</v>
      </c>
      <c r="D1227" s="6">
        <v>3390</v>
      </c>
      <c r="E1227" s="6">
        <v>49</v>
      </c>
      <c r="F1227" s="1">
        <v>19854</v>
      </c>
      <c r="G1227" s="1">
        <v>119030.7</v>
      </c>
    </row>
    <row r="1228" spans="1:7" x14ac:dyDescent="0.25">
      <c r="A1228" s="6">
        <v>2331</v>
      </c>
      <c r="B1228" s="6">
        <v>3</v>
      </c>
      <c r="C1228" s="6">
        <v>33</v>
      </c>
      <c r="D1228" s="6">
        <v>3390</v>
      </c>
      <c r="E1228" s="6">
        <v>92</v>
      </c>
      <c r="F1228" s="1">
        <v>0</v>
      </c>
      <c r="G1228" s="1">
        <v>992.31</v>
      </c>
    </row>
    <row r="1229" spans="1:7" x14ac:dyDescent="0.25">
      <c r="A1229" s="6">
        <v>2331</v>
      </c>
      <c r="B1229" s="6">
        <v>3</v>
      </c>
      <c r="C1229" s="6">
        <v>33</v>
      </c>
      <c r="D1229" s="6">
        <v>3390</v>
      </c>
      <c r="E1229" s="6">
        <v>93</v>
      </c>
      <c r="F1229" s="1">
        <v>617786.48</v>
      </c>
      <c r="G1229" s="1">
        <v>1923012.11</v>
      </c>
    </row>
    <row r="1230" spans="1:7" x14ac:dyDescent="0.25">
      <c r="A1230" s="6">
        <v>2331</v>
      </c>
      <c r="B1230" s="6">
        <v>3</v>
      </c>
      <c r="C1230" s="6">
        <v>33</v>
      </c>
      <c r="D1230" s="6">
        <v>3391</v>
      </c>
      <c r="E1230" s="6">
        <v>39</v>
      </c>
      <c r="F1230" s="1">
        <v>851.2</v>
      </c>
      <c r="G1230" s="1">
        <v>31595.31</v>
      </c>
    </row>
    <row r="1231" spans="1:7" x14ac:dyDescent="0.25">
      <c r="A1231" s="6">
        <v>2331</v>
      </c>
      <c r="B1231" s="6">
        <v>3</v>
      </c>
      <c r="C1231" s="6">
        <v>33</v>
      </c>
      <c r="D1231" s="6">
        <v>3391</v>
      </c>
      <c r="E1231" s="6">
        <v>40</v>
      </c>
      <c r="F1231" s="1">
        <v>1433.76</v>
      </c>
      <c r="G1231" s="1">
        <v>4414.8500000000004</v>
      </c>
    </row>
    <row r="1232" spans="1:7" x14ac:dyDescent="0.25">
      <c r="A1232" s="6">
        <v>2331</v>
      </c>
      <c r="B1232" s="6">
        <v>4</v>
      </c>
      <c r="C1232" s="6">
        <v>44</v>
      </c>
      <c r="D1232" s="6">
        <v>4490</v>
      </c>
      <c r="E1232" s="6">
        <v>52</v>
      </c>
      <c r="F1232" s="1">
        <v>5080</v>
      </c>
      <c r="G1232" s="1">
        <v>5080</v>
      </c>
    </row>
    <row r="1233" spans="1:7" x14ac:dyDescent="0.25">
      <c r="A1233" s="6">
        <v>2351</v>
      </c>
      <c r="B1233" s="6">
        <v>3</v>
      </c>
      <c r="C1233" s="6">
        <v>31</v>
      </c>
      <c r="D1233" s="6">
        <v>3190</v>
      </c>
      <c r="E1233" s="6">
        <v>5</v>
      </c>
      <c r="F1233" s="1">
        <v>131.68</v>
      </c>
      <c r="G1233" s="1">
        <v>752.44</v>
      </c>
    </row>
    <row r="1234" spans="1:7" x14ac:dyDescent="0.25">
      <c r="A1234" s="6">
        <v>2351</v>
      </c>
      <c r="B1234" s="6">
        <v>3</v>
      </c>
      <c r="C1234" s="6">
        <v>31</v>
      </c>
      <c r="D1234" s="6">
        <v>3190</v>
      </c>
      <c r="E1234" s="6">
        <v>7</v>
      </c>
      <c r="F1234" s="1">
        <v>1033.8900000000001</v>
      </c>
      <c r="G1234" s="1">
        <v>5856.85</v>
      </c>
    </row>
    <row r="1235" spans="1:7" x14ac:dyDescent="0.25">
      <c r="A1235" s="6">
        <v>2351</v>
      </c>
      <c r="B1235" s="6">
        <v>3</v>
      </c>
      <c r="C1235" s="6">
        <v>31</v>
      </c>
      <c r="D1235" s="6">
        <v>3190</v>
      </c>
      <c r="E1235" s="6">
        <v>11</v>
      </c>
      <c r="F1235" s="1">
        <v>7417328.8399999999</v>
      </c>
      <c r="G1235" s="1">
        <v>53311382.049999997</v>
      </c>
    </row>
    <row r="1236" spans="1:7" x14ac:dyDescent="0.25">
      <c r="A1236" s="6">
        <v>2351</v>
      </c>
      <c r="B1236" s="6">
        <v>3</v>
      </c>
      <c r="C1236" s="6">
        <v>31</v>
      </c>
      <c r="D1236" s="6">
        <v>3190</v>
      </c>
      <c r="E1236" s="6">
        <v>13</v>
      </c>
      <c r="F1236" s="1">
        <v>906141.82</v>
      </c>
      <c r="G1236" s="1">
        <v>6196556.54</v>
      </c>
    </row>
    <row r="1237" spans="1:7" x14ac:dyDescent="0.25">
      <c r="A1237" s="6">
        <v>2351</v>
      </c>
      <c r="B1237" s="6">
        <v>3</v>
      </c>
      <c r="C1237" s="6">
        <v>31</v>
      </c>
      <c r="D1237" s="6">
        <v>3190</v>
      </c>
      <c r="E1237" s="6">
        <v>34</v>
      </c>
      <c r="F1237" s="1">
        <v>726062.83</v>
      </c>
      <c r="G1237" s="1">
        <v>4908800.3099999996</v>
      </c>
    </row>
    <row r="1238" spans="1:7" x14ac:dyDescent="0.25">
      <c r="A1238" s="6">
        <v>2351</v>
      </c>
      <c r="B1238" s="6">
        <v>3</v>
      </c>
      <c r="C1238" s="6">
        <v>31</v>
      </c>
      <c r="D1238" s="6">
        <v>3190</v>
      </c>
      <c r="E1238" s="6">
        <v>91</v>
      </c>
      <c r="F1238" s="1">
        <v>7132.01</v>
      </c>
      <c r="G1238" s="1">
        <v>93601.91</v>
      </c>
    </row>
    <row r="1239" spans="1:7" x14ac:dyDescent="0.25">
      <c r="A1239" s="6">
        <v>2351</v>
      </c>
      <c r="B1239" s="6">
        <v>3</v>
      </c>
      <c r="C1239" s="6">
        <v>31</v>
      </c>
      <c r="D1239" s="6">
        <v>3190</v>
      </c>
      <c r="E1239" s="6">
        <v>92</v>
      </c>
      <c r="F1239" s="1">
        <v>3078.97</v>
      </c>
      <c r="G1239" s="1">
        <v>11657.04</v>
      </c>
    </row>
    <row r="1240" spans="1:7" x14ac:dyDescent="0.25">
      <c r="A1240" s="6">
        <v>2351</v>
      </c>
      <c r="B1240" s="6">
        <v>3</v>
      </c>
      <c r="C1240" s="6">
        <v>31</v>
      </c>
      <c r="D1240" s="6">
        <v>3191</v>
      </c>
      <c r="E1240" s="6">
        <v>13</v>
      </c>
      <c r="F1240" s="1">
        <v>780043.71</v>
      </c>
      <c r="G1240" s="1">
        <v>4906326.71</v>
      </c>
    </row>
    <row r="1241" spans="1:7" x14ac:dyDescent="0.25">
      <c r="A1241" s="6">
        <v>2351</v>
      </c>
      <c r="B1241" s="6">
        <v>3</v>
      </c>
      <c r="C1241" s="6">
        <v>33</v>
      </c>
      <c r="D1241" s="6">
        <v>3320</v>
      </c>
      <c r="E1241" s="6">
        <v>93</v>
      </c>
      <c r="F1241" s="1">
        <v>0</v>
      </c>
      <c r="G1241" s="1">
        <v>9185028.3699999992</v>
      </c>
    </row>
    <row r="1242" spans="1:7" x14ac:dyDescent="0.25">
      <c r="A1242" s="6">
        <v>2351</v>
      </c>
      <c r="B1242" s="6">
        <v>3</v>
      </c>
      <c r="C1242" s="6">
        <v>33</v>
      </c>
      <c r="D1242" s="6">
        <v>3350</v>
      </c>
      <c r="E1242" s="6">
        <v>43</v>
      </c>
      <c r="F1242" s="1">
        <v>131000</v>
      </c>
      <c r="G1242" s="1">
        <v>1865425.8</v>
      </c>
    </row>
    <row r="1243" spans="1:7" x14ac:dyDescent="0.25">
      <c r="A1243" s="6">
        <v>2351</v>
      </c>
      <c r="B1243" s="6">
        <v>3</v>
      </c>
      <c r="C1243" s="6">
        <v>33</v>
      </c>
      <c r="D1243" s="6">
        <v>3390</v>
      </c>
      <c r="E1243" s="6">
        <v>13</v>
      </c>
      <c r="F1243" s="1">
        <v>149856.68</v>
      </c>
      <c r="G1243" s="1">
        <v>1034192.46</v>
      </c>
    </row>
    <row r="1244" spans="1:7" x14ac:dyDescent="0.25">
      <c r="A1244" s="6">
        <v>2351</v>
      </c>
      <c r="B1244" s="6">
        <v>3</v>
      </c>
      <c r="C1244" s="6">
        <v>33</v>
      </c>
      <c r="D1244" s="6">
        <v>3390</v>
      </c>
      <c r="E1244" s="6">
        <v>14</v>
      </c>
      <c r="F1244" s="1">
        <v>10867.95</v>
      </c>
      <c r="G1244" s="1">
        <v>82352.100000000006</v>
      </c>
    </row>
    <row r="1245" spans="1:7" x14ac:dyDescent="0.25">
      <c r="A1245" s="6">
        <v>2351</v>
      </c>
      <c r="B1245" s="6">
        <v>3</v>
      </c>
      <c r="C1245" s="6">
        <v>33</v>
      </c>
      <c r="D1245" s="6">
        <v>3390</v>
      </c>
      <c r="E1245" s="6">
        <v>18</v>
      </c>
      <c r="F1245" s="1">
        <v>418551.66</v>
      </c>
      <c r="G1245" s="1">
        <v>557951.66</v>
      </c>
    </row>
    <row r="1246" spans="1:7" x14ac:dyDescent="0.25">
      <c r="A1246" s="6">
        <v>2351</v>
      </c>
      <c r="B1246" s="6">
        <v>3</v>
      </c>
      <c r="C1246" s="6">
        <v>33</v>
      </c>
      <c r="D1246" s="6">
        <v>3390</v>
      </c>
      <c r="E1246" s="6">
        <v>20</v>
      </c>
      <c r="F1246" s="1">
        <v>40200</v>
      </c>
      <c r="G1246" s="1">
        <v>40200</v>
      </c>
    </row>
    <row r="1247" spans="1:7" x14ac:dyDescent="0.25">
      <c r="A1247" s="6">
        <v>2351</v>
      </c>
      <c r="B1247" s="6">
        <v>3</v>
      </c>
      <c r="C1247" s="6">
        <v>33</v>
      </c>
      <c r="D1247" s="6">
        <v>3390</v>
      </c>
      <c r="E1247" s="6">
        <v>30</v>
      </c>
      <c r="F1247" s="1">
        <v>1608.54</v>
      </c>
      <c r="G1247" s="1">
        <v>7105.84</v>
      </c>
    </row>
    <row r="1248" spans="1:7" x14ac:dyDescent="0.25">
      <c r="A1248" s="6">
        <v>2351</v>
      </c>
      <c r="B1248" s="6">
        <v>3</v>
      </c>
      <c r="C1248" s="6">
        <v>33</v>
      </c>
      <c r="D1248" s="6">
        <v>3390</v>
      </c>
      <c r="E1248" s="6">
        <v>33</v>
      </c>
      <c r="F1248" s="1">
        <v>113020.05</v>
      </c>
      <c r="G1248" s="1">
        <v>152744.56</v>
      </c>
    </row>
    <row r="1249" spans="1:7" x14ac:dyDescent="0.25">
      <c r="A1249" s="6">
        <v>2351</v>
      </c>
      <c r="B1249" s="6">
        <v>3</v>
      </c>
      <c r="C1249" s="6">
        <v>33</v>
      </c>
      <c r="D1249" s="6">
        <v>3390</v>
      </c>
      <c r="E1249" s="6">
        <v>36</v>
      </c>
      <c r="F1249" s="1">
        <v>32741.65</v>
      </c>
      <c r="G1249" s="1">
        <v>110497.39</v>
      </c>
    </row>
    <row r="1250" spans="1:7" x14ac:dyDescent="0.25">
      <c r="A1250" s="6">
        <v>2351</v>
      </c>
      <c r="B1250" s="6">
        <v>3</v>
      </c>
      <c r="C1250" s="6">
        <v>33</v>
      </c>
      <c r="D1250" s="6">
        <v>3390</v>
      </c>
      <c r="E1250" s="6">
        <v>37</v>
      </c>
      <c r="F1250" s="1">
        <v>2126721.29</v>
      </c>
      <c r="G1250" s="1">
        <v>7176430.9199999999</v>
      </c>
    </row>
    <row r="1251" spans="1:7" x14ac:dyDescent="0.25">
      <c r="A1251" s="6">
        <v>2351</v>
      </c>
      <c r="B1251" s="6">
        <v>3</v>
      </c>
      <c r="C1251" s="6">
        <v>33</v>
      </c>
      <c r="D1251" s="6">
        <v>3390</v>
      </c>
      <c r="E1251" s="6">
        <v>39</v>
      </c>
      <c r="F1251" s="1">
        <v>727340.39</v>
      </c>
      <c r="G1251" s="1">
        <v>4206301.49</v>
      </c>
    </row>
    <row r="1252" spans="1:7" x14ac:dyDescent="0.25">
      <c r="A1252" s="6">
        <v>2351</v>
      </c>
      <c r="B1252" s="6">
        <v>3</v>
      </c>
      <c r="C1252" s="6">
        <v>33</v>
      </c>
      <c r="D1252" s="6">
        <v>3390</v>
      </c>
      <c r="E1252" s="6">
        <v>40</v>
      </c>
      <c r="F1252" s="1">
        <v>204769.79</v>
      </c>
      <c r="G1252" s="1">
        <v>1120947.96</v>
      </c>
    </row>
    <row r="1253" spans="1:7" x14ac:dyDescent="0.25">
      <c r="A1253" s="6">
        <v>2351</v>
      </c>
      <c r="B1253" s="6">
        <v>3</v>
      </c>
      <c r="C1253" s="6">
        <v>33</v>
      </c>
      <c r="D1253" s="6">
        <v>3390</v>
      </c>
      <c r="E1253" s="6">
        <v>46</v>
      </c>
      <c r="F1253" s="1">
        <v>1798152.71</v>
      </c>
      <c r="G1253" s="1">
        <v>10140787.33</v>
      </c>
    </row>
    <row r="1254" spans="1:7" x14ac:dyDescent="0.25">
      <c r="A1254" s="6">
        <v>2351</v>
      </c>
      <c r="B1254" s="6">
        <v>3</v>
      </c>
      <c r="C1254" s="6">
        <v>33</v>
      </c>
      <c r="D1254" s="6">
        <v>3390</v>
      </c>
      <c r="E1254" s="6">
        <v>47</v>
      </c>
      <c r="F1254" s="1">
        <v>60629.79</v>
      </c>
      <c r="G1254" s="1">
        <v>413454.47</v>
      </c>
    </row>
    <row r="1255" spans="1:7" x14ac:dyDescent="0.25">
      <c r="A1255" s="6">
        <v>2351</v>
      </c>
      <c r="B1255" s="6">
        <v>3</v>
      </c>
      <c r="C1255" s="6">
        <v>33</v>
      </c>
      <c r="D1255" s="6">
        <v>3390</v>
      </c>
      <c r="E1255" s="6">
        <v>48</v>
      </c>
      <c r="F1255" s="1">
        <v>159180</v>
      </c>
      <c r="G1255" s="1">
        <v>308060</v>
      </c>
    </row>
    <row r="1256" spans="1:7" x14ac:dyDescent="0.25">
      <c r="A1256" s="6">
        <v>2351</v>
      </c>
      <c r="B1256" s="6">
        <v>3</v>
      </c>
      <c r="C1256" s="6">
        <v>33</v>
      </c>
      <c r="D1256" s="6">
        <v>3390</v>
      </c>
      <c r="E1256" s="6">
        <v>49</v>
      </c>
      <c r="F1256" s="1">
        <v>319335.42</v>
      </c>
      <c r="G1256" s="1">
        <v>1685695.68</v>
      </c>
    </row>
    <row r="1257" spans="1:7" x14ac:dyDescent="0.25">
      <c r="A1257" s="6">
        <v>2351</v>
      </c>
      <c r="B1257" s="6">
        <v>3</v>
      </c>
      <c r="C1257" s="6">
        <v>33</v>
      </c>
      <c r="D1257" s="6">
        <v>3390</v>
      </c>
      <c r="E1257" s="6">
        <v>91</v>
      </c>
      <c r="F1257" s="1">
        <v>13415.33</v>
      </c>
      <c r="G1257" s="1">
        <v>29263.23</v>
      </c>
    </row>
    <row r="1258" spans="1:7" x14ac:dyDescent="0.25">
      <c r="A1258" s="6">
        <v>2351</v>
      </c>
      <c r="B1258" s="6">
        <v>3</v>
      </c>
      <c r="C1258" s="6">
        <v>33</v>
      </c>
      <c r="D1258" s="6">
        <v>3390</v>
      </c>
      <c r="E1258" s="6">
        <v>92</v>
      </c>
      <c r="F1258" s="1">
        <v>0</v>
      </c>
      <c r="G1258" s="1">
        <v>11937.35</v>
      </c>
    </row>
    <row r="1259" spans="1:7" x14ac:dyDescent="0.25">
      <c r="A1259" s="6">
        <v>2351</v>
      </c>
      <c r="B1259" s="6">
        <v>3</v>
      </c>
      <c r="C1259" s="6">
        <v>33</v>
      </c>
      <c r="D1259" s="6">
        <v>3390</v>
      </c>
      <c r="E1259" s="6">
        <v>93</v>
      </c>
      <c r="F1259" s="1">
        <v>3205.61</v>
      </c>
      <c r="G1259" s="1">
        <v>3205.61</v>
      </c>
    </row>
    <row r="1260" spans="1:7" x14ac:dyDescent="0.25">
      <c r="A1260" s="6">
        <v>2361</v>
      </c>
      <c r="B1260" s="6">
        <v>3</v>
      </c>
      <c r="C1260" s="6">
        <v>31</v>
      </c>
      <c r="D1260" s="6">
        <v>3190</v>
      </c>
      <c r="E1260" s="6">
        <v>13</v>
      </c>
      <c r="F1260" s="1">
        <v>14400.53</v>
      </c>
      <c r="G1260" s="1">
        <v>79728.34</v>
      </c>
    </row>
    <row r="1261" spans="1:7" x14ac:dyDescent="0.25">
      <c r="A1261" s="6">
        <v>2361</v>
      </c>
      <c r="B1261" s="6">
        <v>3</v>
      </c>
      <c r="C1261" s="6">
        <v>33</v>
      </c>
      <c r="D1261" s="6">
        <v>3390</v>
      </c>
      <c r="E1261" s="6">
        <v>1</v>
      </c>
      <c r="F1261" s="1">
        <v>2618423.46</v>
      </c>
      <c r="G1261" s="1">
        <v>14584668.289999999</v>
      </c>
    </row>
    <row r="1262" spans="1:7" x14ac:dyDescent="0.25">
      <c r="A1262" s="6">
        <v>2361</v>
      </c>
      <c r="B1262" s="6">
        <v>3</v>
      </c>
      <c r="C1262" s="6">
        <v>33</v>
      </c>
      <c r="D1262" s="6">
        <v>3390</v>
      </c>
      <c r="E1262" s="6">
        <v>3</v>
      </c>
      <c r="F1262" s="1">
        <v>2172504.9500000002</v>
      </c>
      <c r="G1262" s="1">
        <v>11692310.109999999</v>
      </c>
    </row>
    <row r="1263" spans="1:7" x14ac:dyDescent="0.25">
      <c r="A1263" s="6">
        <v>2361</v>
      </c>
      <c r="B1263" s="6">
        <v>3</v>
      </c>
      <c r="C1263" s="6">
        <v>33</v>
      </c>
      <c r="D1263" s="6">
        <v>3390</v>
      </c>
      <c r="E1263" s="6">
        <v>5</v>
      </c>
      <c r="F1263" s="1">
        <v>0</v>
      </c>
      <c r="G1263" s="1">
        <v>904754.27</v>
      </c>
    </row>
    <row r="1264" spans="1:7" x14ac:dyDescent="0.25">
      <c r="A1264" s="6">
        <v>2361</v>
      </c>
      <c r="B1264" s="6">
        <v>3</v>
      </c>
      <c r="C1264" s="6">
        <v>33</v>
      </c>
      <c r="D1264" s="6">
        <v>3390</v>
      </c>
      <c r="E1264" s="6">
        <v>8</v>
      </c>
      <c r="F1264" s="1">
        <v>125104.71</v>
      </c>
      <c r="G1264" s="1">
        <v>519163.12</v>
      </c>
    </row>
    <row r="1265" spans="1:7" x14ac:dyDescent="0.25">
      <c r="A1265" s="6">
        <v>2361</v>
      </c>
      <c r="B1265" s="6">
        <v>3</v>
      </c>
      <c r="C1265" s="6">
        <v>33</v>
      </c>
      <c r="D1265" s="6">
        <v>3390</v>
      </c>
      <c r="E1265" s="6">
        <v>30</v>
      </c>
      <c r="F1265" s="1">
        <v>2174.41</v>
      </c>
      <c r="G1265" s="1">
        <v>8669.93</v>
      </c>
    </row>
    <row r="1266" spans="1:7" x14ac:dyDescent="0.25">
      <c r="A1266" s="6">
        <v>2361</v>
      </c>
      <c r="B1266" s="6">
        <v>3</v>
      </c>
      <c r="C1266" s="6">
        <v>33</v>
      </c>
      <c r="D1266" s="6">
        <v>3390</v>
      </c>
      <c r="E1266" s="6">
        <v>35</v>
      </c>
      <c r="F1266" s="1">
        <v>71890.83</v>
      </c>
      <c r="G1266" s="1">
        <v>442058.52</v>
      </c>
    </row>
    <row r="1267" spans="1:7" x14ac:dyDescent="0.25">
      <c r="A1267" s="6">
        <v>2361</v>
      </c>
      <c r="B1267" s="6">
        <v>3</v>
      </c>
      <c r="C1267" s="6">
        <v>33</v>
      </c>
      <c r="D1267" s="6">
        <v>3390</v>
      </c>
      <c r="E1267" s="6">
        <v>36</v>
      </c>
      <c r="F1267" s="1">
        <v>1245.68</v>
      </c>
      <c r="G1267" s="1">
        <v>193458.34</v>
      </c>
    </row>
    <row r="1268" spans="1:7" x14ac:dyDescent="0.25">
      <c r="A1268" s="6">
        <v>2361</v>
      </c>
      <c r="B1268" s="6">
        <v>3</v>
      </c>
      <c r="C1268" s="6">
        <v>33</v>
      </c>
      <c r="D1268" s="6">
        <v>3390</v>
      </c>
      <c r="E1268" s="6">
        <v>37</v>
      </c>
      <c r="F1268" s="1">
        <v>170384.3</v>
      </c>
      <c r="G1268" s="1">
        <v>1203161.81</v>
      </c>
    </row>
    <row r="1269" spans="1:7" x14ac:dyDescent="0.25">
      <c r="A1269" s="6">
        <v>2361</v>
      </c>
      <c r="B1269" s="6">
        <v>3</v>
      </c>
      <c r="C1269" s="6">
        <v>33</v>
      </c>
      <c r="D1269" s="6">
        <v>3390</v>
      </c>
      <c r="E1269" s="6">
        <v>39</v>
      </c>
      <c r="F1269" s="1">
        <v>74607.88</v>
      </c>
      <c r="G1269" s="1">
        <v>506130.06</v>
      </c>
    </row>
    <row r="1270" spans="1:7" x14ac:dyDescent="0.25">
      <c r="A1270" s="6">
        <v>2361</v>
      </c>
      <c r="B1270" s="6">
        <v>4</v>
      </c>
      <c r="C1270" s="6">
        <v>44</v>
      </c>
      <c r="D1270" s="6">
        <v>4490</v>
      </c>
      <c r="E1270" s="6">
        <v>52</v>
      </c>
      <c r="F1270" s="1">
        <v>0</v>
      </c>
      <c r="G1270" s="1">
        <v>14387.4</v>
      </c>
    </row>
    <row r="1271" spans="1:7" x14ac:dyDescent="0.25">
      <c r="A1271" s="6">
        <v>2371</v>
      </c>
      <c r="B1271" s="6">
        <v>3</v>
      </c>
      <c r="C1271" s="6">
        <v>31</v>
      </c>
      <c r="D1271" s="6">
        <v>3190</v>
      </c>
      <c r="E1271" s="6">
        <v>4</v>
      </c>
      <c r="F1271" s="1">
        <v>0</v>
      </c>
      <c r="G1271" s="1">
        <v>132374.38</v>
      </c>
    </row>
    <row r="1272" spans="1:7" x14ac:dyDescent="0.25">
      <c r="A1272" s="6">
        <v>2371</v>
      </c>
      <c r="B1272" s="6">
        <v>3</v>
      </c>
      <c r="C1272" s="6">
        <v>31</v>
      </c>
      <c r="D1272" s="6">
        <v>3190</v>
      </c>
      <c r="E1272" s="6">
        <v>11</v>
      </c>
      <c r="F1272" s="1">
        <v>7812067.9900000002</v>
      </c>
      <c r="G1272" s="1">
        <v>61950647.729999997</v>
      </c>
    </row>
    <row r="1273" spans="1:7" x14ac:dyDescent="0.25">
      <c r="A1273" s="6">
        <v>2371</v>
      </c>
      <c r="B1273" s="6">
        <v>3</v>
      </c>
      <c r="C1273" s="6">
        <v>31</v>
      </c>
      <c r="D1273" s="6">
        <v>3190</v>
      </c>
      <c r="E1273" s="6">
        <v>13</v>
      </c>
      <c r="F1273" s="1">
        <v>0</v>
      </c>
      <c r="G1273" s="1">
        <v>189730.95</v>
      </c>
    </row>
    <row r="1274" spans="1:7" x14ac:dyDescent="0.25">
      <c r="A1274" s="6">
        <v>2371</v>
      </c>
      <c r="B1274" s="6">
        <v>3</v>
      </c>
      <c r="C1274" s="6">
        <v>31</v>
      </c>
      <c r="D1274" s="6">
        <v>3190</v>
      </c>
      <c r="E1274" s="6">
        <v>34</v>
      </c>
      <c r="F1274" s="1">
        <v>0</v>
      </c>
      <c r="G1274" s="1">
        <v>740915.91</v>
      </c>
    </row>
    <row r="1275" spans="1:7" x14ac:dyDescent="0.25">
      <c r="A1275" s="6">
        <v>2371</v>
      </c>
      <c r="B1275" s="6">
        <v>3</v>
      </c>
      <c r="C1275" s="6">
        <v>31</v>
      </c>
      <c r="D1275" s="6">
        <v>3190</v>
      </c>
      <c r="E1275" s="6">
        <v>91</v>
      </c>
      <c r="F1275" s="1">
        <v>360456.03</v>
      </c>
      <c r="G1275" s="1">
        <v>751672.57</v>
      </c>
    </row>
    <row r="1276" spans="1:7" x14ac:dyDescent="0.25">
      <c r="A1276" s="6">
        <v>2371</v>
      </c>
      <c r="B1276" s="6">
        <v>3</v>
      </c>
      <c r="C1276" s="6">
        <v>31</v>
      </c>
      <c r="D1276" s="6">
        <v>3190</v>
      </c>
      <c r="E1276" s="6">
        <v>92</v>
      </c>
      <c r="F1276" s="1">
        <v>0</v>
      </c>
      <c r="G1276" s="1">
        <v>527962.5</v>
      </c>
    </row>
    <row r="1277" spans="1:7" x14ac:dyDescent="0.25">
      <c r="A1277" s="6">
        <v>2371</v>
      </c>
      <c r="B1277" s="6">
        <v>3</v>
      </c>
      <c r="C1277" s="6">
        <v>31</v>
      </c>
      <c r="D1277" s="6">
        <v>3190</v>
      </c>
      <c r="E1277" s="6">
        <v>94</v>
      </c>
      <c r="F1277" s="1">
        <v>0</v>
      </c>
      <c r="G1277" s="1">
        <v>4602.21</v>
      </c>
    </row>
    <row r="1278" spans="1:7" x14ac:dyDescent="0.25">
      <c r="A1278" s="6">
        <v>2371</v>
      </c>
      <c r="B1278" s="6">
        <v>3</v>
      </c>
      <c r="C1278" s="6">
        <v>31</v>
      </c>
      <c r="D1278" s="6">
        <v>3191</v>
      </c>
      <c r="E1278" s="6">
        <v>13</v>
      </c>
      <c r="F1278" s="1">
        <v>1085067.6599999999</v>
      </c>
      <c r="G1278" s="1">
        <v>9789934.1099999994</v>
      </c>
    </row>
    <row r="1279" spans="1:7" x14ac:dyDescent="0.25">
      <c r="A1279" s="6">
        <v>2371</v>
      </c>
      <c r="B1279" s="6">
        <v>3</v>
      </c>
      <c r="C1279" s="6">
        <v>33</v>
      </c>
      <c r="D1279" s="6">
        <v>3390</v>
      </c>
      <c r="E1279" s="6">
        <v>13</v>
      </c>
      <c r="F1279" s="1">
        <v>6640.77</v>
      </c>
      <c r="G1279" s="1">
        <v>56254.42</v>
      </c>
    </row>
    <row r="1280" spans="1:7" x14ac:dyDescent="0.25">
      <c r="A1280" s="6">
        <v>2371</v>
      </c>
      <c r="B1280" s="6">
        <v>3</v>
      </c>
      <c r="C1280" s="6">
        <v>33</v>
      </c>
      <c r="D1280" s="6">
        <v>3390</v>
      </c>
      <c r="E1280" s="6">
        <v>14</v>
      </c>
      <c r="F1280" s="1">
        <v>67338.100000000006</v>
      </c>
      <c r="G1280" s="1">
        <v>398773.55</v>
      </c>
    </row>
    <row r="1281" spans="1:7" x14ac:dyDescent="0.25">
      <c r="A1281" s="6">
        <v>2371</v>
      </c>
      <c r="B1281" s="6">
        <v>3</v>
      </c>
      <c r="C1281" s="6">
        <v>33</v>
      </c>
      <c r="D1281" s="6">
        <v>3390</v>
      </c>
      <c r="E1281" s="6">
        <v>30</v>
      </c>
      <c r="F1281" s="1">
        <v>90957.17</v>
      </c>
      <c r="G1281" s="1">
        <v>174278.14</v>
      </c>
    </row>
    <row r="1282" spans="1:7" x14ac:dyDescent="0.25">
      <c r="A1282" s="6">
        <v>2371</v>
      </c>
      <c r="B1282" s="6">
        <v>3</v>
      </c>
      <c r="C1282" s="6">
        <v>33</v>
      </c>
      <c r="D1282" s="6">
        <v>3390</v>
      </c>
      <c r="E1282" s="6">
        <v>33</v>
      </c>
      <c r="F1282" s="1">
        <v>46584.03</v>
      </c>
      <c r="G1282" s="1">
        <v>111731.9</v>
      </c>
    </row>
    <row r="1283" spans="1:7" x14ac:dyDescent="0.25">
      <c r="A1283" s="6">
        <v>2371</v>
      </c>
      <c r="B1283" s="6">
        <v>3</v>
      </c>
      <c r="C1283" s="6">
        <v>33</v>
      </c>
      <c r="D1283" s="6">
        <v>3390</v>
      </c>
      <c r="E1283" s="6">
        <v>35</v>
      </c>
      <c r="F1283" s="1">
        <v>0</v>
      </c>
      <c r="G1283" s="1">
        <v>7312.47</v>
      </c>
    </row>
    <row r="1284" spans="1:7" x14ac:dyDescent="0.25">
      <c r="A1284" s="6">
        <v>2371</v>
      </c>
      <c r="B1284" s="6">
        <v>3</v>
      </c>
      <c r="C1284" s="6">
        <v>33</v>
      </c>
      <c r="D1284" s="6">
        <v>3390</v>
      </c>
      <c r="E1284" s="6">
        <v>36</v>
      </c>
      <c r="F1284" s="1">
        <v>75084.240000000005</v>
      </c>
      <c r="G1284" s="1">
        <v>446547.45</v>
      </c>
    </row>
    <row r="1285" spans="1:7" x14ac:dyDescent="0.25">
      <c r="A1285" s="6">
        <v>2371</v>
      </c>
      <c r="B1285" s="6">
        <v>3</v>
      </c>
      <c r="C1285" s="6">
        <v>33</v>
      </c>
      <c r="D1285" s="6">
        <v>3390</v>
      </c>
      <c r="E1285" s="6">
        <v>37</v>
      </c>
      <c r="F1285" s="1">
        <v>190266.3</v>
      </c>
      <c r="G1285" s="1">
        <v>1181635.03</v>
      </c>
    </row>
    <row r="1286" spans="1:7" x14ac:dyDescent="0.25">
      <c r="A1286" s="6">
        <v>2371</v>
      </c>
      <c r="B1286" s="6">
        <v>3</v>
      </c>
      <c r="C1286" s="6">
        <v>33</v>
      </c>
      <c r="D1286" s="6">
        <v>3390</v>
      </c>
      <c r="E1286" s="6">
        <v>39</v>
      </c>
      <c r="F1286" s="1">
        <v>435279.89</v>
      </c>
      <c r="G1286" s="1">
        <v>1757707.26</v>
      </c>
    </row>
    <row r="1287" spans="1:7" x14ac:dyDescent="0.25">
      <c r="A1287" s="6">
        <v>2371</v>
      </c>
      <c r="B1287" s="6">
        <v>3</v>
      </c>
      <c r="C1287" s="6">
        <v>33</v>
      </c>
      <c r="D1287" s="6">
        <v>3390</v>
      </c>
      <c r="E1287" s="6">
        <v>40</v>
      </c>
      <c r="F1287" s="1">
        <v>383428.82</v>
      </c>
      <c r="G1287" s="1">
        <v>2516941.0499999998</v>
      </c>
    </row>
    <row r="1288" spans="1:7" x14ac:dyDescent="0.25">
      <c r="A1288" s="6">
        <v>2371</v>
      </c>
      <c r="B1288" s="6">
        <v>3</v>
      </c>
      <c r="C1288" s="6">
        <v>33</v>
      </c>
      <c r="D1288" s="6">
        <v>3390</v>
      </c>
      <c r="E1288" s="6">
        <v>46</v>
      </c>
      <c r="F1288" s="1">
        <v>1863750</v>
      </c>
      <c r="G1288" s="1">
        <v>12793062.5</v>
      </c>
    </row>
    <row r="1289" spans="1:7" x14ac:dyDescent="0.25">
      <c r="A1289" s="6">
        <v>2371</v>
      </c>
      <c r="B1289" s="6">
        <v>3</v>
      </c>
      <c r="C1289" s="6">
        <v>33</v>
      </c>
      <c r="D1289" s="6">
        <v>3390</v>
      </c>
      <c r="E1289" s="6">
        <v>47</v>
      </c>
      <c r="F1289" s="1">
        <v>49034.82</v>
      </c>
      <c r="G1289" s="1">
        <v>277478.73</v>
      </c>
    </row>
    <row r="1290" spans="1:7" x14ac:dyDescent="0.25">
      <c r="A1290" s="6">
        <v>2371</v>
      </c>
      <c r="B1290" s="6">
        <v>3</v>
      </c>
      <c r="C1290" s="6">
        <v>33</v>
      </c>
      <c r="D1290" s="6">
        <v>3390</v>
      </c>
      <c r="E1290" s="6">
        <v>49</v>
      </c>
      <c r="F1290" s="1">
        <v>57027.199999999997</v>
      </c>
      <c r="G1290" s="1">
        <v>346533.9</v>
      </c>
    </row>
    <row r="1291" spans="1:7" x14ac:dyDescent="0.25">
      <c r="A1291" s="6">
        <v>2371</v>
      </c>
      <c r="B1291" s="6">
        <v>3</v>
      </c>
      <c r="C1291" s="6">
        <v>33</v>
      </c>
      <c r="D1291" s="6">
        <v>3390</v>
      </c>
      <c r="E1291" s="6">
        <v>91</v>
      </c>
      <c r="F1291" s="1">
        <v>18727.72</v>
      </c>
      <c r="G1291" s="1">
        <v>30920.47</v>
      </c>
    </row>
    <row r="1292" spans="1:7" x14ac:dyDescent="0.25">
      <c r="A1292" s="6">
        <v>2371</v>
      </c>
      <c r="B1292" s="6">
        <v>3</v>
      </c>
      <c r="C1292" s="6">
        <v>33</v>
      </c>
      <c r="D1292" s="6">
        <v>3390</v>
      </c>
      <c r="E1292" s="6">
        <v>92</v>
      </c>
      <c r="F1292" s="1">
        <v>0</v>
      </c>
      <c r="G1292" s="1">
        <v>154171.43</v>
      </c>
    </row>
    <row r="1293" spans="1:7" x14ac:dyDescent="0.25">
      <c r="A1293" s="6">
        <v>2371</v>
      </c>
      <c r="B1293" s="6">
        <v>3</v>
      </c>
      <c r="C1293" s="6">
        <v>33</v>
      </c>
      <c r="D1293" s="6">
        <v>3390</v>
      </c>
      <c r="E1293" s="6">
        <v>93</v>
      </c>
      <c r="F1293" s="1">
        <v>11951.73</v>
      </c>
      <c r="G1293" s="1">
        <v>20650.14</v>
      </c>
    </row>
    <row r="1294" spans="1:7" x14ac:dyDescent="0.25">
      <c r="A1294" s="6">
        <v>2371</v>
      </c>
      <c r="B1294" s="6">
        <v>4</v>
      </c>
      <c r="C1294" s="6">
        <v>44</v>
      </c>
      <c r="D1294" s="6">
        <v>4490</v>
      </c>
      <c r="E1294" s="6">
        <v>52</v>
      </c>
      <c r="F1294" s="1">
        <v>1393.65</v>
      </c>
      <c r="G1294" s="1">
        <v>28033.24</v>
      </c>
    </row>
    <row r="1295" spans="1:7" x14ac:dyDescent="0.25">
      <c r="A1295" s="6">
        <v>2421</v>
      </c>
      <c r="B1295" s="6">
        <v>3</v>
      </c>
      <c r="C1295" s="6">
        <v>31</v>
      </c>
      <c r="D1295" s="6">
        <v>3190</v>
      </c>
      <c r="E1295" s="6">
        <v>11</v>
      </c>
      <c r="F1295" s="1">
        <v>400892.43</v>
      </c>
      <c r="G1295" s="1">
        <v>2280410.42</v>
      </c>
    </row>
    <row r="1296" spans="1:7" x14ac:dyDescent="0.25">
      <c r="A1296" s="6">
        <v>2421</v>
      </c>
      <c r="B1296" s="6">
        <v>3</v>
      </c>
      <c r="C1296" s="6">
        <v>31</v>
      </c>
      <c r="D1296" s="6">
        <v>3190</v>
      </c>
      <c r="E1296" s="6">
        <v>13</v>
      </c>
      <c r="F1296" s="1">
        <v>16822.7</v>
      </c>
      <c r="G1296" s="1">
        <v>85075.34</v>
      </c>
    </row>
    <row r="1297" spans="1:7" x14ac:dyDescent="0.25">
      <c r="A1297" s="6">
        <v>2421</v>
      </c>
      <c r="B1297" s="6">
        <v>3</v>
      </c>
      <c r="C1297" s="6">
        <v>31</v>
      </c>
      <c r="D1297" s="6">
        <v>3190</v>
      </c>
      <c r="E1297" s="6">
        <v>16</v>
      </c>
      <c r="F1297" s="1">
        <v>0</v>
      </c>
      <c r="G1297" s="1">
        <v>51880.92</v>
      </c>
    </row>
    <row r="1298" spans="1:7" x14ac:dyDescent="0.25">
      <c r="A1298" s="6">
        <v>2421</v>
      </c>
      <c r="B1298" s="6">
        <v>3</v>
      </c>
      <c r="C1298" s="6">
        <v>31</v>
      </c>
      <c r="D1298" s="6">
        <v>3190</v>
      </c>
      <c r="E1298" s="6">
        <v>91</v>
      </c>
      <c r="F1298" s="1">
        <v>0</v>
      </c>
      <c r="G1298" s="1">
        <v>5326.36</v>
      </c>
    </row>
    <row r="1299" spans="1:7" x14ac:dyDescent="0.25">
      <c r="A1299" s="6">
        <v>2421</v>
      </c>
      <c r="B1299" s="6">
        <v>3</v>
      </c>
      <c r="C1299" s="6">
        <v>31</v>
      </c>
      <c r="D1299" s="6">
        <v>3190</v>
      </c>
      <c r="E1299" s="6">
        <v>92</v>
      </c>
      <c r="F1299" s="1">
        <v>0</v>
      </c>
      <c r="G1299" s="1">
        <v>1804.17</v>
      </c>
    </row>
    <row r="1300" spans="1:7" x14ac:dyDescent="0.25">
      <c r="A1300" s="6">
        <v>2421</v>
      </c>
      <c r="B1300" s="6">
        <v>3</v>
      </c>
      <c r="C1300" s="6">
        <v>31</v>
      </c>
      <c r="D1300" s="6">
        <v>3191</v>
      </c>
      <c r="E1300" s="6">
        <v>13</v>
      </c>
      <c r="F1300" s="1">
        <v>54485.62</v>
      </c>
      <c r="G1300" s="1">
        <v>334112.51</v>
      </c>
    </row>
    <row r="1301" spans="1:7" x14ac:dyDescent="0.25">
      <c r="A1301" s="6">
        <v>2421</v>
      </c>
      <c r="B1301" s="6">
        <v>3</v>
      </c>
      <c r="C1301" s="6">
        <v>33</v>
      </c>
      <c r="D1301" s="6">
        <v>3320</v>
      </c>
      <c r="E1301" s="6">
        <v>93</v>
      </c>
      <c r="F1301" s="1">
        <v>0</v>
      </c>
      <c r="G1301" s="1">
        <v>71757.350000000006</v>
      </c>
    </row>
    <row r="1302" spans="1:7" x14ac:dyDescent="0.25">
      <c r="A1302" s="6">
        <v>2421</v>
      </c>
      <c r="B1302" s="6">
        <v>3</v>
      </c>
      <c r="C1302" s="6">
        <v>33</v>
      </c>
      <c r="D1302" s="6">
        <v>3390</v>
      </c>
      <c r="E1302" s="6">
        <v>14</v>
      </c>
      <c r="F1302" s="1">
        <v>2921.75</v>
      </c>
      <c r="G1302" s="1">
        <v>18537.650000000001</v>
      </c>
    </row>
    <row r="1303" spans="1:7" x14ac:dyDescent="0.25">
      <c r="A1303" s="6">
        <v>2421</v>
      </c>
      <c r="B1303" s="6">
        <v>3</v>
      </c>
      <c r="C1303" s="6">
        <v>33</v>
      </c>
      <c r="D1303" s="6">
        <v>3390</v>
      </c>
      <c r="E1303" s="6">
        <v>30</v>
      </c>
      <c r="F1303" s="1">
        <v>0</v>
      </c>
      <c r="G1303" s="1">
        <v>139.43</v>
      </c>
    </row>
    <row r="1304" spans="1:7" x14ac:dyDescent="0.25">
      <c r="A1304" s="6">
        <v>2421</v>
      </c>
      <c r="B1304" s="6">
        <v>3</v>
      </c>
      <c r="C1304" s="6">
        <v>33</v>
      </c>
      <c r="D1304" s="6">
        <v>3390</v>
      </c>
      <c r="E1304" s="6">
        <v>33</v>
      </c>
      <c r="F1304" s="1">
        <v>2391.87</v>
      </c>
      <c r="G1304" s="1">
        <v>19087.23</v>
      </c>
    </row>
    <row r="1305" spans="1:7" x14ac:dyDescent="0.25">
      <c r="A1305" s="6">
        <v>2421</v>
      </c>
      <c r="B1305" s="6">
        <v>3</v>
      </c>
      <c r="C1305" s="6">
        <v>33</v>
      </c>
      <c r="D1305" s="6">
        <v>3390</v>
      </c>
      <c r="E1305" s="6">
        <v>36</v>
      </c>
      <c r="F1305" s="1">
        <v>8278.84</v>
      </c>
      <c r="G1305" s="1">
        <v>76427.14</v>
      </c>
    </row>
    <row r="1306" spans="1:7" x14ac:dyDescent="0.25">
      <c r="A1306" s="6">
        <v>2421</v>
      </c>
      <c r="B1306" s="6">
        <v>3</v>
      </c>
      <c r="C1306" s="6">
        <v>33</v>
      </c>
      <c r="D1306" s="6">
        <v>3390</v>
      </c>
      <c r="E1306" s="6">
        <v>37</v>
      </c>
      <c r="F1306" s="1">
        <v>149421.53</v>
      </c>
      <c r="G1306" s="1">
        <v>894781.3</v>
      </c>
    </row>
    <row r="1307" spans="1:7" x14ac:dyDescent="0.25">
      <c r="A1307" s="6">
        <v>2421</v>
      </c>
      <c r="B1307" s="6">
        <v>3</v>
      </c>
      <c r="C1307" s="6">
        <v>33</v>
      </c>
      <c r="D1307" s="6">
        <v>3390</v>
      </c>
      <c r="E1307" s="6">
        <v>39</v>
      </c>
      <c r="F1307" s="1">
        <v>114722.96</v>
      </c>
      <c r="G1307" s="1">
        <v>741645.9</v>
      </c>
    </row>
    <row r="1308" spans="1:7" x14ac:dyDescent="0.25">
      <c r="A1308" s="6">
        <v>2421</v>
      </c>
      <c r="B1308" s="6">
        <v>3</v>
      </c>
      <c r="C1308" s="6">
        <v>33</v>
      </c>
      <c r="D1308" s="6">
        <v>3390</v>
      </c>
      <c r="E1308" s="6">
        <v>40</v>
      </c>
      <c r="F1308" s="1">
        <v>10959.67</v>
      </c>
      <c r="G1308" s="1">
        <v>123336.84</v>
      </c>
    </row>
    <row r="1309" spans="1:7" x14ac:dyDescent="0.25">
      <c r="A1309" s="6">
        <v>2421</v>
      </c>
      <c r="B1309" s="6">
        <v>3</v>
      </c>
      <c r="C1309" s="6">
        <v>33</v>
      </c>
      <c r="D1309" s="6">
        <v>3390</v>
      </c>
      <c r="E1309" s="6">
        <v>46</v>
      </c>
      <c r="F1309" s="1">
        <v>85285.82</v>
      </c>
      <c r="G1309" s="1">
        <v>465044.74</v>
      </c>
    </row>
    <row r="1310" spans="1:7" x14ac:dyDescent="0.25">
      <c r="A1310" s="6">
        <v>2421</v>
      </c>
      <c r="B1310" s="6">
        <v>3</v>
      </c>
      <c r="C1310" s="6">
        <v>33</v>
      </c>
      <c r="D1310" s="6">
        <v>3390</v>
      </c>
      <c r="E1310" s="6">
        <v>47</v>
      </c>
      <c r="F1310" s="1">
        <v>10285.31</v>
      </c>
      <c r="G1310" s="1">
        <v>49541.05</v>
      </c>
    </row>
    <row r="1311" spans="1:7" x14ac:dyDescent="0.25">
      <c r="A1311" s="6">
        <v>2421</v>
      </c>
      <c r="B1311" s="6">
        <v>3</v>
      </c>
      <c r="C1311" s="6">
        <v>33</v>
      </c>
      <c r="D1311" s="6">
        <v>3390</v>
      </c>
      <c r="E1311" s="6">
        <v>49</v>
      </c>
      <c r="F1311" s="1">
        <v>9135</v>
      </c>
      <c r="G1311" s="1">
        <v>45000.9</v>
      </c>
    </row>
    <row r="1312" spans="1:7" x14ac:dyDescent="0.25">
      <c r="A1312" s="6">
        <v>2421</v>
      </c>
      <c r="B1312" s="6">
        <v>3</v>
      </c>
      <c r="C1312" s="6">
        <v>33</v>
      </c>
      <c r="D1312" s="6">
        <v>3390</v>
      </c>
      <c r="E1312" s="6">
        <v>92</v>
      </c>
      <c r="F1312" s="1">
        <v>33220.370000000003</v>
      </c>
      <c r="G1312" s="1">
        <v>68865.899999999994</v>
      </c>
    </row>
    <row r="1313" spans="1:7" x14ac:dyDescent="0.25">
      <c r="A1313" s="6">
        <v>2421</v>
      </c>
      <c r="B1313" s="6">
        <v>3</v>
      </c>
      <c r="C1313" s="6">
        <v>33</v>
      </c>
      <c r="D1313" s="6">
        <v>3390</v>
      </c>
      <c r="E1313" s="6">
        <v>93</v>
      </c>
      <c r="F1313" s="1">
        <v>0</v>
      </c>
      <c r="G1313" s="1">
        <v>146</v>
      </c>
    </row>
    <row r="1314" spans="1:7" x14ac:dyDescent="0.25">
      <c r="A1314" s="6">
        <v>2421</v>
      </c>
      <c r="B1314" s="6">
        <v>4</v>
      </c>
      <c r="C1314" s="6">
        <v>44</v>
      </c>
      <c r="D1314" s="6">
        <v>4490</v>
      </c>
      <c r="E1314" s="6">
        <v>52</v>
      </c>
      <c r="F1314" s="1">
        <v>0</v>
      </c>
      <c r="G1314" s="1">
        <v>0</v>
      </c>
    </row>
    <row r="1315" spans="1:7" x14ac:dyDescent="0.25">
      <c r="A1315" s="6">
        <v>2431</v>
      </c>
      <c r="B1315" s="6">
        <v>3</v>
      </c>
      <c r="C1315" s="6">
        <v>31</v>
      </c>
      <c r="D1315" s="6">
        <v>3190</v>
      </c>
      <c r="E1315" s="6">
        <v>11</v>
      </c>
      <c r="F1315" s="1">
        <v>257455.96</v>
      </c>
      <c r="G1315" s="1">
        <v>1566122.55</v>
      </c>
    </row>
    <row r="1316" spans="1:7" x14ac:dyDescent="0.25">
      <c r="A1316" s="6">
        <v>2431</v>
      </c>
      <c r="B1316" s="6">
        <v>3</v>
      </c>
      <c r="C1316" s="6">
        <v>31</v>
      </c>
      <c r="D1316" s="6">
        <v>3190</v>
      </c>
      <c r="E1316" s="6">
        <v>13</v>
      </c>
      <c r="F1316" s="1">
        <v>12234.18</v>
      </c>
      <c r="G1316" s="1">
        <v>74208.429999999993</v>
      </c>
    </row>
    <row r="1317" spans="1:7" x14ac:dyDescent="0.25">
      <c r="A1317" s="6">
        <v>2431</v>
      </c>
      <c r="B1317" s="6">
        <v>3</v>
      </c>
      <c r="C1317" s="6">
        <v>31</v>
      </c>
      <c r="D1317" s="6">
        <v>3190</v>
      </c>
      <c r="E1317" s="6">
        <v>96</v>
      </c>
      <c r="F1317" s="1">
        <v>0</v>
      </c>
      <c r="G1317" s="1">
        <v>3509.02</v>
      </c>
    </row>
    <row r="1318" spans="1:7" x14ac:dyDescent="0.25">
      <c r="A1318" s="6">
        <v>2431</v>
      </c>
      <c r="B1318" s="6">
        <v>3</v>
      </c>
      <c r="C1318" s="6">
        <v>31</v>
      </c>
      <c r="D1318" s="6">
        <v>3191</v>
      </c>
      <c r="E1318" s="6">
        <v>13</v>
      </c>
      <c r="F1318" s="1">
        <v>31899.19</v>
      </c>
      <c r="G1318" s="1">
        <v>180953.66</v>
      </c>
    </row>
    <row r="1319" spans="1:7" x14ac:dyDescent="0.25">
      <c r="A1319" s="6">
        <v>2431</v>
      </c>
      <c r="B1319" s="6">
        <v>3</v>
      </c>
      <c r="C1319" s="6">
        <v>33</v>
      </c>
      <c r="D1319" s="6">
        <v>3390</v>
      </c>
      <c r="E1319" s="6">
        <v>13</v>
      </c>
      <c r="F1319" s="1">
        <v>8544.42</v>
      </c>
      <c r="G1319" s="1">
        <v>59016.31</v>
      </c>
    </row>
    <row r="1320" spans="1:7" x14ac:dyDescent="0.25">
      <c r="A1320" s="6">
        <v>2431</v>
      </c>
      <c r="B1320" s="6">
        <v>3</v>
      </c>
      <c r="C1320" s="6">
        <v>33</v>
      </c>
      <c r="D1320" s="6">
        <v>3390</v>
      </c>
      <c r="E1320" s="6">
        <v>14</v>
      </c>
      <c r="F1320" s="1">
        <v>0</v>
      </c>
      <c r="G1320" s="1">
        <v>0</v>
      </c>
    </row>
    <row r="1321" spans="1:7" x14ac:dyDescent="0.25">
      <c r="A1321" s="6">
        <v>2431</v>
      </c>
      <c r="B1321" s="6">
        <v>3</v>
      </c>
      <c r="C1321" s="6">
        <v>33</v>
      </c>
      <c r="D1321" s="6">
        <v>3390</v>
      </c>
      <c r="E1321" s="6">
        <v>33</v>
      </c>
      <c r="F1321" s="1">
        <v>0</v>
      </c>
      <c r="G1321" s="1">
        <v>0</v>
      </c>
    </row>
    <row r="1322" spans="1:7" x14ac:dyDescent="0.25">
      <c r="A1322" s="6">
        <v>2431</v>
      </c>
      <c r="B1322" s="6">
        <v>3</v>
      </c>
      <c r="C1322" s="6">
        <v>33</v>
      </c>
      <c r="D1322" s="6">
        <v>3390</v>
      </c>
      <c r="E1322" s="6">
        <v>37</v>
      </c>
      <c r="F1322" s="1">
        <v>65846.39</v>
      </c>
      <c r="G1322" s="1">
        <v>213280.67</v>
      </c>
    </row>
    <row r="1323" spans="1:7" x14ac:dyDescent="0.25">
      <c r="A1323" s="6">
        <v>2431</v>
      </c>
      <c r="B1323" s="6">
        <v>3</v>
      </c>
      <c r="C1323" s="6">
        <v>33</v>
      </c>
      <c r="D1323" s="6">
        <v>3390</v>
      </c>
      <c r="E1323" s="6">
        <v>39</v>
      </c>
      <c r="F1323" s="1">
        <v>5082.07</v>
      </c>
      <c r="G1323" s="1">
        <v>30484.84</v>
      </c>
    </row>
    <row r="1324" spans="1:7" x14ac:dyDescent="0.25">
      <c r="A1324" s="6">
        <v>2431</v>
      </c>
      <c r="B1324" s="6">
        <v>3</v>
      </c>
      <c r="C1324" s="6">
        <v>33</v>
      </c>
      <c r="D1324" s="6">
        <v>3390</v>
      </c>
      <c r="E1324" s="6">
        <v>40</v>
      </c>
      <c r="F1324" s="1">
        <v>974.61</v>
      </c>
      <c r="G1324" s="1">
        <v>6307.59</v>
      </c>
    </row>
    <row r="1325" spans="1:7" x14ac:dyDescent="0.25">
      <c r="A1325" s="6">
        <v>2431</v>
      </c>
      <c r="B1325" s="6">
        <v>3</v>
      </c>
      <c r="C1325" s="6">
        <v>33</v>
      </c>
      <c r="D1325" s="6">
        <v>3390</v>
      </c>
      <c r="E1325" s="6">
        <v>46</v>
      </c>
      <c r="F1325" s="1">
        <v>28294.01</v>
      </c>
      <c r="G1325" s="1">
        <v>155241.01999999999</v>
      </c>
    </row>
    <row r="1326" spans="1:7" x14ac:dyDescent="0.25">
      <c r="A1326" s="6">
        <v>2431</v>
      </c>
      <c r="B1326" s="6">
        <v>3</v>
      </c>
      <c r="C1326" s="6">
        <v>33</v>
      </c>
      <c r="D1326" s="6">
        <v>3390</v>
      </c>
      <c r="E1326" s="6">
        <v>47</v>
      </c>
      <c r="F1326" s="1">
        <v>2844.56</v>
      </c>
      <c r="G1326" s="1">
        <v>18585.88</v>
      </c>
    </row>
    <row r="1327" spans="1:7" x14ac:dyDescent="0.25">
      <c r="A1327" s="6">
        <v>2431</v>
      </c>
      <c r="B1327" s="6">
        <v>3</v>
      </c>
      <c r="C1327" s="6">
        <v>33</v>
      </c>
      <c r="D1327" s="6">
        <v>3390</v>
      </c>
      <c r="E1327" s="6">
        <v>49</v>
      </c>
      <c r="F1327" s="1">
        <v>837</v>
      </c>
      <c r="G1327" s="1">
        <v>4792.5</v>
      </c>
    </row>
    <row r="1328" spans="1:7" x14ac:dyDescent="0.25">
      <c r="A1328" s="6">
        <v>2441</v>
      </c>
      <c r="B1328" s="6">
        <v>3</v>
      </c>
      <c r="C1328" s="6">
        <v>31</v>
      </c>
      <c r="D1328" s="6">
        <v>3190</v>
      </c>
      <c r="E1328" s="6">
        <v>11</v>
      </c>
      <c r="F1328" s="1">
        <v>516934.25</v>
      </c>
      <c r="G1328" s="1">
        <v>3665987.54</v>
      </c>
    </row>
    <row r="1329" spans="1:7" x14ac:dyDescent="0.25">
      <c r="A1329" s="6">
        <v>2441</v>
      </c>
      <c r="B1329" s="6">
        <v>3</v>
      </c>
      <c r="C1329" s="6">
        <v>31</v>
      </c>
      <c r="D1329" s="6">
        <v>3190</v>
      </c>
      <c r="E1329" s="6">
        <v>13</v>
      </c>
      <c r="F1329" s="1">
        <v>26008.5</v>
      </c>
      <c r="G1329" s="1">
        <v>199764.6</v>
      </c>
    </row>
    <row r="1330" spans="1:7" x14ac:dyDescent="0.25">
      <c r="A1330" s="6">
        <v>2441</v>
      </c>
      <c r="B1330" s="6">
        <v>3</v>
      </c>
      <c r="C1330" s="6">
        <v>31</v>
      </c>
      <c r="D1330" s="6">
        <v>3190</v>
      </c>
      <c r="E1330" s="6">
        <v>92</v>
      </c>
      <c r="F1330" s="1">
        <v>1063.4000000000001</v>
      </c>
      <c r="G1330" s="1">
        <v>6792.88</v>
      </c>
    </row>
    <row r="1331" spans="1:7" x14ac:dyDescent="0.25">
      <c r="A1331" s="6">
        <v>2441</v>
      </c>
      <c r="B1331" s="6">
        <v>3</v>
      </c>
      <c r="C1331" s="6">
        <v>31</v>
      </c>
      <c r="D1331" s="6">
        <v>3191</v>
      </c>
      <c r="E1331" s="6">
        <v>13</v>
      </c>
      <c r="F1331" s="1">
        <v>66817.86</v>
      </c>
      <c r="G1331" s="1">
        <v>478932.2</v>
      </c>
    </row>
    <row r="1332" spans="1:7" x14ac:dyDescent="0.25">
      <c r="A1332" s="6">
        <v>2441</v>
      </c>
      <c r="B1332" s="6">
        <v>3</v>
      </c>
      <c r="C1332" s="6">
        <v>33</v>
      </c>
      <c r="D1332" s="6">
        <v>3390</v>
      </c>
      <c r="E1332" s="6">
        <v>14</v>
      </c>
      <c r="F1332" s="1">
        <v>1362.6</v>
      </c>
      <c r="G1332" s="1">
        <v>28061.05</v>
      </c>
    </row>
    <row r="1333" spans="1:7" x14ac:dyDescent="0.25">
      <c r="A1333" s="6">
        <v>2441</v>
      </c>
      <c r="B1333" s="6">
        <v>3</v>
      </c>
      <c r="C1333" s="6">
        <v>33</v>
      </c>
      <c r="D1333" s="6">
        <v>3390</v>
      </c>
      <c r="E1333" s="6">
        <v>33</v>
      </c>
      <c r="F1333" s="1">
        <v>2744.77</v>
      </c>
      <c r="G1333" s="1">
        <v>31077.45</v>
      </c>
    </row>
    <row r="1334" spans="1:7" x14ac:dyDescent="0.25">
      <c r="A1334" s="6">
        <v>2441</v>
      </c>
      <c r="B1334" s="6">
        <v>3</v>
      </c>
      <c r="C1334" s="6">
        <v>33</v>
      </c>
      <c r="D1334" s="6">
        <v>3390</v>
      </c>
      <c r="E1334" s="6">
        <v>36</v>
      </c>
      <c r="F1334" s="1">
        <v>0</v>
      </c>
      <c r="G1334" s="1">
        <v>1105.6500000000001</v>
      </c>
    </row>
    <row r="1335" spans="1:7" x14ac:dyDescent="0.25">
      <c r="A1335" s="6">
        <v>2441</v>
      </c>
      <c r="B1335" s="6">
        <v>3</v>
      </c>
      <c r="C1335" s="6">
        <v>33</v>
      </c>
      <c r="D1335" s="6">
        <v>3390</v>
      </c>
      <c r="E1335" s="6">
        <v>37</v>
      </c>
      <c r="F1335" s="1">
        <v>55185.03</v>
      </c>
      <c r="G1335" s="1">
        <v>304976.7</v>
      </c>
    </row>
    <row r="1336" spans="1:7" x14ac:dyDescent="0.25">
      <c r="A1336" s="6">
        <v>2441</v>
      </c>
      <c r="B1336" s="6">
        <v>3</v>
      </c>
      <c r="C1336" s="6">
        <v>33</v>
      </c>
      <c r="D1336" s="6">
        <v>3390</v>
      </c>
      <c r="E1336" s="6">
        <v>39</v>
      </c>
      <c r="F1336" s="1">
        <v>12580.75</v>
      </c>
      <c r="G1336" s="1">
        <v>120942.26</v>
      </c>
    </row>
    <row r="1337" spans="1:7" x14ac:dyDescent="0.25">
      <c r="A1337" s="6">
        <v>2441</v>
      </c>
      <c r="B1337" s="6">
        <v>3</v>
      </c>
      <c r="C1337" s="6">
        <v>33</v>
      </c>
      <c r="D1337" s="6">
        <v>3390</v>
      </c>
      <c r="E1337" s="6">
        <v>40</v>
      </c>
      <c r="F1337" s="1">
        <v>6030.51</v>
      </c>
      <c r="G1337" s="1">
        <v>39880.9</v>
      </c>
    </row>
    <row r="1338" spans="1:7" x14ac:dyDescent="0.25">
      <c r="A1338" s="6">
        <v>2441</v>
      </c>
      <c r="B1338" s="6">
        <v>3</v>
      </c>
      <c r="C1338" s="6">
        <v>33</v>
      </c>
      <c r="D1338" s="6">
        <v>3390</v>
      </c>
      <c r="E1338" s="6">
        <v>46</v>
      </c>
      <c r="F1338" s="1">
        <v>71860.820000000007</v>
      </c>
      <c r="G1338" s="1">
        <v>447772.22</v>
      </c>
    </row>
    <row r="1339" spans="1:7" x14ac:dyDescent="0.25">
      <c r="A1339" s="6">
        <v>2441</v>
      </c>
      <c r="B1339" s="6">
        <v>3</v>
      </c>
      <c r="C1339" s="6">
        <v>33</v>
      </c>
      <c r="D1339" s="6">
        <v>3390</v>
      </c>
      <c r="E1339" s="6">
        <v>47</v>
      </c>
      <c r="F1339" s="1">
        <v>34243.360000000001</v>
      </c>
      <c r="G1339" s="1">
        <v>205295.02</v>
      </c>
    </row>
    <row r="1340" spans="1:7" x14ac:dyDescent="0.25">
      <c r="A1340" s="6">
        <v>2441</v>
      </c>
      <c r="B1340" s="6">
        <v>3</v>
      </c>
      <c r="C1340" s="6">
        <v>33</v>
      </c>
      <c r="D1340" s="6">
        <v>3390</v>
      </c>
      <c r="E1340" s="6">
        <v>49</v>
      </c>
      <c r="F1340" s="1">
        <v>3474</v>
      </c>
      <c r="G1340" s="1">
        <v>18578.7</v>
      </c>
    </row>
    <row r="1341" spans="1:7" x14ac:dyDescent="0.25">
      <c r="A1341" s="6">
        <v>2461</v>
      </c>
      <c r="B1341" s="6">
        <v>3</v>
      </c>
      <c r="C1341" s="6">
        <v>31</v>
      </c>
      <c r="D1341" s="6">
        <v>3190</v>
      </c>
      <c r="E1341" s="6">
        <v>11</v>
      </c>
      <c r="F1341" s="1">
        <v>68664.039999999994</v>
      </c>
      <c r="G1341" s="1">
        <v>324343.28999999998</v>
      </c>
    </row>
    <row r="1342" spans="1:7" x14ac:dyDescent="0.25">
      <c r="A1342" s="6">
        <v>2461</v>
      </c>
      <c r="B1342" s="6">
        <v>3</v>
      </c>
      <c r="C1342" s="6">
        <v>31</v>
      </c>
      <c r="D1342" s="6">
        <v>3190</v>
      </c>
      <c r="E1342" s="6">
        <v>13</v>
      </c>
      <c r="F1342" s="1">
        <v>7717.5</v>
      </c>
      <c r="G1342" s="1">
        <v>34285.300000000003</v>
      </c>
    </row>
    <row r="1343" spans="1:7" x14ac:dyDescent="0.25">
      <c r="A1343" s="6">
        <v>2461</v>
      </c>
      <c r="B1343" s="6">
        <v>3</v>
      </c>
      <c r="C1343" s="6">
        <v>31</v>
      </c>
      <c r="D1343" s="6">
        <v>3191</v>
      </c>
      <c r="E1343" s="6">
        <v>13</v>
      </c>
      <c r="F1343" s="1">
        <v>3798.66</v>
      </c>
      <c r="G1343" s="1">
        <v>23416.400000000001</v>
      </c>
    </row>
    <row r="1344" spans="1:7" x14ac:dyDescent="0.25">
      <c r="A1344" s="6">
        <v>2461</v>
      </c>
      <c r="B1344" s="6">
        <v>3</v>
      </c>
      <c r="C1344" s="6">
        <v>33</v>
      </c>
      <c r="D1344" s="6">
        <v>3390</v>
      </c>
      <c r="E1344" s="6">
        <v>13</v>
      </c>
      <c r="F1344" s="1">
        <v>112.36</v>
      </c>
      <c r="G1344" s="1">
        <v>3500.22</v>
      </c>
    </row>
    <row r="1345" spans="1:7" x14ac:dyDescent="0.25">
      <c r="A1345" s="6">
        <v>2461</v>
      </c>
      <c r="B1345" s="6">
        <v>3</v>
      </c>
      <c r="C1345" s="6">
        <v>33</v>
      </c>
      <c r="D1345" s="6">
        <v>3390</v>
      </c>
      <c r="E1345" s="6">
        <v>14</v>
      </c>
      <c r="F1345" s="1">
        <v>427.1</v>
      </c>
      <c r="G1345" s="1">
        <v>4252.8</v>
      </c>
    </row>
    <row r="1346" spans="1:7" x14ac:dyDescent="0.25">
      <c r="A1346" s="6">
        <v>2461</v>
      </c>
      <c r="B1346" s="6">
        <v>3</v>
      </c>
      <c r="C1346" s="6">
        <v>33</v>
      </c>
      <c r="D1346" s="6">
        <v>3390</v>
      </c>
      <c r="E1346" s="6">
        <v>36</v>
      </c>
      <c r="F1346" s="1">
        <v>614.35</v>
      </c>
      <c r="G1346" s="1">
        <v>2095.19</v>
      </c>
    </row>
    <row r="1347" spans="1:7" x14ac:dyDescent="0.25">
      <c r="A1347" s="6">
        <v>2461</v>
      </c>
      <c r="B1347" s="6">
        <v>3</v>
      </c>
      <c r="C1347" s="6">
        <v>33</v>
      </c>
      <c r="D1347" s="6">
        <v>3390</v>
      </c>
      <c r="E1347" s="6">
        <v>37</v>
      </c>
      <c r="F1347" s="1">
        <v>3699.28</v>
      </c>
      <c r="G1347" s="1">
        <v>68078.17</v>
      </c>
    </row>
    <row r="1348" spans="1:7" x14ac:dyDescent="0.25">
      <c r="A1348" s="6">
        <v>2461</v>
      </c>
      <c r="B1348" s="6">
        <v>3</v>
      </c>
      <c r="C1348" s="6">
        <v>33</v>
      </c>
      <c r="D1348" s="6">
        <v>3390</v>
      </c>
      <c r="E1348" s="6">
        <v>39</v>
      </c>
      <c r="F1348" s="1">
        <v>10326.94</v>
      </c>
      <c r="G1348" s="1">
        <v>113370.45</v>
      </c>
    </row>
    <row r="1349" spans="1:7" x14ac:dyDescent="0.25">
      <c r="A1349" s="6">
        <v>2461</v>
      </c>
      <c r="B1349" s="6">
        <v>3</v>
      </c>
      <c r="C1349" s="6">
        <v>33</v>
      </c>
      <c r="D1349" s="6">
        <v>3390</v>
      </c>
      <c r="E1349" s="6">
        <v>40</v>
      </c>
      <c r="F1349" s="1">
        <v>1934.92</v>
      </c>
      <c r="G1349" s="1">
        <v>12382.42</v>
      </c>
    </row>
    <row r="1350" spans="1:7" x14ac:dyDescent="0.25">
      <c r="A1350" s="6">
        <v>2461</v>
      </c>
      <c r="B1350" s="6">
        <v>3</v>
      </c>
      <c r="C1350" s="6">
        <v>33</v>
      </c>
      <c r="D1350" s="6">
        <v>3390</v>
      </c>
      <c r="E1350" s="6">
        <v>46</v>
      </c>
      <c r="F1350" s="1">
        <v>13019</v>
      </c>
      <c r="G1350" s="1">
        <v>47000.01</v>
      </c>
    </row>
    <row r="1351" spans="1:7" x14ac:dyDescent="0.25">
      <c r="A1351" s="6">
        <v>2461</v>
      </c>
      <c r="B1351" s="6">
        <v>3</v>
      </c>
      <c r="C1351" s="6">
        <v>33</v>
      </c>
      <c r="D1351" s="6">
        <v>3390</v>
      </c>
      <c r="E1351" s="6">
        <v>47</v>
      </c>
      <c r="F1351" s="1">
        <v>1026.9100000000001</v>
      </c>
      <c r="G1351" s="1">
        <v>7183.56</v>
      </c>
    </row>
    <row r="1352" spans="1:7" x14ac:dyDescent="0.25">
      <c r="A1352" s="6">
        <v>2461</v>
      </c>
      <c r="B1352" s="6">
        <v>3</v>
      </c>
      <c r="C1352" s="6">
        <v>33</v>
      </c>
      <c r="D1352" s="6">
        <v>3390</v>
      </c>
      <c r="E1352" s="6">
        <v>49</v>
      </c>
      <c r="F1352" s="1">
        <v>414</v>
      </c>
      <c r="G1352" s="1">
        <v>1080</v>
      </c>
    </row>
    <row r="1353" spans="1:7" x14ac:dyDescent="0.25">
      <c r="A1353" s="6">
        <v>3041</v>
      </c>
      <c r="B1353" s="6">
        <v>3</v>
      </c>
      <c r="C1353" s="6">
        <v>31</v>
      </c>
      <c r="D1353" s="6">
        <v>3190</v>
      </c>
      <c r="E1353" s="6">
        <v>11</v>
      </c>
      <c r="F1353" s="1">
        <v>13708834.67</v>
      </c>
      <c r="G1353" s="1">
        <v>97318268.109999999</v>
      </c>
    </row>
    <row r="1354" spans="1:7" x14ac:dyDescent="0.25">
      <c r="A1354" s="6">
        <v>3041</v>
      </c>
      <c r="B1354" s="6">
        <v>3</v>
      </c>
      <c r="C1354" s="6">
        <v>31</v>
      </c>
      <c r="D1354" s="6">
        <v>3190</v>
      </c>
      <c r="E1354" s="6">
        <v>13</v>
      </c>
      <c r="F1354" s="1">
        <v>6041438.2800000003</v>
      </c>
      <c r="G1354" s="1">
        <v>44181554.439999998</v>
      </c>
    </row>
    <row r="1355" spans="1:7" x14ac:dyDescent="0.25">
      <c r="A1355" s="6">
        <v>3041</v>
      </c>
      <c r="B1355" s="6">
        <v>3</v>
      </c>
      <c r="C1355" s="6">
        <v>33</v>
      </c>
      <c r="D1355" s="6">
        <v>3390</v>
      </c>
      <c r="E1355" s="6">
        <v>14</v>
      </c>
      <c r="F1355" s="1">
        <v>499224.58</v>
      </c>
      <c r="G1355" s="1">
        <v>2926186.13</v>
      </c>
    </row>
    <row r="1356" spans="1:7" x14ac:dyDescent="0.25">
      <c r="A1356" s="6">
        <v>3041</v>
      </c>
      <c r="B1356" s="6">
        <v>3</v>
      </c>
      <c r="C1356" s="6">
        <v>33</v>
      </c>
      <c r="D1356" s="6">
        <v>3390</v>
      </c>
      <c r="E1356" s="6">
        <v>30</v>
      </c>
      <c r="F1356" s="1">
        <v>777810.54</v>
      </c>
      <c r="G1356" s="1">
        <v>5716490.0300000003</v>
      </c>
    </row>
    <row r="1357" spans="1:7" x14ac:dyDescent="0.25">
      <c r="A1357" s="6">
        <v>3041</v>
      </c>
      <c r="B1357" s="6">
        <v>3</v>
      </c>
      <c r="C1357" s="6">
        <v>33</v>
      </c>
      <c r="D1357" s="6">
        <v>3390</v>
      </c>
      <c r="E1357" s="6">
        <v>33</v>
      </c>
      <c r="F1357" s="1">
        <v>397585.33</v>
      </c>
      <c r="G1357" s="1">
        <v>2019898.78</v>
      </c>
    </row>
    <row r="1358" spans="1:7" x14ac:dyDescent="0.25">
      <c r="A1358" s="6">
        <v>3041</v>
      </c>
      <c r="B1358" s="6">
        <v>3</v>
      </c>
      <c r="C1358" s="6">
        <v>33</v>
      </c>
      <c r="D1358" s="6">
        <v>3390</v>
      </c>
      <c r="E1358" s="6">
        <v>36</v>
      </c>
      <c r="F1358" s="1">
        <v>125790.29</v>
      </c>
      <c r="G1358" s="1">
        <v>814198.72</v>
      </c>
    </row>
    <row r="1359" spans="1:7" x14ac:dyDescent="0.25">
      <c r="A1359" s="6">
        <v>3041</v>
      </c>
      <c r="B1359" s="6">
        <v>3</v>
      </c>
      <c r="C1359" s="6">
        <v>33</v>
      </c>
      <c r="D1359" s="6">
        <v>3390</v>
      </c>
      <c r="E1359" s="6">
        <v>37</v>
      </c>
      <c r="F1359" s="1">
        <v>24380.86</v>
      </c>
      <c r="G1359" s="1">
        <v>111948.2</v>
      </c>
    </row>
    <row r="1360" spans="1:7" x14ac:dyDescent="0.25">
      <c r="A1360" s="6">
        <v>3041</v>
      </c>
      <c r="B1360" s="6">
        <v>3</v>
      </c>
      <c r="C1360" s="6">
        <v>33</v>
      </c>
      <c r="D1360" s="6">
        <v>3390</v>
      </c>
      <c r="E1360" s="6">
        <v>39</v>
      </c>
      <c r="F1360" s="1">
        <v>1062675.6499999999</v>
      </c>
      <c r="G1360" s="1">
        <v>6267564.7999999998</v>
      </c>
    </row>
    <row r="1361" spans="1:7" x14ac:dyDescent="0.25">
      <c r="A1361" s="6">
        <v>3041</v>
      </c>
      <c r="B1361" s="6">
        <v>3</v>
      </c>
      <c r="C1361" s="6">
        <v>33</v>
      </c>
      <c r="D1361" s="6">
        <v>3390</v>
      </c>
      <c r="E1361" s="6">
        <v>40</v>
      </c>
      <c r="F1361" s="1">
        <v>13915.08</v>
      </c>
      <c r="G1361" s="1">
        <v>53893.05</v>
      </c>
    </row>
    <row r="1362" spans="1:7" x14ac:dyDescent="0.25">
      <c r="A1362" s="6">
        <v>3041</v>
      </c>
      <c r="B1362" s="6">
        <v>3</v>
      </c>
      <c r="C1362" s="6">
        <v>33</v>
      </c>
      <c r="D1362" s="6">
        <v>3390</v>
      </c>
      <c r="E1362" s="6">
        <v>46</v>
      </c>
      <c r="F1362" s="1">
        <v>114952.75</v>
      </c>
      <c r="G1362" s="1">
        <v>429817.73</v>
      </c>
    </row>
    <row r="1363" spans="1:7" x14ac:dyDescent="0.25">
      <c r="A1363" s="6">
        <v>3041</v>
      </c>
      <c r="B1363" s="6">
        <v>3</v>
      </c>
      <c r="C1363" s="6">
        <v>33</v>
      </c>
      <c r="D1363" s="6">
        <v>3390</v>
      </c>
      <c r="E1363" s="6">
        <v>47</v>
      </c>
      <c r="F1363" s="1">
        <v>79227.02</v>
      </c>
      <c r="G1363" s="1">
        <v>491632.71</v>
      </c>
    </row>
    <row r="1364" spans="1:7" x14ac:dyDescent="0.25">
      <c r="A1364" s="6">
        <v>3041</v>
      </c>
      <c r="B1364" s="6">
        <v>4</v>
      </c>
      <c r="C1364" s="6">
        <v>44</v>
      </c>
      <c r="D1364" s="6">
        <v>4490</v>
      </c>
      <c r="E1364" s="6">
        <v>52</v>
      </c>
      <c r="F1364" s="1">
        <v>0</v>
      </c>
      <c r="G1364" s="1">
        <v>1050739.2</v>
      </c>
    </row>
    <row r="1365" spans="1:7" x14ac:dyDescent="0.25">
      <c r="A1365" s="6">
        <v>3051</v>
      </c>
      <c r="B1365" s="6">
        <v>3</v>
      </c>
      <c r="C1365" s="6">
        <v>31</v>
      </c>
      <c r="D1365" s="6">
        <v>3190</v>
      </c>
      <c r="E1365" s="6">
        <v>11</v>
      </c>
      <c r="F1365" s="1">
        <v>5228104.59</v>
      </c>
      <c r="G1365" s="1">
        <v>37123008.990000002</v>
      </c>
    </row>
    <row r="1366" spans="1:7" x14ac:dyDescent="0.25">
      <c r="A1366" s="6">
        <v>3051</v>
      </c>
      <c r="B1366" s="6">
        <v>3</v>
      </c>
      <c r="C1366" s="6">
        <v>31</v>
      </c>
      <c r="D1366" s="6">
        <v>3190</v>
      </c>
      <c r="E1366" s="6">
        <v>13</v>
      </c>
      <c r="F1366" s="1">
        <v>2096451.21</v>
      </c>
      <c r="G1366" s="1">
        <v>13985718.800000001</v>
      </c>
    </row>
    <row r="1367" spans="1:7" x14ac:dyDescent="0.25">
      <c r="A1367" s="6">
        <v>3051</v>
      </c>
      <c r="B1367" s="6">
        <v>3</v>
      </c>
      <c r="C1367" s="6">
        <v>33</v>
      </c>
      <c r="D1367" s="6">
        <v>3390</v>
      </c>
      <c r="E1367" s="6">
        <v>14</v>
      </c>
      <c r="F1367" s="1">
        <v>46797.05</v>
      </c>
      <c r="G1367" s="1">
        <v>182410.01</v>
      </c>
    </row>
    <row r="1368" spans="1:7" x14ac:dyDescent="0.25">
      <c r="A1368" s="6">
        <v>3051</v>
      </c>
      <c r="B1368" s="6">
        <v>3</v>
      </c>
      <c r="C1368" s="6">
        <v>33</v>
      </c>
      <c r="D1368" s="6">
        <v>3390</v>
      </c>
      <c r="E1368" s="6">
        <v>30</v>
      </c>
      <c r="F1368" s="1">
        <v>142331.82</v>
      </c>
      <c r="G1368" s="1">
        <v>1559048.85</v>
      </c>
    </row>
    <row r="1369" spans="1:7" x14ac:dyDescent="0.25">
      <c r="A1369" s="6">
        <v>3051</v>
      </c>
      <c r="B1369" s="6">
        <v>3</v>
      </c>
      <c r="C1369" s="6">
        <v>33</v>
      </c>
      <c r="D1369" s="6">
        <v>3390</v>
      </c>
      <c r="E1369" s="6">
        <v>33</v>
      </c>
      <c r="F1369" s="1">
        <v>5245.65</v>
      </c>
      <c r="G1369" s="1">
        <v>26505.85</v>
      </c>
    </row>
    <row r="1370" spans="1:7" x14ac:dyDescent="0.25">
      <c r="A1370" s="6">
        <v>3051</v>
      </c>
      <c r="B1370" s="6">
        <v>3</v>
      </c>
      <c r="C1370" s="6">
        <v>33</v>
      </c>
      <c r="D1370" s="6">
        <v>3390</v>
      </c>
      <c r="E1370" s="6">
        <v>36</v>
      </c>
      <c r="F1370" s="1">
        <v>0</v>
      </c>
      <c r="G1370" s="1">
        <v>8960</v>
      </c>
    </row>
    <row r="1371" spans="1:7" x14ac:dyDescent="0.25">
      <c r="A1371" s="6">
        <v>3051</v>
      </c>
      <c r="B1371" s="6">
        <v>3</v>
      </c>
      <c r="C1371" s="6">
        <v>33</v>
      </c>
      <c r="D1371" s="6">
        <v>3390</v>
      </c>
      <c r="E1371" s="6">
        <v>39</v>
      </c>
      <c r="F1371" s="1">
        <v>1500254.03</v>
      </c>
      <c r="G1371" s="1">
        <v>4531711.91</v>
      </c>
    </row>
    <row r="1372" spans="1:7" x14ac:dyDescent="0.25">
      <c r="A1372" s="6">
        <v>3051</v>
      </c>
      <c r="B1372" s="6">
        <v>3</v>
      </c>
      <c r="C1372" s="6">
        <v>33</v>
      </c>
      <c r="D1372" s="6">
        <v>3390</v>
      </c>
      <c r="E1372" s="6">
        <v>47</v>
      </c>
      <c r="F1372" s="1">
        <v>21469.8</v>
      </c>
      <c r="G1372" s="1">
        <v>224513.44</v>
      </c>
    </row>
    <row r="1373" spans="1:7" x14ac:dyDescent="0.25">
      <c r="A1373" s="6">
        <v>3051</v>
      </c>
      <c r="B1373" s="6">
        <v>4</v>
      </c>
      <c r="C1373" s="6">
        <v>44</v>
      </c>
      <c r="D1373" s="6">
        <v>4490</v>
      </c>
      <c r="E1373" s="6">
        <v>51</v>
      </c>
      <c r="F1373" s="1">
        <v>0</v>
      </c>
      <c r="G1373" s="1">
        <v>362898.18</v>
      </c>
    </row>
    <row r="1374" spans="1:7" x14ac:dyDescent="0.25">
      <c r="A1374" s="6">
        <v>3051</v>
      </c>
      <c r="B1374" s="6">
        <v>4</v>
      </c>
      <c r="C1374" s="6">
        <v>44</v>
      </c>
      <c r="D1374" s="6">
        <v>4490</v>
      </c>
      <c r="E1374" s="6">
        <v>52</v>
      </c>
      <c r="F1374" s="1">
        <v>0</v>
      </c>
      <c r="G1374" s="1">
        <v>2658388.5299999998</v>
      </c>
    </row>
    <row r="1375" spans="1:7" x14ac:dyDescent="0.25">
      <c r="A1375" s="6">
        <v>3151</v>
      </c>
      <c r="B1375" s="6">
        <v>3</v>
      </c>
      <c r="C1375" s="6">
        <v>31</v>
      </c>
      <c r="D1375" s="6">
        <v>3190</v>
      </c>
      <c r="E1375" s="6">
        <v>11</v>
      </c>
      <c r="F1375" s="1">
        <v>387286.12</v>
      </c>
      <c r="G1375" s="1">
        <v>2607635.6</v>
      </c>
    </row>
    <row r="1376" spans="1:7" x14ac:dyDescent="0.25">
      <c r="A1376" s="6">
        <v>3151</v>
      </c>
      <c r="B1376" s="6">
        <v>3</v>
      </c>
      <c r="C1376" s="6">
        <v>31</v>
      </c>
      <c r="D1376" s="6">
        <v>3190</v>
      </c>
      <c r="E1376" s="6">
        <v>13</v>
      </c>
      <c r="F1376" s="1">
        <v>199049.3</v>
      </c>
      <c r="G1376" s="1">
        <v>1324929.96</v>
      </c>
    </row>
    <row r="1377" spans="1:7" x14ac:dyDescent="0.25">
      <c r="A1377" s="6">
        <v>3151</v>
      </c>
      <c r="B1377" s="6">
        <v>3</v>
      </c>
      <c r="C1377" s="6">
        <v>33</v>
      </c>
      <c r="D1377" s="6">
        <v>3390</v>
      </c>
      <c r="E1377" s="6">
        <v>14</v>
      </c>
      <c r="F1377" s="1">
        <v>243.5</v>
      </c>
      <c r="G1377" s="1">
        <v>243.5</v>
      </c>
    </row>
    <row r="1378" spans="1:7" x14ac:dyDescent="0.25">
      <c r="A1378" s="6">
        <v>3151</v>
      </c>
      <c r="B1378" s="6">
        <v>3</v>
      </c>
      <c r="C1378" s="6">
        <v>33</v>
      </c>
      <c r="D1378" s="6">
        <v>3390</v>
      </c>
      <c r="E1378" s="6">
        <v>30</v>
      </c>
      <c r="F1378" s="1">
        <v>1828.6</v>
      </c>
      <c r="G1378" s="1">
        <v>8247.02</v>
      </c>
    </row>
    <row r="1379" spans="1:7" x14ac:dyDescent="0.25">
      <c r="A1379" s="6">
        <v>3151</v>
      </c>
      <c r="B1379" s="6">
        <v>3</v>
      </c>
      <c r="C1379" s="6">
        <v>33</v>
      </c>
      <c r="D1379" s="6">
        <v>3390</v>
      </c>
      <c r="E1379" s="6">
        <v>32</v>
      </c>
      <c r="F1379" s="1">
        <v>0</v>
      </c>
      <c r="G1379" s="1">
        <v>500</v>
      </c>
    </row>
    <row r="1380" spans="1:7" x14ac:dyDescent="0.25">
      <c r="A1380" s="6">
        <v>3151</v>
      </c>
      <c r="B1380" s="6">
        <v>3</v>
      </c>
      <c r="C1380" s="6">
        <v>33</v>
      </c>
      <c r="D1380" s="6">
        <v>3390</v>
      </c>
      <c r="E1380" s="6">
        <v>36</v>
      </c>
      <c r="F1380" s="1">
        <v>0</v>
      </c>
      <c r="G1380" s="1">
        <v>4893</v>
      </c>
    </row>
    <row r="1381" spans="1:7" x14ac:dyDescent="0.25">
      <c r="A1381" s="6">
        <v>3151</v>
      </c>
      <c r="B1381" s="6">
        <v>3</v>
      </c>
      <c r="C1381" s="6">
        <v>33</v>
      </c>
      <c r="D1381" s="6">
        <v>3390</v>
      </c>
      <c r="E1381" s="6">
        <v>37</v>
      </c>
      <c r="F1381" s="1">
        <v>4214.88</v>
      </c>
      <c r="G1381" s="1">
        <v>35819.760000000002</v>
      </c>
    </row>
    <row r="1382" spans="1:7" x14ac:dyDescent="0.25">
      <c r="A1382" s="6">
        <v>3151</v>
      </c>
      <c r="B1382" s="6">
        <v>3</v>
      </c>
      <c r="C1382" s="6">
        <v>33</v>
      </c>
      <c r="D1382" s="6">
        <v>3390</v>
      </c>
      <c r="E1382" s="6">
        <v>39</v>
      </c>
      <c r="F1382" s="1">
        <v>197776.1</v>
      </c>
      <c r="G1382" s="1">
        <v>423286.24</v>
      </c>
    </row>
    <row r="1383" spans="1:7" x14ac:dyDescent="0.25">
      <c r="A1383" s="6">
        <v>3151</v>
      </c>
      <c r="B1383" s="6">
        <v>3</v>
      </c>
      <c r="C1383" s="6">
        <v>33</v>
      </c>
      <c r="D1383" s="6">
        <v>3390</v>
      </c>
      <c r="E1383" s="6">
        <v>40</v>
      </c>
      <c r="F1383" s="1">
        <v>9125.94</v>
      </c>
      <c r="G1383" s="1">
        <v>22479.37</v>
      </c>
    </row>
    <row r="1384" spans="1:7" x14ac:dyDescent="0.25">
      <c r="A1384" s="6">
        <v>3151</v>
      </c>
      <c r="B1384" s="6">
        <v>3</v>
      </c>
      <c r="C1384" s="6">
        <v>33</v>
      </c>
      <c r="D1384" s="6">
        <v>3390</v>
      </c>
      <c r="E1384" s="6">
        <v>46</v>
      </c>
      <c r="F1384" s="1">
        <v>173860</v>
      </c>
      <c r="G1384" s="1">
        <v>562685.74</v>
      </c>
    </row>
    <row r="1385" spans="1:7" x14ac:dyDescent="0.25">
      <c r="A1385" s="6">
        <v>3151</v>
      </c>
      <c r="B1385" s="6">
        <v>3</v>
      </c>
      <c r="C1385" s="6">
        <v>33</v>
      </c>
      <c r="D1385" s="6">
        <v>3390</v>
      </c>
      <c r="E1385" s="6">
        <v>47</v>
      </c>
      <c r="F1385" s="1">
        <v>33645.67</v>
      </c>
      <c r="G1385" s="1">
        <v>118860.99</v>
      </c>
    </row>
    <row r="1386" spans="1:7" x14ac:dyDescent="0.25">
      <c r="A1386" s="6">
        <v>3151</v>
      </c>
      <c r="B1386" s="6">
        <v>3</v>
      </c>
      <c r="C1386" s="6">
        <v>33</v>
      </c>
      <c r="D1386" s="6">
        <v>3390</v>
      </c>
      <c r="E1386" s="6">
        <v>49</v>
      </c>
      <c r="F1386" s="1">
        <v>126.8</v>
      </c>
      <c r="G1386" s="1">
        <v>36926.589999999997</v>
      </c>
    </row>
    <row r="1387" spans="1:7" x14ac:dyDescent="0.25">
      <c r="A1387" s="6">
        <v>3151</v>
      </c>
      <c r="B1387" s="6">
        <v>3</v>
      </c>
      <c r="C1387" s="6">
        <v>33</v>
      </c>
      <c r="D1387" s="6">
        <v>3390</v>
      </c>
      <c r="E1387" s="6">
        <v>92</v>
      </c>
      <c r="F1387" s="1">
        <v>0</v>
      </c>
      <c r="G1387" s="1">
        <v>143.31</v>
      </c>
    </row>
    <row r="1388" spans="1:7" x14ac:dyDescent="0.25">
      <c r="A1388" s="6">
        <v>4031</v>
      </c>
      <c r="B1388" s="6">
        <v>3</v>
      </c>
      <c r="C1388" s="6">
        <v>33</v>
      </c>
      <c r="D1388" s="6">
        <v>3390</v>
      </c>
      <c r="E1388" s="6">
        <v>8</v>
      </c>
      <c r="F1388" s="1">
        <v>102840.44</v>
      </c>
      <c r="G1388" s="1">
        <v>190211.77</v>
      </c>
    </row>
    <row r="1389" spans="1:7" x14ac:dyDescent="0.25">
      <c r="A1389" s="6">
        <v>4031</v>
      </c>
      <c r="B1389" s="6">
        <v>3</v>
      </c>
      <c r="C1389" s="6">
        <v>33</v>
      </c>
      <c r="D1389" s="6">
        <v>3390</v>
      </c>
      <c r="E1389" s="6">
        <v>14</v>
      </c>
      <c r="F1389" s="1">
        <v>487526.2</v>
      </c>
      <c r="G1389" s="1">
        <v>3448669.44</v>
      </c>
    </row>
    <row r="1390" spans="1:7" x14ac:dyDescent="0.25">
      <c r="A1390" s="6">
        <v>4031</v>
      </c>
      <c r="B1390" s="6">
        <v>3</v>
      </c>
      <c r="C1390" s="6">
        <v>33</v>
      </c>
      <c r="D1390" s="6">
        <v>3390</v>
      </c>
      <c r="E1390" s="6">
        <v>15</v>
      </c>
      <c r="F1390" s="1">
        <v>85932</v>
      </c>
      <c r="G1390" s="1">
        <v>528444</v>
      </c>
    </row>
    <row r="1391" spans="1:7" x14ac:dyDescent="0.25">
      <c r="A1391" s="6">
        <v>4031</v>
      </c>
      <c r="B1391" s="6">
        <v>3</v>
      </c>
      <c r="C1391" s="6">
        <v>33</v>
      </c>
      <c r="D1391" s="6">
        <v>3390</v>
      </c>
      <c r="E1391" s="6">
        <v>30</v>
      </c>
      <c r="F1391" s="1">
        <v>1161748.54</v>
      </c>
      <c r="G1391" s="1">
        <v>6335564.6299999999</v>
      </c>
    </row>
    <row r="1392" spans="1:7" x14ac:dyDescent="0.25">
      <c r="A1392" s="6">
        <v>4031</v>
      </c>
      <c r="B1392" s="6">
        <v>3</v>
      </c>
      <c r="C1392" s="6">
        <v>33</v>
      </c>
      <c r="D1392" s="6">
        <v>3390</v>
      </c>
      <c r="E1392" s="6">
        <v>31</v>
      </c>
      <c r="F1392" s="1">
        <v>2200</v>
      </c>
      <c r="G1392" s="1">
        <v>2200</v>
      </c>
    </row>
    <row r="1393" spans="1:7" x14ac:dyDescent="0.25">
      <c r="A1393" s="6">
        <v>4031</v>
      </c>
      <c r="B1393" s="6">
        <v>3</v>
      </c>
      <c r="C1393" s="6">
        <v>33</v>
      </c>
      <c r="D1393" s="6">
        <v>3390</v>
      </c>
      <c r="E1393" s="6">
        <v>33</v>
      </c>
      <c r="F1393" s="1">
        <v>76777.990000000005</v>
      </c>
      <c r="G1393" s="1">
        <v>476950.04</v>
      </c>
    </row>
    <row r="1394" spans="1:7" x14ac:dyDescent="0.25">
      <c r="A1394" s="6">
        <v>4031</v>
      </c>
      <c r="B1394" s="6">
        <v>3</v>
      </c>
      <c r="C1394" s="6">
        <v>33</v>
      </c>
      <c r="D1394" s="6">
        <v>3390</v>
      </c>
      <c r="E1394" s="6">
        <v>35</v>
      </c>
      <c r="F1394" s="1">
        <v>15240</v>
      </c>
      <c r="G1394" s="1">
        <v>102184.32000000001</v>
      </c>
    </row>
    <row r="1395" spans="1:7" x14ac:dyDescent="0.25">
      <c r="A1395" s="6">
        <v>4031</v>
      </c>
      <c r="B1395" s="6">
        <v>3</v>
      </c>
      <c r="C1395" s="6">
        <v>33</v>
      </c>
      <c r="D1395" s="6">
        <v>3390</v>
      </c>
      <c r="E1395" s="6">
        <v>36</v>
      </c>
      <c r="F1395" s="1">
        <v>7062328.5199999996</v>
      </c>
      <c r="G1395" s="1">
        <v>41888869.030000001</v>
      </c>
    </row>
    <row r="1396" spans="1:7" x14ac:dyDescent="0.25">
      <c r="A1396" s="6">
        <v>4031</v>
      </c>
      <c r="B1396" s="6">
        <v>3</v>
      </c>
      <c r="C1396" s="6">
        <v>33</v>
      </c>
      <c r="D1396" s="6">
        <v>3390</v>
      </c>
      <c r="E1396" s="6">
        <v>37</v>
      </c>
      <c r="F1396" s="1">
        <v>28148130.32</v>
      </c>
      <c r="G1396" s="1">
        <v>161300251.69</v>
      </c>
    </row>
    <row r="1397" spans="1:7" x14ac:dyDescent="0.25">
      <c r="A1397" s="6">
        <v>4031</v>
      </c>
      <c r="B1397" s="6">
        <v>3</v>
      </c>
      <c r="C1397" s="6">
        <v>33</v>
      </c>
      <c r="D1397" s="6">
        <v>3390</v>
      </c>
      <c r="E1397" s="6">
        <v>39</v>
      </c>
      <c r="F1397" s="1">
        <v>8329296.1699999999</v>
      </c>
      <c r="G1397" s="1">
        <v>45125888.119999997</v>
      </c>
    </row>
    <row r="1398" spans="1:7" x14ac:dyDescent="0.25">
      <c r="A1398" s="6">
        <v>4031</v>
      </c>
      <c r="B1398" s="6">
        <v>3</v>
      </c>
      <c r="C1398" s="6">
        <v>33</v>
      </c>
      <c r="D1398" s="6">
        <v>3390</v>
      </c>
      <c r="E1398" s="6">
        <v>40</v>
      </c>
      <c r="F1398" s="1">
        <v>4077560.03</v>
      </c>
      <c r="G1398" s="1">
        <v>24469223.420000002</v>
      </c>
    </row>
    <row r="1399" spans="1:7" x14ac:dyDescent="0.25">
      <c r="A1399" s="6">
        <v>4031</v>
      </c>
      <c r="B1399" s="6">
        <v>3</v>
      </c>
      <c r="C1399" s="6">
        <v>33</v>
      </c>
      <c r="D1399" s="6">
        <v>3390</v>
      </c>
      <c r="E1399" s="6">
        <v>46</v>
      </c>
      <c r="F1399" s="1">
        <v>3819477.89</v>
      </c>
      <c r="G1399" s="1">
        <v>14426840.93</v>
      </c>
    </row>
    <row r="1400" spans="1:7" x14ac:dyDescent="0.25">
      <c r="A1400" s="6">
        <v>4031</v>
      </c>
      <c r="B1400" s="6">
        <v>3</v>
      </c>
      <c r="C1400" s="6">
        <v>33</v>
      </c>
      <c r="D1400" s="6">
        <v>3390</v>
      </c>
      <c r="E1400" s="6">
        <v>47</v>
      </c>
      <c r="F1400" s="1">
        <v>65649.440000000002</v>
      </c>
      <c r="G1400" s="1">
        <v>802101.32</v>
      </c>
    </row>
    <row r="1401" spans="1:7" x14ac:dyDescent="0.25">
      <c r="A1401" s="6">
        <v>4031</v>
      </c>
      <c r="B1401" s="6">
        <v>3</v>
      </c>
      <c r="C1401" s="6">
        <v>33</v>
      </c>
      <c r="D1401" s="6">
        <v>3390</v>
      </c>
      <c r="E1401" s="6">
        <v>49</v>
      </c>
      <c r="F1401" s="1">
        <v>654388.14</v>
      </c>
      <c r="G1401" s="1">
        <v>3842075.95</v>
      </c>
    </row>
    <row r="1402" spans="1:7" x14ac:dyDescent="0.25">
      <c r="A1402" s="6">
        <v>4031</v>
      </c>
      <c r="B1402" s="6">
        <v>3</v>
      </c>
      <c r="C1402" s="6">
        <v>33</v>
      </c>
      <c r="D1402" s="6">
        <v>3390</v>
      </c>
      <c r="E1402" s="6">
        <v>92</v>
      </c>
      <c r="F1402" s="1">
        <v>5340.13</v>
      </c>
      <c r="G1402" s="1">
        <v>657674.47</v>
      </c>
    </row>
    <row r="1403" spans="1:7" x14ac:dyDescent="0.25">
      <c r="A1403" s="6">
        <v>4031</v>
      </c>
      <c r="B1403" s="6">
        <v>3</v>
      </c>
      <c r="C1403" s="6">
        <v>33</v>
      </c>
      <c r="D1403" s="6">
        <v>3390</v>
      </c>
      <c r="E1403" s="6">
        <v>93</v>
      </c>
      <c r="F1403" s="1">
        <v>6657234.8799999999</v>
      </c>
      <c r="G1403" s="1">
        <v>44421665.829999998</v>
      </c>
    </row>
    <row r="1404" spans="1:7" x14ac:dyDescent="0.25">
      <c r="A1404" s="6">
        <v>4031</v>
      </c>
      <c r="B1404" s="6">
        <v>3</v>
      </c>
      <c r="C1404" s="6">
        <v>33</v>
      </c>
      <c r="D1404" s="6">
        <v>3391</v>
      </c>
      <c r="E1404" s="6">
        <v>39</v>
      </c>
      <c r="F1404" s="1">
        <v>416.48</v>
      </c>
      <c r="G1404" s="1">
        <v>5497.88</v>
      </c>
    </row>
    <row r="1405" spans="1:7" x14ac:dyDescent="0.25">
      <c r="A1405" s="6">
        <v>4031</v>
      </c>
      <c r="B1405" s="6">
        <v>3</v>
      </c>
      <c r="C1405" s="6">
        <v>33</v>
      </c>
      <c r="D1405" s="6">
        <v>3391</v>
      </c>
      <c r="E1405" s="6">
        <v>92</v>
      </c>
      <c r="F1405" s="1">
        <v>0</v>
      </c>
      <c r="G1405" s="1">
        <v>312.36</v>
      </c>
    </row>
    <row r="1406" spans="1:7" x14ac:dyDescent="0.25">
      <c r="A1406" s="6">
        <v>4031</v>
      </c>
      <c r="B1406" s="6">
        <v>4</v>
      </c>
      <c r="C1406" s="6">
        <v>44</v>
      </c>
      <c r="D1406" s="6">
        <v>4490</v>
      </c>
      <c r="E1406" s="6">
        <v>30</v>
      </c>
      <c r="F1406" s="1">
        <v>1648</v>
      </c>
      <c r="G1406" s="1">
        <v>2001.8</v>
      </c>
    </row>
    <row r="1407" spans="1:7" x14ac:dyDescent="0.25">
      <c r="A1407" s="6">
        <v>4031</v>
      </c>
      <c r="B1407" s="6">
        <v>4</v>
      </c>
      <c r="C1407" s="6">
        <v>44</v>
      </c>
      <c r="D1407" s="6">
        <v>4490</v>
      </c>
      <c r="E1407" s="6">
        <v>39</v>
      </c>
      <c r="F1407" s="1">
        <v>261694.48</v>
      </c>
      <c r="G1407" s="1">
        <v>2248003.52</v>
      </c>
    </row>
    <row r="1408" spans="1:7" x14ac:dyDescent="0.25">
      <c r="A1408" s="6">
        <v>4031</v>
      </c>
      <c r="B1408" s="6">
        <v>4</v>
      </c>
      <c r="C1408" s="6">
        <v>44</v>
      </c>
      <c r="D1408" s="6">
        <v>4490</v>
      </c>
      <c r="E1408" s="6">
        <v>40</v>
      </c>
      <c r="F1408" s="1">
        <v>403314.87</v>
      </c>
      <c r="G1408" s="1">
        <v>1300176</v>
      </c>
    </row>
    <row r="1409" spans="1:7" x14ac:dyDescent="0.25">
      <c r="A1409" s="6">
        <v>4031</v>
      </c>
      <c r="B1409" s="6">
        <v>4</v>
      </c>
      <c r="C1409" s="6">
        <v>44</v>
      </c>
      <c r="D1409" s="6">
        <v>4490</v>
      </c>
      <c r="E1409" s="6">
        <v>47</v>
      </c>
      <c r="F1409" s="1">
        <v>0</v>
      </c>
      <c r="G1409" s="1">
        <v>1600</v>
      </c>
    </row>
    <row r="1410" spans="1:7" x14ac:dyDescent="0.25">
      <c r="A1410" s="6">
        <v>4031</v>
      </c>
      <c r="B1410" s="6">
        <v>4</v>
      </c>
      <c r="C1410" s="6">
        <v>44</v>
      </c>
      <c r="D1410" s="6">
        <v>4490</v>
      </c>
      <c r="E1410" s="6">
        <v>51</v>
      </c>
      <c r="F1410" s="1">
        <v>13900616.33</v>
      </c>
      <c r="G1410" s="1">
        <v>58130904.079999998</v>
      </c>
    </row>
    <row r="1411" spans="1:7" x14ac:dyDescent="0.25">
      <c r="A1411" s="6">
        <v>4031</v>
      </c>
      <c r="B1411" s="6">
        <v>4</v>
      </c>
      <c r="C1411" s="6">
        <v>44</v>
      </c>
      <c r="D1411" s="6">
        <v>4490</v>
      </c>
      <c r="E1411" s="6">
        <v>52</v>
      </c>
      <c r="F1411" s="1">
        <v>1412312.3</v>
      </c>
      <c r="G1411" s="1">
        <v>9161891.6199999992</v>
      </c>
    </row>
    <row r="1412" spans="1:7" x14ac:dyDescent="0.25">
      <c r="A1412" s="6">
        <v>4031</v>
      </c>
      <c r="B1412" s="6">
        <v>4</v>
      </c>
      <c r="C1412" s="6">
        <v>44</v>
      </c>
      <c r="D1412" s="6">
        <v>4490</v>
      </c>
      <c r="E1412" s="6">
        <v>61</v>
      </c>
      <c r="F1412" s="1">
        <v>1072000</v>
      </c>
      <c r="G1412" s="1">
        <v>4034750</v>
      </c>
    </row>
    <row r="1413" spans="1:7" x14ac:dyDescent="0.25">
      <c r="A1413" s="6">
        <v>4031</v>
      </c>
      <c r="B1413" s="6">
        <v>4</v>
      </c>
      <c r="C1413" s="6">
        <v>44</v>
      </c>
      <c r="D1413" s="6">
        <v>4490</v>
      </c>
      <c r="E1413" s="6">
        <v>92</v>
      </c>
      <c r="F1413" s="1">
        <v>0</v>
      </c>
      <c r="G1413" s="1">
        <v>535805.64</v>
      </c>
    </row>
    <row r="1414" spans="1:7" x14ac:dyDescent="0.25">
      <c r="A1414" s="6">
        <v>4101</v>
      </c>
      <c r="B1414" s="6">
        <v>3</v>
      </c>
      <c r="C1414" s="6">
        <v>33</v>
      </c>
      <c r="D1414" s="6">
        <v>3390</v>
      </c>
      <c r="E1414" s="6">
        <v>39</v>
      </c>
      <c r="F1414" s="1">
        <v>11664</v>
      </c>
      <c r="G1414" s="1">
        <v>60624</v>
      </c>
    </row>
    <row r="1415" spans="1:7" x14ac:dyDescent="0.25">
      <c r="A1415" s="6">
        <v>4101</v>
      </c>
      <c r="B1415" s="6">
        <v>3</v>
      </c>
      <c r="C1415" s="6">
        <v>33</v>
      </c>
      <c r="D1415" s="6">
        <v>3390</v>
      </c>
      <c r="E1415" s="6">
        <v>47</v>
      </c>
      <c r="F1415" s="1">
        <v>110486.91</v>
      </c>
      <c r="G1415" s="1">
        <v>110486.91</v>
      </c>
    </row>
    <row r="1416" spans="1:7" x14ac:dyDescent="0.25">
      <c r="A1416" s="6">
        <v>4101</v>
      </c>
      <c r="B1416" s="6">
        <v>3</v>
      </c>
      <c r="C1416" s="6">
        <v>33</v>
      </c>
      <c r="D1416" s="6">
        <v>3390</v>
      </c>
      <c r="E1416" s="6">
        <v>48</v>
      </c>
      <c r="F1416" s="1">
        <v>194400</v>
      </c>
      <c r="G1416" s="1">
        <v>1010400</v>
      </c>
    </row>
    <row r="1417" spans="1:7" x14ac:dyDescent="0.25">
      <c r="A1417" s="6">
        <v>4101</v>
      </c>
      <c r="B1417" s="6">
        <v>4</v>
      </c>
      <c r="C1417" s="6">
        <v>45</v>
      </c>
      <c r="D1417" s="6">
        <v>4590</v>
      </c>
      <c r="E1417" s="6">
        <v>39</v>
      </c>
      <c r="F1417" s="1">
        <v>1603135.28</v>
      </c>
      <c r="G1417" s="1">
        <v>9170908.9000000004</v>
      </c>
    </row>
    <row r="1418" spans="1:7" x14ac:dyDescent="0.25">
      <c r="A1418" s="6">
        <v>4121</v>
      </c>
      <c r="B1418" s="6">
        <v>3</v>
      </c>
      <c r="C1418" s="6">
        <v>33</v>
      </c>
      <c r="D1418" s="6">
        <v>3390</v>
      </c>
      <c r="E1418" s="6">
        <v>39</v>
      </c>
      <c r="F1418" s="1">
        <v>2782685.61</v>
      </c>
      <c r="G1418" s="1">
        <v>16367217.859999999</v>
      </c>
    </row>
    <row r="1419" spans="1:7" x14ac:dyDescent="0.25">
      <c r="A1419" s="6">
        <v>4121</v>
      </c>
      <c r="B1419" s="6">
        <v>4</v>
      </c>
      <c r="C1419" s="6">
        <v>45</v>
      </c>
      <c r="D1419" s="6">
        <v>4590</v>
      </c>
      <c r="E1419" s="6">
        <v>66</v>
      </c>
      <c r="F1419" s="1">
        <v>210000</v>
      </c>
      <c r="G1419" s="1">
        <v>1859502.0800000001</v>
      </c>
    </row>
    <row r="1420" spans="1:7" x14ac:dyDescent="0.25">
      <c r="A1420" s="6">
        <v>4141</v>
      </c>
      <c r="B1420" s="6">
        <v>3</v>
      </c>
      <c r="C1420" s="6">
        <v>33</v>
      </c>
      <c r="D1420" s="6">
        <v>3390</v>
      </c>
      <c r="E1420" s="6">
        <v>39</v>
      </c>
      <c r="F1420" s="1">
        <v>0</v>
      </c>
      <c r="G1420" s="1">
        <v>247500</v>
      </c>
    </row>
    <row r="1421" spans="1:7" x14ac:dyDescent="0.25">
      <c r="A1421" s="6">
        <v>4141</v>
      </c>
      <c r="B1421" s="6">
        <v>4</v>
      </c>
      <c r="C1421" s="6">
        <v>44</v>
      </c>
      <c r="D1421" s="6">
        <v>4490</v>
      </c>
      <c r="E1421" s="6">
        <v>52</v>
      </c>
      <c r="F1421" s="1">
        <v>1213533.28</v>
      </c>
      <c r="G1421" s="1">
        <v>2544198.2799999998</v>
      </c>
    </row>
    <row r="1422" spans="1:7" x14ac:dyDescent="0.25">
      <c r="A1422" s="6">
        <v>4251</v>
      </c>
      <c r="B1422" s="6">
        <v>3</v>
      </c>
      <c r="C1422" s="6">
        <v>33</v>
      </c>
      <c r="D1422" s="6">
        <v>3340</v>
      </c>
      <c r="E1422" s="6">
        <v>41</v>
      </c>
      <c r="F1422" s="1">
        <v>2566121.11</v>
      </c>
      <c r="G1422" s="1">
        <v>11476592.039999999</v>
      </c>
    </row>
    <row r="1423" spans="1:7" x14ac:dyDescent="0.25">
      <c r="A1423" s="6">
        <v>4251</v>
      </c>
      <c r="B1423" s="6">
        <v>3</v>
      </c>
      <c r="C1423" s="6">
        <v>33</v>
      </c>
      <c r="D1423" s="6">
        <v>3340</v>
      </c>
      <c r="E1423" s="6">
        <v>92</v>
      </c>
      <c r="F1423" s="1">
        <v>0</v>
      </c>
      <c r="G1423" s="1">
        <v>19008</v>
      </c>
    </row>
    <row r="1424" spans="1:7" x14ac:dyDescent="0.25">
      <c r="A1424" s="6">
        <v>4251</v>
      </c>
      <c r="B1424" s="6">
        <v>3</v>
      </c>
      <c r="C1424" s="6">
        <v>33</v>
      </c>
      <c r="D1424" s="6">
        <v>3350</v>
      </c>
      <c r="E1424" s="6">
        <v>43</v>
      </c>
      <c r="F1424" s="1">
        <v>3072002.92</v>
      </c>
      <c r="G1424" s="1">
        <v>6248005.8399999999</v>
      </c>
    </row>
    <row r="1425" spans="1:7" x14ac:dyDescent="0.25">
      <c r="A1425" s="6">
        <v>4251</v>
      </c>
      <c r="B1425" s="6">
        <v>3</v>
      </c>
      <c r="C1425" s="6">
        <v>33</v>
      </c>
      <c r="D1425" s="6">
        <v>3390</v>
      </c>
      <c r="E1425" s="6">
        <v>14</v>
      </c>
      <c r="F1425" s="1">
        <v>512.15</v>
      </c>
      <c r="G1425" s="1">
        <v>3597.7</v>
      </c>
    </row>
    <row r="1426" spans="1:7" x14ac:dyDescent="0.25">
      <c r="A1426" s="6">
        <v>4251</v>
      </c>
      <c r="B1426" s="6">
        <v>3</v>
      </c>
      <c r="C1426" s="6">
        <v>33</v>
      </c>
      <c r="D1426" s="6">
        <v>3390</v>
      </c>
      <c r="E1426" s="6">
        <v>33</v>
      </c>
      <c r="F1426" s="1">
        <v>0</v>
      </c>
      <c r="G1426" s="1">
        <v>557.51</v>
      </c>
    </row>
    <row r="1427" spans="1:7" x14ac:dyDescent="0.25">
      <c r="A1427" s="6">
        <v>4251</v>
      </c>
      <c r="B1427" s="6">
        <v>3</v>
      </c>
      <c r="C1427" s="6">
        <v>33</v>
      </c>
      <c r="D1427" s="6">
        <v>3390</v>
      </c>
      <c r="E1427" s="6">
        <v>36</v>
      </c>
      <c r="F1427" s="1">
        <v>22365.69</v>
      </c>
      <c r="G1427" s="1">
        <v>97993.76</v>
      </c>
    </row>
    <row r="1428" spans="1:7" x14ac:dyDescent="0.25">
      <c r="A1428" s="6">
        <v>4251</v>
      </c>
      <c r="B1428" s="6">
        <v>3</v>
      </c>
      <c r="C1428" s="6">
        <v>33</v>
      </c>
      <c r="D1428" s="6">
        <v>3390</v>
      </c>
      <c r="E1428" s="6">
        <v>37</v>
      </c>
      <c r="F1428" s="1">
        <v>275767.49</v>
      </c>
      <c r="G1428" s="1">
        <v>1077704.92</v>
      </c>
    </row>
    <row r="1429" spans="1:7" x14ac:dyDescent="0.25">
      <c r="A1429" s="6">
        <v>4251</v>
      </c>
      <c r="B1429" s="6">
        <v>3</v>
      </c>
      <c r="C1429" s="6">
        <v>33</v>
      </c>
      <c r="D1429" s="6">
        <v>3390</v>
      </c>
      <c r="E1429" s="6">
        <v>39</v>
      </c>
      <c r="F1429" s="1">
        <v>27802.82</v>
      </c>
      <c r="G1429" s="1">
        <v>97040.18</v>
      </c>
    </row>
    <row r="1430" spans="1:7" x14ac:dyDescent="0.25">
      <c r="A1430" s="6">
        <v>4251</v>
      </c>
      <c r="B1430" s="6">
        <v>3</v>
      </c>
      <c r="C1430" s="6">
        <v>33</v>
      </c>
      <c r="D1430" s="6">
        <v>3390</v>
      </c>
      <c r="E1430" s="6">
        <v>40</v>
      </c>
      <c r="F1430" s="1">
        <v>6693.77</v>
      </c>
      <c r="G1430" s="1">
        <v>32722.89</v>
      </c>
    </row>
    <row r="1431" spans="1:7" x14ac:dyDescent="0.25">
      <c r="A1431" s="6">
        <v>4251</v>
      </c>
      <c r="B1431" s="6">
        <v>3</v>
      </c>
      <c r="C1431" s="6">
        <v>33</v>
      </c>
      <c r="D1431" s="6">
        <v>3390</v>
      </c>
      <c r="E1431" s="6">
        <v>47</v>
      </c>
      <c r="F1431" s="1">
        <v>0</v>
      </c>
      <c r="G1431" s="1">
        <v>1090.68</v>
      </c>
    </row>
    <row r="1432" spans="1:7" x14ac:dyDescent="0.25">
      <c r="A1432" s="6">
        <v>4251</v>
      </c>
      <c r="B1432" s="6">
        <v>3</v>
      </c>
      <c r="C1432" s="6">
        <v>33</v>
      </c>
      <c r="D1432" s="6">
        <v>3390</v>
      </c>
      <c r="E1432" s="6">
        <v>92</v>
      </c>
      <c r="F1432" s="1">
        <v>0</v>
      </c>
      <c r="G1432" s="1">
        <v>0</v>
      </c>
    </row>
    <row r="1433" spans="1:7" x14ac:dyDescent="0.25">
      <c r="A1433" s="6">
        <v>4291</v>
      </c>
      <c r="B1433" s="6">
        <v>3</v>
      </c>
      <c r="C1433" s="6">
        <v>31</v>
      </c>
      <c r="D1433" s="6">
        <v>3190</v>
      </c>
      <c r="E1433" s="6">
        <v>7</v>
      </c>
      <c r="F1433" s="1">
        <v>0</v>
      </c>
      <c r="G1433" s="1">
        <v>811.67</v>
      </c>
    </row>
    <row r="1434" spans="1:7" x14ac:dyDescent="0.25">
      <c r="A1434" s="6">
        <v>4291</v>
      </c>
      <c r="B1434" s="6">
        <v>3</v>
      </c>
      <c r="C1434" s="6">
        <v>31</v>
      </c>
      <c r="D1434" s="6">
        <v>3190</v>
      </c>
      <c r="E1434" s="6">
        <v>11</v>
      </c>
      <c r="F1434" s="1">
        <v>509626.73</v>
      </c>
      <c r="G1434" s="1">
        <v>86411503.400000006</v>
      </c>
    </row>
    <row r="1435" spans="1:7" x14ac:dyDescent="0.25">
      <c r="A1435" s="6">
        <v>4291</v>
      </c>
      <c r="B1435" s="6">
        <v>3</v>
      </c>
      <c r="C1435" s="6">
        <v>31</v>
      </c>
      <c r="D1435" s="6">
        <v>3190</v>
      </c>
      <c r="E1435" s="6">
        <v>13</v>
      </c>
      <c r="F1435" s="1">
        <v>0</v>
      </c>
      <c r="G1435" s="1">
        <v>1048709.06</v>
      </c>
    </row>
    <row r="1436" spans="1:7" x14ac:dyDescent="0.25">
      <c r="A1436" s="6">
        <v>4291</v>
      </c>
      <c r="B1436" s="6">
        <v>3</v>
      </c>
      <c r="C1436" s="6">
        <v>31</v>
      </c>
      <c r="D1436" s="6">
        <v>3190</v>
      </c>
      <c r="E1436" s="6">
        <v>16</v>
      </c>
      <c r="F1436" s="1">
        <v>0</v>
      </c>
      <c r="G1436" s="1">
        <v>410610.36</v>
      </c>
    </row>
    <row r="1437" spans="1:7" x14ac:dyDescent="0.25">
      <c r="A1437" s="6">
        <v>4291</v>
      </c>
      <c r="B1437" s="6">
        <v>3</v>
      </c>
      <c r="C1437" s="6">
        <v>31</v>
      </c>
      <c r="D1437" s="6">
        <v>3190</v>
      </c>
      <c r="E1437" s="6">
        <v>92</v>
      </c>
      <c r="F1437" s="1">
        <v>0</v>
      </c>
      <c r="G1437" s="1">
        <v>653975.68999999994</v>
      </c>
    </row>
    <row r="1438" spans="1:7" x14ac:dyDescent="0.25">
      <c r="A1438" s="6">
        <v>4291</v>
      </c>
      <c r="B1438" s="6">
        <v>3</v>
      </c>
      <c r="C1438" s="6">
        <v>31</v>
      </c>
      <c r="D1438" s="6">
        <v>3190</v>
      </c>
      <c r="E1438" s="6">
        <v>96</v>
      </c>
      <c r="F1438" s="1">
        <v>16519</v>
      </c>
      <c r="G1438" s="1">
        <v>16519</v>
      </c>
    </row>
    <row r="1439" spans="1:7" x14ac:dyDescent="0.25">
      <c r="A1439" s="6">
        <v>4291</v>
      </c>
      <c r="B1439" s="6">
        <v>3</v>
      </c>
      <c r="C1439" s="6">
        <v>31</v>
      </c>
      <c r="D1439" s="6">
        <v>3191</v>
      </c>
      <c r="E1439" s="6">
        <v>13</v>
      </c>
      <c r="F1439" s="1">
        <v>2997743.05</v>
      </c>
      <c r="G1439" s="1">
        <v>21275591.739999998</v>
      </c>
    </row>
    <row r="1440" spans="1:7" x14ac:dyDescent="0.25">
      <c r="A1440" s="6">
        <v>4291</v>
      </c>
      <c r="B1440" s="6">
        <v>3</v>
      </c>
      <c r="C1440" s="6">
        <v>31</v>
      </c>
      <c r="D1440" s="6">
        <v>3196</v>
      </c>
      <c r="E1440" s="6">
        <v>5</v>
      </c>
      <c r="F1440" s="1">
        <v>1.92</v>
      </c>
      <c r="G1440" s="1">
        <v>3.84</v>
      </c>
    </row>
    <row r="1441" spans="1:7" x14ac:dyDescent="0.25">
      <c r="A1441" s="6">
        <v>4291</v>
      </c>
      <c r="B1441" s="6">
        <v>3</v>
      </c>
      <c r="C1441" s="6">
        <v>31</v>
      </c>
      <c r="D1441" s="6">
        <v>3196</v>
      </c>
      <c r="E1441" s="6">
        <v>7</v>
      </c>
      <c r="F1441" s="1">
        <v>159.43</v>
      </c>
      <c r="G1441" s="1">
        <v>478.29</v>
      </c>
    </row>
    <row r="1442" spans="1:7" x14ac:dyDescent="0.25">
      <c r="A1442" s="6">
        <v>4291</v>
      </c>
      <c r="B1442" s="6">
        <v>3</v>
      </c>
      <c r="C1442" s="6">
        <v>31</v>
      </c>
      <c r="D1442" s="6">
        <v>3196</v>
      </c>
      <c r="E1442" s="6">
        <v>11</v>
      </c>
      <c r="F1442" s="1">
        <v>20442766.469999999</v>
      </c>
      <c r="G1442" s="1">
        <v>60340572.039999999</v>
      </c>
    </row>
    <row r="1443" spans="1:7" x14ac:dyDescent="0.25">
      <c r="A1443" s="6">
        <v>4291</v>
      </c>
      <c r="B1443" s="6">
        <v>3</v>
      </c>
      <c r="C1443" s="6">
        <v>31</v>
      </c>
      <c r="D1443" s="6">
        <v>3196</v>
      </c>
      <c r="E1443" s="6">
        <v>13</v>
      </c>
      <c r="F1443" s="1">
        <v>231005.16</v>
      </c>
      <c r="G1443" s="1">
        <v>697729.38</v>
      </c>
    </row>
    <row r="1444" spans="1:7" x14ac:dyDescent="0.25">
      <c r="A1444" s="6">
        <v>4291</v>
      </c>
      <c r="B1444" s="6">
        <v>3</v>
      </c>
      <c r="C1444" s="6">
        <v>31</v>
      </c>
      <c r="D1444" s="6">
        <v>3196</v>
      </c>
      <c r="E1444" s="6">
        <v>16</v>
      </c>
      <c r="F1444" s="1">
        <v>47578.77</v>
      </c>
      <c r="G1444" s="1">
        <v>64000.92</v>
      </c>
    </row>
    <row r="1445" spans="1:7" x14ac:dyDescent="0.25">
      <c r="A1445" s="6">
        <v>4291</v>
      </c>
      <c r="B1445" s="6">
        <v>3</v>
      </c>
      <c r="C1445" s="6">
        <v>33</v>
      </c>
      <c r="D1445" s="6">
        <v>3320</v>
      </c>
      <c r="E1445" s="6">
        <v>93</v>
      </c>
      <c r="F1445" s="1">
        <v>0</v>
      </c>
      <c r="G1445" s="1">
        <v>26192332.73</v>
      </c>
    </row>
    <row r="1446" spans="1:7" x14ac:dyDescent="0.25">
      <c r="A1446" s="6">
        <v>4291</v>
      </c>
      <c r="B1446" s="6">
        <v>3</v>
      </c>
      <c r="C1446" s="6">
        <v>33</v>
      </c>
      <c r="D1446" s="6">
        <v>3341</v>
      </c>
      <c r="E1446" s="6">
        <v>41</v>
      </c>
      <c r="F1446" s="1">
        <v>209992885.38999999</v>
      </c>
      <c r="G1446" s="1">
        <v>598136132.75999999</v>
      </c>
    </row>
    <row r="1447" spans="1:7" x14ac:dyDescent="0.25">
      <c r="A1447" s="6">
        <v>4291</v>
      </c>
      <c r="B1447" s="6">
        <v>3</v>
      </c>
      <c r="C1447" s="6">
        <v>33</v>
      </c>
      <c r="D1447" s="6">
        <v>3341</v>
      </c>
      <c r="E1447" s="6">
        <v>92</v>
      </c>
      <c r="F1447" s="1">
        <v>0</v>
      </c>
      <c r="G1447" s="1">
        <v>552183.52</v>
      </c>
    </row>
    <row r="1448" spans="1:7" x14ac:dyDescent="0.25">
      <c r="A1448" s="6">
        <v>4291</v>
      </c>
      <c r="B1448" s="6">
        <v>3</v>
      </c>
      <c r="C1448" s="6">
        <v>33</v>
      </c>
      <c r="D1448" s="6">
        <v>3390</v>
      </c>
      <c r="E1448" s="6">
        <v>13</v>
      </c>
      <c r="F1448" s="1">
        <v>400</v>
      </c>
      <c r="G1448" s="1">
        <v>1200</v>
      </c>
    </row>
    <row r="1449" spans="1:7" x14ac:dyDescent="0.25">
      <c r="A1449" s="6">
        <v>4291</v>
      </c>
      <c r="B1449" s="6">
        <v>3</v>
      </c>
      <c r="C1449" s="6">
        <v>33</v>
      </c>
      <c r="D1449" s="6">
        <v>3390</v>
      </c>
      <c r="E1449" s="6">
        <v>14</v>
      </c>
      <c r="F1449" s="1">
        <v>503235.07</v>
      </c>
      <c r="G1449" s="1">
        <v>3329857.62</v>
      </c>
    </row>
    <row r="1450" spans="1:7" x14ac:dyDescent="0.25">
      <c r="A1450" s="6">
        <v>4291</v>
      </c>
      <c r="B1450" s="6">
        <v>3</v>
      </c>
      <c r="C1450" s="6">
        <v>33</v>
      </c>
      <c r="D1450" s="6">
        <v>3390</v>
      </c>
      <c r="E1450" s="6">
        <v>30</v>
      </c>
      <c r="F1450" s="1">
        <v>24540422.280000001</v>
      </c>
      <c r="G1450" s="1">
        <v>57327166</v>
      </c>
    </row>
    <row r="1451" spans="1:7" x14ac:dyDescent="0.25">
      <c r="A1451" s="6">
        <v>4291</v>
      </c>
      <c r="B1451" s="6">
        <v>3</v>
      </c>
      <c r="C1451" s="6">
        <v>33</v>
      </c>
      <c r="D1451" s="6">
        <v>3390</v>
      </c>
      <c r="E1451" s="6">
        <v>32</v>
      </c>
      <c r="F1451" s="1">
        <v>0</v>
      </c>
      <c r="G1451" s="1">
        <v>104746.2</v>
      </c>
    </row>
    <row r="1452" spans="1:7" x14ac:dyDescent="0.25">
      <c r="A1452" s="6">
        <v>4291</v>
      </c>
      <c r="B1452" s="6">
        <v>3</v>
      </c>
      <c r="C1452" s="6">
        <v>33</v>
      </c>
      <c r="D1452" s="6">
        <v>3390</v>
      </c>
      <c r="E1452" s="6">
        <v>33</v>
      </c>
      <c r="F1452" s="1">
        <v>112195.48</v>
      </c>
      <c r="G1452" s="1">
        <v>1000566.26</v>
      </c>
    </row>
    <row r="1453" spans="1:7" x14ac:dyDescent="0.25">
      <c r="A1453" s="6">
        <v>4291</v>
      </c>
      <c r="B1453" s="6">
        <v>3</v>
      </c>
      <c r="C1453" s="6">
        <v>33</v>
      </c>
      <c r="D1453" s="6">
        <v>3390</v>
      </c>
      <c r="E1453" s="6">
        <v>36</v>
      </c>
      <c r="F1453" s="1">
        <v>182800.44</v>
      </c>
      <c r="G1453" s="1">
        <v>1052451.78</v>
      </c>
    </row>
    <row r="1454" spans="1:7" x14ac:dyDescent="0.25">
      <c r="A1454" s="6">
        <v>4291</v>
      </c>
      <c r="B1454" s="6">
        <v>3</v>
      </c>
      <c r="C1454" s="6">
        <v>33</v>
      </c>
      <c r="D1454" s="6">
        <v>3390</v>
      </c>
      <c r="E1454" s="6">
        <v>37</v>
      </c>
      <c r="F1454" s="1">
        <v>15469973.5</v>
      </c>
      <c r="G1454" s="1">
        <v>69050241.349999994</v>
      </c>
    </row>
    <row r="1455" spans="1:7" x14ac:dyDescent="0.25">
      <c r="A1455" s="6">
        <v>4291</v>
      </c>
      <c r="B1455" s="6">
        <v>3</v>
      </c>
      <c r="C1455" s="6">
        <v>33</v>
      </c>
      <c r="D1455" s="6">
        <v>3390</v>
      </c>
      <c r="E1455" s="6">
        <v>39</v>
      </c>
      <c r="F1455" s="1">
        <v>67493410.540000007</v>
      </c>
      <c r="G1455" s="1">
        <v>405853652.10000002</v>
      </c>
    </row>
    <row r="1456" spans="1:7" x14ac:dyDescent="0.25">
      <c r="A1456" s="6">
        <v>4291</v>
      </c>
      <c r="B1456" s="6">
        <v>3</v>
      </c>
      <c r="C1456" s="6">
        <v>33</v>
      </c>
      <c r="D1456" s="6">
        <v>3390</v>
      </c>
      <c r="E1456" s="6">
        <v>40</v>
      </c>
      <c r="F1456" s="1">
        <v>1208966.33</v>
      </c>
      <c r="G1456" s="1">
        <v>4297122.01</v>
      </c>
    </row>
    <row r="1457" spans="1:7" x14ac:dyDescent="0.25">
      <c r="A1457" s="6">
        <v>4291</v>
      </c>
      <c r="B1457" s="6">
        <v>3</v>
      </c>
      <c r="C1457" s="6">
        <v>33</v>
      </c>
      <c r="D1457" s="6">
        <v>3390</v>
      </c>
      <c r="E1457" s="6">
        <v>46</v>
      </c>
      <c r="F1457" s="1">
        <v>2449584.62</v>
      </c>
      <c r="G1457" s="1">
        <v>19941670.379999999</v>
      </c>
    </row>
    <row r="1458" spans="1:7" x14ac:dyDescent="0.25">
      <c r="A1458" s="6">
        <v>4291</v>
      </c>
      <c r="B1458" s="6">
        <v>3</v>
      </c>
      <c r="C1458" s="6">
        <v>33</v>
      </c>
      <c r="D1458" s="6">
        <v>3390</v>
      </c>
      <c r="E1458" s="6">
        <v>47</v>
      </c>
      <c r="F1458" s="1">
        <v>99159.08</v>
      </c>
      <c r="G1458" s="1">
        <v>342246.12</v>
      </c>
    </row>
    <row r="1459" spans="1:7" x14ac:dyDescent="0.25">
      <c r="A1459" s="6">
        <v>4291</v>
      </c>
      <c r="B1459" s="6">
        <v>3</v>
      </c>
      <c r="C1459" s="6">
        <v>33</v>
      </c>
      <c r="D1459" s="6">
        <v>3390</v>
      </c>
      <c r="E1459" s="6">
        <v>48</v>
      </c>
      <c r="F1459" s="1">
        <v>0</v>
      </c>
      <c r="G1459" s="1">
        <v>1100</v>
      </c>
    </row>
    <row r="1460" spans="1:7" x14ac:dyDescent="0.25">
      <c r="A1460" s="6">
        <v>4291</v>
      </c>
      <c r="B1460" s="6">
        <v>3</v>
      </c>
      <c r="C1460" s="6">
        <v>33</v>
      </c>
      <c r="D1460" s="6">
        <v>3390</v>
      </c>
      <c r="E1460" s="6">
        <v>49</v>
      </c>
      <c r="F1460" s="1">
        <v>333409.02</v>
      </c>
      <c r="G1460" s="1">
        <v>1756029.25</v>
      </c>
    </row>
    <row r="1461" spans="1:7" x14ac:dyDescent="0.25">
      <c r="A1461" s="6">
        <v>4291</v>
      </c>
      <c r="B1461" s="6">
        <v>3</v>
      </c>
      <c r="C1461" s="6">
        <v>33</v>
      </c>
      <c r="D1461" s="6">
        <v>3390</v>
      </c>
      <c r="E1461" s="6">
        <v>91</v>
      </c>
      <c r="F1461" s="1">
        <v>2193911.12</v>
      </c>
      <c r="G1461" s="1">
        <v>10116882.57</v>
      </c>
    </row>
    <row r="1462" spans="1:7" x14ac:dyDescent="0.25">
      <c r="A1462" s="6">
        <v>4291</v>
      </c>
      <c r="B1462" s="6">
        <v>3</v>
      </c>
      <c r="C1462" s="6">
        <v>33</v>
      </c>
      <c r="D1462" s="6">
        <v>3390</v>
      </c>
      <c r="E1462" s="6">
        <v>92</v>
      </c>
      <c r="F1462" s="1">
        <v>164</v>
      </c>
      <c r="G1462" s="1">
        <v>283075.99</v>
      </c>
    </row>
    <row r="1463" spans="1:7" x14ac:dyDescent="0.25">
      <c r="A1463" s="6">
        <v>4291</v>
      </c>
      <c r="B1463" s="6">
        <v>3</v>
      </c>
      <c r="C1463" s="6">
        <v>33</v>
      </c>
      <c r="D1463" s="6">
        <v>3390</v>
      </c>
      <c r="E1463" s="6">
        <v>93</v>
      </c>
      <c r="F1463" s="1">
        <v>252667.23</v>
      </c>
      <c r="G1463" s="1">
        <v>2549536.2599999998</v>
      </c>
    </row>
    <row r="1464" spans="1:7" x14ac:dyDescent="0.25">
      <c r="A1464" s="6">
        <v>4291</v>
      </c>
      <c r="B1464" s="6">
        <v>3</v>
      </c>
      <c r="C1464" s="6">
        <v>33</v>
      </c>
      <c r="D1464" s="6">
        <v>3391</v>
      </c>
      <c r="E1464" s="6">
        <v>39</v>
      </c>
      <c r="F1464" s="1">
        <v>6048068.7599999998</v>
      </c>
      <c r="G1464" s="1">
        <v>40059995.490000002</v>
      </c>
    </row>
    <row r="1465" spans="1:7" x14ac:dyDescent="0.25">
      <c r="A1465" s="6">
        <v>4291</v>
      </c>
      <c r="B1465" s="6">
        <v>3</v>
      </c>
      <c r="C1465" s="6">
        <v>33</v>
      </c>
      <c r="D1465" s="6">
        <v>3391</v>
      </c>
      <c r="E1465" s="6">
        <v>41</v>
      </c>
      <c r="F1465" s="1">
        <v>326804714</v>
      </c>
      <c r="G1465" s="1">
        <v>1144803685.75</v>
      </c>
    </row>
    <row r="1466" spans="1:7" x14ac:dyDescent="0.25">
      <c r="A1466" s="6">
        <v>4291</v>
      </c>
      <c r="B1466" s="6">
        <v>4</v>
      </c>
      <c r="C1466" s="6">
        <v>44</v>
      </c>
      <c r="D1466" s="6">
        <v>4440</v>
      </c>
      <c r="E1466" s="6">
        <v>42</v>
      </c>
      <c r="F1466" s="1">
        <v>261875.76</v>
      </c>
      <c r="G1466" s="1">
        <v>261875.76</v>
      </c>
    </row>
    <row r="1467" spans="1:7" x14ac:dyDescent="0.25">
      <c r="A1467" s="6">
        <v>4291</v>
      </c>
      <c r="B1467" s="6">
        <v>4</v>
      </c>
      <c r="C1467" s="6">
        <v>44</v>
      </c>
      <c r="D1467" s="6">
        <v>4441</v>
      </c>
      <c r="E1467" s="6">
        <v>42</v>
      </c>
      <c r="F1467" s="1">
        <v>0</v>
      </c>
      <c r="G1467" s="1">
        <v>1020000</v>
      </c>
    </row>
    <row r="1468" spans="1:7" x14ac:dyDescent="0.25">
      <c r="A1468" s="6">
        <v>4291</v>
      </c>
      <c r="B1468" s="6">
        <v>4</v>
      </c>
      <c r="C1468" s="6">
        <v>44</v>
      </c>
      <c r="D1468" s="6">
        <v>4490</v>
      </c>
      <c r="E1468" s="6">
        <v>52</v>
      </c>
      <c r="F1468" s="1">
        <v>100046.16</v>
      </c>
      <c r="G1468" s="1">
        <v>472648.51</v>
      </c>
    </row>
    <row r="1469" spans="1:7" x14ac:dyDescent="0.25">
      <c r="A1469" s="6">
        <v>4331</v>
      </c>
      <c r="B1469" s="6">
        <v>3</v>
      </c>
      <c r="C1469" s="6">
        <v>33</v>
      </c>
      <c r="D1469" s="6">
        <v>3350</v>
      </c>
      <c r="E1469" s="6">
        <v>41</v>
      </c>
      <c r="F1469" s="1">
        <v>0</v>
      </c>
      <c r="G1469" s="1">
        <v>0</v>
      </c>
    </row>
    <row r="1470" spans="1:7" x14ac:dyDescent="0.25">
      <c r="A1470" s="6">
        <v>4331</v>
      </c>
      <c r="B1470" s="6">
        <v>3</v>
      </c>
      <c r="C1470" s="6">
        <v>33</v>
      </c>
      <c r="D1470" s="6">
        <v>3390</v>
      </c>
      <c r="E1470" s="6">
        <v>35</v>
      </c>
      <c r="F1470" s="1">
        <v>0</v>
      </c>
      <c r="G1470" s="1">
        <v>177975.96</v>
      </c>
    </row>
    <row r="1471" spans="1:7" x14ac:dyDescent="0.25">
      <c r="A1471" s="6">
        <v>4331</v>
      </c>
      <c r="B1471" s="6">
        <v>3</v>
      </c>
      <c r="C1471" s="6">
        <v>33</v>
      </c>
      <c r="D1471" s="6">
        <v>3390</v>
      </c>
      <c r="E1471" s="6">
        <v>40</v>
      </c>
      <c r="F1471" s="1">
        <v>12359.62</v>
      </c>
      <c r="G1471" s="1">
        <v>74157.72</v>
      </c>
    </row>
    <row r="1472" spans="1:7" x14ac:dyDescent="0.25">
      <c r="A1472" s="6">
        <v>4341</v>
      </c>
      <c r="B1472" s="6">
        <v>3</v>
      </c>
      <c r="C1472" s="6">
        <v>33</v>
      </c>
      <c r="D1472" s="6">
        <v>3340</v>
      </c>
      <c r="E1472" s="6">
        <v>41</v>
      </c>
      <c r="F1472" s="1">
        <v>134482.13</v>
      </c>
      <c r="G1472" s="1">
        <v>134482.13</v>
      </c>
    </row>
    <row r="1473" spans="1:7" x14ac:dyDescent="0.25">
      <c r="A1473" s="6">
        <v>4341</v>
      </c>
      <c r="B1473" s="6">
        <v>3</v>
      </c>
      <c r="C1473" s="6">
        <v>33</v>
      </c>
      <c r="D1473" s="6">
        <v>3350</v>
      </c>
      <c r="E1473" s="6">
        <v>41</v>
      </c>
      <c r="F1473" s="1">
        <v>147232.45000000001</v>
      </c>
      <c r="G1473" s="1">
        <v>648841.1</v>
      </c>
    </row>
    <row r="1474" spans="1:7" x14ac:dyDescent="0.25">
      <c r="A1474" s="6">
        <v>4341</v>
      </c>
      <c r="B1474" s="6">
        <v>3</v>
      </c>
      <c r="C1474" s="6">
        <v>33</v>
      </c>
      <c r="D1474" s="6">
        <v>3390</v>
      </c>
      <c r="E1474" s="6">
        <v>13</v>
      </c>
      <c r="F1474" s="1">
        <v>0</v>
      </c>
      <c r="G1474" s="1">
        <v>1244.9000000000001</v>
      </c>
    </row>
    <row r="1475" spans="1:7" x14ac:dyDescent="0.25">
      <c r="A1475" s="6">
        <v>4341</v>
      </c>
      <c r="B1475" s="6">
        <v>3</v>
      </c>
      <c r="C1475" s="6">
        <v>33</v>
      </c>
      <c r="D1475" s="6">
        <v>3390</v>
      </c>
      <c r="E1475" s="6">
        <v>14</v>
      </c>
      <c r="F1475" s="1">
        <v>744.55</v>
      </c>
      <c r="G1475" s="1">
        <v>19030.47</v>
      </c>
    </row>
    <row r="1476" spans="1:7" x14ac:dyDescent="0.25">
      <c r="A1476" s="6">
        <v>4341</v>
      </c>
      <c r="B1476" s="6">
        <v>3</v>
      </c>
      <c r="C1476" s="6">
        <v>33</v>
      </c>
      <c r="D1476" s="6">
        <v>3390</v>
      </c>
      <c r="E1476" s="6">
        <v>33</v>
      </c>
      <c r="F1476" s="1">
        <v>-194.69</v>
      </c>
      <c r="G1476" s="1">
        <v>9612.92</v>
      </c>
    </row>
    <row r="1477" spans="1:7" x14ac:dyDescent="0.25">
      <c r="A1477" s="6">
        <v>4341</v>
      </c>
      <c r="B1477" s="6">
        <v>3</v>
      </c>
      <c r="C1477" s="6">
        <v>33</v>
      </c>
      <c r="D1477" s="6">
        <v>3390</v>
      </c>
      <c r="E1477" s="6">
        <v>36</v>
      </c>
      <c r="F1477" s="1">
        <v>2416.5500000000002</v>
      </c>
      <c r="G1477" s="1">
        <v>27854.52</v>
      </c>
    </row>
    <row r="1478" spans="1:7" x14ac:dyDescent="0.25">
      <c r="A1478" s="6">
        <v>4341</v>
      </c>
      <c r="B1478" s="6">
        <v>3</v>
      </c>
      <c r="C1478" s="6">
        <v>33</v>
      </c>
      <c r="D1478" s="6">
        <v>3390</v>
      </c>
      <c r="E1478" s="6">
        <v>37</v>
      </c>
      <c r="F1478" s="1">
        <v>108879.03</v>
      </c>
      <c r="G1478" s="1">
        <v>547334.53</v>
      </c>
    </row>
    <row r="1479" spans="1:7" x14ac:dyDescent="0.25">
      <c r="A1479" s="6">
        <v>4341</v>
      </c>
      <c r="B1479" s="6">
        <v>3</v>
      </c>
      <c r="C1479" s="6">
        <v>33</v>
      </c>
      <c r="D1479" s="6">
        <v>3390</v>
      </c>
      <c r="E1479" s="6">
        <v>39</v>
      </c>
      <c r="F1479" s="1">
        <v>149.84</v>
      </c>
      <c r="G1479" s="1">
        <v>1102.8900000000001</v>
      </c>
    </row>
    <row r="1480" spans="1:7" x14ac:dyDescent="0.25">
      <c r="A1480" s="6">
        <v>4341</v>
      </c>
      <c r="B1480" s="6">
        <v>3</v>
      </c>
      <c r="C1480" s="6">
        <v>33</v>
      </c>
      <c r="D1480" s="6">
        <v>3390</v>
      </c>
      <c r="E1480" s="6">
        <v>48</v>
      </c>
      <c r="F1480" s="1">
        <v>0</v>
      </c>
      <c r="G1480" s="1">
        <v>38759.5</v>
      </c>
    </row>
    <row r="1481" spans="1:7" x14ac:dyDescent="0.25">
      <c r="A1481" s="6">
        <v>4341</v>
      </c>
      <c r="B1481" s="6">
        <v>3</v>
      </c>
      <c r="C1481" s="6">
        <v>33</v>
      </c>
      <c r="D1481" s="6">
        <v>3390</v>
      </c>
      <c r="E1481" s="6">
        <v>92</v>
      </c>
      <c r="F1481" s="1">
        <v>0</v>
      </c>
      <c r="G1481" s="1">
        <v>2124.1</v>
      </c>
    </row>
    <row r="1482" spans="1:7" x14ac:dyDescent="0.25">
      <c r="A1482" s="6">
        <v>4381</v>
      </c>
      <c r="B1482" s="6">
        <v>3</v>
      </c>
      <c r="C1482" s="6">
        <v>33</v>
      </c>
      <c r="D1482" s="6">
        <v>3320</v>
      </c>
      <c r="E1482" s="6">
        <v>41</v>
      </c>
      <c r="F1482" s="1">
        <v>796011.67</v>
      </c>
      <c r="G1482" s="1">
        <v>5324994.8099999996</v>
      </c>
    </row>
    <row r="1483" spans="1:7" x14ac:dyDescent="0.25">
      <c r="A1483" s="6">
        <v>4381</v>
      </c>
      <c r="B1483" s="6">
        <v>3</v>
      </c>
      <c r="C1483" s="6">
        <v>33</v>
      </c>
      <c r="D1483" s="6">
        <v>3390</v>
      </c>
      <c r="E1483" s="6">
        <v>14</v>
      </c>
      <c r="F1483" s="1">
        <v>5752.5</v>
      </c>
      <c r="G1483" s="1">
        <v>65540.55</v>
      </c>
    </row>
    <row r="1484" spans="1:7" x14ac:dyDescent="0.25">
      <c r="A1484" s="6">
        <v>4381</v>
      </c>
      <c r="B1484" s="6">
        <v>3</v>
      </c>
      <c r="C1484" s="6">
        <v>33</v>
      </c>
      <c r="D1484" s="6">
        <v>3390</v>
      </c>
      <c r="E1484" s="6">
        <v>30</v>
      </c>
      <c r="F1484" s="1">
        <v>0</v>
      </c>
      <c r="G1484" s="1">
        <v>0</v>
      </c>
    </row>
    <row r="1485" spans="1:7" x14ac:dyDescent="0.25">
      <c r="A1485" s="6">
        <v>4381</v>
      </c>
      <c r="B1485" s="6">
        <v>3</v>
      </c>
      <c r="C1485" s="6">
        <v>33</v>
      </c>
      <c r="D1485" s="6">
        <v>3390</v>
      </c>
      <c r="E1485" s="6">
        <v>37</v>
      </c>
      <c r="F1485" s="1">
        <v>78556.09</v>
      </c>
      <c r="G1485" s="1">
        <v>314865.68</v>
      </c>
    </row>
    <row r="1486" spans="1:7" x14ac:dyDescent="0.25">
      <c r="A1486" s="6">
        <v>4381</v>
      </c>
      <c r="B1486" s="6">
        <v>3</v>
      </c>
      <c r="C1486" s="6">
        <v>33</v>
      </c>
      <c r="D1486" s="6">
        <v>3390</v>
      </c>
      <c r="E1486" s="6">
        <v>39</v>
      </c>
      <c r="F1486" s="1">
        <v>804705.43</v>
      </c>
      <c r="G1486" s="1">
        <v>5178649.6100000003</v>
      </c>
    </row>
    <row r="1487" spans="1:7" x14ac:dyDescent="0.25">
      <c r="A1487" s="6">
        <v>4381</v>
      </c>
      <c r="B1487" s="6">
        <v>3</v>
      </c>
      <c r="C1487" s="6">
        <v>33</v>
      </c>
      <c r="D1487" s="6">
        <v>3390</v>
      </c>
      <c r="E1487" s="6">
        <v>40</v>
      </c>
      <c r="F1487" s="1">
        <v>758446.47</v>
      </c>
      <c r="G1487" s="1">
        <v>2366510.48</v>
      </c>
    </row>
    <row r="1488" spans="1:7" x14ac:dyDescent="0.25">
      <c r="A1488" s="6">
        <v>4381</v>
      </c>
      <c r="B1488" s="6">
        <v>4</v>
      </c>
      <c r="C1488" s="6">
        <v>44</v>
      </c>
      <c r="D1488" s="6">
        <v>4490</v>
      </c>
      <c r="E1488" s="6">
        <v>39</v>
      </c>
      <c r="F1488" s="1">
        <v>3243390.73</v>
      </c>
      <c r="G1488" s="1">
        <v>10597388.529999999</v>
      </c>
    </row>
    <row r="1489" spans="1:7" x14ac:dyDescent="0.25">
      <c r="A1489" s="6">
        <v>4381</v>
      </c>
      <c r="B1489" s="6">
        <v>4</v>
      </c>
      <c r="C1489" s="6">
        <v>44</v>
      </c>
      <c r="D1489" s="6">
        <v>4490</v>
      </c>
      <c r="E1489" s="6">
        <v>51</v>
      </c>
      <c r="F1489" s="1">
        <v>2917537.19</v>
      </c>
      <c r="G1489" s="1">
        <v>16560729.25</v>
      </c>
    </row>
    <row r="1490" spans="1:7" x14ac:dyDescent="0.25">
      <c r="A1490" s="6">
        <v>4421</v>
      </c>
      <c r="B1490" s="6">
        <v>3</v>
      </c>
      <c r="C1490" s="6">
        <v>33</v>
      </c>
      <c r="D1490" s="6">
        <v>3390</v>
      </c>
      <c r="E1490" s="6">
        <v>93</v>
      </c>
      <c r="F1490" s="1">
        <v>0</v>
      </c>
      <c r="G1490" s="1">
        <v>9207.65</v>
      </c>
    </row>
    <row r="1491" spans="1:7" x14ac:dyDescent="0.25">
      <c r="A1491" s="6">
        <v>4441</v>
      </c>
      <c r="B1491" s="6">
        <v>3</v>
      </c>
      <c r="C1491" s="6">
        <v>33</v>
      </c>
      <c r="D1491" s="6">
        <v>3390</v>
      </c>
      <c r="E1491" s="6">
        <v>14</v>
      </c>
      <c r="F1491" s="1">
        <v>0</v>
      </c>
      <c r="G1491" s="1">
        <v>18602</v>
      </c>
    </row>
    <row r="1492" spans="1:7" x14ac:dyDescent="0.25">
      <c r="A1492" s="6">
        <v>4441</v>
      </c>
      <c r="B1492" s="6">
        <v>3</v>
      </c>
      <c r="C1492" s="6">
        <v>33</v>
      </c>
      <c r="D1492" s="6">
        <v>3390</v>
      </c>
      <c r="E1492" s="6">
        <v>15</v>
      </c>
      <c r="F1492" s="1">
        <v>0</v>
      </c>
      <c r="G1492" s="1">
        <v>73808</v>
      </c>
    </row>
    <row r="1493" spans="1:7" x14ac:dyDescent="0.25">
      <c r="A1493" s="6">
        <v>4441</v>
      </c>
      <c r="B1493" s="6">
        <v>3</v>
      </c>
      <c r="C1493" s="6">
        <v>33</v>
      </c>
      <c r="D1493" s="6">
        <v>3390</v>
      </c>
      <c r="E1493" s="6">
        <v>33</v>
      </c>
      <c r="F1493" s="1">
        <v>0</v>
      </c>
      <c r="G1493" s="1">
        <v>0</v>
      </c>
    </row>
    <row r="1494" spans="1:7" x14ac:dyDescent="0.25">
      <c r="A1494" s="6">
        <v>4441</v>
      </c>
      <c r="B1494" s="6">
        <v>3</v>
      </c>
      <c r="C1494" s="6">
        <v>33</v>
      </c>
      <c r="D1494" s="6">
        <v>3390</v>
      </c>
      <c r="E1494" s="6">
        <v>39</v>
      </c>
      <c r="F1494" s="1">
        <v>0</v>
      </c>
      <c r="G1494" s="1">
        <v>0</v>
      </c>
    </row>
    <row r="1495" spans="1:7" x14ac:dyDescent="0.25">
      <c r="A1495" s="6">
        <v>4441</v>
      </c>
      <c r="B1495" s="6">
        <v>3</v>
      </c>
      <c r="C1495" s="6">
        <v>33</v>
      </c>
      <c r="D1495" s="6">
        <v>3390</v>
      </c>
      <c r="E1495" s="6">
        <v>40</v>
      </c>
      <c r="F1495" s="1">
        <v>0</v>
      </c>
      <c r="G1495" s="1">
        <v>0</v>
      </c>
    </row>
    <row r="1496" spans="1:7" x14ac:dyDescent="0.25">
      <c r="A1496" s="6">
        <v>4441</v>
      </c>
      <c r="B1496" s="6">
        <v>4</v>
      </c>
      <c r="C1496" s="6">
        <v>44</v>
      </c>
      <c r="D1496" s="6">
        <v>4490</v>
      </c>
      <c r="E1496" s="6">
        <v>52</v>
      </c>
      <c r="F1496" s="1">
        <v>0</v>
      </c>
      <c r="G1496" s="1">
        <v>0</v>
      </c>
    </row>
    <row r="1497" spans="1:7" x14ac:dyDescent="0.25">
      <c r="A1497" s="6">
        <v>4451</v>
      </c>
      <c r="B1497" s="6">
        <v>3</v>
      </c>
      <c r="C1497" s="6">
        <v>33</v>
      </c>
      <c r="D1497" s="6">
        <v>3390</v>
      </c>
      <c r="E1497" s="6">
        <v>14</v>
      </c>
      <c r="F1497" s="1">
        <v>59672.77</v>
      </c>
      <c r="G1497" s="1">
        <v>172519.16</v>
      </c>
    </row>
    <row r="1498" spans="1:7" x14ac:dyDescent="0.25">
      <c r="A1498" s="6">
        <v>4451</v>
      </c>
      <c r="B1498" s="6">
        <v>3</v>
      </c>
      <c r="C1498" s="6">
        <v>33</v>
      </c>
      <c r="D1498" s="6">
        <v>3390</v>
      </c>
      <c r="E1498" s="6">
        <v>30</v>
      </c>
      <c r="F1498" s="1">
        <v>618.87</v>
      </c>
      <c r="G1498" s="1">
        <v>3258.11</v>
      </c>
    </row>
    <row r="1499" spans="1:7" x14ac:dyDescent="0.25">
      <c r="A1499" s="6">
        <v>4451</v>
      </c>
      <c r="B1499" s="6">
        <v>3</v>
      </c>
      <c r="C1499" s="6">
        <v>33</v>
      </c>
      <c r="D1499" s="6">
        <v>3390</v>
      </c>
      <c r="E1499" s="6">
        <v>33</v>
      </c>
      <c r="F1499" s="1">
        <v>17052.32</v>
      </c>
      <c r="G1499" s="1">
        <v>52193.23</v>
      </c>
    </row>
    <row r="1500" spans="1:7" x14ac:dyDescent="0.25">
      <c r="A1500" s="6">
        <v>4451</v>
      </c>
      <c r="B1500" s="6">
        <v>3</v>
      </c>
      <c r="C1500" s="6">
        <v>33</v>
      </c>
      <c r="D1500" s="6">
        <v>3390</v>
      </c>
      <c r="E1500" s="6">
        <v>36</v>
      </c>
      <c r="F1500" s="1">
        <v>106553.98</v>
      </c>
      <c r="G1500" s="1">
        <v>604392.88</v>
      </c>
    </row>
    <row r="1501" spans="1:7" x14ac:dyDescent="0.25">
      <c r="A1501" s="6">
        <v>4451</v>
      </c>
      <c r="B1501" s="6">
        <v>3</v>
      </c>
      <c r="C1501" s="6">
        <v>33</v>
      </c>
      <c r="D1501" s="6">
        <v>3390</v>
      </c>
      <c r="E1501" s="6">
        <v>37</v>
      </c>
      <c r="F1501" s="1">
        <v>94721.22</v>
      </c>
      <c r="G1501" s="1">
        <v>467247.8</v>
      </c>
    </row>
    <row r="1502" spans="1:7" x14ac:dyDescent="0.25">
      <c r="A1502" s="6">
        <v>4451</v>
      </c>
      <c r="B1502" s="6">
        <v>3</v>
      </c>
      <c r="C1502" s="6">
        <v>33</v>
      </c>
      <c r="D1502" s="6">
        <v>3390</v>
      </c>
      <c r="E1502" s="6">
        <v>39</v>
      </c>
      <c r="F1502" s="1">
        <v>120775.19</v>
      </c>
      <c r="G1502" s="1">
        <v>854244.18</v>
      </c>
    </row>
    <row r="1503" spans="1:7" x14ac:dyDescent="0.25">
      <c r="A1503" s="6">
        <v>4451</v>
      </c>
      <c r="B1503" s="6">
        <v>3</v>
      </c>
      <c r="C1503" s="6">
        <v>33</v>
      </c>
      <c r="D1503" s="6">
        <v>3390</v>
      </c>
      <c r="E1503" s="6">
        <v>40</v>
      </c>
      <c r="F1503" s="1">
        <v>1679.02</v>
      </c>
      <c r="G1503" s="1">
        <v>11043.97</v>
      </c>
    </row>
    <row r="1504" spans="1:7" x14ac:dyDescent="0.25">
      <c r="A1504" s="6">
        <v>4451</v>
      </c>
      <c r="B1504" s="6">
        <v>3</v>
      </c>
      <c r="C1504" s="6">
        <v>33</v>
      </c>
      <c r="D1504" s="6">
        <v>3390</v>
      </c>
      <c r="E1504" s="6">
        <v>92</v>
      </c>
      <c r="F1504" s="1">
        <v>0</v>
      </c>
      <c r="G1504" s="1">
        <v>6625.62</v>
      </c>
    </row>
    <row r="1505" spans="1:7" x14ac:dyDescent="0.25">
      <c r="A1505" s="6">
        <v>4451</v>
      </c>
      <c r="B1505" s="6">
        <v>3</v>
      </c>
      <c r="C1505" s="6">
        <v>33</v>
      </c>
      <c r="D1505" s="6">
        <v>3390</v>
      </c>
      <c r="E1505" s="6">
        <v>93</v>
      </c>
      <c r="F1505" s="1">
        <v>889.67</v>
      </c>
      <c r="G1505" s="1">
        <v>47168.54</v>
      </c>
    </row>
    <row r="1506" spans="1:7" x14ac:dyDescent="0.25">
      <c r="A1506" s="6">
        <v>4451</v>
      </c>
      <c r="B1506" s="6">
        <v>3</v>
      </c>
      <c r="C1506" s="6">
        <v>33</v>
      </c>
      <c r="D1506" s="6">
        <v>3391</v>
      </c>
      <c r="E1506" s="6">
        <v>41</v>
      </c>
      <c r="F1506" s="1">
        <v>0</v>
      </c>
      <c r="G1506" s="1">
        <v>371219.35</v>
      </c>
    </row>
    <row r="1507" spans="1:7" x14ac:dyDescent="0.25">
      <c r="A1507" s="6">
        <v>4451</v>
      </c>
      <c r="B1507" s="6">
        <v>4</v>
      </c>
      <c r="C1507" s="6">
        <v>44</v>
      </c>
      <c r="D1507" s="6">
        <v>4490</v>
      </c>
      <c r="E1507" s="6">
        <v>40</v>
      </c>
      <c r="F1507" s="1">
        <v>0</v>
      </c>
      <c r="G1507" s="1">
        <v>5506.2</v>
      </c>
    </row>
    <row r="1508" spans="1:7" x14ac:dyDescent="0.25">
      <c r="A1508" s="6">
        <v>4451</v>
      </c>
      <c r="B1508" s="6">
        <v>4</v>
      </c>
      <c r="C1508" s="6">
        <v>44</v>
      </c>
      <c r="D1508" s="6">
        <v>4490</v>
      </c>
      <c r="E1508" s="6">
        <v>52</v>
      </c>
      <c r="F1508" s="1">
        <v>0</v>
      </c>
      <c r="G1508" s="1">
        <v>0</v>
      </c>
    </row>
    <row r="1509" spans="1:7" x14ac:dyDescent="0.25">
      <c r="A1509" s="6">
        <v>4461</v>
      </c>
      <c r="B1509" s="6">
        <v>3</v>
      </c>
      <c r="C1509" s="6">
        <v>31</v>
      </c>
      <c r="D1509" s="6">
        <v>3190</v>
      </c>
      <c r="E1509" s="6">
        <v>1</v>
      </c>
      <c r="F1509" s="1">
        <v>864421213.69000006</v>
      </c>
      <c r="G1509" s="1">
        <v>6027531383.3400002</v>
      </c>
    </row>
    <row r="1510" spans="1:7" x14ac:dyDescent="0.25">
      <c r="A1510" s="6">
        <v>4461</v>
      </c>
      <c r="B1510" s="6">
        <v>3</v>
      </c>
      <c r="C1510" s="6">
        <v>31</v>
      </c>
      <c r="D1510" s="6">
        <v>3190</v>
      </c>
      <c r="E1510" s="6">
        <v>3</v>
      </c>
      <c r="F1510" s="1">
        <v>150958263.16</v>
      </c>
      <c r="G1510" s="1">
        <v>1037541621.5</v>
      </c>
    </row>
    <row r="1511" spans="1:7" x14ac:dyDescent="0.25">
      <c r="A1511" s="6">
        <v>4461</v>
      </c>
      <c r="B1511" s="6">
        <v>3</v>
      </c>
      <c r="C1511" s="6">
        <v>31</v>
      </c>
      <c r="D1511" s="6">
        <v>3190</v>
      </c>
      <c r="E1511" s="6">
        <v>59</v>
      </c>
      <c r="F1511" s="1">
        <v>207228.57</v>
      </c>
      <c r="G1511" s="1">
        <v>1484886.39</v>
      </c>
    </row>
    <row r="1512" spans="1:7" x14ac:dyDescent="0.25">
      <c r="A1512" s="6">
        <v>4461</v>
      </c>
      <c r="B1512" s="6">
        <v>3</v>
      </c>
      <c r="C1512" s="6">
        <v>31</v>
      </c>
      <c r="D1512" s="6">
        <v>3191</v>
      </c>
      <c r="E1512" s="6">
        <v>13</v>
      </c>
      <c r="F1512" s="1">
        <v>13987967.43</v>
      </c>
      <c r="G1512" s="1">
        <v>97638635.730000004</v>
      </c>
    </row>
    <row r="1513" spans="1:7" x14ac:dyDescent="0.25">
      <c r="A1513" s="6">
        <v>4461</v>
      </c>
      <c r="B1513" s="6">
        <v>3</v>
      </c>
      <c r="C1513" s="6">
        <v>33</v>
      </c>
      <c r="D1513" s="6">
        <v>3390</v>
      </c>
      <c r="E1513" s="6">
        <v>93</v>
      </c>
      <c r="F1513" s="1">
        <v>64982.92</v>
      </c>
      <c r="G1513" s="1">
        <v>197009.1</v>
      </c>
    </row>
    <row r="1514" spans="1:7" x14ac:dyDescent="0.25">
      <c r="A1514" s="6">
        <v>4491</v>
      </c>
      <c r="B1514" s="6">
        <v>3</v>
      </c>
      <c r="C1514" s="6">
        <v>33</v>
      </c>
      <c r="D1514" s="6">
        <v>3340</v>
      </c>
      <c r="E1514" s="6">
        <v>41</v>
      </c>
      <c r="F1514" s="1">
        <v>0</v>
      </c>
      <c r="G1514" s="1">
        <v>61200</v>
      </c>
    </row>
    <row r="1515" spans="1:7" x14ac:dyDescent="0.25">
      <c r="A1515" s="6">
        <v>4491</v>
      </c>
      <c r="B1515" s="6">
        <v>3</v>
      </c>
      <c r="C1515" s="6">
        <v>33</v>
      </c>
      <c r="D1515" s="6">
        <v>3350</v>
      </c>
      <c r="E1515" s="6">
        <v>41</v>
      </c>
      <c r="F1515" s="1">
        <v>0</v>
      </c>
      <c r="G1515" s="1">
        <v>69500</v>
      </c>
    </row>
    <row r="1516" spans="1:7" x14ac:dyDescent="0.25">
      <c r="A1516" s="6">
        <v>4491</v>
      </c>
      <c r="B1516" s="6">
        <v>3</v>
      </c>
      <c r="C1516" s="6">
        <v>33</v>
      </c>
      <c r="D1516" s="6">
        <v>3390</v>
      </c>
      <c r="E1516" s="6">
        <v>14</v>
      </c>
      <c r="F1516" s="1">
        <v>731.5</v>
      </c>
      <c r="G1516" s="1">
        <v>887</v>
      </c>
    </row>
    <row r="1517" spans="1:7" x14ac:dyDescent="0.25">
      <c r="A1517" s="6">
        <v>4541</v>
      </c>
      <c r="B1517" s="6">
        <v>3</v>
      </c>
      <c r="C1517" s="6">
        <v>33</v>
      </c>
      <c r="D1517" s="6">
        <v>3390</v>
      </c>
      <c r="E1517" s="6">
        <v>39</v>
      </c>
      <c r="F1517" s="1">
        <v>11420.17</v>
      </c>
      <c r="G1517" s="1">
        <v>68660.179999999993</v>
      </c>
    </row>
    <row r="1518" spans="1:7" x14ac:dyDescent="0.25">
      <c r="A1518" s="6">
        <v>4541</v>
      </c>
      <c r="B1518" s="6">
        <v>3</v>
      </c>
      <c r="C1518" s="6">
        <v>33</v>
      </c>
      <c r="D1518" s="6">
        <v>3390</v>
      </c>
      <c r="E1518" s="6">
        <v>40</v>
      </c>
      <c r="F1518" s="1">
        <v>13369.36</v>
      </c>
      <c r="G1518" s="1">
        <v>91068.08</v>
      </c>
    </row>
    <row r="1519" spans="1:7" x14ac:dyDescent="0.25">
      <c r="A1519" s="6">
        <v>4551</v>
      </c>
      <c r="B1519" s="6">
        <v>3</v>
      </c>
      <c r="C1519" s="6">
        <v>33</v>
      </c>
      <c r="D1519" s="6">
        <v>3390</v>
      </c>
      <c r="E1519" s="6">
        <v>5</v>
      </c>
      <c r="F1519" s="1">
        <v>142689.56</v>
      </c>
      <c r="G1519" s="1">
        <v>13140460.25</v>
      </c>
    </row>
    <row r="1520" spans="1:7" x14ac:dyDescent="0.25">
      <c r="A1520" s="6">
        <v>4551</v>
      </c>
      <c r="B1520" s="6">
        <v>3</v>
      </c>
      <c r="C1520" s="6">
        <v>33</v>
      </c>
      <c r="D1520" s="6">
        <v>3390</v>
      </c>
      <c r="E1520" s="6">
        <v>92</v>
      </c>
      <c r="F1520" s="1">
        <v>2653109.13</v>
      </c>
      <c r="G1520" s="1">
        <v>6353406.3300000001</v>
      </c>
    </row>
    <row r="1521" spans="1:7" x14ac:dyDescent="0.25">
      <c r="A1521" s="6">
        <v>4631</v>
      </c>
      <c r="B1521" s="6">
        <v>3</v>
      </c>
      <c r="C1521" s="6">
        <v>33</v>
      </c>
      <c r="D1521" s="6">
        <v>3367</v>
      </c>
      <c r="E1521" s="6">
        <v>45</v>
      </c>
      <c r="F1521" s="1">
        <v>0</v>
      </c>
      <c r="G1521" s="1">
        <v>1801190.84</v>
      </c>
    </row>
    <row r="1522" spans="1:7" x14ac:dyDescent="0.25">
      <c r="A1522" s="6">
        <v>4631</v>
      </c>
      <c r="B1522" s="6">
        <v>3</v>
      </c>
      <c r="C1522" s="6">
        <v>33</v>
      </c>
      <c r="D1522" s="6">
        <v>3367</v>
      </c>
      <c r="E1522" s="6">
        <v>83</v>
      </c>
      <c r="F1522" s="1">
        <v>7884579.1100000003</v>
      </c>
      <c r="G1522" s="1">
        <v>49506009.710000001</v>
      </c>
    </row>
    <row r="1523" spans="1:7" x14ac:dyDescent="0.25">
      <c r="A1523" s="6">
        <v>4631</v>
      </c>
      <c r="B1523" s="6">
        <v>3</v>
      </c>
      <c r="C1523" s="6">
        <v>33</v>
      </c>
      <c r="D1523" s="6">
        <v>3367</v>
      </c>
      <c r="E1523" s="6">
        <v>92</v>
      </c>
      <c r="F1523" s="1">
        <v>0</v>
      </c>
      <c r="G1523" s="1">
        <v>52746.66</v>
      </c>
    </row>
    <row r="1524" spans="1:7" x14ac:dyDescent="0.25">
      <c r="A1524" s="6">
        <v>4631</v>
      </c>
      <c r="B1524" s="6">
        <v>3</v>
      </c>
      <c r="C1524" s="6">
        <v>33</v>
      </c>
      <c r="D1524" s="6">
        <v>3390</v>
      </c>
      <c r="E1524" s="6">
        <v>39</v>
      </c>
      <c r="F1524" s="1">
        <v>0</v>
      </c>
      <c r="G1524" s="1">
        <v>8019.64</v>
      </c>
    </row>
    <row r="1525" spans="1:7" x14ac:dyDescent="0.25">
      <c r="A1525" s="6">
        <v>4631</v>
      </c>
      <c r="B1525" s="6">
        <v>4</v>
      </c>
      <c r="C1525" s="6">
        <v>45</v>
      </c>
      <c r="D1525" s="6">
        <v>4567</v>
      </c>
      <c r="E1525" s="6">
        <v>83</v>
      </c>
      <c r="F1525" s="1">
        <v>17047021.77</v>
      </c>
      <c r="G1525" s="1">
        <v>70934326.019999996</v>
      </c>
    </row>
  </sheetData>
  <autoFilter ref="A1:G1525" xr:uid="{EF761704-FE73-49E1-8486-A9EF3AEF725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2300-9239-4A29-A8B1-2B255D0E247B}">
  <dimension ref="A1:F104"/>
  <sheetViews>
    <sheetView tabSelected="1" topLeftCell="A76" workbookViewId="0">
      <selection activeCell="F2" sqref="F2:F104"/>
    </sheetView>
  </sheetViews>
  <sheetFormatPr defaultRowHeight="15" x14ac:dyDescent="0.25"/>
  <cols>
    <col min="1" max="1" width="9.140625" style="8"/>
    <col min="2" max="2" width="12" bestFit="1" customWidth="1"/>
    <col min="3" max="3" width="11" bestFit="1" customWidth="1"/>
    <col min="4" max="4" width="16.42578125" bestFit="1" customWidth="1"/>
    <col min="5" max="5" width="9.140625" style="7"/>
    <col min="6" max="6" width="11.140625" bestFit="1" customWidth="1"/>
  </cols>
  <sheetData>
    <row r="1" spans="1:6" x14ac:dyDescent="0.25">
      <c r="A1" s="8" t="s">
        <v>175</v>
      </c>
      <c r="B1" s="8" t="s">
        <v>408</v>
      </c>
      <c r="C1" s="8" t="s">
        <v>409</v>
      </c>
      <c r="D1" s="8" t="s">
        <v>411</v>
      </c>
      <c r="E1" s="9" t="s">
        <v>412</v>
      </c>
      <c r="F1" s="8" t="s">
        <v>418</v>
      </c>
    </row>
    <row r="2" spans="1:6" x14ac:dyDescent="0.25">
      <c r="A2" s="8">
        <v>1011</v>
      </c>
      <c r="B2">
        <f>SUMIF('Despesa realizadas'!A:A,'Despesas x Credito'!A2,'Despesa realizadas'!G:G)</f>
        <v>682561974.31999981</v>
      </c>
      <c r="C2">
        <f>SUMIF(Creditos!A:A,'Despesas x Credito'!A2,Creditos!G:G)</f>
        <v>1464617585.3899999</v>
      </c>
      <c r="D2">
        <f>C2-B2</f>
        <v>782055611.07000005</v>
      </c>
      <c r="E2" s="7">
        <f>B2/C2</f>
        <v>0.46603426118104851</v>
      </c>
      <c r="F2" t="str">
        <f>IF(E2&lt;0.5,"SIM","NÃO")</f>
        <v>SIM</v>
      </c>
    </row>
    <row r="3" spans="1:6" x14ac:dyDescent="0.25">
      <c r="A3" s="8">
        <v>1021</v>
      </c>
      <c r="B3">
        <f>SUMIF('Despesa realizadas'!A:A,'Despesas x Credito'!A3,'Despesa realizadas'!G:G)</f>
        <v>419806323.89999998</v>
      </c>
      <c r="C3">
        <f>SUMIF(Creditos!A:A,'Despesas x Credito'!A3,Creditos!G:G)</f>
        <v>820449377</v>
      </c>
      <c r="D3">
        <f t="shared" ref="D3:D66" si="0">C3-B3</f>
        <v>400643053.10000002</v>
      </c>
      <c r="E3" s="7">
        <f t="shared" ref="E3:E66" si="1">B3/C3</f>
        <v>0.51167852114780743</v>
      </c>
      <c r="F3" t="str">
        <f t="shared" ref="F3:F66" si="2">IF(E3&lt;0.5,"SIM","NÃO")</f>
        <v>NÃO</v>
      </c>
    </row>
    <row r="4" spans="1:6" x14ac:dyDescent="0.25">
      <c r="A4" s="8">
        <v>1031</v>
      </c>
      <c r="B4">
        <f>SUMIF('Despesa realizadas'!A:A,'Despesas x Credito'!A4,'Despesa realizadas'!G:G)</f>
        <v>2739758224.3399997</v>
      </c>
      <c r="C4">
        <f>SUMIF(Creditos!A:A,'Despesas x Credito'!A4,Creditos!G:G)</f>
        <v>5896737417</v>
      </c>
      <c r="D4">
        <f t="shared" si="0"/>
        <v>3156979192.6600003</v>
      </c>
      <c r="E4" s="7">
        <f t="shared" si="1"/>
        <v>0.46462272789041165</v>
      </c>
      <c r="F4" t="str">
        <f t="shared" si="2"/>
        <v>SIM</v>
      </c>
    </row>
    <row r="5" spans="1:6" x14ac:dyDescent="0.25">
      <c r="A5" s="8">
        <v>1051</v>
      </c>
      <c r="B5">
        <f>SUMIF('Despesa realizadas'!A:A,'Despesas x Credito'!A5,'Despesa realizadas'!G:G)</f>
        <v>29485203.320000008</v>
      </c>
      <c r="C5">
        <f>SUMIF(Creditos!A:A,'Despesas x Credito'!A5,Creditos!G:G)</f>
        <v>59042022</v>
      </c>
      <c r="D5">
        <f t="shared" si="0"/>
        <v>29556818.679999992</v>
      </c>
      <c r="E5" s="7">
        <f t="shared" si="1"/>
        <v>0.49939352212564819</v>
      </c>
      <c r="F5" t="str">
        <f t="shared" si="2"/>
        <v>SIM</v>
      </c>
    </row>
    <row r="6" spans="1:6" x14ac:dyDescent="0.25">
      <c r="A6" s="8">
        <v>1071</v>
      </c>
      <c r="B6">
        <f>SUMIF('Despesa realizadas'!A:A,'Despesas x Credito'!A6,'Despesa realizadas'!G:G)</f>
        <v>11344945.41</v>
      </c>
      <c r="C6">
        <f>SUMIF(Creditos!A:A,'Despesas x Credito'!A6,Creditos!G:G)</f>
        <v>35771861.530000001</v>
      </c>
      <c r="D6">
        <f t="shared" si="0"/>
        <v>24426916.120000001</v>
      </c>
      <c r="E6" s="7">
        <f t="shared" si="1"/>
        <v>0.3171471912493451</v>
      </c>
      <c r="F6" t="str">
        <f t="shared" si="2"/>
        <v>SIM</v>
      </c>
    </row>
    <row r="7" spans="1:6" x14ac:dyDescent="0.25">
      <c r="A7" s="8">
        <v>1081</v>
      </c>
      <c r="B7">
        <f>SUMIF('Despesa realizadas'!A:A,'Despesas x Credito'!A7,'Despesa realizadas'!G:G)</f>
        <v>115374493.97999999</v>
      </c>
      <c r="C7">
        <f>SUMIF(Creditos!A:A,'Despesas x Credito'!A7,Creditos!G:G)</f>
        <v>711410530.73000002</v>
      </c>
      <c r="D7">
        <f t="shared" si="0"/>
        <v>596036036.75</v>
      </c>
      <c r="E7" s="7">
        <f t="shared" si="1"/>
        <v>0.16217709605958561</v>
      </c>
      <c r="F7" t="str">
        <f t="shared" si="2"/>
        <v>SIM</v>
      </c>
    </row>
    <row r="8" spans="1:6" x14ac:dyDescent="0.25">
      <c r="A8" s="8">
        <v>1091</v>
      </c>
      <c r="B8">
        <f>SUMIF('Despesa realizadas'!A:A,'Despesas x Credito'!A8,'Despesa realizadas'!G:G)</f>
        <v>1114189774.4300003</v>
      </c>
      <c r="C8">
        <f>SUMIF(Creditos!A:A,'Despesas x Credito'!A8,Creditos!G:G)</f>
        <v>2253937531</v>
      </c>
      <c r="D8">
        <f t="shared" si="0"/>
        <v>1139747756.5699997</v>
      </c>
      <c r="E8" s="7">
        <f t="shared" si="1"/>
        <v>0.49433037034334754</v>
      </c>
      <c r="F8" t="str">
        <f t="shared" si="2"/>
        <v>SIM</v>
      </c>
    </row>
    <row r="9" spans="1:6" x14ac:dyDescent="0.25">
      <c r="A9" s="8">
        <v>1101</v>
      </c>
      <c r="B9">
        <f>SUMIF('Despesa realizadas'!A:A,'Despesas x Credito'!A9,'Despesa realizadas'!G:G)</f>
        <v>3775381.61</v>
      </c>
      <c r="C9">
        <f>SUMIF(Creditos!A:A,'Despesas x Credito'!A9,Creditos!G:G)</f>
        <v>5656662.3799999999</v>
      </c>
      <c r="D9">
        <f t="shared" si="0"/>
        <v>1881280.77</v>
      </c>
      <c r="E9" s="7">
        <f t="shared" si="1"/>
        <v>0.66742212215960461</v>
      </c>
      <c r="F9" t="str">
        <f t="shared" si="2"/>
        <v>NÃO</v>
      </c>
    </row>
    <row r="10" spans="1:6" x14ac:dyDescent="0.25">
      <c r="A10" s="8">
        <v>1191</v>
      </c>
      <c r="B10">
        <f>SUMIF('Despesa realizadas'!A:A,'Despesas x Credito'!A10,'Despesa realizadas'!G:G)</f>
        <v>584854056.39999998</v>
      </c>
      <c r="C10">
        <f>SUMIF(Creditos!A:A,'Despesas x Credito'!A10,Creditos!G:G)</f>
        <v>1126619749</v>
      </c>
      <c r="D10">
        <f t="shared" si="0"/>
        <v>541765692.60000002</v>
      </c>
      <c r="E10" s="7">
        <f t="shared" si="1"/>
        <v>0.51912285127180025</v>
      </c>
      <c r="F10" t="str">
        <f t="shared" si="2"/>
        <v>NÃO</v>
      </c>
    </row>
    <row r="11" spans="1:6" x14ac:dyDescent="0.25">
      <c r="A11" s="8">
        <v>1221</v>
      </c>
      <c r="B11">
        <f>SUMIF('Despesa realizadas'!A:A,'Despesas x Credito'!A11,'Despesa realizadas'!G:G)</f>
        <v>12188310.060000001</v>
      </c>
      <c r="C11">
        <f>SUMIF(Creditos!A:A,'Despesas x Credito'!A11,Creditos!G:G)</f>
        <v>23187352.620000001</v>
      </c>
      <c r="D11">
        <f t="shared" si="0"/>
        <v>10999042.560000001</v>
      </c>
      <c r="E11" s="7">
        <f t="shared" si="1"/>
        <v>0.52564474520851967</v>
      </c>
      <c r="F11" t="str">
        <f t="shared" si="2"/>
        <v>NÃO</v>
      </c>
    </row>
    <row r="12" spans="1:6" x14ac:dyDescent="0.25">
      <c r="A12" s="8">
        <v>1231</v>
      </c>
      <c r="B12">
        <f>SUMIF('Despesa realizadas'!A:A,'Despesas x Credito'!A12,'Despesa realizadas'!G:G)</f>
        <v>12915752.26</v>
      </c>
      <c r="C12">
        <f>SUMIF(Creditos!A:A,'Despesas x Credito'!A12,Creditos!G:G)</f>
        <v>60816317.549999997</v>
      </c>
      <c r="D12">
        <f t="shared" si="0"/>
        <v>47900565.289999999</v>
      </c>
      <c r="E12" s="7">
        <f t="shared" si="1"/>
        <v>0.21237313899154356</v>
      </c>
      <c r="F12" t="str">
        <f t="shared" si="2"/>
        <v>SIM</v>
      </c>
    </row>
    <row r="13" spans="1:6" x14ac:dyDescent="0.25">
      <c r="A13" s="8">
        <v>1251</v>
      </c>
      <c r="B13">
        <f>SUMIF('Despesa realizadas'!A:A,'Despesas x Credito'!A13,'Despesa realizadas'!G:G)</f>
        <v>6120787031.4000015</v>
      </c>
      <c r="C13">
        <f>SUMIF(Creditos!A:A,'Despesas x Credito'!A13,Creditos!G:G)</f>
        <v>11581254138.82</v>
      </c>
      <c r="D13">
        <f t="shared" si="0"/>
        <v>5460467107.4199982</v>
      </c>
      <c r="E13" s="7">
        <f t="shared" si="1"/>
        <v>0.52850813547760045</v>
      </c>
      <c r="F13" t="str">
        <f t="shared" si="2"/>
        <v>NÃO</v>
      </c>
    </row>
    <row r="14" spans="1:6" x14ac:dyDescent="0.25">
      <c r="A14" s="8">
        <v>1261</v>
      </c>
      <c r="B14">
        <f>SUMIF('Despesa realizadas'!A:A,'Despesas x Credito'!A14,'Despesa realizadas'!G:G)</f>
        <v>5123983879.3799992</v>
      </c>
      <c r="C14">
        <f>SUMIF(Creditos!A:A,'Despesas x Credito'!A14,Creditos!G:G)</f>
        <v>12020511618.809999</v>
      </c>
      <c r="D14">
        <f t="shared" si="0"/>
        <v>6896527739.4300003</v>
      </c>
      <c r="E14" s="7">
        <f t="shared" si="1"/>
        <v>0.42627003258013246</v>
      </c>
      <c r="F14" t="str">
        <f t="shared" si="2"/>
        <v>SIM</v>
      </c>
    </row>
    <row r="15" spans="1:6" x14ac:dyDescent="0.25">
      <c r="A15" s="8">
        <v>1271</v>
      </c>
      <c r="B15">
        <f>SUMIF('Despesa realizadas'!A:A,'Despesas x Credito'!A15,'Despesa realizadas'!G:G)</f>
        <v>17324645.770000003</v>
      </c>
      <c r="C15">
        <f>SUMIF(Creditos!A:A,'Despesas x Credito'!A15,Creditos!G:G)</f>
        <v>60250271.25</v>
      </c>
      <c r="D15">
        <f t="shared" si="0"/>
        <v>42925625.479999997</v>
      </c>
      <c r="E15" s="7">
        <f t="shared" si="1"/>
        <v>0.2875446933361317</v>
      </c>
      <c r="F15" t="str">
        <f t="shared" si="2"/>
        <v>SIM</v>
      </c>
    </row>
    <row r="16" spans="1:6" x14ac:dyDescent="0.25">
      <c r="A16" s="8">
        <v>1301</v>
      </c>
      <c r="B16">
        <f>SUMIF('Despesa realizadas'!A:A,'Despesas x Credito'!A16,'Despesa realizadas'!G:G)</f>
        <v>27455010.469999999</v>
      </c>
      <c r="C16">
        <f>SUMIF(Creditos!A:A,'Despesas x Credito'!A16,Creditos!G:G)</f>
        <v>545822040.23000002</v>
      </c>
      <c r="D16">
        <f t="shared" si="0"/>
        <v>518367029.75999999</v>
      </c>
      <c r="E16" s="7">
        <f t="shared" si="1"/>
        <v>5.0300296518680211E-2</v>
      </c>
      <c r="F16" t="str">
        <f t="shared" si="2"/>
        <v>SIM</v>
      </c>
    </row>
    <row r="17" spans="1:6" x14ac:dyDescent="0.25">
      <c r="A17" s="8">
        <v>1371</v>
      </c>
      <c r="B17">
        <f>SUMIF('Despesa realizadas'!A:A,'Despesas x Credito'!A17,'Despesa realizadas'!G:G)</f>
        <v>68685377.019999996</v>
      </c>
      <c r="C17">
        <f>SUMIF(Creditos!A:A,'Despesas x Credito'!A17,Creditos!G:G)</f>
        <v>143460446.5</v>
      </c>
      <c r="D17">
        <f t="shared" si="0"/>
        <v>74775069.480000004</v>
      </c>
      <c r="E17" s="7">
        <f t="shared" si="1"/>
        <v>0.47877570923355517</v>
      </c>
      <c r="F17" t="str">
        <f t="shared" si="2"/>
        <v>SIM</v>
      </c>
    </row>
    <row r="18" spans="1:6" x14ac:dyDescent="0.25">
      <c r="A18" s="8">
        <v>1401</v>
      </c>
      <c r="B18">
        <f>SUMIF('Despesa realizadas'!A:A,'Despesas x Credito'!A18,'Despesa realizadas'!G:G)</f>
        <v>648357156.78999972</v>
      </c>
      <c r="C18">
        <f>SUMIF(Creditos!A:A,'Despesas x Credito'!A18,Creditos!G:G)</f>
        <v>1289056504.0600002</v>
      </c>
      <c r="D18">
        <f t="shared" si="0"/>
        <v>640699347.27000046</v>
      </c>
      <c r="E18" s="7">
        <f t="shared" si="1"/>
        <v>0.50297031569053807</v>
      </c>
      <c r="F18" t="str">
        <f t="shared" si="2"/>
        <v>NÃO</v>
      </c>
    </row>
    <row r="19" spans="1:6" x14ac:dyDescent="0.25">
      <c r="A19" s="8">
        <v>1411</v>
      </c>
      <c r="B19">
        <f>SUMIF('Despesa realizadas'!A:A,'Despesas x Credito'!A19,'Despesa realizadas'!G:G)</f>
        <v>3392540.6600000006</v>
      </c>
      <c r="C19">
        <f>SUMIF(Creditos!A:A,'Despesas x Credito'!A19,Creditos!G:G)</f>
        <v>9670009</v>
      </c>
      <c r="D19">
        <f t="shared" si="0"/>
        <v>6277468.3399999999</v>
      </c>
      <c r="E19" s="7">
        <f t="shared" si="1"/>
        <v>0.35083117916436279</v>
      </c>
      <c r="F19" t="str">
        <f t="shared" si="2"/>
        <v>SIM</v>
      </c>
    </row>
    <row r="20" spans="1:6" x14ac:dyDescent="0.25">
      <c r="A20" s="8">
        <v>1441</v>
      </c>
      <c r="B20">
        <f>SUMIF('Despesa realizadas'!A:A,'Despesas x Credito'!A20,'Despesa realizadas'!G:G)</f>
        <v>266083548.52000004</v>
      </c>
      <c r="C20">
        <f>SUMIF(Creditos!A:A,'Despesas x Credito'!A20,Creditos!G:G)</f>
        <v>507154957</v>
      </c>
      <c r="D20">
        <f t="shared" si="0"/>
        <v>241071408.47999996</v>
      </c>
      <c r="E20" s="7">
        <f t="shared" si="1"/>
        <v>0.52465926803511465</v>
      </c>
      <c r="F20" t="str">
        <f t="shared" si="2"/>
        <v>NÃO</v>
      </c>
    </row>
    <row r="21" spans="1:6" x14ac:dyDescent="0.25">
      <c r="A21" s="8">
        <v>1451</v>
      </c>
      <c r="B21">
        <f>SUMIF('Despesa realizadas'!A:A,'Despesas x Credito'!A21,'Despesa realizadas'!G:G)</f>
        <v>983481713.6700002</v>
      </c>
      <c r="C21">
        <f>SUMIF(Creditos!A:A,'Despesas x Credito'!A21,Creditos!G:G)</f>
        <v>2201350065.0499997</v>
      </c>
      <c r="D21">
        <f t="shared" si="0"/>
        <v>1217868351.3799996</v>
      </c>
      <c r="E21" s="7">
        <f t="shared" si="1"/>
        <v>0.44676297935724374</v>
      </c>
      <c r="F21" t="str">
        <f t="shared" si="2"/>
        <v>SIM</v>
      </c>
    </row>
    <row r="22" spans="1:6" x14ac:dyDescent="0.25">
      <c r="A22" s="8">
        <v>1471</v>
      </c>
      <c r="B22">
        <f>SUMIF('Despesa realizadas'!A:A,'Despesas x Credito'!A22,'Despesa realizadas'!G:G)</f>
        <v>2495683.4399999995</v>
      </c>
      <c r="C22">
        <f>SUMIF(Creditos!A:A,'Despesas x Credito'!A22,Creditos!G:G)</f>
        <v>9994659</v>
      </c>
      <c r="D22">
        <f t="shared" si="0"/>
        <v>7498975.5600000005</v>
      </c>
      <c r="E22" s="7">
        <f t="shared" si="1"/>
        <v>0.2497017096831417</v>
      </c>
      <c r="F22" t="str">
        <f t="shared" si="2"/>
        <v>SIM</v>
      </c>
    </row>
    <row r="23" spans="1:6" x14ac:dyDescent="0.25">
      <c r="A23" s="8">
        <v>1481</v>
      </c>
      <c r="B23">
        <f>SUMIF('Despesa realizadas'!A:A,'Despesas x Credito'!A23,'Despesa realizadas'!G:G)</f>
        <v>18745867.049999993</v>
      </c>
      <c r="C23">
        <f>SUMIF(Creditos!A:A,'Despesas x Credito'!A23,Creditos!G:G)</f>
        <v>83633976.539999992</v>
      </c>
      <c r="D23">
        <f t="shared" si="0"/>
        <v>64888109.489999995</v>
      </c>
      <c r="E23" s="7">
        <f t="shared" si="1"/>
        <v>0.22414176421510132</v>
      </c>
      <c r="F23" t="str">
        <f t="shared" si="2"/>
        <v>SIM</v>
      </c>
    </row>
    <row r="24" spans="1:6" x14ac:dyDescent="0.25">
      <c r="A24" s="8">
        <v>1491</v>
      </c>
      <c r="B24">
        <f>SUMIF('Despesa realizadas'!A:A,'Despesas x Credito'!A24,'Despesa realizadas'!G:G)</f>
        <v>26300735.469999999</v>
      </c>
      <c r="C24">
        <f>SUMIF(Creditos!A:A,'Despesas x Credito'!A24,Creditos!G:G)</f>
        <v>253426440.05000001</v>
      </c>
      <c r="D24">
        <f t="shared" si="0"/>
        <v>227125704.58000001</v>
      </c>
      <c r="E24" s="7">
        <f t="shared" si="1"/>
        <v>0.10378055054086294</v>
      </c>
      <c r="F24" t="str">
        <f t="shared" si="2"/>
        <v>SIM</v>
      </c>
    </row>
    <row r="25" spans="1:6" x14ac:dyDescent="0.25">
      <c r="A25" s="8">
        <v>1501</v>
      </c>
      <c r="B25">
        <f>SUMIF('Despesa realizadas'!A:A,'Despesas x Credito'!A25,'Despesa realizadas'!G:G)</f>
        <v>101194925.06</v>
      </c>
      <c r="C25">
        <f>SUMIF(Creditos!A:A,'Despesas x Credito'!A25,Creditos!G:G)</f>
        <v>243633439.38</v>
      </c>
      <c r="D25">
        <f t="shared" si="0"/>
        <v>142438514.31999999</v>
      </c>
      <c r="E25" s="7">
        <f t="shared" si="1"/>
        <v>0.41535728969521396</v>
      </c>
      <c r="F25" t="str">
        <f t="shared" si="2"/>
        <v>SIM</v>
      </c>
    </row>
    <row r="26" spans="1:6" x14ac:dyDescent="0.25">
      <c r="A26" s="8">
        <v>1502</v>
      </c>
      <c r="B26">
        <f>SUMIF('Despesa realizadas'!A:A,'Despesas x Credito'!A26,'Despesa realizadas'!G:G)</f>
        <v>29381882.459999997</v>
      </c>
      <c r="C26">
        <f>SUMIF(Creditos!A:A,'Despesas x Credito'!A26,Creditos!G:G)</f>
        <v>94927443</v>
      </c>
      <c r="D26">
        <f t="shared" si="0"/>
        <v>65545560.540000007</v>
      </c>
      <c r="E26" s="7">
        <f t="shared" si="1"/>
        <v>0.30951937112642963</v>
      </c>
      <c r="F26" t="str">
        <f t="shared" si="2"/>
        <v>SIM</v>
      </c>
    </row>
    <row r="27" spans="1:6" x14ac:dyDescent="0.25">
      <c r="A27" s="8">
        <v>1511</v>
      </c>
      <c r="B27">
        <f>SUMIF('Despesa realizadas'!A:A,'Despesas x Credito'!A27,'Despesa realizadas'!G:G)</f>
        <v>964196833.36000025</v>
      </c>
      <c r="C27">
        <f>SUMIF(Creditos!A:A,'Despesas x Credito'!A27,Creditos!G:G)</f>
        <v>1795509021.3300002</v>
      </c>
      <c r="D27">
        <f t="shared" si="0"/>
        <v>831312187.96999991</v>
      </c>
      <c r="E27" s="7">
        <f t="shared" si="1"/>
        <v>0.53700472785471376</v>
      </c>
      <c r="F27" t="str">
        <f t="shared" si="2"/>
        <v>NÃO</v>
      </c>
    </row>
    <row r="28" spans="1:6" x14ac:dyDescent="0.25">
      <c r="A28" s="8">
        <v>1521</v>
      </c>
      <c r="B28">
        <f>SUMIF('Despesa realizadas'!A:A,'Despesas x Credito'!A28,'Despesa realizadas'!G:G)</f>
        <v>17844439.689999998</v>
      </c>
      <c r="C28">
        <f>SUMIF(Creditos!A:A,'Despesas x Credito'!A28,Creditos!G:G)</f>
        <v>32955589</v>
      </c>
      <c r="D28">
        <f t="shared" si="0"/>
        <v>15111149.310000002</v>
      </c>
      <c r="E28" s="7">
        <f t="shared" si="1"/>
        <v>0.54146929948665146</v>
      </c>
      <c r="F28" t="str">
        <f t="shared" si="2"/>
        <v>NÃO</v>
      </c>
    </row>
    <row r="29" spans="1:6" x14ac:dyDescent="0.25">
      <c r="A29" s="8">
        <v>1541</v>
      </c>
      <c r="B29">
        <f>SUMIF('Despesa realizadas'!A:A,'Despesas x Credito'!A29,'Despesa realizadas'!G:G)</f>
        <v>5706748.790000001</v>
      </c>
      <c r="C29">
        <f>SUMIF(Creditos!A:A,'Despesas x Credito'!A29,Creditos!G:G)</f>
        <v>18810010</v>
      </c>
      <c r="D29">
        <f t="shared" si="0"/>
        <v>13103261.209999999</v>
      </c>
      <c r="E29" s="7">
        <f t="shared" si="1"/>
        <v>0.30338892908616216</v>
      </c>
      <c r="F29" t="str">
        <f t="shared" si="2"/>
        <v>SIM</v>
      </c>
    </row>
    <row r="30" spans="1:6" x14ac:dyDescent="0.25">
      <c r="A30" s="8">
        <v>1551</v>
      </c>
      <c r="B30">
        <f>SUMIF('Despesa realizadas'!A:A,'Despesas x Credito'!A30,'Despesa realizadas'!G:G)</f>
        <v>134261724.49000001</v>
      </c>
      <c r="C30">
        <f>SUMIF(Creditos!A:A,'Despesas x Credito'!A30,Creditos!G:G)</f>
        <v>345727711</v>
      </c>
      <c r="D30">
        <f t="shared" si="0"/>
        <v>211465986.50999999</v>
      </c>
      <c r="E30" s="7">
        <f t="shared" si="1"/>
        <v>0.38834527929987078</v>
      </c>
      <c r="F30" t="str">
        <f t="shared" si="2"/>
        <v>SIM</v>
      </c>
    </row>
    <row r="31" spans="1:6" x14ac:dyDescent="0.25">
      <c r="A31" s="8">
        <v>1571</v>
      </c>
      <c r="B31">
        <f>SUMIF('Despesa realizadas'!A:A,'Despesas x Credito'!A31,'Despesa realizadas'!G:G)</f>
        <v>11872029.18</v>
      </c>
      <c r="C31">
        <f>SUMIF(Creditos!A:A,'Despesas x Credito'!A31,Creditos!G:G)</f>
        <v>28245080.800000001</v>
      </c>
      <c r="D31">
        <f t="shared" si="0"/>
        <v>16373051.620000001</v>
      </c>
      <c r="E31" s="7">
        <f t="shared" si="1"/>
        <v>0.42032201161201843</v>
      </c>
      <c r="F31" t="str">
        <f t="shared" si="2"/>
        <v>SIM</v>
      </c>
    </row>
    <row r="32" spans="1:6" x14ac:dyDescent="0.25">
      <c r="A32" s="8">
        <v>1591</v>
      </c>
      <c r="B32">
        <f>SUMIF('Despesa realizadas'!A:A,'Despesas x Credito'!A32,'Despesa realizadas'!G:G)</f>
        <v>6760625.6500000004</v>
      </c>
      <c r="C32">
        <f>SUMIF(Creditos!A:A,'Despesas x Credito'!A32,Creditos!G:G)</f>
        <v>115936123.06999999</v>
      </c>
      <c r="D32">
        <f t="shared" si="0"/>
        <v>109175497.41999999</v>
      </c>
      <c r="E32" s="7">
        <f t="shared" si="1"/>
        <v>5.8313366627915142E-2</v>
      </c>
      <c r="F32" t="str">
        <f t="shared" si="2"/>
        <v>SIM</v>
      </c>
    </row>
    <row r="33" spans="1:6" x14ac:dyDescent="0.25">
      <c r="A33" s="8">
        <v>1631</v>
      </c>
      <c r="B33">
        <f>SUMIF('Despesa realizadas'!A:A,'Despesas x Credito'!A33,'Despesa realizadas'!G:G)</f>
        <v>4386470.2600000007</v>
      </c>
      <c r="C33">
        <f>SUMIF(Creditos!A:A,'Despesas x Credito'!A33,Creditos!G:G)</f>
        <v>53174809.630000003</v>
      </c>
      <c r="D33">
        <f t="shared" si="0"/>
        <v>48788339.370000005</v>
      </c>
      <c r="E33" s="7">
        <f t="shared" si="1"/>
        <v>8.2491508489110896E-2</v>
      </c>
      <c r="F33" t="str">
        <f t="shared" si="2"/>
        <v>SIM</v>
      </c>
    </row>
    <row r="34" spans="1:6" x14ac:dyDescent="0.25">
      <c r="A34" s="8">
        <v>1641</v>
      </c>
      <c r="B34">
        <f>SUMIF('Despesa realizadas'!A:A,'Despesas x Credito'!A34,'Despesa realizadas'!G:G)</f>
        <v>8320698.3099999987</v>
      </c>
      <c r="C34">
        <f>SUMIF(Creditos!A:A,'Despesas x Credito'!A34,Creditos!G:G)</f>
        <v>32728753.02</v>
      </c>
      <c r="D34">
        <f t="shared" si="0"/>
        <v>24408054.710000001</v>
      </c>
      <c r="E34" s="7">
        <f t="shared" si="1"/>
        <v>0.2542320602595326</v>
      </c>
      <c r="F34" t="str">
        <f t="shared" si="2"/>
        <v>SIM</v>
      </c>
    </row>
    <row r="35" spans="1:6" x14ac:dyDescent="0.25">
      <c r="A35" s="8">
        <v>1651</v>
      </c>
      <c r="B35">
        <f>SUMIF('Despesa realizadas'!A:A,'Despesas x Credito'!A35,'Despesa realizadas'!G:G)</f>
        <v>8101478.5399999991</v>
      </c>
      <c r="C35">
        <f>SUMIF(Creditos!A:A,'Despesas x Credito'!A35,Creditos!G:G)</f>
        <v>23342677.109999999</v>
      </c>
      <c r="D35">
        <f t="shared" si="0"/>
        <v>15241198.57</v>
      </c>
      <c r="E35" s="7">
        <f t="shared" si="1"/>
        <v>0.34706724090911262</v>
      </c>
      <c r="F35" t="str">
        <f t="shared" si="2"/>
        <v>SIM</v>
      </c>
    </row>
    <row r="36" spans="1:6" x14ac:dyDescent="0.25">
      <c r="A36" s="8">
        <v>1671</v>
      </c>
      <c r="B36">
        <f>SUMIF('Despesa realizadas'!A:A,'Despesas x Credito'!A36,'Despesa realizadas'!G:G)</f>
        <v>7264154.7699999996</v>
      </c>
      <c r="C36">
        <f>SUMIF(Creditos!A:A,'Despesas x Credito'!A36,Creditos!G:G)</f>
        <v>53596273.830000006</v>
      </c>
      <c r="D36">
        <f t="shared" si="0"/>
        <v>46332119.060000002</v>
      </c>
      <c r="E36" s="7">
        <f t="shared" si="1"/>
        <v>0.13553469767396326</v>
      </c>
      <c r="F36" t="str">
        <f t="shared" si="2"/>
        <v>SIM</v>
      </c>
    </row>
    <row r="37" spans="1:6" x14ac:dyDescent="0.25">
      <c r="A37" s="8">
        <v>1691</v>
      </c>
      <c r="B37">
        <f>SUMIF('Despesa realizadas'!A:A,'Despesas x Credito'!A37,'Despesa realizadas'!G:G)</f>
        <v>174153659.73000002</v>
      </c>
      <c r="C37">
        <f>SUMIF(Creditos!A:A,'Despesas x Credito'!A37,Creditos!G:G)</f>
        <v>361838187.67000002</v>
      </c>
      <c r="D37">
        <f t="shared" si="0"/>
        <v>187684527.94</v>
      </c>
      <c r="E37" s="7">
        <f t="shared" si="1"/>
        <v>0.48130259785854851</v>
      </c>
      <c r="F37" t="str">
        <f t="shared" si="2"/>
        <v>SIM</v>
      </c>
    </row>
    <row r="38" spans="1:6" x14ac:dyDescent="0.25">
      <c r="A38" s="8">
        <v>1911</v>
      </c>
      <c r="B38">
        <f>SUMIF('Despesa realizadas'!A:A,'Despesas x Credito'!A38,'Despesa realizadas'!G:G)</f>
        <v>15715712795.529999</v>
      </c>
      <c r="C38">
        <f>SUMIF(Creditos!A:A,'Despesas x Credito'!A38,Creditos!G:G)</f>
        <v>27010012192</v>
      </c>
      <c r="D38">
        <f t="shared" si="0"/>
        <v>11294299396.470001</v>
      </c>
      <c r="E38" s="7">
        <f t="shared" si="1"/>
        <v>0.58184767499604384</v>
      </c>
      <c r="F38" t="str">
        <f t="shared" si="2"/>
        <v>NÃO</v>
      </c>
    </row>
    <row r="39" spans="1:6" x14ac:dyDescent="0.25">
      <c r="A39" s="8">
        <v>1915</v>
      </c>
      <c r="B39">
        <f>SUMIF('Despesa realizadas'!A:A,'Despesas x Credito'!A39,'Despesa realizadas'!G:G)</f>
        <v>124542986.17</v>
      </c>
      <c r="C39">
        <f>SUMIF(Creditos!A:A,'Despesas x Credito'!A39,Creditos!G:G)</f>
        <v>125031986.17</v>
      </c>
      <c r="D39">
        <f t="shared" si="0"/>
        <v>489000</v>
      </c>
      <c r="E39" s="7">
        <f t="shared" si="1"/>
        <v>0.9960890007830866</v>
      </c>
      <c r="F39" t="str">
        <f t="shared" si="2"/>
        <v>NÃO</v>
      </c>
    </row>
    <row r="40" spans="1:6" x14ac:dyDescent="0.25">
      <c r="A40" s="8">
        <v>1916</v>
      </c>
      <c r="B40">
        <f>SUMIF('Despesa realizadas'!A:A,'Despesas x Credito'!A40,'Despesa realizadas'!G:G)</f>
        <v>793352640.74000001</v>
      </c>
      <c r="C40">
        <f>SUMIF(Creditos!A:A,'Despesas x Credito'!A40,Creditos!G:G)</f>
        <v>7988660333</v>
      </c>
      <c r="D40">
        <f t="shared" si="0"/>
        <v>7195307692.2600002</v>
      </c>
      <c r="E40" s="7">
        <f t="shared" si="1"/>
        <v>9.93098476677967E-2</v>
      </c>
      <c r="F40" t="str">
        <f t="shared" si="2"/>
        <v>SIM</v>
      </c>
    </row>
    <row r="41" spans="1:6" x14ac:dyDescent="0.25">
      <c r="A41" s="8">
        <v>1941</v>
      </c>
      <c r="B41">
        <f>SUMIF('Despesa realizadas'!A:A,'Despesas x Credito'!A41,'Despesa realizadas'!G:G)</f>
        <v>21530247.18</v>
      </c>
      <c r="C41">
        <f>SUMIF(Creditos!A:A,'Despesas x Credito'!A41,Creditos!G:G)</f>
        <v>72186700.25</v>
      </c>
      <c r="D41">
        <f t="shared" si="0"/>
        <v>50656453.07</v>
      </c>
      <c r="E41" s="7">
        <f t="shared" si="1"/>
        <v>0.29825781072462859</v>
      </c>
      <c r="F41" t="str">
        <f t="shared" si="2"/>
        <v>SIM</v>
      </c>
    </row>
    <row r="42" spans="1:6" x14ac:dyDescent="0.25">
      <c r="A42" s="8">
        <v>1991</v>
      </c>
      <c r="B42">
        <f>SUMIF('Despesa realizadas'!A:A,'Despesas x Credito'!A42,'Despesa realizadas'!G:G)</f>
        <v>0</v>
      </c>
      <c r="C42">
        <f>SUMIF(Creditos!A:A,'Despesas x Credito'!A42,Creditos!G:G)</f>
        <v>480968082.35000002</v>
      </c>
      <c r="D42">
        <f t="shared" si="0"/>
        <v>480968082.35000002</v>
      </c>
      <c r="E42" s="7">
        <f t="shared" si="1"/>
        <v>0</v>
      </c>
      <c r="F42" t="str">
        <f t="shared" si="2"/>
        <v>SIM</v>
      </c>
    </row>
    <row r="43" spans="1:6" x14ac:dyDescent="0.25">
      <c r="A43" s="8">
        <v>2011</v>
      </c>
      <c r="B43">
        <f>SUMIF('Despesa realizadas'!A:A,'Despesas x Credito'!A43,'Despesa realizadas'!G:G)</f>
        <v>500052920.67000014</v>
      </c>
      <c r="C43">
        <f>SUMIF(Creditos!A:A,'Despesas x Credito'!A43,Creditos!G:G)</f>
        <v>1182854193</v>
      </c>
      <c r="D43">
        <f t="shared" si="0"/>
        <v>682801272.32999992</v>
      </c>
      <c r="E43" s="7">
        <f t="shared" si="1"/>
        <v>0.42275110798039006</v>
      </c>
      <c r="F43" t="str">
        <f t="shared" si="2"/>
        <v>SIM</v>
      </c>
    </row>
    <row r="44" spans="1:6" x14ac:dyDescent="0.25">
      <c r="A44" s="8">
        <v>2041</v>
      </c>
      <c r="B44">
        <f>SUMIF('Despesa realizadas'!A:A,'Despesas x Credito'!A44,'Despesa realizadas'!G:G)</f>
        <v>3282044.1299999994</v>
      </c>
      <c r="C44">
        <f>SUMIF(Creditos!A:A,'Despesas x Credito'!A44,Creditos!G:G)</f>
        <v>14946680</v>
      </c>
      <c r="D44">
        <f t="shared" si="0"/>
        <v>11664635.870000001</v>
      </c>
      <c r="E44" s="7">
        <f t="shared" si="1"/>
        <v>0.21958348810571976</v>
      </c>
      <c r="F44" t="str">
        <f t="shared" si="2"/>
        <v>SIM</v>
      </c>
    </row>
    <row r="45" spans="1:6" x14ac:dyDescent="0.25">
      <c r="A45" s="8">
        <v>2061</v>
      </c>
      <c r="B45">
        <f>SUMIF('Despesa realizadas'!A:A,'Despesas x Credito'!A45,'Despesa realizadas'!G:G)</f>
        <v>20526895.310000006</v>
      </c>
      <c r="C45">
        <f>SUMIF(Creditos!A:A,'Despesas x Credito'!A45,Creditos!G:G)</f>
        <v>43331898</v>
      </c>
      <c r="D45">
        <f t="shared" si="0"/>
        <v>22805002.689999994</v>
      </c>
      <c r="E45" s="7">
        <f t="shared" si="1"/>
        <v>0.47371327491816784</v>
      </c>
      <c r="F45" t="str">
        <f t="shared" si="2"/>
        <v>SIM</v>
      </c>
    </row>
    <row r="46" spans="1:6" x14ac:dyDescent="0.25">
      <c r="A46" s="8">
        <v>2071</v>
      </c>
      <c r="B46">
        <f>SUMIF('Despesa realizadas'!A:A,'Despesas x Credito'!A46,'Despesa realizadas'!G:G)</f>
        <v>44011850.25</v>
      </c>
      <c r="C46">
        <f>SUMIF(Creditos!A:A,'Despesas x Credito'!A46,Creditos!G:G)</f>
        <v>303569771.78999996</v>
      </c>
      <c r="D46">
        <f t="shared" si="0"/>
        <v>259557921.53999996</v>
      </c>
      <c r="E46" s="7">
        <f t="shared" si="1"/>
        <v>0.14498100384133772</v>
      </c>
      <c r="F46" t="str">
        <f t="shared" si="2"/>
        <v>SIM</v>
      </c>
    </row>
    <row r="47" spans="1:6" x14ac:dyDescent="0.25">
      <c r="A47" s="8">
        <v>2091</v>
      </c>
      <c r="B47">
        <f>SUMIF('Despesa realizadas'!A:A,'Despesas x Credito'!A47,'Despesa realizadas'!G:G)</f>
        <v>14197691.390000001</v>
      </c>
      <c r="C47">
        <f>SUMIF(Creditos!A:A,'Despesas x Credito'!A47,Creditos!G:G)</f>
        <v>35456163</v>
      </c>
      <c r="D47">
        <f t="shared" si="0"/>
        <v>21258471.609999999</v>
      </c>
      <c r="E47" s="7">
        <f t="shared" si="1"/>
        <v>0.40042943704878614</v>
      </c>
      <c r="F47" t="str">
        <f t="shared" si="2"/>
        <v>SIM</v>
      </c>
    </row>
    <row r="48" spans="1:6" x14ac:dyDescent="0.25">
      <c r="A48" s="8">
        <v>2101</v>
      </c>
      <c r="B48">
        <f>SUMIF('Despesa realizadas'!A:A,'Despesas x Credito'!A48,'Despesa realizadas'!G:G)</f>
        <v>70612492.770000011</v>
      </c>
      <c r="C48">
        <f>SUMIF(Creditos!A:A,'Despesas x Credito'!A48,Creditos!G:G)</f>
        <v>185616779.47</v>
      </c>
      <c r="D48">
        <f t="shared" si="0"/>
        <v>115004286.69999999</v>
      </c>
      <c r="E48" s="7">
        <f t="shared" si="1"/>
        <v>0.38042084865184633</v>
      </c>
      <c r="F48" t="str">
        <f t="shared" si="2"/>
        <v>SIM</v>
      </c>
    </row>
    <row r="49" spans="1:6" x14ac:dyDescent="0.25">
      <c r="A49" s="8">
        <v>2121</v>
      </c>
      <c r="B49">
        <f>SUMIF('Despesa realizadas'!A:A,'Despesas x Credito'!A49,'Despesa realizadas'!G:G)</f>
        <v>1030947381.4699998</v>
      </c>
      <c r="C49">
        <f>SUMIF(Creditos!A:A,'Despesas x Credito'!A49,Creditos!G:G)</f>
        <v>2452253227</v>
      </c>
      <c r="D49">
        <f t="shared" si="0"/>
        <v>1421305845.5300002</v>
      </c>
      <c r="E49" s="7">
        <f t="shared" si="1"/>
        <v>0.42040820667253209</v>
      </c>
      <c r="F49" t="str">
        <f t="shared" si="2"/>
        <v>SIM</v>
      </c>
    </row>
    <row r="50" spans="1:6" x14ac:dyDescent="0.25">
      <c r="A50" s="8">
        <v>2151</v>
      </c>
      <c r="B50">
        <f>SUMIF('Despesa realizadas'!A:A,'Despesas x Credito'!A50,'Despesa realizadas'!G:G)</f>
        <v>12110066.380000001</v>
      </c>
      <c r="C50">
        <f>SUMIF(Creditos!A:A,'Despesas x Credito'!A50,Creditos!G:G)</f>
        <v>29519946</v>
      </c>
      <c r="D50">
        <f t="shared" si="0"/>
        <v>17409879.619999997</v>
      </c>
      <c r="E50" s="7">
        <f t="shared" si="1"/>
        <v>0.41023335137537176</v>
      </c>
      <c r="F50" t="str">
        <f t="shared" si="2"/>
        <v>SIM</v>
      </c>
    </row>
    <row r="51" spans="1:6" x14ac:dyDescent="0.25">
      <c r="A51" s="8">
        <v>2161</v>
      </c>
      <c r="B51">
        <f>SUMIF('Despesa realizadas'!A:A,'Despesas x Credito'!A51,'Despesa realizadas'!G:G)</f>
        <v>2249703.5100000002</v>
      </c>
      <c r="C51">
        <f>SUMIF(Creditos!A:A,'Despesas x Credito'!A51,Creditos!G:G)</f>
        <v>5812359</v>
      </c>
      <c r="D51">
        <f t="shared" si="0"/>
        <v>3562655.4899999998</v>
      </c>
      <c r="E51" s="7">
        <f t="shared" si="1"/>
        <v>0.38705515437019639</v>
      </c>
      <c r="F51" t="str">
        <f t="shared" si="2"/>
        <v>SIM</v>
      </c>
    </row>
    <row r="52" spans="1:6" x14ac:dyDescent="0.25">
      <c r="A52" s="8">
        <v>2171</v>
      </c>
      <c r="B52">
        <f>SUMIF('Despesa realizadas'!A:A,'Despesas x Credito'!A52,'Despesa realizadas'!G:G)</f>
        <v>1305666.33</v>
      </c>
      <c r="C52">
        <f>SUMIF(Creditos!A:A,'Despesas x Credito'!A52,Creditos!G:G)</f>
        <v>3896134</v>
      </c>
      <c r="D52">
        <f t="shared" si="0"/>
        <v>2590467.67</v>
      </c>
      <c r="E52" s="7">
        <f t="shared" si="1"/>
        <v>0.33511843535155622</v>
      </c>
      <c r="F52" t="str">
        <f t="shared" si="2"/>
        <v>SIM</v>
      </c>
    </row>
    <row r="53" spans="1:6" x14ac:dyDescent="0.25">
      <c r="A53" s="8">
        <v>2181</v>
      </c>
      <c r="B53">
        <f>SUMIF('Despesa realizadas'!A:A,'Despesas x Credito'!A53,'Despesa realizadas'!G:G)</f>
        <v>16571459.750000002</v>
      </c>
      <c r="C53">
        <f>SUMIF(Creditos!A:A,'Despesas x Credito'!A53,Creditos!G:G)</f>
        <v>40977809</v>
      </c>
      <c r="D53">
        <f t="shared" si="0"/>
        <v>24406349.25</v>
      </c>
      <c r="E53" s="7">
        <f t="shared" si="1"/>
        <v>0.40440082460240862</v>
      </c>
      <c r="F53" t="str">
        <f t="shared" si="2"/>
        <v>SIM</v>
      </c>
    </row>
    <row r="54" spans="1:6" x14ac:dyDescent="0.25">
      <c r="A54" s="8">
        <v>2201</v>
      </c>
      <c r="B54">
        <f>SUMIF('Despesa realizadas'!A:A,'Despesas x Credito'!A54,'Despesa realizadas'!G:G)</f>
        <v>6285628.1099999994</v>
      </c>
      <c r="C54">
        <f>SUMIF(Creditos!A:A,'Despesas x Credito'!A54,Creditos!G:G)</f>
        <v>23008886</v>
      </c>
      <c r="D54">
        <f t="shared" si="0"/>
        <v>16723257.890000001</v>
      </c>
      <c r="E54" s="7">
        <f t="shared" si="1"/>
        <v>0.27318263517842628</v>
      </c>
      <c r="F54" t="str">
        <f t="shared" si="2"/>
        <v>SIM</v>
      </c>
    </row>
    <row r="55" spans="1:6" x14ac:dyDescent="0.25">
      <c r="A55" s="8">
        <v>2211</v>
      </c>
      <c r="B55">
        <f>SUMIF('Despesa realizadas'!A:A,'Despesas x Credito'!A55,'Despesa realizadas'!G:G)</f>
        <v>8898536.1999999974</v>
      </c>
      <c r="C55">
        <f>SUMIF(Creditos!A:A,'Despesas x Credito'!A55,Creditos!G:G)</f>
        <v>22951139.620000001</v>
      </c>
      <c r="D55">
        <f t="shared" si="0"/>
        <v>14052603.420000004</v>
      </c>
      <c r="E55" s="7">
        <f t="shared" si="1"/>
        <v>0.3877165294330599</v>
      </c>
      <c r="F55" t="str">
        <f t="shared" si="2"/>
        <v>SIM</v>
      </c>
    </row>
    <row r="56" spans="1:6" x14ac:dyDescent="0.25">
      <c r="A56" s="8">
        <v>2241</v>
      </c>
      <c r="B56">
        <f>SUMIF('Despesa realizadas'!A:A,'Despesas x Credito'!A56,'Despesa realizadas'!G:G)</f>
        <v>28900572.699999999</v>
      </c>
      <c r="C56">
        <f>SUMIF(Creditos!A:A,'Despesas x Credito'!A56,Creditos!G:G)</f>
        <v>69425852.460000008</v>
      </c>
      <c r="D56">
        <f t="shared" si="0"/>
        <v>40525279.760000005</v>
      </c>
      <c r="E56" s="7">
        <f t="shared" si="1"/>
        <v>0.41627969518489072</v>
      </c>
      <c r="F56" t="str">
        <f t="shared" si="2"/>
        <v>SIM</v>
      </c>
    </row>
    <row r="57" spans="1:6" x14ac:dyDescent="0.25">
      <c r="A57" s="8">
        <v>2251</v>
      </c>
      <c r="B57">
        <f>SUMIF('Despesa realizadas'!A:A,'Despesas x Credito'!A57,'Despesa realizadas'!G:G)</f>
        <v>18363584.640000001</v>
      </c>
      <c r="C57">
        <f>SUMIF(Creditos!A:A,'Despesas x Credito'!A57,Creditos!G:G)</f>
        <v>42530215.519999996</v>
      </c>
      <c r="D57">
        <f t="shared" si="0"/>
        <v>24166630.879999995</v>
      </c>
      <c r="E57" s="7">
        <f t="shared" si="1"/>
        <v>0.43177737087564144</v>
      </c>
      <c r="F57" t="str">
        <f t="shared" si="2"/>
        <v>SIM</v>
      </c>
    </row>
    <row r="58" spans="1:6" x14ac:dyDescent="0.25">
      <c r="A58" s="8">
        <v>2261</v>
      </c>
      <c r="B58">
        <f>SUMIF('Despesa realizadas'!A:A,'Despesas x Credito'!A58,'Despesa realizadas'!G:G)</f>
        <v>88010922.680000007</v>
      </c>
      <c r="C58">
        <f>SUMIF(Creditos!A:A,'Despesas x Credito'!A58,Creditos!G:G)</f>
        <v>631880306</v>
      </c>
      <c r="D58">
        <f t="shared" si="0"/>
        <v>543869383.31999993</v>
      </c>
      <c r="E58" s="7">
        <f t="shared" si="1"/>
        <v>0.13928416797341997</v>
      </c>
      <c r="F58" t="str">
        <f t="shared" si="2"/>
        <v>SIM</v>
      </c>
    </row>
    <row r="59" spans="1:6" x14ac:dyDescent="0.25">
      <c r="A59" s="8">
        <v>2271</v>
      </c>
      <c r="B59">
        <f>SUMIF('Despesa realizadas'!A:A,'Despesas x Credito'!A59,'Despesa realizadas'!G:G)</f>
        <v>833895315.63999999</v>
      </c>
      <c r="C59">
        <f>SUMIF(Creditos!A:A,'Despesas x Credito'!A59,Creditos!G:G)</f>
        <v>1551270676.6000001</v>
      </c>
      <c r="D59">
        <f t="shared" si="0"/>
        <v>717375360.96000016</v>
      </c>
      <c r="E59" s="7">
        <f t="shared" si="1"/>
        <v>0.53755629382983716</v>
      </c>
      <c r="F59" t="str">
        <f t="shared" si="2"/>
        <v>NÃO</v>
      </c>
    </row>
    <row r="60" spans="1:6" x14ac:dyDescent="0.25">
      <c r="A60" s="8">
        <v>2281</v>
      </c>
      <c r="B60">
        <f>SUMIF('Despesa realizadas'!A:A,'Despesas x Credito'!A60,'Despesa realizadas'!G:G)</f>
        <v>4109776.71</v>
      </c>
      <c r="C60">
        <f>SUMIF(Creditos!A:A,'Despesas x Credito'!A60,Creditos!G:G)</f>
        <v>18136085</v>
      </c>
      <c r="D60">
        <f t="shared" si="0"/>
        <v>14026308.289999999</v>
      </c>
      <c r="E60" s="7">
        <f t="shared" si="1"/>
        <v>0.22660771109089972</v>
      </c>
      <c r="F60" t="str">
        <f t="shared" si="2"/>
        <v>SIM</v>
      </c>
    </row>
    <row r="61" spans="1:6" x14ac:dyDescent="0.25">
      <c r="A61" s="8">
        <v>2301</v>
      </c>
      <c r="B61">
        <f>SUMIF('Despesa realizadas'!A:A,'Despesas x Credito'!A61,'Despesa realizadas'!G:G)</f>
        <v>190357956.72999999</v>
      </c>
      <c r="C61">
        <f>SUMIF(Creditos!A:A,'Despesas x Credito'!A61,Creditos!G:G)</f>
        <v>953104180.13</v>
      </c>
      <c r="D61">
        <f t="shared" si="0"/>
        <v>762746223.39999998</v>
      </c>
      <c r="E61" s="7">
        <f t="shared" si="1"/>
        <v>0.19972418618921159</v>
      </c>
      <c r="F61" t="str">
        <f t="shared" si="2"/>
        <v>SIM</v>
      </c>
    </row>
    <row r="62" spans="1:6" x14ac:dyDescent="0.25">
      <c r="A62" s="8">
        <v>2311</v>
      </c>
      <c r="B62">
        <f>SUMIF('Despesa realizadas'!A:A,'Despesas x Credito'!A62,'Despesa realizadas'!G:G)</f>
        <v>149385677</v>
      </c>
      <c r="C62">
        <f>SUMIF(Creditos!A:A,'Despesas x Credito'!A62,Creditos!G:G)</f>
        <v>338999355.94</v>
      </c>
      <c r="D62">
        <f t="shared" si="0"/>
        <v>189613678.94</v>
      </c>
      <c r="E62" s="7">
        <f t="shared" si="1"/>
        <v>0.4406665510787578</v>
      </c>
      <c r="F62" t="str">
        <f t="shared" si="2"/>
        <v>SIM</v>
      </c>
    </row>
    <row r="63" spans="1:6" x14ac:dyDescent="0.25">
      <c r="A63" s="8">
        <v>2321</v>
      </c>
      <c r="B63">
        <f>SUMIF('Despesa realizadas'!A:A,'Despesas x Credito'!A63,'Despesa realizadas'!G:G)</f>
        <v>111487677.25999999</v>
      </c>
      <c r="C63">
        <f>SUMIF(Creditos!A:A,'Despesas x Credito'!A63,Creditos!G:G)</f>
        <v>281472642.20999998</v>
      </c>
      <c r="D63">
        <f t="shared" si="0"/>
        <v>169984964.94999999</v>
      </c>
      <c r="E63" s="7">
        <f t="shared" si="1"/>
        <v>0.39608708109124763</v>
      </c>
      <c r="F63" t="str">
        <f t="shared" si="2"/>
        <v>SIM</v>
      </c>
    </row>
    <row r="64" spans="1:6" x14ac:dyDescent="0.25">
      <c r="A64" s="8">
        <v>2331</v>
      </c>
      <c r="B64">
        <f>SUMIF('Despesa realizadas'!A:A,'Despesas x Credito'!A64,'Despesa realizadas'!G:G)</f>
        <v>15503035.689999999</v>
      </c>
      <c r="C64">
        <f>SUMIF(Creditos!A:A,'Despesas x Credito'!A64,Creditos!G:G)</f>
        <v>45854986</v>
      </c>
      <c r="D64">
        <f t="shared" si="0"/>
        <v>30351950.310000002</v>
      </c>
      <c r="E64" s="7">
        <f t="shared" si="1"/>
        <v>0.33808833111409081</v>
      </c>
      <c r="F64" t="str">
        <f t="shared" si="2"/>
        <v>SIM</v>
      </c>
    </row>
    <row r="65" spans="1:6" x14ac:dyDescent="0.25">
      <c r="A65" s="8">
        <v>2351</v>
      </c>
      <c r="B65">
        <f>SUMIF('Despesa realizadas'!A:A,'Despesas x Credito'!A65,'Despesa realizadas'!G:G)</f>
        <v>107566516.06999998</v>
      </c>
      <c r="C65">
        <f>SUMIF(Creditos!A:A,'Despesas x Credito'!A65,Creditos!G:G)</f>
        <v>211531546.18000001</v>
      </c>
      <c r="D65">
        <f t="shared" si="0"/>
        <v>103965030.11000003</v>
      </c>
      <c r="E65" s="7">
        <f t="shared" si="1"/>
        <v>0.50851288147096352</v>
      </c>
      <c r="F65" t="str">
        <f t="shared" si="2"/>
        <v>NÃO</v>
      </c>
    </row>
    <row r="66" spans="1:6" x14ac:dyDescent="0.25">
      <c r="A66" s="8">
        <v>2361</v>
      </c>
      <c r="B66">
        <f>SUMIF('Despesa realizadas'!A:A,'Despesas x Credito'!A66,'Despesa realizadas'!G:G)</f>
        <v>30148490.189999994</v>
      </c>
      <c r="C66">
        <f>SUMIF(Creditos!A:A,'Despesas x Credito'!A66,Creditos!G:G)</f>
        <v>139230750</v>
      </c>
      <c r="D66">
        <f t="shared" si="0"/>
        <v>109082259.81</v>
      </c>
      <c r="E66" s="7">
        <f t="shared" si="1"/>
        <v>0.21653614729504791</v>
      </c>
      <c r="F66" t="str">
        <f t="shared" si="2"/>
        <v>SIM</v>
      </c>
    </row>
    <row r="67" spans="1:6" x14ac:dyDescent="0.25">
      <c r="A67" s="8">
        <v>2371</v>
      </c>
      <c r="B67">
        <f>SUMIF('Despesa realizadas'!A:A,'Despesas x Credito'!A67,'Despesa realizadas'!G:G)</f>
        <v>94389872.040000021</v>
      </c>
      <c r="C67">
        <f>SUMIF(Creditos!A:A,'Despesas x Credito'!A67,Creditos!G:G)</f>
        <v>192130681.30000001</v>
      </c>
      <c r="D67">
        <f t="shared" ref="D67:D104" si="3">C67-B67</f>
        <v>97740809.25999999</v>
      </c>
      <c r="E67" s="7">
        <f t="shared" ref="E67:E104" si="4">B67/C67</f>
        <v>0.49127953641415634</v>
      </c>
      <c r="F67" t="str">
        <f t="shared" ref="F67:F104" si="5">IF(E67&lt;0.5,"SIM","NÃO")</f>
        <v>SIM</v>
      </c>
    </row>
    <row r="68" spans="1:6" x14ac:dyDescent="0.25">
      <c r="A68" s="8">
        <v>2421</v>
      </c>
      <c r="B68">
        <f>SUMIF('Despesa realizadas'!A:A,'Despesas x Credito'!A68,'Despesa realizadas'!G:G)</f>
        <v>5332921.1500000013</v>
      </c>
      <c r="C68">
        <f>SUMIF(Creditos!A:A,'Despesas x Credito'!A68,Creditos!G:G)</f>
        <v>33003529.710000001</v>
      </c>
      <c r="D68">
        <f t="shared" si="3"/>
        <v>27670608.559999999</v>
      </c>
      <c r="E68" s="7">
        <f t="shared" si="4"/>
        <v>0.16158638778518702</v>
      </c>
      <c r="F68" t="str">
        <f t="shared" si="5"/>
        <v>SIM</v>
      </c>
    </row>
    <row r="69" spans="1:6" x14ac:dyDescent="0.25">
      <c r="A69" s="8">
        <v>2431</v>
      </c>
      <c r="B69">
        <f>SUMIF('Despesa realizadas'!A:A,'Despesas x Credito'!A69,'Despesa realizadas'!G:G)</f>
        <v>2312502.4699999997</v>
      </c>
      <c r="C69">
        <f>SUMIF(Creditos!A:A,'Despesas x Credito'!A69,Creditos!G:G)</f>
        <v>5264026</v>
      </c>
      <c r="D69">
        <f t="shared" si="3"/>
        <v>2951523.5300000003</v>
      </c>
      <c r="E69" s="7">
        <f t="shared" si="4"/>
        <v>0.43930301066142147</v>
      </c>
      <c r="F69" t="str">
        <f t="shared" si="5"/>
        <v>SIM</v>
      </c>
    </row>
    <row r="70" spans="1:6" x14ac:dyDescent="0.25">
      <c r="A70" s="8">
        <v>2441</v>
      </c>
      <c r="B70">
        <f>SUMIF('Despesa realizadas'!A:A,'Despesas x Credito'!A70,'Despesa realizadas'!G:G)</f>
        <v>5549167.1699999999</v>
      </c>
      <c r="C70">
        <f>SUMIF(Creditos!A:A,'Despesas x Credito'!A70,Creditos!G:G)</f>
        <v>11305725</v>
      </c>
      <c r="D70">
        <f t="shared" si="3"/>
        <v>5756557.8300000001</v>
      </c>
      <c r="E70" s="7">
        <f t="shared" si="4"/>
        <v>0.49082806896505971</v>
      </c>
      <c r="F70" t="str">
        <f t="shared" si="5"/>
        <v>SIM</v>
      </c>
    </row>
    <row r="71" spans="1:6" x14ac:dyDescent="0.25">
      <c r="A71" s="8">
        <v>2461</v>
      </c>
      <c r="B71">
        <f>SUMIF('Despesa realizadas'!A:A,'Despesas x Credito'!A71,'Despesa realizadas'!G:G)</f>
        <v>640987.81000000006</v>
      </c>
      <c r="C71">
        <f>SUMIF(Creditos!A:A,'Despesas x Credito'!A71,Creditos!G:G)</f>
        <v>3688716</v>
      </c>
      <c r="D71">
        <f t="shared" si="3"/>
        <v>3047728.19</v>
      </c>
      <c r="E71" s="7">
        <f t="shared" si="4"/>
        <v>0.1737698998784401</v>
      </c>
      <c r="F71" t="str">
        <f t="shared" si="5"/>
        <v>SIM</v>
      </c>
    </row>
    <row r="72" spans="1:6" x14ac:dyDescent="0.25">
      <c r="A72" s="8">
        <v>3041</v>
      </c>
      <c r="B72">
        <f>SUMIF('Despesa realizadas'!A:A,'Despesas x Credito'!A72,'Despesa realizadas'!G:G)</f>
        <v>161382191.90000001</v>
      </c>
      <c r="C72">
        <f>SUMIF(Creditos!A:A,'Despesas x Credito'!A72,Creditos!G:G)</f>
        <v>298717159.94</v>
      </c>
      <c r="D72">
        <f t="shared" si="3"/>
        <v>137334968.03999999</v>
      </c>
      <c r="E72" s="7">
        <f t="shared" si="4"/>
        <v>0.54025082433300808</v>
      </c>
      <c r="F72" t="str">
        <f t="shared" si="5"/>
        <v>NÃO</v>
      </c>
    </row>
    <row r="73" spans="1:6" x14ac:dyDescent="0.25">
      <c r="A73" s="8">
        <v>3051</v>
      </c>
      <c r="B73">
        <f>SUMIF('Despesa realizadas'!A:A,'Despesas x Credito'!A73,'Despesa realizadas'!G:G)</f>
        <v>60663164.56000001</v>
      </c>
      <c r="C73">
        <f>SUMIF(Creditos!A:A,'Despesas x Credito'!A73,Creditos!G:G)</f>
        <v>122863115.63</v>
      </c>
      <c r="D73">
        <f t="shared" si="3"/>
        <v>62199951.069999985</v>
      </c>
      <c r="E73" s="7">
        <f t="shared" si="4"/>
        <v>0.49374594034133085</v>
      </c>
      <c r="F73" t="str">
        <f t="shared" si="5"/>
        <v>SIM</v>
      </c>
    </row>
    <row r="74" spans="1:6" x14ac:dyDescent="0.25">
      <c r="A74" s="8">
        <v>3151</v>
      </c>
      <c r="B74">
        <f>SUMIF('Despesa realizadas'!A:A,'Despesas x Credito'!A74,'Despesa realizadas'!G:G)</f>
        <v>5146651.08</v>
      </c>
      <c r="C74">
        <f>SUMIF(Creditos!A:A,'Despesas x Credito'!A74,Creditos!G:G)</f>
        <v>11386177</v>
      </c>
      <c r="D74">
        <f t="shared" si="3"/>
        <v>6239525.9199999999</v>
      </c>
      <c r="E74" s="7">
        <f t="shared" si="4"/>
        <v>0.45200870142805616</v>
      </c>
      <c r="F74" t="str">
        <f t="shared" si="5"/>
        <v>SIM</v>
      </c>
    </row>
    <row r="75" spans="1:6" x14ac:dyDescent="0.25">
      <c r="A75" s="8">
        <v>4031</v>
      </c>
      <c r="B75">
        <f>SUMIF('Despesa realizadas'!A:A,'Despesas x Credito'!A75,'Despesa realizadas'!G:G)</f>
        <v>423439757.86000001</v>
      </c>
      <c r="C75">
        <f>SUMIF(Creditos!A:A,'Despesas x Credito'!A75,Creditos!G:G)</f>
        <v>1772629811</v>
      </c>
      <c r="D75">
        <f t="shared" si="3"/>
        <v>1349190053.1399999</v>
      </c>
      <c r="E75" s="7">
        <f t="shared" si="4"/>
        <v>0.23887658620675201</v>
      </c>
      <c r="F75" t="str">
        <f t="shared" si="5"/>
        <v>SIM</v>
      </c>
    </row>
    <row r="76" spans="1:6" x14ac:dyDescent="0.25">
      <c r="A76" s="8">
        <v>4091</v>
      </c>
      <c r="B76">
        <f>SUMIF('Despesa realizadas'!A:A,'Despesas x Credito'!A76,'Despesa realizadas'!G:G)</f>
        <v>0</v>
      </c>
      <c r="C76">
        <f>SUMIF(Creditos!A:A,'Despesas x Credito'!A76,Creditos!G:G)</f>
        <v>3780507</v>
      </c>
      <c r="D76">
        <f t="shared" si="3"/>
        <v>3780507</v>
      </c>
      <c r="E76" s="7">
        <f t="shared" si="4"/>
        <v>0</v>
      </c>
      <c r="F76" t="str">
        <f t="shared" si="5"/>
        <v>SIM</v>
      </c>
    </row>
    <row r="77" spans="1:6" x14ac:dyDescent="0.25">
      <c r="A77" s="8">
        <v>4101</v>
      </c>
      <c r="B77">
        <f>SUMIF('Despesa realizadas'!A:A,'Despesas x Credito'!A77,'Despesa realizadas'!G:G)</f>
        <v>10352419.810000001</v>
      </c>
      <c r="C77">
        <f>SUMIF(Creditos!A:A,'Despesas x Credito'!A77,Creditos!G:G)</f>
        <v>42680024</v>
      </c>
      <c r="D77">
        <f t="shared" si="3"/>
        <v>32327604.189999998</v>
      </c>
      <c r="E77" s="7">
        <f t="shared" si="4"/>
        <v>0.2425589032002419</v>
      </c>
      <c r="F77" t="str">
        <f t="shared" si="5"/>
        <v>SIM</v>
      </c>
    </row>
    <row r="78" spans="1:6" x14ac:dyDescent="0.25">
      <c r="A78" s="8">
        <v>4111</v>
      </c>
      <c r="B78">
        <f>SUMIF('Despesa realizadas'!A:A,'Despesas x Credito'!A78,'Despesa realizadas'!G:G)</f>
        <v>0</v>
      </c>
      <c r="C78">
        <f>SUMIF(Creditos!A:A,'Despesas x Credito'!A78,Creditos!G:G)</f>
        <v>4000</v>
      </c>
      <c r="D78">
        <f t="shared" si="3"/>
        <v>4000</v>
      </c>
      <c r="E78" s="7">
        <f t="shared" si="4"/>
        <v>0</v>
      </c>
      <c r="F78" t="str">
        <f t="shared" si="5"/>
        <v>SIM</v>
      </c>
    </row>
    <row r="79" spans="1:6" x14ac:dyDescent="0.25">
      <c r="A79" s="8">
        <v>4121</v>
      </c>
      <c r="B79">
        <f>SUMIF('Despesa realizadas'!A:A,'Despesas x Credito'!A79,'Despesa realizadas'!G:G)</f>
        <v>18226719.939999998</v>
      </c>
      <c r="C79">
        <f>SUMIF(Creditos!A:A,'Despesas x Credito'!A79,Creditos!G:G)</f>
        <v>43100000</v>
      </c>
      <c r="D79">
        <f t="shared" si="3"/>
        <v>24873280.060000002</v>
      </c>
      <c r="E79" s="7">
        <f t="shared" si="4"/>
        <v>0.42289373410672848</v>
      </c>
      <c r="F79" t="str">
        <f t="shared" si="5"/>
        <v>SIM</v>
      </c>
    </row>
    <row r="80" spans="1:6" x14ac:dyDescent="0.25">
      <c r="A80" s="8">
        <v>4141</v>
      </c>
      <c r="B80">
        <f>SUMIF('Despesa realizadas'!A:A,'Despesas x Credito'!A80,'Despesa realizadas'!G:G)</f>
        <v>2791698.28</v>
      </c>
      <c r="C80">
        <f>SUMIF(Creditos!A:A,'Despesas x Credito'!A80,Creditos!G:G)</f>
        <v>57935849.670000002</v>
      </c>
      <c r="D80">
        <f t="shared" si="3"/>
        <v>55144151.390000001</v>
      </c>
      <c r="E80" s="7">
        <f t="shared" si="4"/>
        <v>4.8186024644522998E-2</v>
      </c>
      <c r="F80" t="str">
        <f t="shared" si="5"/>
        <v>SIM</v>
      </c>
    </row>
    <row r="81" spans="1:6" x14ac:dyDescent="0.25">
      <c r="A81" s="8">
        <v>4151</v>
      </c>
      <c r="B81">
        <f>SUMIF('Despesa realizadas'!A:A,'Despesas x Credito'!A81,'Despesa realizadas'!G:G)</f>
        <v>0</v>
      </c>
      <c r="C81">
        <f>SUMIF(Creditos!A:A,'Despesas x Credito'!A81,Creditos!G:G)</f>
        <v>1000</v>
      </c>
      <c r="D81">
        <f t="shared" si="3"/>
        <v>1000</v>
      </c>
      <c r="E81" s="7">
        <f t="shared" si="4"/>
        <v>0</v>
      </c>
      <c r="F81" t="str">
        <f t="shared" si="5"/>
        <v>SIM</v>
      </c>
    </row>
    <row r="82" spans="1:6" x14ac:dyDescent="0.25">
      <c r="A82" s="8">
        <v>4251</v>
      </c>
      <c r="B82">
        <f>SUMIF('Despesa realizadas'!A:A,'Despesas x Credito'!A82,'Despesa realizadas'!G:G)</f>
        <v>19054313.520000003</v>
      </c>
      <c r="C82">
        <f>SUMIF(Creditos!A:A,'Despesas x Credito'!A82,Creditos!G:G)</f>
        <v>82367060</v>
      </c>
      <c r="D82">
        <f t="shared" si="3"/>
        <v>63312746.479999997</v>
      </c>
      <c r="E82" s="7">
        <f t="shared" si="4"/>
        <v>0.23133414644155081</v>
      </c>
      <c r="F82" t="str">
        <f t="shared" si="5"/>
        <v>SIM</v>
      </c>
    </row>
    <row r="83" spans="1:6" x14ac:dyDescent="0.25">
      <c r="A83" s="8">
        <v>4291</v>
      </c>
      <c r="B83">
        <f>SUMIF('Despesa realizadas'!A:A,'Despesas x Credito'!A83,'Despesa realizadas'!G:G)</f>
        <v>2559426903.8000002</v>
      </c>
      <c r="C83">
        <f>SUMIF(Creditos!A:A,'Despesas x Credito'!A83,Creditos!G:G)</f>
        <v>7513936327.3600006</v>
      </c>
      <c r="D83">
        <f t="shared" si="3"/>
        <v>4954509423.5600004</v>
      </c>
      <c r="E83" s="7">
        <f t="shared" si="4"/>
        <v>0.3406239808661311</v>
      </c>
      <c r="F83" t="str">
        <f t="shared" si="5"/>
        <v>SIM</v>
      </c>
    </row>
    <row r="84" spans="1:6" x14ac:dyDescent="0.25">
      <c r="A84" s="8">
        <v>4321</v>
      </c>
      <c r="B84">
        <f>SUMIF('Despesa realizadas'!A:A,'Despesas x Credito'!A84,'Despesa realizadas'!G:G)</f>
        <v>0</v>
      </c>
      <c r="C84">
        <f>SUMIF(Creditos!A:A,'Despesas x Credito'!A84,Creditos!G:G)</f>
        <v>1000</v>
      </c>
      <c r="D84">
        <f t="shared" si="3"/>
        <v>1000</v>
      </c>
      <c r="E84" s="7">
        <f t="shared" si="4"/>
        <v>0</v>
      </c>
      <c r="F84" t="str">
        <f t="shared" si="5"/>
        <v>SIM</v>
      </c>
    </row>
    <row r="85" spans="1:6" x14ac:dyDescent="0.25">
      <c r="A85" s="8">
        <v>4331</v>
      </c>
      <c r="B85">
        <f>SUMIF('Despesa realizadas'!A:A,'Despesas x Credito'!A85,'Despesa realizadas'!G:G)</f>
        <v>252133.68</v>
      </c>
      <c r="C85">
        <f>SUMIF(Creditos!A:A,'Despesas x Credito'!A85,Creditos!G:G)</f>
        <v>10989580</v>
      </c>
      <c r="D85">
        <f t="shared" si="3"/>
        <v>10737446.32</v>
      </c>
      <c r="E85" s="7">
        <f t="shared" si="4"/>
        <v>2.2942976892656498E-2</v>
      </c>
      <c r="F85" t="str">
        <f t="shared" si="5"/>
        <v>SIM</v>
      </c>
    </row>
    <row r="86" spans="1:6" x14ac:dyDescent="0.25">
      <c r="A86" s="8">
        <v>4341</v>
      </c>
      <c r="B86">
        <f>SUMIF('Despesa realizadas'!A:A,'Despesas x Credito'!A86,'Despesa realizadas'!G:G)</f>
        <v>1430387.06</v>
      </c>
      <c r="C86">
        <f>SUMIF(Creditos!A:A,'Despesas x Credito'!A86,Creditos!G:G)</f>
        <v>51156336</v>
      </c>
      <c r="D86">
        <f t="shared" si="3"/>
        <v>49725948.939999998</v>
      </c>
      <c r="E86" s="7">
        <f t="shared" si="4"/>
        <v>2.7961092835108441E-2</v>
      </c>
      <c r="F86" t="str">
        <f t="shared" si="5"/>
        <v>SIM</v>
      </c>
    </row>
    <row r="87" spans="1:6" x14ac:dyDescent="0.25">
      <c r="A87" s="8">
        <v>4381</v>
      </c>
      <c r="B87">
        <f>SUMIF('Despesa realizadas'!A:A,'Despesas x Credito'!A87,'Despesa realizadas'!G:G)</f>
        <v>40408678.909999996</v>
      </c>
      <c r="C87">
        <f>SUMIF(Creditos!A:A,'Despesas x Credito'!A87,Creditos!G:G)</f>
        <v>99778594</v>
      </c>
      <c r="D87">
        <f t="shared" si="3"/>
        <v>59369915.090000004</v>
      </c>
      <c r="E87" s="7">
        <f t="shared" si="4"/>
        <v>0.4049834467501115</v>
      </c>
      <c r="F87" t="str">
        <f t="shared" si="5"/>
        <v>SIM</v>
      </c>
    </row>
    <row r="88" spans="1:6" x14ac:dyDescent="0.25">
      <c r="A88" s="8">
        <v>4421</v>
      </c>
      <c r="B88">
        <f>SUMIF('Despesa realizadas'!A:A,'Despesas x Credito'!A88,'Despesa realizadas'!G:G)</f>
        <v>9207.65</v>
      </c>
      <c r="C88">
        <f>SUMIF(Creditos!A:A,'Despesas x Credito'!A88,Creditos!G:G)</f>
        <v>3144824</v>
      </c>
      <c r="D88">
        <f t="shared" si="3"/>
        <v>3135616.35</v>
      </c>
      <c r="E88" s="7">
        <f t="shared" si="4"/>
        <v>2.9278745010849574E-3</v>
      </c>
      <c r="F88" t="str">
        <f t="shared" si="5"/>
        <v>SIM</v>
      </c>
    </row>
    <row r="89" spans="1:6" x14ac:dyDescent="0.25">
      <c r="A89" s="8">
        <v>4441</v>
      </c>
      <c r="B89">
        <f>SUMIF('Despesa realizadas'!A:A,'Despesas x Credito'!A89,'Despesa realizadas'!G:G)</f>
        <v>92410</v>
      </c>
      <c r="C89">
        <f>SUMIF(Creditos!A:A,'Despesas x Credito'!A89,Creditos!G:G)</f>
        <v>55010000</v>
      </c>
      <c r="D89">
        <f t="shared" si="3"/>
        <v>54917590</v>
      </c>
      <c r="E89" s="7">
        <f t="shared" si="4"/>
        <v>1.6798763861116161E-3</v>
      </c>
      <c r="F89" t="str">
        <f t="shared" si="5"/>
        <v>SIM</v>
      </c>
    </row>
    <row r="90" spans="1:6" x14ac:dyDescent="0.25">
      <c r="A90" s="8">
        <v>4451</v>
      </c>
      <c r="B90">
        <f>SUMIF('Despesa realizadas'!A:A,'Despesas x Credito'!A90,'Despesa realizadas'!G:G)</f>
        <v>2595419.0400000005</v>
      </c>
      <c r="C90">
        <f>SUMIF(Creditos!A:A,'Despesas x Credito'!A90,Creditos!G:G)</f>
        <v>20010000</v>
      </c>
      <c r="D90">
        <f t="shared" si="3"/>
        <v>17414580.960000001</v>
      </c>
      <c r="E90" s="7">
        <f t="shared" si="4"/>
        <v>0.12970609895052476</v>
      </c>
      <c r="F90" t="str">
        <f t="shared" si="5"/>
        <v>SIM</v>
      </c>
    </row>
    <row r="91" spans="1:6" x14ac:dyDescent="0.25">
      <c r="A91" s="8">
        <v>4461</v>
      </c>
      <c r="B91">
        <f>SUMIF('Despesa realizadas'!A:A,'Despesas x Credito'!A91,'Despesa realizadas'!G:G)</f>
        <v>7164393536.0600004</v>
      </c>
      <c r="C91">
        <f>SUMIF(Creditos!A:A,'Despesas x Credito'!A91,Creditos!G:G)</f>
        <v>13804744871</v>
      </c>
      <c r="D91">
        <f t="shared" si="3"/>
        <v>6640351334.9399996</v>
      </c>
      <c r="E91" s="7">
        <f t="shared" si="4"/>
        <v>0.5189805101802667</v>
      </c>
      <c r="F91" t="str">
        <f t="shared" si="5"/>
        <v>NÃO</v>
      </c>
    </row>
    <row r="92" spans="1:6" x14ac:dyDescent="0.25">
      <c r="A92" s="8">
        <v>4491</v>
      </c>
      <c r="B92">
        <f>SUMIF('Despesa realizadas'!A:A,'Despesas x Credito'!A92,'Despesa realizadas'!G:G)</f>
        <v>131587</v>
      </c>
      <c r="C92">
        <f>SUMIF(Creditos!A:A,'Despesas x Credito'!A92,Creditos!G:G)</f>
        <v>15284530.689999999</v>
      </c>
      <c r="D92">
        <f t="shared" si="3"/>
        <v>15152943.689999999</v>
      </c>
      <c r="E92" s="7">
        <f t="shared" si="4"/>
        <v>8.609161947385903E-3</v>
      </c>
      <c r="F92" t="str">
        <f t="shared" si="5"/>
        <v>SIM</v>
      </c>
    </row>
    <row r="93" spans="1:6" x14ac:dyDescent="0.25">
      <c r="A93" s="8">
        <v>4531</v>
      </c>
      <c r="B93">
        <f>SUMIF('Despesa realizadas'!A:A,'Despesas x Credito'!A93,'Despesa realizadas'!G:G)</f>
        <v>0</v>
      </c>
      <c r="C93">
        <f>SUMIF(Creditos!A:A,'Despesas x Credito'!A93,Creditos!G:G)</f>
        <v>1000</v>
      </c>
      <c r="D93">
        <f t="shared" si="3"/>
        <v>1000</v>
      </c>
      <c r="E93" s="7">
        <f t="shared" si="4"/>
        <v>0</v>
      </c>
      <c r="F93" t="str">
        <f t="shared" si="5"/>
        <v>SIM</v>
      </c>
    </row>
    <row r="94" spans="1:6" x14ac:dyDescent="0.25">
      <c r="A94" s="8">
        <v>4541</v>
      </c>
      <c r="B94">
        <f>SUMIF('Despesa realizadas'!A:A,'Despesas x Credito'!A94,'Despesa realizadas'!G:G)</f>
        <v>159728.26</v>
      </c>
      <c r="C94">
        <f>SUMIF(Creditos!A:A,'Despesas x Credito'!A94,Creditos!G:G)</f>
        <v>26092484</v>
      </c>
      <c r="D94">
        <f t="shared" si="3"/>
        <v>25932755.739999998</v>
      </c>
      <c r="E94" s="7">
        <f t="shared" si="4"/>
        <v>6.1216195437736017E-3</v>
      </c>
      <c r="F94" t="str">
        <f t="shared" si="5"/>
        <v>SIM</v>
      </c>
    </row>
    <row r="95" spans="1:6" x14ac:dyDescent="0.25">
      <c r="A95" s="8">
        <v>4551</v>
      </c>
      <c r="B95">
        <f>SUMIF('Despesa realizadas'!A:A,'Despesas x Credito'!A95,'Despesa realizadas'!G:G)</f>
        <v>19493866.579999998</v>
      </c>
      <c r="C95">
        <f>SUMIF(Creditos!A:A,'Despesas x Credito'!A95,Creditos!G:G)</f>
        <v>64756658</v>
      </c>
      <c r="D95">
        <f t="shared" si="3"/>
        <v>45262791.420000002</v>
      </c>
      <c r="E95" s="7">
        <f t="shared" si="4"/>
        <v>0.3010326224679476</v>
      </c>
      <c r="F95" t="str">
        <f t="shared" si="5"/>
        <v>SIM</v>
      </c>
    </row>
    <row r="96" spans="1:6" x14ac:dyDescent="0.25">
      <c r="A96" s="8">
        <v>4581</v>
      </c>
      <c r="B96">
        <f>SUMIF('Despesa realizadas'!A:A,'Despesas x Credito'!A96,'Despesa realizadas'!G:G)</f>
        <v>0</v>
      </c>
      <c r="C96">
        <f>SUMIF(Creditos!A:A,'Despesas x Credito'!A96,Creditos!G:G)</f>
        <v>1000</v>
      </c>
      <c r="D96">
        <f t="shared" si="3"/>
        <v>1000</v>
      </c>
      <c r="E96" s="7">
        <f t="shared" si="4"/>
        <v>0</v>
      </c>
      <c r="F96" t="str">
        <f t="shared" si="5"/>
        <v>SIM</v>
      </c>
    </row>
    <row r="97" spans="1:6" x14ac:dyDescent="0.25">
      <c r="A97" s="8">
        <v>4601</v>
      </c>
      <c r="B97">
        <f>SUMIF('Despesa realizadas'!A:A,'Despesas x Credito'!A97,'Despesa realizadas'!G:G)</f>
        <v>0</v>
      </c>
      <c r="C97">
        <f>SUMIF(Creditos!A:A,'Despesas x Credito'!A97,Creditos!G:G)</f>
        <v>798814</v>
      </c>
      <c r="D97">
        <f t="shared" si="3"/>
        <v>798814</v>
      </c>
      <c r="E97" s="7">
        <f t="shared" si="4"/>
        <v>0</v>
      </c>
      <c r="F97" t="str">
        <f t="shared" si="5"/>
        <v>SIM</v>
      </c>
    </row>
    <row r="98" spans="1:6" x14ac:dyDescent="0.25">
      <c r="A98" s="8">
        <v>4611</v>
      </c>
      <c r="B98">
        <f>SUMIF('Despesa realizadas'!A:A,'Despesas x Credito'!A98,'Despesa realizadas'!G:G)</f>
        <v>0</v>
      </c>
      <c r="C98">
        <f>SUMIF(Creditos!A:A,'Despesas x Credito'!A98,Creditos!G:G)</f>
        <v>1100000</v>
      </c>
      <c r="D98">
        <f t="shared" si="3"/>
        <v>1100000</v>
      </c>
      <c r="E98" s="7">
        <f t="shared" si="4"/>
        <v>0</v>
      </c>
      <c r="F98" t="str">
        <f t="shared" si="5"/>
        <v>SIM</v>
      </c>
    </row>
    <row r="99" spans="1:6" x14ac:dyDescent="0.25">
      <c r="A99" s="8">
        <v>4621</v>
      </c>
      <c r="B99">
        <f>SUMIF('Despesa realizadas'!A:A,'Despesas x Credito'!A99,'Despesa realizadas'!G:G)</f>
        <v>0</v>
      </c>
      <c r="C99">
        <f>SUMIF(Creditos!A:A,'Despesas x Credito'!A99,Creditos!G:G)</f>
        <v>63725000</v>
      </c>
      <c r="D99">
        <f t="shared" si="3"/>
        <v>63725000</v>
      </c>
      <c r="E99" s="7">
        <f t="shared" si="4"/>
        <v>0</v>
      </c>
      <c r="F99" t="str">
        <f t="shared" si="5"/>
        <v>SIM</v>
      </c>
    </row>
    <row r="100" spans="1:6" x14ac:dyDescent="0.25">
      <c r="A100" s="8">
        <v>4631</v>
      </c>
      <c r="B100">
        <f>SUMIF('Despesa realizadas'!A:A,'Despesas x Credito'!A100,'Despesa realizadas'!G:G)</f>
        <v>122302292.87</v>
      </c>
      <c r="C100">
        <f>SUMIF(Creditos!A:A,'Despesas x Credito'!A100,Creditos!G:G)</f>
        <v>395332214</v>
      </c>
      <c r="D100">
        <f t="shared" si="3"/>
        <v>273029921.13</v>
      </c>
      <c r="E100" s="7">
        <f t="shared" si="4"/>
        <v>0.30936586632426571</v>
      </c>
      <c r="F100" t="str">
        <f t="shared" si="5"/>
        <v>SIM</v>
      </c>
    </row>
    <row r="101" spans="1:6" x14ac:dyDescent="0.25">
      <c r="A101" s="8">
        <v>4641</v>
      </c>
      <c r="B101">
        <f>SUMIF('Despesa realizadas'!A:A,'Despesas x Credito'!A101,'Despesa realizadas'!G:G)</f>
        <v>0</v>
      </c>
      <c r="C101">
        <f>SUMIF(Creditos!A:A,'Despesas x Credito'!A101,Creditos!G:G)</f>
        <v>1000</v>
      </c>
      <c r="D101">
        <f t="shared" si="3"/>
        <v>1000</v>
      </c>
      <c r="E101" s="7">
        <f t="shared" si="4"/>
        <v>0</v>
      </c>
      <c r="F101" t="str">
        <f t="shared" si="5"/>
        <v>SIM</v>
      </c>
    </row>
    <row r="102" spans="1:6" x14ac:dyDescent="0.25">
      <c r="A102" s="8">
        <v>4651</v>
      </c>
      <c r="B102">
        <f>SUMIF('Despesa realizadas'!A:A,'Despesas x Credito'!A102,'Despesa realizadas'!G:G)</f>
        <v>0</v>
      </c>
      <c r="C102">
        <f>SUMIF(Creditos!A:A,'Despesas x Credito'!A102,Creditos!G:G)</f>
        <v>3000</v>
      </c>
      <c r="D102">
        <f t="shared" si="3"/>
        <v>3000</v>
      </c>
      <c r="E102" s="7">
        <f t="shared" si="4"/>
        <v>0</v>
      </c>
      <c r="F102" t="str">
        <f t="shared" si="5"/>
        <v>SIM</v>
      </c>
    </row>
    <row r="103" spans="1:6" x14ac:dyDescent="0.25">
      <c r="A103" s="8">
        <v>4661</v>
      </c>
      <c r="B103">
        <f>SUMIF('Despesa realizadas'!A:A,'Despesas x Credito'!A103,'Despesa realizadas'!G:G)</f>
        <v>0</v>
      </c>
      <c r="C103">
        <f>SUMIF(Creditos!A:A,'Despesas x Credito'!A103,Creditos!G:G)</f>
        <v>1000</v>
      </c>
      <c r="D103">
        <f t="shared" si="3"/>
        <v>1000</v>
      </c>
      <c r="E103" s="7">
        <f t="shared" si="4"/>
        <v>0</v>
      </c>
      <c r="F103" t="str">
        <f t="shared" si="5"/>
        <v>SIM</v>
      </c>
    </row>
    <row r="104" spans="1:6" x14ac:dyDescent="0.25">
      <c r="A104" s="8">
        <v>4671</v>
      </c>
      <c r="B104">
        <f>SUMIF('Despesa realizadas'!A:A,'Despesas x Credito'!A104,'Despesa realizadas'!G:G)</f>
        <v>0</v>
      </c>
      <c r="C104">
        <f>SUMIF(Creditos!A:A,'Despesas x Credito'!A104,Creditos!G:G)</f>
        <v>1000</v>
      </c>
      <c r="D104">
        <f t="shared" si="3"/>
        <v>1000</v>
      </c>
      <c r="E104" s="7">
        <f t="shared" si="4"/>
        <v>0</v>
      </c>
      <c r="F104" t="str">
        <f t="shared" si="5"/>
        <v>SIM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02BA-44BE-4875-9832-03E1848AD566}">
  <dimension ref="A1:G104"/>
  <sheetViews>
    <sheetView workbookViewId="0">
      <selection activeCell="E100" sqref="E100"/>
    </sheetView>
  </sheetViews>
  <sheetFormatPr defaultRowHeight="15" x14ac:dyDescent="0.25"/>
  <cols>
    <col min="1" max="1" width="9.140625" style="8"/>
    <col min="2" max="2" width="19.28515625" bestFit="1" customWidth="1"/>
    <col min="3" max="3" width="21.42578125" bestFit="1" customWidth="1"/>
    <col min="5" max="5" width="9.140625" style="7"/>
    <col min="6" max="6" width="22.85546875" customWidth="1"/>
    <col min="7" max="7" width="11.140625" bestFit="1" customWidth="1"/>
  </cols>
  <sheetData>
    <row r="1" spans="1:7" x14ac:dyDescent="0.25">
      <c r="A1" s="8" t="s">
        <v>175</v>
      </c>
      <c r="B1" s="8" t="s">
        <v>413</v>
      </c>
      <c r="C1" s="8" t="s">
        <v>414</v>
      </c>
      <c r="D1" s="8" t="s">
        <v>410</v>
      </c>
      <c r="E1" s="10" t="s">
        <v>412</v>
      </c>
      <c r="F1" s="8" t="s">
        <v>416</v>
      </c>
      <c r="G1" s="8" t="s">
        <v>417</v>
      </c>
    </row>
    <row r="2" spans="1:7" x14ac:dyDescent="0.25">
      <c r="A2" s="8">
        <v>1011</v>
      </c>
      <c r="B2">
        <f>SUMIF('Despesa realizadas'!A:A,A2,'Despesa realizadas'!G:G)</f>
        <v>682561974.31999981</v>
      </c>
      <c r="C2">
        <f>SUMIF('Desepesa Empenhada'!A:A,'Realizada x Empenhada - acum'!A2,'Desepesa Empenhada'!G:G)</f>
        <v>695768827.11999977</v>
      </c>
      <c r="D2">
        <f>C2-B2</f>
        <v>13206852.799999952</v>
      </c>
      <c r="E2" s="7">
        <f>IFERROR(B2/C2,0)</f>
        <v>0.98101833211662104</v>
      </c>
      <c r="F2" t="str">
        <f>IF(D2&lt;0,"SIM","NÃO")</f>
        <v>NÃO</v>
      </c>
      <c r="G2" t="str">
        <f>IF(OR(E2=1,E2=0),"SIM","NÃO")</f>
        <v>NÃO</v>
      </c>
    </row>
    <row r="3" spans="1:7" x14ac:dyDescent="0.25">
      <c r="A3" s="8">
        <v>1021</v>
      </c>
      <c r="B3">
        <f>SUMIF('Despesa realizadas'!A:A,A3,'Despesa realizadas'!G:G)</f>
        <v>419806323.89999998</v>
      </c>
      <c r="C3">
        <f>SUMIF('Desepesa Empenhada'!A:A,'Realizada x Empenhada - acum'!A3,'Desepesa Empenhada'!G:G)</f>
        <v>431052282.18000013</v>
      </c>
      <c r="D3">
        <f t="shared" ref="D3:D66" si="0">C3-B3</f>
        <v>11245958.28000015</v>
      </c>
      <c r="E3" s="7">
        <f t="shared" ref="E3:E66" si="1">IFERROR(B3/C3,0)</f>
        <v>0.97391045414926247</v>
      </c>
      <c r="F3" t="str">
        <f t="shared" ref="F3:F66" si="2">IF(D3&lt;0,"SIM","NÃO")</f>
        <v>NÃO</v>
      </c>
      <c r="G3" t="str">
        <f t="shared" ref="G3:G66" si="3">IF(OR(E3=1,E3=0),"SIM","NÃO")</f>
        <v>NÃO</v>
      </c>
    </row>
    <row r="4" spans="1:7" x14ac:dyDescent="0.25">
      <c r="A4" s="8">
        <v>1031</v>
      </c>
      <c r="B4">
        <f>SUMIF('Despesa realizadas'!A:A,A4,'Despesa realizadas'!G:G)</f>
        <v>2739758224.3399997</v>
      </c>
      <c r="C4">
        <f>SUMIF('Desepesa Empenhada'!A:A,'Realizada x Empenhada - acum'!A4,'Desepesa Empenhada'!G:G)</f>
        <v>2739758224.3399997</v>
      </c>
      <c r="D4">
        <f t="shared" si="0"/>
        <v>0</v>
      </c>
      <c r="E4" s="7">
        <f t="shared" si="1"/>
        <v>1</v>
      </c>
      <c r="F4" t="str">
        <f t="shared" si="2"/>
        <v>NÃO</v>
      </c>
      <c r="G4" t="str">
        <f t="shared" si="3"/>
        <v>SIM</v>
      </c>
    </row>
    <row r="5" spans="1:7" x14ac:dyDescent="0.25">
      <c r="A5" s="8">
        <v>1051</v>
      </c>
      <c r="B5">
        <f>SUMIF('Despesa realizadas'!A:A,A5,'Despesa realizadas'!G:G)</f>
        <v>29485203.320000008</v>
      </c>
      <c r="C5">
        <f>SUMIF('Desepesa Empenhada'!A:A,'Realizada x Empenhada - acum'!A5,'Desepesa Empenhada'!G:G)</f>
        <v>29945584.480000004</v>
      </c>
      <c r="D5">
        <f t="shared" si="0"/>
        <v>460381.15999999642</v>
      </c>
      <c r="E5" s="7">
        <f t="shared" si="1"/>
        <v>0.98462607532982116</v>
      </c>
      <c r="F5" t="str">
        <f t="shared" si="2"/>
        <v>NÃO</v>
      </c>
      <c r="G5" t="str">
        <f t="shared" si="3"/>
        <v>NÃO</v>
      </c>
    </row>
    <row r="6" spans="1:7" x14ac:dyDescent="0.25">
      <c r="A6" s="8">
        <v>1071</v>
      </c>
      <c r="B6">
        <f>SUMIF('Despesa realizadas'!A:A,A6,'Despesa realizadas'!G:G)</f>
        <v>11344945.41</v>
      </c>
      <c r="C6">
        <f>SUMIF('Desepesa Empenhada'!A:A,'Realizada x Empenhada - acum'!A6,'Desepesa Empenhada'!G:G)</f>
        <v>12153638.719999999</v>
      </c>
      <c r="D6">
        <f t="shared" si="0"/>
        <v>808693.30999999866</v>
      </c>
      <c r="E6" s="7">
        <f t="shared" si="1"/>
        <v>0.93346080720095659</v>
      </c>
      <c r="F6" t="str">
        <f t="shared" si="2"/>
        <v>NÃO</v>
      </c>
      <c r="G6" t="str">
        <f t="shared" si="3"/>
        <v>NÃO</v>
      </c>
    </row>
    <row r="7" spans="1:7" x14ac:dyDescent="0.25">
      <c r="A7" s="8">
        <v>1081</v>
      </c>
      <c r="B7">
        <f>SUMIF('Despesa realizadas'!A:A,A7,'Despesa realizadas'!G:G)</f>
        <v>115374493.97999999</v>
      </c>
      <c r="C7">
        <f>SUMIF('Desepesa Empenhada'!A:A,'Realizada x Empenhada - acum'!A7,'Desepesa Empenhada'!G:G)</f>
        <v>118347020.05999999</v>
      </c>
      <c r="D7">
        <f t="shared" si="0"/>
        <v>2972526.0799999982</v>
      </c>
      <c r="E7" s="7">
        <f t="shared" si="1"/>
        <v>0.9748829663941434</v>
      </c>
      <c r="F7" t="str">
        <f t="shared" si="2"/>
        <v>NÃO</v>
      </c>
      <c r="G7" t="str">
        <f t="shared" si="3"/>
        <v>NÃO</v>
      </c>
    </row>
    <row r="8" spans="1:7" x14ac:dyDescent="0.25">
      <c r="A8" s="8">
        <v>1091</v>
      </c>
      <c r="B8">
        <f>SUMIF('Despesa realizadas'!A:A,A8,'Despesa realizadas'!G:G)</f>
        <v>1114189774.4300003</v>
      </c>
      <c r="C8">
        <f>SUMIF('Desepesa Empenhada'!A:A,'Realizada x Empenhada - acum'!A8,'Desepesa Empenhada'!G:G)</f>
        <v>1136174958.1400001</v>
      </c>
      <c r="D8">
        <f t="shared" si="0"/>
        <v>21985183.7099998</v>
      </c>
      <c r="E8" s="7">
        <f t="shared" si="1"/>
        <v>0.9806498254934336</v>
      </c>
      <c r="F8" t="str">
        <f t="shared" si="2"/>
        <v>NÃO</v>
      </c>
      <c r="G8" t="str">
        <f t="shared" si="3"/>
        <v>NÃO</v>
      </c>
    </row>
    <row r="9" spans="1:7" x14ac:dyDescent="0.25">
      <c r="A9" s="8">
        <v>1101</v>
      </c>
      <c r="B9">
        <f>SUMIF('Despesa realizadas'!A:A,A9,'Despesa realizadas'!G:G)</f>
        <v>3775381.61</v>
      </c>
      <c r="C9">
        <f>SUMIF('Desepesa Empenhada'!A:A,'Realizada x Empenhada - acum'!A9,'Desepesa Empenhada'!G:G)</f>
        <v>3831700.11</v>
      </c>
      <c r="D9">
        <f t="shared" si="0"/>
        <v>56318.5</v>
      </c>
      <c r="E9" s="7">
        <f t="shared" si="1"/>
        <v>0.98530195516788499</v>
      </c>
      <c r="F9" t="str">
        <f t="shared" si="2"/>
        <v>NÃO</v>
      </c>
      <c r="G9" t="str">
        <f t="shared" si="3"/>
        <v>NÃO</v>
      </c>
    </row>
    <row r="10" spans="1:7" x14ac:dyDescent="0.25">
      <c r="A10" s="8">
        <v>1191</v>
      </c>
      <c r="B10">
        <f>SUMIF('Despesa realizadas'!A:A,A10,'Despesa realizadas'!G:G)</f>
        <v>584854056.39999998</v>
      </c>
      <c r="C10">
        <f>SUMIF('Desepesa Empenhada'!A:A,'Realizada x Empenhada - acum'!A10,'Desepesa Empenhada'!G:G)</f>
        <v>600975490.10999978</v>
      </c>
      <c r="D10">
        <f t="shared" si="0"/>
        <v>16121433.7099998</v>
      </c>
      <c r="E10" s="7">
        <f t="shared" si="1"/>
        <v>0.9731745570737852</v>
      </c>
      <c r="F10" t="str">
        <f t="shared" si="2"/>
        <v>NÃO</v>
      </c>
      <c r="G10" t="str">
        <f t="shared" si="3"/>
        <v>NÃO</v>
      </c>
    </row>
    <row r="11" spans="1:7" x14ac:dyDescent="0.25">
      <c r="A11" s="8">
        <v>1221</v>
      </c>
      <c r="B11">
        <f>SUMIF('Despesa realizadas'!A:A,A11,'Despesa realizadas'!G:G)</f>
        <v>12188310.060000001</v>
      </c>
      <c r="C11">
        <f>SUMIF('Desepesa Empenhada'!A:A,'Realizada x Empenhada - acum'!A11,'Desepesa Empenhada'!G:G)</f>
        <v>12783568.220000001</v>
      </c>
      <c r="D11">
        <f t="shared" si="0"/>
        <v>595258.16000000015</v>
      </c>
      <c r="E11" s="7">
        <f t="shared" si="1"/>
        <v>0.95343568010465862</v>
      </c>
      <c r="F11" t="str">
        <f t="shared" si="2"/>
        <v>NÃO</v>
      </c>
      <c r="G11" t="str">
        <f t="shared" si="3"/>
        <v>NÃO</v>
      </c>
    </row>
    <row r="12" spans="1:7" x14ac:dyDescent="0.25">
      <c r="A12" s="8">
        <v>1231</v>
      </c>
      <c r="B12">
        <f>SUMIF('Despesa realizadas'!A:A,A12,'Despesa realizadas'!G:G)</f>
        <v>12915752.26</v>
      </c>
      <c r="C12">
        <f>SUMIF('Desepesa Empenhada'!A:A,'Realizada x Empenhada - acum'!A12,'Desepesa Empenhada'!G:G)</f>
        <v>16428534.83</v>
      </c>
      <c r="D12">
        <f t="shared" si="0"/>
        <v>3512782.5700000003</v>
      </c>
      <c r="E12" s="7">
        <f t="shared" si="1"/>
        <v>0.78617797592117955</v>
      </c>
      <c r="F12" t="str">
        <f t="shared" si="2"/>
        <v>NÃO</v>
      </c>
      <c r="G12" t="str">
        <f t="shared" si="3"/>
        <v>NÃO</v>
      </c>
    </row>
    <row r="13" spans="1:7" x14ac:dyDescent="0.25">
      <c r="A13" s="8">
        <v>1251</v>
      </c>
      <c r="B13">
        <f>SUMIF('Despesa realizadas'!A:A,A13,'Despesa realizadas'!G:G)</f>
        <v>6120787031.4000015</v>
      </c>
      <c r="C13">
        <f>SUMIF('Desepesa Empenhada'!A:A,'Realizada x Empenhada - acum'!A13,'Desepesa Empenhada'!G:G)</f>
        <v>6158298676.2600002</v>
      </c>
      <c r="D13">
        <f t="shared" si="0"/>
        <v>37511644.859998703</v>
      </c>
      <c r="E13" s="7">
        <f t="shared" si="1"/>
        <v>0.99390876493135927</v>
      </c>
      <c r="F13" t="str">
        <f t="shared" si="2"/>
        <v>NÃO</v>
      </c>
      <c r="G13" t="str">
        <f t="shared" si="3"/>
        <v>NÃO</v>
      </c>
    </row>
    <row r="14" spans="1:7" x14ac:dyDescent="0.25">
      <c r="A14" s="8">
        <v>1261</v>
      </c>
      <c r="B14">
        <f>SUMIF('Despesa realizadas'!A:A,A14,'Despesa realizadas'!G:G)</f>
        <v>5123983879.3799992</v>
      </c>
      <c r="C14">
        <f>SUMIF('Desepesa Empenhada'!A:A,'Realizada x Empenhada - acum'!A14,'Desepesa Empenhada'!G:G)</f>
        <v>5510434991.9399996</v>
      </c>
      <c r="D14">
        <f t="shared" si="0"/>
        <v>386451112.56000042</v>
      </c>
      <c r="E14" s="7">
        <f t="shared" si="1"/>
        <v>0.92986921846909465</v>
      </c>
      <c r="F14" t="str">
        <f t="shared" si="2"/>
        <v>NÃO</v>
      </c>
      <c r="G14" t="str">
        <f t="shared" si="3"/>
        <v>NÃO</v>
      </c>
    </row>
    <row r="15" spans="1:7" x14ac:dyDescent="0.25">
      <c r="A15" s="8">
        <v>1271</v>
      </c>
      <c r="B15">
        <f>SUMIF('Despesa realizadas'!A:A,A15,'Despesa realizadas'!G:G)</f>
        <v>17324645.770000003</v>
      </c>
      <c r="C15">
        <f>SUMIF('Desepesa Empenhada'!A:A,'Realizada x Empenhada - acum'!A15,'Desepesa Empenhada'!G:G)</f>
        <v>19186209.760000002</v>
      </c>
      <c r="D15">
        <f t="shared" si="0"/>
        <v>1861563.9899999984</v>
      </c>
      <c r="E15" s="7">
        <f t="shared" si="1"/>
        <v>0.90297385396666285</v>
      </c>
      <c r="F15" t="str">
        <f t="shared" si="2"/>
        <v>NÃO</v>
      </c>
      <c r="G15" t="str">
        <f t="shared" si="3"/>
        <v>NÃO</v>
      </c>
    </row>
    <row r="16" spans="1:7" x14ac:dyDescent="0.25">
      <c r="A16" s="8">
        <v>1301</v>
      </c>
      <c r="B16">
        <f>SUMIF('Despesa realizadas'!A:A,A16,'Despesa realizadas'!G:G)</f>
        <v>27455010.469999999</v>
      </c>
      <c r="C16">
        <f>SUMIF('Desepesa Empenhada'!A:A,'Realizada x Empenhada - acum'!A16,'Desepesa Empenhada'!G:G)</f>
        <v>83741724.530000001</v>
      </c>
      <c r="D16">
        <f t="shared" si="0"/>
        <v>56286714.060000002</v>
      </c>
      <c r="E16" s="7">
        <f t="shared" si="1"/>
        <v>0.32785341625206676</v>
      </c>
      <c r="F16" t="str">
        <f t="shared" si="2"/>
        <v>NÃO</v>
      </c>
      <c r="G16" t="str">
        <f t="shared" si="3"/>
        <v>NÃO</v>
      </c>
    </row>
    <row r="17" spans="1:7" x14ac:dyDescent="0.25">
      <c r="A17" s="8">
        <v>1371</v>
      </c>
      <c r="B17">
        <f>SUMIF('Despesa realizadas'!A:A,A17,'Despesa realizadas'!G:G)</f>
        <v>68685377.019999996</v>
      </c>
      <c r="C17">
        <f>SUMIF('Desepesa Empenhada'!A:A,'Realizada x Empenhada - acum'!A17,'Desepesa Empenhada'!G:G)</f>
        <v>69173342.789999992</v>
      </c>
      <c r="D17">
        <f t="shared" si="0"/>
        <v>487965.76999999583</v>
      </c>
      <c r="E17" s="7">
        <f t="shared" si="1"/>
        <v>0.99294575409661223</v>
      </c>
      <c r="F17" t="str">
        <f t="shared" si="2"/>
        <v>NÃO</v>
      </c>
      <c r="G17" t="str">
        <f t="shared" si="3"/>
        <v>NÃO</v>
      </c>
    </row>
    <row r="18" spans="1:7" x14ac:dyDescent="0.25">
      <c r="A18" s="8">
        <v>1401</v>
      </c>
      <c r="B18">
        <f>SUMIF('Despesa realizadas'!A:A,A18,'Despesa realizadas'!G:G)</f>
        <v>648357156.78999972</v>
      </c>
      <c r="C18">
        <f>SUMIF('Desepesa Empenhada'!A:A,'Realizada x Empenhada - acum'!A18,'Desepesa Empenhada'!G:G)</f>
        <v>664512036.15999997</v>
      </c>
      <c r="D18">
        <f t="shared" si="0"/>
        <v>16154879.370000243</v>
      </c>
      <c r="E18" s="7">
        <f t="shared" si="1"/>
        <v>0.97568910946541454</v>
      </c>
      <c r="F18" t="str">
        <f t="shared" si="2"/>
        <v>NÃO</v>
      </c>
      <c r="G18" t="str">
        <f t="shared" si="3"/>
        <v>NÃO</v>
      </c>
    </row>
    <row r="19" spans="1:7" x14ac:dyDescent="0.25">
      <c r="A19" s="8">
        <v>1411</v>
      </c>
      <c r="B19">
        <f>SUMIF('Despesa realizadas'!A:A,A19,'Despesa realizadas'!G:G)</f>
        <v>3392540.6600000006</v>
      </c>
      <c r="C19">
        <f>SUMIF('Desepesa Empenhada'!A:A,'Realizada x Empenhada - acum'!A19,'Desepesa Empenhada'!G:G)</f>
        <v>3517409.3400000008</v>
      </c>
      <c r="D19">
        <f t="shared" si="0"/>
        <v>124868.68000000017</v>
      </c>
      <c r="E19" s="7">
        <f t="shared" si="1"/>
        <v>0.9644998156512542</v>
      </c>
      <c r="F19" t="str">
        <f t="shared" si="2"/>
        <v>NÃO</v>
      </c>
      <c r="G19" t="str">
        <f t="shared" si="3"/>
        <v>NÃO</v>
      </c>
    </row>
    <row r="20" spans="1:7" x14ac:dyDescent="0.25">
      <c r="A20" s="8">
        <v>1441</v>
      </c>
      <c r="B20">
        <f>SUMIF('Despesa realizadas'!A:A,A20,'Despesa realizadas'!G:G)</f>
        <v>266083548.52000004</v>
      </c>
      <c r="C20">
        <f>SUMIF('Desepesa Empenhada'!A:A,'Realizada x Empenhada - acum'!A20,'Desepesa Empenhada'!G:G)</f>
        <v>271722668.85000002</v>
      </c>
      <c r="D20">
        <f t="shared" si="0"/>
        <v>5639120.3299999833</v>
      </c>
      <c r="E20" s="7">
        <f t="shared" si="1"/>
        <v>0.97924677998392184</v>
      </c>
      <c r="F20" t="str">
        <f t="shared" si="2"/>
        <v>NÃO</v>
      </c>
      <c r="G20" t="str">
        <f t="shared" si="3"/>
        <v>NÃO</v>
      </c>
    </row>
    <row r="21" spans="1:7" x14ac:dyDescent="0.25">
      <c r="A21" s="8">
        <v>1451</v>
      </c>
      <c r="B21">
        <f>SUMIF('Despesa realizadas'!A:A,A21,'Despesa realizadas'!G:G)</f>
        <v>983481713.6700002</v>
      </c>
      <c r="C21">
        <f>SUMIF('Desepesa Empenhada'!A:A,'Realizada x Empenhada - acum'!A21,'Desepesa Empenhada'!G:G)</f>
        <v>1093643887.1000001</v>
      </c>
      <c r="D21">
        <f t="shared" si="0"/>
        <v>110162173.42999995</v>
      </c>
      <c r="E21" s="7">
        <f t="shared" si="1"/>
        <v>0.89927052605568403</v>
      </c>
      <c r="F21" t="str">
        <f t="shared" si="2"/>
        <v>NÃO</v>
      </c>
      <c r="G21" t="str">
        <f t="shared" si="3"/>
        <v>NÃO</v>
      </c>
    </row>
    <row r="22" spans="1:7" x14ac:dyDescent="0.25">
      <c r="A22" s="8">
        <v>1471</v>
      </c>
      <c r="B22">
        <f>SUMIF('Despesa realizadas'!A:A,A22,'Despesa realizadas'!G:G)</f>
        <v>2495683.4399999995</v>
      </c>
      <c r="C22">
        <f>SUMIF('Desepesa Empenhada'!A:A,'Realizada x Empenhada - acum'!A22,'Desepesa Empenhada'!G:G)</f>
        <v>2500595.0099999998</v>
      </c>
      <c r="D22">
        <f t="shared" si="0"/>
        <v>4911.570000000298</v>
      </c>
      <c r="E22" s="7">
        <f t="shared" si="1"/>
        <v>0.99803583947806074</v>
      </c>
      <c r="F22" t="str">
        <f t="shared" si="2"/>
        <v>NÃO</v>
      </c>
      <c r="G22" t="str">
        <f t="shared" si="3"/>
        <v>NÃO</v>
      </c>
    </row>
    <row r="23" spans="1:7" x14ac:dyDescent="0.25">
      <c r="A23" s="8">
        <v>1481</v>
      </c>
      <c r="B23">
        <f>SUMIF('Despesa realizadas'!A:A,A23,'Despesa realizadas'!G:G)</f>
        <v>18745867.049999993</v>
      </c>
      <c r="C23">
        <f>SUMIF('Desepesa Empenhada'!A:A,'Realizada x Empenhada - acum'!A23,'Desepesa Empenhada'!G:G)</f>
        <v>20044408.300000001</v>
      </c>
      <c r="D23">
        <f t="shared" si="0"/>
        <v>1298541.2500000075</v>
      </c>
      <c r="E23" s="7">
        <f t="shared" si="1"/>
        <v>0.93521678312649381</v>
      </c>
      <c r="F23" t="str">
        <f t="shared" si="2"/>
        <v>NÃO</v>
      </c>
      <c r="G23" t="str">
        <f t="shared" si="3"/>
        <v>NÃO</v>
      </c>
    </row>
    <row r="24" spans="1:7" x14ac:dyDescent="0.25">
      <c r="A24" s="8">
        <v>1491</v>
      </c>
      <c r="B24">
        <f>SUMIF('Despesa realizadas'!A:A,A24,'Despesa realizadas'!G:G)</f>
        <v>26300735.469999999</v>
      </c>
      <c r="C24">
        <f>SUMIF('Desepesa Empenhada'!A:A,'Realizada x Empenhada - acum'!A24,'Desepesa Empenhada'!G:G)</f>
        <v>43024596.740000002</v>
      </c>
      <c r="D24">
        <f t="shared" si="0"/>
        <v>16723861.270000003</v>
      </c>
      <c r="E24" s="7">
        <f t="shared" si="1"/>
        <v>0.61129533947608583</v>
      </c>
      <c r="F24" t="str">
        <f t="shared" si="2"/>
        <v>NÃO</v>
      </c>
      <c r="G24" t="str">
        <f t="shared" si="3"/>
        <v>NÃO</v>
      </c>
    </row>
    <row r="25" spans="1:7" x14ac:dyDescent="0.25">
      <c r="A25" s="8">
        <v>1501</v>
      </c>
      <c r="B25">
        <f>SUMIF('Despesa realizadas'!A:A,A25,'Despesa realizadas'!G:G)</f>
        <v>101194925.06</v>
      </c>
      <c r="C25">
        <f>SUMIF('Desepesa Empenhada'!A:A,'Realizada x Empenhada - acum'!A25,'Desepesa Empenhada'!G:G)</f>
        <v>108950604.89999999</v>
      </c>
      <c r="D25">
        <f t="shared" si="0"/>
        <v>7755679.8399999887</v>
      </c>
      <c r="E25" s="7">
        <f t="shared" si="1"/>
        <v>0.92881471519025971</v>
      </c>
      <c r="F25" t="str">
        <f t="shared" si="2"/>
        <v>NÃO</v>
      </c>
      <c r="G25" t="str">
        <f t="shared" si="3"/>
        <v>NÃO</v>
      </c>
    </row>
    <row r="26" spans="1:7" x14ac:dyDescent="0.25">
      <c r="A26" s="8">
        <v>1502</v>
      </c>
      <c r="B26">
        <f>SUMIF('Despesa realizadas'!A:A,A26,'Despesa realizadas'!G:G)</f>
        <v>29381882.459999997</v>
      </c>
      <c r="C26">
        <f>SUMIF('Desepesa Empenhada'!A:A,'Realizada x Empenhada - acum'!A26,'Desepesa Empenhada'!G:G)</f>
        <v>41113050.32</v>
      </c>
      <c r="D26">
        <f t="shared" si="0"/>
        <v>11731167.860000003</v>
      </c>
      <c r="E26" s="7">
        <f t="shared" si="1"/>
        <v>0.71466072770832045</v>
      </c>
      <c r="F26" t="str">
        <f t="shared" si="2"/>
        <v>NÃO</v>
      </c>
      <c r="G26" t="str">
        <f t="shared" si="3"/>
        <v>NÃO</v>
      </c>
    </row>
    <row r="27" spans="1:7" x14ac:dyDescent="0.25">
      <c r="A27" s="8">
        <v>1511</v>
      </c>
      <c r="B27">
        <f>SUMIF('Despesa realizadas'!A:A,A27,'Despesa realizadas'!G:G)</f>
        <v>964196833.36000025</v>
      </c>
      <c r="C27">
        <f>SUMIF('Desepesa Empenhada'!A:A,'Realizada x Empenhada - acum'!A27,'Desepesa Empenhada'!G:G)</f>
        <v>971715340.2299999</v>
      </c>
      <c r="D27">
        <f t="shared" si="0"/>
        <v>7518506.8699996471</v>
      </c>
      <c r="E27" s="7">
        <f t="shared" si="1"/>
        <v>0.99226264466688352</v>
      </c>
      <c r="F27" t="str">
        <f t="shared" si="2"/>
        <v>NÃO</v>
      </c>
      <c r="G27" t="str">
        <f t="shared" si="3"/>
        <v>NÃO</v>
      </c>
    </row>
    <row r="28" spans="1:7" x14ac:dyDescent="0.25">
      <c r="A28" s="8">
        <v>1521</v>
      </c>
      <c r="B28">
        <f>SUMIF('Despesa realizadas'!A:A,A28,'Despesa realizadas'!G:G)</f>
        <v>17844439.689999998</v>
      </c>
      <c r="C28">
        <f>SUMIF('Desepesa Empenhada'!A:A,'Realizada x Empenhada - acum'!A28,'Desepesa Empenhada'!G:G)</f>
        <v>17994230.650000006</v>
      </c>
      <c r="D28">
        <f t="shared" si="0"/>
        <v>149790.96000000834</v>
      </c>
      <c r="E28" s="7">
        <f t="shared" si="1"/>
        <v>0.99167561187174136</v>
      </c>
      <c r="F28" t="str">
        <f t="shared" si="2"/>
        <v>NÃO</v>
      </c>
      <c r="G28" t="str">
        <f t="shared" si="3"/>
        <v>NÃO</v>
      </c>
    </row>
    <row r="29" spans="1:7" x14ac:dyDescent="0.25">
      <c r="A29" s="8">
        <v>1541</v>
      </c>
      <c r="B29">
        <f>SUMIF('Despesa realizadas'!A:A,A29,'Despesa realizadas'!G:G)</f>
        <v>5706748.790000001</v>
      </c>
      <c r="C29">
        <f>SUMIF('Desepesa Empenhada'!A:A,'Realizada x Empenhada - acum'!A29,'Desepesa Empenhada'!G:G)</f>
        <v>6925988.3200000012</v>
      </c>
      <c r="D29">
        <f t="shared" si="0"/>
        <v>1219239.5300000003</v>
      </c>
      <c r="E29" s="7">
        <f t="shared" si="1"/>
        <v>0.82396165374994457</v>
      </c>
      <c r="F29" t="str">
        <f t="shared" si="2"/>
        <v>NÃO</v>
      </c>
      <c r="G29" t="str">
        <f t="shared" si="3"/>
        <v>NÃO</v>
      </c>
    </row>
    <row r="30" spans="1:7" x14ac:dyDescent="0.25">
      <c r="A30" s="8">
        <v>1551</v>
      </c>
      <c r="B30">
        <f>SUMIF('Despesa realizadas'!A:A,A30,'Despesa realizadas'!G:G)</f>
        <v>134261724.49000001</v>
      </c>
      <c r="C30">
        <f>SUMIF('Desepesa Empenhada'!A:A,'Realizada x Empenhada - acum'!A30,'Desepesa Empenhada'!G:G)</f>
        <v>180149042.88</v>
      </c>
      <c r="D30">
        <f t="shared" si="0"/>
        <v>45887318.389999986</v>
      </c>
      <c r="E30" s="7">
        <f t="shared" si="1"/>
        <v>0.7452813644945856</v>
      </c>
      <c r="F30" t="str">
        <f t="shared" si="2"/>
        <v>NÃO</v>
      </c>
      <c r="G30" t="str">
        <f t="shared" si="3"/>
        <v>NÃO</v>
      </c>
    </row>
    <row r="31" spans="1:7" x14ac:dyDescent="0.25">
      <c r="A31" s="8">
        <v>1571</v>
      </c>
      <c r="B31">
        <f>SUMIF('Despesa realizadas'!A:A,A31,'Despesa realizadas'!G:G)</f>
        <v>11872029.18</v>
      </c>
      <c r="C31">
        <f>SUMIF('Desepesa Empenhada'!A:A,'Realizada x Empenhada - acum'!A31,'Desepesa Empenhada'!G:G)</f>
        <v>11894019.780000001</v>
      </c>
      <c r="D31">
        <f t="shared" si="0"/>
        <v>21990.60000000149</v>
      </c>
      <c r="E31" s="7">
        <f t="shared" si="1"/>
        <v>0.99815112128559103</v>
      </c>
      <c r="F31" t="str">
        <f t="shared" si="2"/>
        <v>NÃO</v>
      </c>
      <c r="G31" t="str">
        <f t="shared" si="3"/>
        <v>NÃO</v>
      </c>
    </row>
    <row r="32" spans="1:7" x14ac:dyDescent="0.25">
      <c r="A32" s="8">
        <v>1591</v>
      </c>
      <c r="B32">
        <f>SUMIF('Despesa realizadas'!A:A,A32,'Despesa realizadas'!G:G)</f>
        <v>6760625.6500000004</v>
      </c>
      <c r="C32">
        <f>SUMIF('Desepesa Empenhada'!A:A,'Realizada x Empenhada - acum'!A32,'Desepesa Empenhada'!G:G)</f>
        <v>32488629.98</v>
      </c>
      <c r="D32">
        <f t="shared" si="0"/>
        <v>25728004.329999998</v>
      </c>
      <c r="E32" s="7">
        <f t="shared" si="1"/>
        <v>0.20809205110101106</v>
      </c>
      <c r="F32" t="str">
        <f t="shared" si="2"/>
        <v>NÃO</v>
      </c>
      <c r="G32" t="str">
        <f t="shared" si="3"/>
        <v>NÃO</v>
      </c>
    </row>
    <row r="33" spans="1:7" x14ac:dyDescent="0.25">
      <c r="A33" s="8">
        <v>1631</v>
      </c>
      <c r="B33">
        <f>SUMIF('Despesa realizadas'!A:A,A33,'Despesa realizadas'!G:G)</f>
        <v>4386470.2600000007</v>
      </c>
      <c r="C33">
        <f>SUMIF('Desepesa Empenhada'!A:A,'Realizada x Empenhada - acum'!A33,'Desepesa Empenhada'!G:G)</f>
        <v>4525998.92</v>
      </c>
      <c r="D33">
        <f t="shared" si="0"/>
        <v>139528.65999999922</v>
      </c>
      <c r="E33" s="7">
        <f t="shared" si="1"/>
        <v>0.96917174253324845</v>
      </c>
      <c r="F33" t="str">
        <f t="shared" si="2"/>
        <v>NÃO</v>
      </c>
      <c r="G33" t="str">
        <f t="shared" si="3"/>
        <v>NÃO</v>
      </c>
    </row>
    <row r="34" spans="1:7" x14ac:dyDescent="0.25">
      <c r="A34" s="8">
        <v>1641</v>
      </c>
      <c r="B34">
        <f>SUMIF('Despesa realizadas'!A:A,A34,'Despesa realizadas'!G:G)</f>
        <v>8320698.3099999987</v>
      </c>
      <c r="C34">
        <f>SUMIF('Desepesa Empenhada'!A:A,'Realizada x Empenhada - acum'!A34,'Desepesa Empenhada'!G:G)</f>
        <v>8383460.6099999994</v>
      </c>
      <c r="D34">
        <f t="shared" si="0"/>
        <v>62762.300000000745</v>
      </c>
      <c r="E34" s="7">
        <f t="shared" si="1"/>
        <v>0.99251355699994148</v>
      </c>
      <c r="F34" t="str">
        <f t="shared" si="2"/>
        <v>NÃO</v>
      </c>
      <c r="G34" t="str">
        <f t="shared" si="3"/>
        <v>NÃO</v>
      </c>
    </row>
    <row r="35" spans="1:7" x14ac:dyDescent="0.25">
      <c r="A35" s="8">
        <v>1651</v>
      </c>
      <c r="B35">
        <f>SUMIF('Despesa realizadas'!A:A,A35,'Despesa realizadas'!G:G)</f>
        <v>8101478.5399999991</v>
      </c>
      <c r="C35">
        <f>SUMIF('Desepesa Empenhada'!A:A,'Realizada x Empenhada - acum'!A35,'Desepesa Empenhada'!G:G)</f>
        <v>8134032.7199999988</v>
      </c>
      <c r="D35">
        <f t="shared" si="0"/>
        <v>32554.179999999702</v>
      </c>
      <c r="E35" s="7">
        <f t="shared" si="1"/>
        <v>0.99599778103671066</v>
      </c>
      <c r="F35" t="str">
        <f t="shared" si="2"/>
        <v>NÃO</v>
      </c>
      <c r="G35" t="str">
        <f t="shared" si="3"/>
        <v>NÃO</v>
      </c>
    </row>
    <row r="36" spans="1:7" x14ac:dyDescent="0.25">
      <c r="A36" s="8">
        <v>1671</v>
      </c>
      <c r="B36">
        <f>SUMIF('Despesa realizadas'!A:A,A36,'Despesa realizadas'!G:G)</f>
        <v>7264154.7699999996</v>
      </c>
      <c r="C36">
        <f>SUMIF('Desepesa Empenhada'!A:A,'Realizada x Empenhada - acum'!A36,'Desepesa Empenhada'!G:G)</f>
        <v>8052283.1999999993</v>
      </c>
      <c r="D36">
        <f t="shared" si="0"/>
        <v>788128.4299999997</v>
      </c>
      <c r="E36" s="7">
        <f t="shared" si="1"/>
        <v>0.90212360762472932</v>
      </c>
      <c r="F36" t="str">
        <f t="shared" si="2"/>
        <v>NÃO</v>
      </c>
      <c r="G36" t="str">
        <f t="shared" si="3"/>
        <v>NÃO</v>
      </c>
    </row>
    <row r="37" spans="1:7" x14ac:dyDescent="0.25">
      <c r="A37" s="8">
        <v>1691</v>
      </c>
      <c r="B37">
        <f>SUMIF('Despesa realizadas'!A:A,A37,'Despesa realizadas'!G:G)</f>
        <v>174153659.73000002</v>
      </c>
      <c r="C37">
        <f>SUMIF('Desepesa Empenhada'!A:A,'Realizada x Empenhada - acum'!A37,'Desepesa Empenhada'!G:G)</f>
        <v>178715327.21999997</v>
      </c>
      <c r="D37">
        <f t="shared" si="0"/>
        <v>4561667.4899999499</v>
      </c>
      <c r="E37" s="7">
        <f t="shared" si="1"/>
        <v>0.974475230742887</v>
      </c>
      <c r="F37" t="str">
        <f t="shared" si="2"/>
        <v>NÃO</v>
      </c>
      <c r="G37" t="str">
        <f t="shared" si="3"/>
        <v>NÃO</v>
      </c>
    </row>
    <row r="38" spans="1:7" x14ac:dyDescent="0.25">
      <c r="A38" s="8">
        <v>1911</v>
      </c>
      <c r="B38">
        <f>SUMIF('Despesa realizadas'!A:A,A38,'Despesa realizadas'!G:G)</f>
        <v>15715712795.529999</v>
      </c>
      <c r="C38">
        <f>SUMIF('Desepesa Empenhada'!A:A,'Realizada x Empenhada - acum'!A38,'Desepesa Empenhada'!G:G)</f>
        <v>16971793631.440001</v>
      </c>
      <c r="D38">
        <f t="shared" si="0"/>
        <v>1256080835.9100018</v>
      </c>
      <c r="E38" s="7">
        <f t="shared" si="1"/>
        <v>0.92599009490763962</v>
      </c>
      <c r="F38" t="str">
        <f t="shared" si="2"/>
        <v>NÃO</v>
      </c>
      <c r="G38" t="str">
        <f t="shared" si="3"/>
        <v>NÃO</v>
      </c>
    </row>
    <row r="39" spans="1:7" x14ac:dyDescent="0.25">
      <c r="A39" s="8">
        <v>1915</v>
      </c>
      <c r="B39">
        <f>SUMIF('Despesa realizadas'!A:A,A39,'Despesa realizadas'!G:G)</f>
        <v>124542986.17</v>
      </c>
      <c r="C39">
        <f>SUMIF('Desepesa Empenhada'!A:A,'Realizada x Empenhada - acum'!A39,'Desepesa Empenhada'!G:G)</f>
        <v>124941986.17</v>
      </c>
      <c r="D39">
        <f t="shared" si="0"/>
        <v>399000</v>
      </c>
      <c r="E39" s="7">
        <f t="shared" si="1"/>
        <v>0.9968065178709653</v>
      </c>
      <c r="F39" t="str">
        <f t="shared" si="2"/>
        <v>NÃO</v>
      </c>
      <c r="G39" t="str">
        <f t="shared" si="3"/>
        <v>NÃO</v>
      </c>
    </row>
    <row r="40" spans="1:7" x14ac:dyDescent="0.25">
      <c r="A40" s="8">
        <v>1916</v>
      </c>
      <c r="B40">
        <f>SUMIF('Despesa realizadas'!A:A,A40,'Despesa realizadas'!G:G)</f>
        <v>793352640.74000001</v>
      </c>
      <c r="C40">
        <f>SUMIF('Desepesa Empenhada'!A:A,'Realizada x Empenhada - acum'!A40,'Desepesa Empenhada'!G:G)</f>
        <v>797370567.8900001</v>
      </c>
      <c r="D40">
        <f t="shared" si="0"/>
        <v>4017927.1500000954</v>
      </c>
      <c r="E40" s="7">
        <f t="shared" si="1"/>
        <v>0.99496102902238748</v>
      </c>
      <c r="F40" t="str">
        <f t="shared" si="2"/>
        <v>NÃO</v>
      </c>
      <c r="G40" t="str">
        <f t="shared" si="3"/>
        <v>NÃO</v>
      </c>
    </row>
    <row r="41" spans="1:7" x14ac:dyDescent="0.25">
      <c r="A41" s="8">
        <v>1941</v>
      </c>
      <c r="B41">
        <f>SUMIF('Despesa realizadas'!A:A,A41,'Despesa realizadas'!G:G)</f>
        <v>21530247.18</v>
      </c>
      <c r="C41">
        <f>SUMIF('Desepesa Empenhada'!A:A,'Realizada x Empenhada - acum'!A41,'Desepesa Empenhada'!G:G)</f>
        <v>23529918.429999996</v>
      </c>
      <c r="D41">
        <f t="shared" si="0"/>
        <v>1999671.2499999963</v>
      </c>
      <c r="E41" s="7">
        <f t="shared" si="1"/>
        <v>0.91501580186310927</v>
      </c>
      <c r="F41" t="str">
        <f t="shared" si="2"/>
        <v>NÃO</v>
      </c>
      <c r="G41" t="str">
        <f t="shared" si="3"/>
        <v>NÃO</v>
      </c>
    </row>
    <row r="42" spans="1:7" x14ac:dyDescent="0.25">
      <c r="A42" s="8">
        <v>1991</v>
      </c>
      <c r="B42">
        <f>SUMIF('Despesa realizadas'!A:A,A42,'Despesa realizadas'!G:G)</f>
        <v>0</v>
      </c>
      <c r="C42">
        <f>SUMIF('Desepesa Empenhada'!A:A,'Realizada x Empenhada - acum'!A42,'Desepesa Empenhada'!G:G)</f>
        <v>0</v>
      </c>
      <c r="D42">
        <f t="shared" si="0"/>
        <v>0</v>
      </c>
      <c r="E42" s="7">
        <f t="shared" si="1"/>
        <v>0</v>
      </c>
      <c r="F42" t="str">
        <f t="shared" si="2"/>
        <v>NÃO</v>
      </c>
      <c r="G42" t="str">
        <f t="shared" si="3"/>
        <v>SIM</v>
      </c>
    </row>
    <row r="43" spans="1:7" x14ac:dyDescent="0.25">
      <c r="A43" s="8">
        <v>2011</v>
      </c>
      <c r="B43">
        <f>SUMIF('Despesa realizadas'!A:A,A43,'Despesa realizadas'!G:G)</f>
        <v>500052920.67000014</v>
      </c>
      <c r="C43">
        <f>SUMIF('Desepesa Empenhada'!A:A,'Realizada x Empenhada - acum'!A43,'Desepesa Empenhada'!G:G)</f>
        <v>536114388.37</v>
      </c>
      <c r="D43">
        <f t="shared" si="0"/>
        <v>36061467.699999869</v>
      </c>
      <c r="E43" s="7">
        <f t="shared" si="1"/>
        <v>0.93273549734480921</v>
      </c>
      <c r="F43" t="str">
        <f t="shared" si="2"/>
        <v>NÃO</v>
      </c>
      <c r="G43" t="str">
        <f t="shared" si="3"/>
        <v>NÃO</v>
      </c>
    </row>
    <row r="44" spans="1:7" x14ac:dyDescent="0.25">
      <c r="A44" s="8">
        <v>2041</v>
      </c>
      <c r="B44">
        <f>SUMIF('Despesa realizadas'!A:A,A44,'Despesa realizadas'!G:G)</f>
        <v>3282044.1299999994</v>
      </c>
      <c r="C44">
        <f>SUMIF('Desepesa Empenhada'!A:A,'Realizada x Empenhada - acum'!A44,'Desepesa Empenhada'!G:G)</f>
        <v>5063318.41</v>
      </c>
      <c r="D44">
        <f t="shared" si="0"/>
        <v>1781274.2800000007</v>
      </c>
      <c r="E44" s="7">
        <f t="shared" si="1"/>
        <v>0.64820022448479575</v>
      </c>
      <c r="F44" t="str">
        <f t="shared" si="2"/>
        <v>NÃO</v>
      </c>
      <c r="G44" t="str">
        <f t="shared" si="3"/>
        <v>NÃO</v>
      </c>
    </row>
    <row r="45" spans="1:7" x14ac:dyDescent="0.25">
      <c r="A45" s="8">
        <v>2061</v>
      </c>
      <c r="B45">
        <f>SUMIF('Despesa realizadas'!A:A,A45,'Despesa realizadas'!G:G)</f>
        <v>20526895.310000006</v>
      </c>
      <c r="C45">
        <f>SUMIF('Desepesa Empenhada'!A:A,'Realizada x Empenhada - acum'!A45,'Desepesa Empenhada'!G:G)</f>
        <v>21367278.190000005</v>
      </c>
      <c r="D45">
        <f t="shared" si="0"/>
        <v>840382.87999999896</v>
      </c>
      <c r="E45" s="7">
        <f t="shared" si="1"/>
        <v>0.96066963360858459</v>
      </c>
      <c r="F45" t="str">
        <f t="shared" si="2"/>
        <v>NÃO</v>
      </c>
      <c r="G45" t="str">
        <f t="shared" si="3"/>
        <v>NÃO</v>
      </c>
    </row>
    <row r="46" spans="1:7" x14ac:dyDescent="0.25">
      <c r="A46" s="8">
        <v>2071</v>
      </c>
      <c r="B46">
        <f>SUMIF('Despesa realizadas'!A:A,A46,'Despesa realizadas'!G:G)</f>
        <v>44011850.25</v>
      </c>
      <c r="C46">
        <f>SUMIF('Desepesa Empenhada'!A:A,'Realizada x Empenhada - acum'!A46,'Desepesa Empenhada'!G:G)</f>
        <v>47365526.68</v>
      </c>
      <c r="D46">
        <f t="shared" si="0"/>
        <v>3353676.4299999997</v>
      </c>
      <c r="E46" s="7">
        <f t="shared" si="1"/>
        <v>0.92919583787894233</v>
      </c>
      <c r="F46" t="str">
        <f t="shared" si="2"/>
        <v>NÃO</v>
      </c>
      <c r="G46" t="str">
        <f t="shared" si="3"/>
        <v>NÃO</v>
      </c>
    </row>
    <row r="47" spans="1:7" x14ac:dyDescent="0.25">
      <c r="A47" s="8">
        <v>2091</v>
      </c>
      <c r="B47">
        <f>SUMIF('Despesa realizadas'!A:A,A47,'Despesa realizadas'!G:G)</f>
        <v>14197691.390000001</v>
      </c>
      <c r="C47">
        <f>SUMIF('Desepesa Empenhada'!A:A,'Realizada x Empenhada - acum'!A47,'Desepesa Empenhada'!G:G)</f>
        <v>14261688.510000002</v>
      </c>
      <c r="D47">
        <f t="shared" si="0"/>
        <v>63997.120000001043</v>
      </c>
      <c r="E47" s="7">
        <f t="shared" si="1"/>
        <v>0.9955126547634856</v>
      </c>
      <c r="F47" t="str">
        <f t="shared" si="2"/>
        <v>NÃO</v>
      </c>
      <c r="G47" t="str">
        <f t="shared" si="3"/>
        <v>NÃO</v>
      </c>
    </row>
    <row r="48" spans="1:7" x14ac:dyDescent="0.25">
      <c r="A48" s="8">
        <v>2101</v>
      </c>
      <c r="B48">
        <f>SUMIF('Despesa realizadas'!A:A,A48,'Despesa realizadas'!G:G)</f>
        <v>70612492.770000011</v>
      </c>
      <c r="C48">
        <f>SUMIF('Desepesa Empenhada'!A:A,'Realizada x Empenhada - acum'!A48,'Desepesa Empenhada'!G:G)</f>
        <v>74627262.920000002</v>
      </c>
      <c r="D48">
        <f t="shared" si="0"/>
        <v>4014770.1499999911</v>
      </c>
      <c r="E48" s="7">
        <f t="shared" si="1"/>
        <v>0.94620236636169008</v>
      </c>
      <c r="F48" t="str">
        <f t="shared" si="2"/>
        <v>NÃO</v>
      </c>
      <c r="G48" t="str">
        <f t="shared" si="3"/>
        <v>NÃO</v>
      </c>
    </row>
    <row r="49" spans="1:7" x14ac:dyDescent="0.25">
      <c r="A49" s="8">
        <v>2121</v>
      </c>
      <c r="B49">
        <f>SUMIF('Despesa realizadas'!A:A,A49,'Despesa realizadas'!G:G)</f>
        <v>1030947381.4699998</v>
      </c>
      <c r="C49">
        <f>SUMIF('Desepesa Empenhada'!A:A,'Realizada x Empenhada - acum'!A49,'Desepesa Empenhada'!G:G)</f>
        <v>1078126352.7499998</v>
      </c>
      <c r="D49">
        <f t="shared" si="0"/>
        <v>47178971.279999971</v>
      </c>
      <c r="E49" s="7">
        <f t="shared" si="1"/>
        <v>0.95623984966172138</v>
      </c>
      <c r="F49" t="str">
        <f t="shared" si="2"/>
        <v>NÃO</v>
      </c>
      <c r="G49" t="str">
        <f t="shared" si="3"/>
        <v>NÃO</v>
      </c>
    </row>
    <row r="50" spans="1:7" x14ac:dyDescent="0.25">
      <c r="A50" s="8">
        <v>2151</v>
      </c>
      <c r="B50">
        <f>SUMIF('Despesa realizadas'!A:A,A50,'Despesa realizadas'!G:G)</f>
        <v>12110066.380000001</v>
      </c>
      <c r="C50">
        <f>SUMIF('Desepesa Empenhada'!A:A,'Realizada x Empenhada - acum'!A50,'Desepesa Empenhada'!G:G)</f>
        <v>12674994.879999999</v>
      </c>
      <c r="D50">
        <f t="shared" si="0"/>
        <v>564928.49999999814</v>
      </c>
      <c r="E50" s="7">
        <f t="shared" si="1"/>
        <v>0.95542968613806667</v>
      </c>
      <c r="F50" t="str">
        <f t="shared" si="2"/>
        <v>NÃO</v>
      </c>
      <c r="G50" t="str">
        <f t="shared" si="3"/>
        <v>NÃO</v>
      </c>
    </row>
    <row r="51" spans="1:7" x14ac:dyDescent="0.25">
      <c r="A51" s="8">
        <v>2161</v>
      </c>
      <c r="B51">
        <f>SUMIF('Despesa realizadas'!A:A,A51,'Despesa realizadas'!G:G)</f>
        <v>2249703.5100000002</v>
      </c>
      <c r="C51">
        <f>SUMIF('Desepesa Empenhada'!A:A,'Realizada x Empenhada - acum'!A51,'Desepesa Empenhada'!G:G)</f>
        <v>2356740.54</v>
      </c>
      <c r="D51">
        <f t="shared" si="0"/>
        <v>107037.0299999998</v>
      </c>
      <c r="E51" s="7">
        <f t="shared" si="1"/>
        <v>0.95458259906709975</v>
      </c>
      <c r="F51" t="str">
        <f t="shared" si="2"/>
        <v>NÃO</v>
      </c>
      <c r="G51" t="str">
        <f t="shared" si="3"/>
        <v>NÃO</v>
      </c>
    </row>
    <row r="52" spans="1:7" x14ac:dyDescent="0.25">
      <c r="A52" s="8">
        <v>2171</v>
      </c>
      <c r="B52">
        <f>SUMIF('Despesa realizadas'!A:A,A52,'Despesa realizadas'!G:G)</f>
        <v>1305666.33</v>
      </c>
      <c r="C52">
        <f>SUMIF('Desepesa Empenhada'!A:A,'Realizada x Empenhada - acum'!A52,'Desepesa Empenhada'!G:G)</f>
        <v>1387456.6700000002</v>
      </c>
      <c r="D52">
        <f t="shared" si="0"/>
        <v>81790.340000000084</v>
      </c>
      <c r="E52" s="7">
        <f t="shared" si="1"/>
        <v>0.94105016627294025</v>
      </c>
      <c r="F52" t="str">
        <f t="shared" si="2"/>
        <v>NÃO</v>
      </c>
      <c r="G52" t="str">
        <f t="shared" si="3"/>
        <v>NÃO</v>
      </c>
    </row>
    <row r="53" spans="1:7" x14ac:dyDescent="0.25">
      <c r="A53" s="8">
        <v>2181</v>
      </c>
      <c r="B53">
        <f>SUMIF('Despesa realizadas'!A:A,A53,'Despesa realizadas'!G:G)</f>
        <v>16571459.750000002</v>
      </c>
      <c r="C53">
        <f>SUMIF('Desepesa Empenhada'!A:A,'Realizada x Empenhada - acum'!A53,'Desepesa Empenhada'!G:G)</f>
        <v>19047830.859999999</v>
      </c>
      <c r="D53">
        <f t="shared" si="0"/>
        <v>2476371.1099999975</v>
      </c>
      <c r="E53" s="7">
        <f t="shared" si="1"/>
        <v>0.86999196243387911</v>
      </c>
      <c r="F53" t="str">
        <f t="shared" si="2"/>
        <v>NÃO</v>
      </c>
      <c r="G53" t="str">
        <f t="shared" si="3"/>
        <v>NÃO</v>
      </c>
    </row>
    <row r="54" spans="1:7" x14ac:dyDescent="0.25">
      <c r="A54" s="8">
        <v>2201</v>
      </c>
      <c r="B54">
        <f>SUMIF('Despesa realizadas'!A:A,A54,'Despesa realizadas'!G:G)</f>
        <v>6285628.1099999994</v>
      </c>
      <c r="C54">
        <f>SUMIF('Desepesa Empenhada'!A:A,'Realizada x Empenhada - acum'!A54,'Desepesa Empenhada'!G:G)</f>
        <v>8196574.6199999992</v>
      </c>
      <c r="D54">
        <f t="shared" si="0"/>
        <v>1910946.5099999998</v>
      </c>
      <c r="E54" s="7">
        <f t="shared" si="1"/>
        <v>0.76686035342895464</v>
      </c>
      <c r="F54" t="str">
        <f t="shared" si="2"/>
        <v>NÃO</v>
      </c>
      <c r="G54" t="str">
        <f t="shared" si="3"/>
        <v>NÃO</v>
      </c>
    </row>
    <row r="55" spans="1:7" x14ac:dyDescent="0.25">
      <c r="A55" s="8">
        <v>2211</v>
      </c>
      <c r="B55">
        <f>SUMIF('Despesa realizadas'!A:A,A55,'Despesa realizadas'!G:G)</f>
        <v>8898536.1999999974</v>
      </c>
      <c r="C55">
        <f>SUMIF('Desepesa Empenhada'!A:A,'Realizada x Empenhada - acum'!A55,'Desepesa Empenhada'!G:G)</f>
        <v>9626815.4399999976</v>
      </c>
      <c r="D55">
        <f t="shared" si="0"/>
        <v>728279.24000000022</v>
      </c>
      <c r="E55" s="7">
        <f t="shared" si="1"/>
        <v>0.92434889351114424</v>
      </c>
      <c r="F55" t="str">
        <f t="shared" si="2"/>
        <v>NÃO</v>
      </c>
      <c r="G55" t="str">
        <f t="shared" si="3"/>
        <v>NÃO</v>
      </c>
    </row>
    <row r="56" spans="1:7" x14ac:dyDescent="0.25">
      <c r="A56" s="8">
        <v>2241</v>
      </c>
      <c r="B56">
        <f>SUMIF('Despesa realizadas'!A:A,A56,'Despesa realizadas'!G:G)</f>
        <v>28900572.699999999</v>
      </c>
      <c r="C56">
        <f>SUMIF('Desepesa Empenhada'!A:A,'Realizada x Empenhada - acum'!A56,'Desepesa Empenhada'!G:G)</f>
        <v>30119170.57</v>
      </c>
      <c r="D56">
        <f t="shared" si="0"/>
        <v>1218597.870000001</v>
      </c>
      <c r="E56" s="7">
        <f t="shared" si="1"/>
        <v>0.9595407892402662</v>
      </c>
      <c r="F56" t="str">
        <f t="shared" si="2"/>
        <v>NÃO</v>
      </c>
      <c r="G56" t="str">
        <f t="shared" si="3"/>
        <v>NÃO</v>
      </c>
    </row>
    <row r="57" spans="1:7" x14ac:dyDescent="0.25">
      <c r="A57" s="8">
        <v>2251</v>
      </c>
      <c r="B57">
        <f>SUMIF('Despesa realizadas'!A:A,A57,'Despesa realizadas'!G:G)</f>
        <v>18363584.640000001</v>
      </c>
      <c r="C57">
        <f>SUMIF('Desepesa Empenhada'!A:A,'Realizada x Empenhada - acum'!A57,'Desepesa Empenhada'!G:G)</f>
        <v>20261136.510000005</v>
      </c>
      <c r="D57">
        <f t="shared" si="0"/>
        <v>1897551.8700000048</v>
      </c>
      <c r="E57" s="7">
        <f t="shared" si="1"/>
        <v>0.90634524035394282</v>
      </c>
      <c r="F57" t="str">
        <f t="shared" si="2"/>
        <v>NÃO</v>
      </c>
      <c r="G57" t="str">
        <f t="shared" si="3"/>
        <v>NÃO</v>
      </c>
    </row>
    <row r="58" spans="1:7" x14ac:dyDescent="0.25">
      <c r="A58" s="8">
        <v>2261</v>
      </c>
      <c r="B58">
        <f>SUMIF('Despesa realizadas'!A:A,A58,'Despesa realizadas'!G:G)</f>
        <v>88010922.680000007</v>
      </c>
      <c r="C58">
        <f>SUMIF('Desepesa Empenhada'!A:A,'Realizada x Empenhada - acum'!A58,'Desepesa Empenhada'!G:G)</f>
        <v>174222961.55000001</v>
      </c>
      <c r="D58">
        <f t="shared" si="0"/>
        <v>86212038.870000005</v>
      </c>
      <c r="E58" s="7">
        <f t="shared" si="1"/>
        <v>0.50516259106720485</v>
      </c>
      <c r="F58" t="str">
        <f t="shared" si="2"/>
        <v>NÃO</v>
      </c>
      <c r="G58" t="str">
        <f t="shared" si="3"/>
        <v>NÃO</v>
      </c>
    </row>
    <row r="59" spans="1:7" x14ac:dyDescent="0.25">
      <c r="A59" s="8">
        <v>2271</v>
      </c>
      <c r="B59">
        <f>SUMIF('Despesa realizadas'!A:A,A59,'Despesa realizadas'!G:G)</f>
        <v>833895315.63999999</v>
      </c>
      <c r="C59">
        <f>SUMIF('Desepesa Empenhada'!A:A,'Realizada x Empenhada - acum'!A59,'Desepesa Empenhada'!G:G)</f>
        <v>883944008.87999988</v>
      </c>
      <c r="D59">
        <f t="shared" si="0"/>
        <v>50048693.23999989</v>
      </c>
      <c r="E59" s="7">
        <f t="shared" si="1"/>
        <v>0.94338024497341855</v>
      </c>
      <c r="F59" t="str">
        <f t="shared" si="2"/>
        <v>NÃO</v>
      </c>
      <c r="G59" t="str">
        <f t="shared" si="3"/>
        <v>NÃO</v>
      </c>
    </row>
    <row r="60" spans="1:7" x14ac:dyDescent="0.25">
      <c r="A60" s="8">
        <v>2281</v>
      </c>
      <c r="B60">
        <f>SUMIF('Despesa realizadas'!A:A,A60,'Despesa realizadas'!G:G)</f>
        <v>4109776.71</v>
      </c>
      <c r="C60">
        <f>SUMIF('Desepesa Empenhada'!A:A,'Realizada x Empenhada - acum'!A60,'Desepesa Empenhada'!G:G)</f>
        <v>5731411.8100000005</v>
      </c>
      <c r="D60">
        <f t="shared" si="0"/>
        <v>1621635.1000000006</v>
      </c>
      <c r="E60" s="7">
        <f t="shared" si="1"/>
        <v>0.7170618420455116</v>
      </c>
      <c r="F60" t="str">
        <f t="shared" si="2"/>
        <v>NÃO</v>
      </c>
      <c r="G60" t="str">
        <f t="shared" si="3"/>
        <v>NÃO</v>
      </c>
    </row>
    <row r="61" spans="1:7" x14ac:dyDescent="0.25">
      <c r="A61" s="8">
        <v>2301</v>
      </c>
      <c r="B61">
        <f>SUMIF('Despesa realizadas'!A:A,A61,'Despesa realizadas'!G:G)</f>
        <v>190357956.72999999</v>
      </c>
      <c r="C61">
        <f>SUMIF('Desepesa Empenhada'!A:A,'Realizada x Empenhada - acum'!A61,'Desepesa Empenhada'!G:G)</f>
        <v>248374445.53999999</v>
      </c>
      <c r="D61">
        <f t="shared" si="0"/>
        <v>58016488.810000002</v>
      </c>
      <c r="E61" s="7">
        <f t="shared" si="1"/>
        <v>0.76641522567322007</v>
      </c>
      <c r="F61" t="str">
        <f t="shared" si="2"/>
        <v>NÃO</v>
      </c>
      <c r="G61" t="str">
        <f t="shared" si="3"/>
        <v>NÃO</v>
      </c>
    </row>
    <row r="62" spans="1:7" x14ac:dyDescent="0.25">
      <c r="A62" s="8">
        <v>2311</v>
      </c>
      <c r="B62">
        <f>SUMIF('Despesa realizadas'!A:A,A62,'Despesa realizadas'!G:G)</f>
        <v>149385677</v>
      </c>
      <c r="C62">
        <f>SUMIF('Desepesa Empenhada'!A:A,'Realizada x Empenhada - acum'!A62,'Desepesa Empenhada'!G:G)</f>
        <v>158479395.95999998</v>
      </c>
      <c r="D62">
        <f t="shared" si="0"/>
        <v>9093718.9599999785</v>
      </c>
      <c r="E62" s="7">
        <f t="shared" si="1"/>
        <v>0.94261891960835575</v>
      </c>
      <c r="F62" t="str">
        <f t="shared" si="2"/>
        <v>NÃO</v>
      </c>
      <c r="G62" t="str">
        <f t="shared" si="3"/>
        <v>NÃO</v>
      </c>
    </row>
    <row r="63" spans="1:7" x14ac:dyDescent="0.25">
      <c r="A63" s="8">
        <v>2321</v>
      </c>
      <c r="B63">
        <f>SUMIF('Despesa realizadas'!A:A,A63,'Despesa realizadas'!G:G)</f>
        <v>111487677.25999999</v>
      </c>
      <c r="C63">
        <f>SUMIF('Desepesa Empenhada'!A:A,'Realizada x Empenhada - acum'!A63,'Desepesa Empenhada'!G:G)</f>
        <v>132195509.69000001</v>
      </c>
      <c r="D63">
        <f t="shared" si="0"/>
        <v>20707832.430000022</v>
      </c>
      <c r="E63" s="7">
        <f t="shared" si="1"/>
        <v>0.84335449457731104</v>
      </c>
      <c r="F63" t="str">
        <f t="shared" si="2"/>
        <v>NÃO</v>
      </c>
      <c r="G63" t="str">
        <f t="shared" si="3"/>
        <v>NÃO</v>
      </c>
    </row>
    <row r="64" spans="1:7" x14ac:dyDescent="0.25">
      <c r="A64" s="8">
        <v>2331</v>
      </c>
      <c r="B64">
        <f>SUMIF('Despesa realizadas'!A:A,A64,'Despesa realizadas'!G:G)</f>
        <v>15503035.689999999</v>
      </c>
      <c r="C64">
        <f>SUMIF('Desepesa Empenhada'!A:A,'Realizada x Empenhada - acum'!A64,'Desepesa Empenhada'!G:G)</f>
        <v>16400852.93</v>
      </c>
      <c r="D64">
        <f t="shared" si="0"/>
        <v>897817.24000000022</v>
      </c>
      <c r="E64" s="7">
        <f t="shared" si="1"/>
        <v>0.94525789336493971</v>
      </c>
      <c r="F64" t="str">
        <f t="shared" si="2"/>
        <v>NÃO</v>
      </c>
      <c r="G64" t="str">
        <f t="shared" si="3"/>
        <v>NÃO</v>
      </c>
    </row>
    <row r="65" spans="1:7" x14ac:dyDescent="0.25">
      <c r="A65" s="8">
        <v>2351</v>
      </c>
      <c r="B65">
        <f>SUMIF('Despesa realizadas'!A:A,A65,'Despesa realizadas'!G:G)</f>
        <v>107566516.06999998</v>
      </c>
      <c r="C65">
        <f>SUMIF('Desepesa Empenhada'!A:A,'Realizada x Empenhada - acum'!A65,'Desepesa Empenhada'!G:G)</f>
        <v>112079335.32000001</v>
      </c>
      <c r="D65">
        <f t="shared" si="0"/>
        <v>4512819.2500000298</v>
      </c>
      <c r="E65" s="7">
        <f t="shared" si="1"/>
        <v>0.95973549238924927</v>
      </c>
      <c r="F65" t="str">
        <f t="shared" si="2"/>
        <v>NÃO</v>
      </c>
      <c r="G65" t="str">
        <f t="shared" si="3"/>
        <v>NÃO</v>
      </c>
    </row>
    <row r="66" spans="1:7" x14ac:dyDescent="0.25">
      <c r="A66" s="8">
        <v>2361</v>
      </c>
      <c r="B66">
        <f>SUMIF('Despesa realizadas'!A:A,A66,'Despesa realizadas'!G:G)</f>
        <v>30148490.189999994</v>
      </c>
      <c r="C66">
        <f>SUMIF('Desepesa Empenhada'!A:A,'Realizada x Empenhada - acum'!A66,'Desepesa Empenhada'!G:G)</f>
        <v>30148490.189999994</v>
      </c>
      <c r="D66">
        <f t="shared" si="0"/>
        <v>0</v>
      </c>
      <c r="E66" s="7">
        <f t="shared" si="1"/>
        <v>1</v>
      </c>
      <c r="F66" t="str">
        <f t="shared" si="2"/>
        <v>NÃO</v>
      </c>
      <c r="G66" t="str">
        <f t="shared" si="3"/>
        <v>SIM</v>
      </c>
    </row>
    <row r="67" spans="1:7" x14ac:dyDescent="0.25">
      <c r="A67" s="8">
        <v>2371</v>
      </c>
      <c r="B67">
        <f>SUMIF('Despesa realizadas'!A:A,A67,'Despesa realizadas'!G:G)</f>
        <v>94389872.040000021</v>
      </c>
      <c r="C67">
        <f>SUMIF('Desepesa Empenhada'!A:A,'Realizada x Empenhada - acum'!A67,'Desepesa Empenhada'!G:G)</f>
        <v>97323137.090000004</v>
      </c>
      <c r="D67">
        <f t="shared" ref="D67:D104" si="4">C67-B67</f>
        <v>2933265.0499999821</v>
      </c>
      <c r="E67" s="7">
        <f t="shared" ref="E67:E104" si="5">IFERROR(B67/C67,0)</f>
        <v>0.96986055795460613</v>
      </c>
      <c r="F67" t="str">
        <f t="shared" ref="F67:F104" si="6">IF(D67&lt;0,"SIM","NÃO")</f>
        <v>NÃO</v>
      </c>
      <c r="G67" t="str">
        <f t="shared" ref="G67:G104" si="7">IF(OR(E67=1,E67=0),"SIM","NÃO")</f>
        <v>NÃO</v>
      </c>
    </row>
    <row r="68" spans="1:7" x14ac:dyDescent="0.25">
      <c r="A68" s="8">
        <v>2421</v>
      </c>
      <c r="B68">
        <f>SUMIF('Despesa realizadas'!A:A,A68,'Despesa realizadas'!G:G)</f>
        <v>5332921.1500000013</v>
      </c>
      <c r="C68">
        <f>SUMIF('Desepesa Empenhada'!A:A,'Realizada x Empenhada - acum'!A68,'Desepesa Empenhada'!G:G)</f>
        <v>6472257.790000001</v>
      </c>
      <c r="D68">
        <f t="shared" si="4"/>
        <v>1139336.6399999997</v>
      </c>
      <c r="E68" s="7">
        <f t="shared" si="5"/>
        <v>0.82396612172025374</v>
      </c>
      <c r="F68" t="str">
        <f t="shared" si="6"/>
        <v>NÃO</v>
      </c>
      <c r="G68" t="str">
        <f t="shared" si="7"/>
        <v>NÃO</v>
      </c>
    </row>
    <row r="69" spans="1:7" x14ac:dyDescent="0.25">
      <c r="A69" s="8">
        <v>2431</v>
      </c>
      <c r="B69">
        <f>SUMIF('Despesa realizadas'!A:A,A69,'Despesa realizadas'!G:G)</f>
        <v>2312502.4699999997</v>
      </c>
      <c r="C69">
        <f>SUMIF('Desepesa Empenhada'!A:A,'Realizada x Empenhada - acum'!A69,'Desepesa Empenhada'!G:G)</f>
        <v>2337977.88</v>
      </c>
      <c r="D69">
        <f t="shared" si="4"/>
        <v>25475.410000000149</v>
      </c>
      <c r="E69" s="7">
        <f t="shared" si="5"/>
        <v>0.98910365653245613</v>
      </c>
      <c r="F69" t="str">
        <f t="shared" si="6"/>
        <v>NÃO</v>
      </c>
      <c r="G69" t="str">
        <f t="shared" si="7"/>
        <v>NÃO</v>
      </c>
    </row>
    <row r="70" spans="1:7" x14ac:dyDescent="0.25">
      <c r="A70" s="8">
        <v>2441</v>
      </c>
      <c r="B70">
        <f>SUMIF('Despesa realizadas'!A:A,A70,'Despesa realizadas'!G:G)</f>
        <v>5549167.1699999999</v>
      </c>
      <c r="C70">
        <f>SUMIF('Desepesa Empenhada'!A:A,'Realizada x Empenhada - acum'!A70,'Desepesa Empenhada'!G:G)</f>
        <v>5695001.1699999999</v>
      </c>
      <c r="D70">
        <f t="shared" si="4"/>
        <v>145834</v>
      </c>
      <c r="E70" s="7">
        <f t="shared" si="5"/>
        <v>0.97439263037060975</v>
      </c>
      <c r="F70" t="str">
        <f t="shared" si="6"/>
        <v>NÃO</v>
      </c>
      <c r="G70" t="str">
        <f t="shared" si="7"/>
        <v>NÃO</v>
      </c>
    </row>
    <row r="71" spans="1:7" x14ac:dyDescent="0.25">
      <c r="A71" s="8">
        <v>2461</v>
      </c>
      <c r="B71">
        <f>SUMIF('Despesa realizadas'!A:A,A71,'Despesa realizadas'!G:G)</f>
        <v>640987.81000000006</v>
      </c>
      <c r="C71">
        <f>SUMIF('Desepesa Empenhada'!A:A,'Realizada x Empenhada - acum'!A71,'Desepesa Empenhada'!G:G)</f>
        <v>675464.90999999992</v>
      </c>
      <c r="D71">
        <f t="shared" si="4"/>
        <v>34477.09999999986</v>
      </c>
      <c r="E71" s="7">
        <f t="shared" si="5"/>
        <v>0.94895797029634021</v>
      </c>
      <c r="F71" t="str">
        <f t="shared" si="6"/>
        <v>NÃO</v>
      </c>
      <c r="G71" t="str">
        <f t="shared" si="7"/>
        <v>NÃO</v>
      </c>
    </row>
    <row r="72" spans="1:7" x14ac:dyDescent="0.25">
      <c r="A72" s="8">
        <v>3041</v>
      </c>
      <c r="B72">
        <f>SUMIF('Despesa realizadas'!A:A,A72,'Despesa realizadas'!G:G)</f>
        <v>161382191.90000001</v>
      </c>
      <c r="C72">
        <f>SUMIF('Desepesa Empenhada'!A:A,'Realizada x Empenhada - acum'!A72,'Desepesa Empenhada'!G:G)</f>
        <v>161382191.90000001</v>
      </c>
      <c r="D72">
        <f t="shared" si="4"/>
        <v>0</v>
      </c>
      <c r="E72" s="7">
        <f t="shared" si="5"/>
        <v>1</v>
      </c>
      <c r="F72" t="str">
        <f t="shared" si="6"/>
        <v>NÃO</v>
      </c>
      <c r="G72" t="str">
        <f t="shared" si="7"/>
        <v>SIM</v>
      </c>
    </row>
    <row r="73" spans="1:7" x14ac:dyDescent="0.25">
      <c r="A73" s="8">
        <v>3051</v>
      </c>
      <c r="B73">
        <f>SUMIF('Despesa realizadas'!A:A,A73,'Despesa realizadas'!G:G)</f>
        <v>60663164.56000001</v>
      </c>
      <c r="C73">
        <f>SUMIF('Desepesa Empenhada'!A:A,'Realizada x Empenhada - acum'!A73,'Desepesa Empenhada'!G:G)</f>
        <v>60663164.56000001</v>
      </c>
      <c r="D73">
        <f t="shared" si="4"/>
        <v>0</v>
      </c>
      <c r="E73" s="7">
        <f t="shared" si="5"/>
        <v>1</v>
      </c>
      <c r="F73" t="str">
        <f t="shared" si="6"/>
        <v>NÃO</v>
      </c>
      <c r="G73" t="str">
        <f t="shared" si="7"/>
        <v>SIM</v>
      </c>
    </row>
    <row r="74" spans="1:7" x14ac:dyDescent="0.25">
      <c r="A74" s="8">
        <v>3151</v>
      </c>
      <c r="B74">
        <f>SUMIF('Despesa realizadas'!A:A,A74,'Despesa realizadas'!G:G)</f>
        <v>5146651.08</v>
      </c>
      <c r="C74">
        <f>SUMIF('Desepesa Empenhada'!A:A,'Realizada x Empenhada - acum'!A74,'Desepesa Empenhada'!G:G)</f>
        <v>5146651.08</v>
      </c>
      <c r="D74">
        <f t="shared" si="4"/>
        <v>0</v>
      </c>
      <c r="E74" s="7">
        <f t="shared" si="5"/>
        <v>1</v>
      </c>
      <c r="F74" t="str">
        <f t="shared" si="6"/>
        <v>NÃO</v>
      </c>
      <c r="G74" t="str">
        <f t="shared" si="7"/>
        <v>SIM</v>
      </c>
    </row>
    <row r="75" spans="1:7" x14ac:dyDescent="0.25">
      <c r="A75" s="8">
        <v>4031</v>
      </c>
      <c r="B75">
        <f>SUMIF('Despesa realizadas'!A:A,A75,'Despesa realizadas'!G:G)</f>
        <v>423439757.86000001</v>
      </c>
      <c r="C75">
        <f>SUMIF('Desepesa Empenhada'!A:A,'Realizada x Empenhada - acum'!A75,'Desepesa Empenhada'!G:G)</f>
        <v>539707341.08000004</v>
      </c>
      <c r="D75">
        <f t="shared" si="4"/>
        <v>116267583.22000003</v>
      </c>
      <c r="E75" s="7">
        <f t="shared" si="5"/>
        <v>0.78457290762927412</v>
      </c>
      <c r="F75" t="str">
        <f t="shared" si="6"/>
        <v>NÃO</v>
      </c>
      <c r="G75" t="str">
        <f t="shared" si="7"/>
        <v>NÃO</v>
      </c>
    </row>
    <row r="76" spans="1:7" x14ac:dyDescent="0.25">
      <c r="A76" s="8">
        <v>4091</v>
      </c>
      <c r="B76">
        <f>SUMIF('Despesa realizadas'!A:A,A76,'Despesa realizadas'!G:G)</f>
        <v>0</v>
      </c>
      <c r="C76">
        <f>SUMIF('Desepesa Empenhada'!A:A,'Realizada x Empenhada - acum'!A76,'Desepesa Empenhada'!G:G)</f>
        <v>0</v>
      </c>
      <c r="D76">
        <f t="shared" si="4"/>
        <v>0</v>
      </c>
      <c r="E76" s="7">
        <f t="shared" si="5"/>
        <v>0</v>
      </c>
      <c r="F76" t="str">
        <f t="shared" si="6"/>
        <v>NÃO</v>
      </c>
      <c r="G76" t="str">
        <f t="shared" si="7"/>
        <v>SIM</v>
      </c>
    </row>
    <row r="77" spans="1:7" x14ac:dyDescent="0.25">
      <c r="A77" s="8">
        <v>4101</v>
      </c>
      <c r="B77">
        <f>SUMIF('Despesa realizadas'!A:A,A77,'Despesa realizadas'!G:G)</f>
        <v>10352419.810000001</v>
      </c>
      <c r="C77">
        <f>SUMIF('Desepesa Empenhada'!A:A,'Realizada x Empenhada - acum'!A77,'Desepesa Empenhada'!G:G)</f>
        <v>10563446.710000001</v>
      </c>
      <c r="D77">
        <f t="shared" si="4"/>
        <v>211026.90000000037</v>
      </c>
      <c r="E77" s="7">
        <f t="shared" si="5"/>
        <v>0.98002291242684747</v>
      </c>
      <c r="F77" t="str">
        <f t="shared" si="6"/>
        <v>NÃO</v>
      </c>
      <c r="G77" t="str">
        <f t="shared" si="7"/>
        <v>NÃO</v>
      </c>
    </row>
    <row r="78" spans="1:7" x14ac:dyDescent="0.25">
      <c r="A78" s="8">
        <v>4111</v>
      </c>
      <c r="B78">
        <f>SUMIF('Despesa realizadas'!A:A,A78,'Despesa realizadas'!G:G)</f>
        <v>0</v>
      </c>
      <c r="C78">
        <f>SUMIF('Desepesa Empenhada'!A:A,'Realizada x Empenhada - acum'!A78,'Desepesa Empenhada'!G:G)</f>
        <v>0</v>
      </c>
      <c r="D78">
        <f t="shared" si="4"/>
        <v>0</v>
      </c>
      <c r="E78" s="7">
        <f t="shared" si="5"/>
        <v>0</v>
      </c>
      <c r="F78" t="str">
        <f t="shared" si="6"/>
        <v>NÃO</v>
      </c>
      <c r="G78" t="str">
        <f t="shared" si="7"/>
        <v>SIM</v>
      </c>
    </row>
    <row r="79" spans="1:7" x14ac:dyDescent="0.25">
      <c r="A79" s="8">
        <v>4121</v>
      </c>
      <c r="B79">
        <f>SUMIF('Despesa realizadas'!A:A,A79,'Despesa realizadas'!G:G)</f>
        <v>18226719.939999998</v>
      </c>
      <c r="C79">
        <f>SUMIF('Desepesa Empenhada'!A:A,'Realizada x Empenhada - acum'!A79,'Desepesa Empenhada'!G:G)</f>
        <v>18226719.939999998</v>
      </c>
      <c r="D79">
        <f t="shared" si="4"/>
        <v>0</v>
      </c>
      <c r="E79" s="7">
        <f t="shared" si="5"/>
        <v>1</v>
      </c>
      <c r="F79" t="str">
        <f t="shared" si="6"/>
        <v>NÃO</v>
      </c>
      <c r="G79" t="str">
        <f t="shared" si="7"/>
        <v>SIM</v>
      </c>
    </row>
    <row r="80" spans="1:7" x14ac:dyDescent="0.25">
      <c r="A80" s="8">
        <v>4141</v>
      </c>
      <c r="B80">
        <f>SUMIF('Despesa realizadas'!A:A,A80,'Despesa realizadas'!G:G)</f>
        <v>2791698.28</v>
      </c>
      <c r="C80">
        <f>SUMIF('Desepesa Empenhada'!A:A,'Realizada x Empenhada - acum'!A80,'Desepesa Empenhada'!G:G)</f>
        <v>10181634.279999999</v>
      </c>
      <c r="D80">
        <f t="shared" si="4"/>
        <v>7389936</v>
      </c>
      <c r="E80" s="7">
        <f t="shared" si="5"/>
        <v>0.27418960485388794</v>
      </c>
      <c r="F80" t="str">
        <f t="shared" si="6"/>
        <v>NÃO</v>
      </c>
      <c r="G80" t="str">
        <f t="shared" si="7"/>
        <v>NÃO</v>
      </c>
    </row>
    <row r="81" spans="1:7" x14ac:dyDescent="0.25">
      <c r="A81" s="8">
        <v>4151</v>
      </c>
      <c r="B81">
        <f>SUMIF('Despesa realizadas'!A:A,A81,'Despesa realizadas'!G:G)</f>
        <v>0</v>
      </c>
      <c r="C81">
        <f>SUMIF('Desepesa Empenhada'!A:A,'Realizada x Empenhada - acum'!A81,'Desepesa Empenhada'!G:G)</f>
        <v>0</v>
      </c>
      <c r="D81">
        <f t="shared" si="4"/>
        <v>0</v>
      </c>
      <c r="E81" s="7">
        <f t="shared" si="5"/>
        <v>0</v>
      </c>
      <c r="F81" t="str">
        <f t="shared" si="6"/>
        <v>NÃO</v>
      </c>
      <c r="G81" t="str">
        <f t="shared" si="7"/>
        <v>SIM</v>
      </c>
    </row>
    <row r="82" spans="1:7" x14ac:dyDescent="0.25">
      <c r="A82" s="8">
        <v>4251</v>
      </c>
      <c r="B82">
        <f>SUMIF('Despesa realizadas'!A:A,A82,'Despesa realizadas'!G:G)</f>
        <v>19054313.520000003</v>
      </c>
      <c r="C82">
        <f>SUMIF('Desepesa Empenhada'!A:A,'Realizada x Empenhada - acum'!A82,'Desepesa Empenhada'!G:G)</f>
        <v>19561551.789999999</v>
      </c>
      <c r="D82">
        <f t="shared" si="4"/>
        <v>507238.26999999583</v>
      </c>
      <c r="E82" s="7">
        <f t="shared" si="5"/>
        <v>0.97406963029081872</v>
      </c>
      <c r="F82" t="str">
        <f t="shared" si="6"/>
        <v>NÃO</v>
      </c>
      <c r="G82" t="str">
        <f t="shared" si="7"/>
        <v>NÃO</v>
      </c>
    </row>
    <row r="83" spans="1:7" x14ac:dyDescent="0.25">
      <c r="A83" s="8">
        <v>4291</v>
      </c>
      <c r="B83">
        <f>SUMIF('Despesa realizadas'!A:A,A83,'Despesa realizadas'!G:G)</f>
        <v>2559426903.8000002</v>
      </c>
      <c r="C83">
        <f>SUMIF('Desepesa Empenhada'!A:A,'Realizada x Empenhada - acum'!A83,'Desepesa Empenhada'!G:G)</f>
        <v>3523196185.0700002</v>
      </c>
      <c r="D83">
        <f t="shared" si="4"/>
        <v>963769281.26999998</v>
      </c>
      <c r="E83" s="7">
        <f t="shared" si="5"/>
        <v>0.7264502938115972</v>
      </c>
      <c r="F83" t="str">
        <f t="shared" si="6"/>
        <v>NÃO</v>
      </c>
      <c r="G83" t="str">
        <f t="shared" si="7"/>
        <v>NÃO</v>
      </c>
    </row>
    <row r="84" spans="1:7" x14ac:dyDescent="0.25">
      <c r="A84" s="8">
        <v>4321</v>
      </c>
      <c r="B84">
        <f>SUMIF('Despesa realizadas'!A:A,A84,'Despesa realizadas'!G:G)</f>
        <v>0</v>
      </c>
      <c r="C84">
        <f>SUMIF('Desepesa Empenhada'!A:A,'Realizada x Empenhada - acum'!A84,'Desepesa Empenhada'!G:G)</f>
        <v>0</v>
      </c>
      <c r="D84">
        <f t="shared" si="4"/>
        <v>0</v>
      </c>
      <c r="E84" s="7">
        <f t="shared" si="5"/>
        <v>0</v>
      </c>
      <c r="F84" t="str">
        <f t="shared" si="6"/>
        <v>NÃO</v>
      </c>
      <c r="G84" t="str">
        <f t="shared" si="7"/>
        <v>SIM</v>
      </c>
    </row>
    <row r="85" spans="1:7" x14ac:dyDescent="0.25">
      <c r="A85" s="8">
        <v>4331</v>
      </c>
      <c r="B85">
        <f>SUMIF('Despesa realizadas'!A:A,A85,'Despesa realizadas'!G:G)</f>
        <v>252133.68</v>
      </c>
      <c r="C85">
        <f>SUMIF('Desepesa Empenhada'!A:A,'Realizada x Empenhada - acum'!A85,'Desepesa Empenhada'!G:G)</f>
        <v>356133.67999999993</v>
      </c>
      <c r="D85">
        <f t="shared" si="4"/>
        <v>103999.99999999994</v>
      </c>
      <c r="E85" s="7">
        <f t="shared" si="5"/>
        <v>0.70797482563289171</v>
      </c>
      <c r="F85" t="str">
        <f t="shared" si="6"/>
        <v>NÃO</v>
      </c>
      <c r="G85" t="str">
        <f t="shared" si="7"/>
        <v>NÃO</v>
      </c>
    </row>
    <row r="86" spans="1:7" x14ac:dyDescent="0.25">
      <c r="A86" s="8">
        <v>4341</v>
      </c>
      <c r="B86">
        <f>SUMIF('Despesa realizadas'!A:A,A86,'Despesa realizadas'!G:G)</f>
        <v>1430387.06</v>
      </c>
      <c r="C86">
        <f>SUMIF('Desepesa Empenhada'!A:A,'Realizada x Empenhada - acum'!A86,'Desepesa Empenhada'!G:G)</f>
        <v>1463778.6800000002</v>
      </c>
      <c r="D86">
        <f t="shared" si="4"/>
        <v>33391.620000000112</v>
      </c>
      <c r="E86" s="7">
        <f t="shared" si="5"/>
        <v>0.97718806780270906</v>
      </c>
      <c r="F86" t="str">
        <f t="shared" si="6"/>
        <v>NÃO</v>
      </c>
      <c r="G86" t="str">
        <f t="shared" si="7"/>
        <v>NÃO</v>
      </c>
    </row>
    <row r="87" spans="1:7" x14ac:dyDescent="0.25">
      <c r="A87" s="8">
        <v>4381</v>
      </c>
      <c r="B87">
        <f>SUMIF('Despesa realizadas'!A:A,A87,'Despesa realizadas'!G:G)</f>
        <v>40408678.909999996</v>
      </c>
      <c r="C87">
        <f>SUMIF('Desepesa Empenhada'!A:A,'Realizada x Empenhada - acum'!A87,'Desepesa Empenhada'!G:G)</f>
        <v>57993250.850000001</v>
      </c>
      <c r="D87">
        <f t="shared" si="4"/>
        <v>17584571.940000005</v>
      </c>
      <c r="E87" s="7">
        <f t="shared" si="5"/>
        <v>0.69678244136576106</v>
      </c>
      <c r="F87" t="str">
        <f t="shared" si="6"/>
        <v>NÃO</v>
      </c>
      <c r="G87" t="str">
        <f t="shared" si="7"/>
        <v>NÃO</v>
      </c>
    </row>
    <row r="88" spans="1:7" x14ac:dyDescent="0.25">
      <c r="A88" s="8">
        <v>4421</v>
      </c>
      <c r="B88">
        <f>SUMIF('Despesa realizadas'!A:A,A88,'Despesa realizadas'!G:G)</f>
        <v>9207.65</v>
      </c>
      <c r="C88">
        <f>SUMIF('Desepesa Empenhada'!A:A,'Realizada x Empenhada - acum'!A88,'Desepesa Empenhada'!G:G)</f>
        <v>9207.65</v>
      </c>
      <c r="D88">
        <f t="shared" si="4"/>
        <v>0</v>
      </c>
      <c r="E88" s="7">
        <f t="shared" si="5"/>
        <v>1</v>
      </c>
      <c r="F88" t="str">
        <f t="shared" si="6"/>
        <v>NÃO</v>
      </c>
      <c r="G88" t="str">
        <f t="shared" si="7"/>
        <v>SIM</v>
      </c>
    </row>
    <row r="89" spans="1:7" x14ac:dyDescent="0.25">
      <c r="A89" s="8">
        <v>4441</v>
      </c>
      <c r="B89">
        <f>SUMIF('Despesa realizadas'!A:A,A89,'Despesa realizadas'!G:G)</f>
        <v>92410</v>
      </c>
      <c r="C89">
        <f>SUMIF('Desepesa Empenhada'!A:A,'Realizada x Empenhada - acum'!A89,'Desepesa Empenhada'!G:G)</f>
        <v>184078.76</v>
      </c>
      <c r="D89">
        <f t="shared" si="4"/>
        <v>91668.760000000009</v>
      </c>
      <c r="E89" s="7">
        <f t="shared" si="5"/>
        <v>0.50201337731740481</v>
      </c>
      <c r="F89" t="str">
        <f t="shared" si="6"/>
        <v>NÃO</v>
      </c>
      <c r="G89" t="str">
        <f t="shared" si="7"/>
        <v>NÃO</v>
      </c>
    </row>
    <row r="90" spans="1:7" x14ac:dyDescent="0.25">
      <c r="A90" s="8">
        <v>4451</v>
      </c>
      <c r="B90">
        <f>SUMIF('Despesa realizadas'!A:A,A90,'Despesa realizadas'!G:G)</f>
        <v>2595419.0400000005</v>
      </c>
      <c r="C90">
        <f>SUMIF('Desepesa Empenhada'!A:A,'Realizada x Empenhada - acum'!A90,'Desepesa Empenhada'!G:G)</f>
        <v>2863493.3900000006</v>
      </c>
      <c r="D90">
        <f t="shared" si="4"/>
        <v>268074.35000000009</v>
      </c>
      <c r="E90" s="7">
        <f t="shared" si="5"/>
        <v>0.90638206082955197</v>
      </c>
      <c r="F90" t="str">
        <f t="shared" si="6"/>
        <v>NÃO</v>
      </c>
      <c r="G90" t="str">
        <f t="shared" si="7"/>
        <v>NÃO</v>
      </c>
    </row>
    <row r="91" spans="1:7" x14ac:dyDescent="0.25">
      <c r="A91" s="8">
        <v>4461</v>
      </c>
      <c r="B91">
        <f>SUMIF('Despesa realizadas'!A:A,A91,'Despesa realizadas'!G:G)</f>
        <v>7164393536.0600004</v>
      </c>
      <c r="C91">
        <f>SUMIF('Desepesa Empenhada'!A:A,'Realizada x Empenhada - acum'!A91,'Desepesa Empenhada'!G:G)</f>
        <v>7164696526.96</v>
      </c>
      <c r="D91">
        <f t="shared" si="4"/>
        <v>302990.89999961853</v>
      </c>
      <c r="E91" s="7">
        <f t="shared" si="5"/>
        <v>0.999957710574501</v>
      </c>
      <c r="F91" t="str">
        <f t="shared" si="6"/>
        <v>NÃO</v>
      </c>
      <c r="G91" t="str">
        <f t="shared" si="7"/>
        <v>NÃO</v>
      </c>
    </row>
    <row r="92" spans="1:7" x14ac:dyDescent="0.25">
      <c r="A92" s="8">
        <v>4491</v>
      </c>
      <c r="B92">
        <f>SUMIF('Despesa realizadas'!A:A,A92,'Despesa realizadas'!G:G)</f>
        <v>131587</v>
      </c>
      <c r="C92">
        <f>SUMIF('Desepesa Empenhada'!A:A,'Realizada x Empenhada - acum'!A92,'Desepesa Empenhada'!G:G)</f>
        <v>140700</v>
      </c>
      <c r="D92">
        <f t="shared" si="4"/>
        <v>9113</v>
      </c>
      <c r="E92" s="7">
        <f t="shared" si="5"/>
        <v>0.9352309879175551</v>
      </c>
      <c r="F92" t="str">
        <f t="shared" si="6"/>
        <v>NÃO</v>
      </c>
      <c r="G92" t="str">
        <f t="shared" si="7"/>
        <v>NÃO</v>
      </c>
    </row>
    <row r="93" spans="1:7" x14ac:dyDescent="0.25">
      <c r="A93" s="8">
        <v>4531</v>
      </c>
      <c r="B93">
        <f>SUMIF('Despesa realizadas'!A:A,A93,'Despesa realizadas'!G:G)</f>
        <v>0</v>
      </c>
      <c r="C93">
        <f>SUMIF('Desepesa Empenhada'!A:A,'Realizada x Empenhada - acum'!A93,'Desepesa Empenhada'!G:G)</f>
        <v>0</v>
      </c>
      <c r="D93">
        <f t="shared" si="4"/>
        <v>0</v>
      </c>
      <c r="E93" s="7">
        <f t="shared" si="5"/>
        <v>0</v>
      </c>
      <c r="F93" t="str">
        <f t="shared" si="6"/>
        <v>NÃO</v>
      </c>
      <c r="G93" t="str">
        <f t="shared" si="7"/>
        <v>SIM</v>
      </c>
    </row>
    <row r="94" spans="1:7" x14ac:dyDescent="0.25">
      <c r="A94" s="8">
        <v>4541</v>
      </c>
      <c r="B94">
        <f>SUMIF('Despesa realizadas'!A:A,A94,'Despesa realizadas'!G:G)</f>
        <v>159728.26</v>
      </c>
      <c r="C94">
        <f>SUMIF('Desepesa Empenhada'!A:A,'Realizada x Empenhada - acum'!A94,'Desepesa Empenhada'!G:G)</f>
        <v>167517.60999999999</v>
      </c>
      <c r="D94">
        <f t="shared" si="4"/>
        <v>7789.3499999999767</v>
      </c>
      <c r="E94" s="7">
        <f t="shared" si="5"/>
        <v>0.9535013065193565</v>
      </c>
      <c r="F94" t="str">
        <f t="shared" si="6"/>
        <v>NÃO</v>
      </c>
      <c r="G94" t="str">
        <f t="shared" si="7"/>
        <v>NÃO</v>
      </c>
    </row>
    <row r="95" spans="1:7" x14ac:dyDescent="0.25">
      <c r="A95" s="8">
        <v>4551</v>
      </c>
      <c r="B95">
        <f>SUMIF('Despesa realizadas'!A:A,A95,'Despesa realizadas'!G:G)</f>
        <v>19493866.579999998</v>
      </c>
      <c r="C95">
        <f>SUMIF('Desepesa Empenhada'!A:A,'Realizada x Empenhada - acum'!A95,'Desepesa Empenhada'!G:G)</f>
        <v>24312984.949999999</v>
      </c>
      <c r="D95">
        <f t="shared" si="4"/>
        <v>4819118.370000001</v>
      </c>
      <c r="E95" s="7">
        <f t="shared" si="5"/>
        <v>0.80178828803165936</v>
      </c>
      <c r="F95" t="str">
        <f t="shared" si="6"/>
        <v>NÃO</v>
      </c>
      <c r="G95" t="str">
        <f t="shared" si="7"/>
        <v>NÃO</v>
      </c>
    </row>
    <row r="96" spans="1:7" x14ac:dyDescent="0.25">
      <c r="A96" s="8">
        <v>4581</v>
      </c>
      <c r="B96">
        <f>SUMIF('Despesa realizadas'!A:A,A96,'Despesa realizadas'!G:G)</f>
        <v>0</v>
      </c>
      <c r="C96">
        <f>SUMIF('Desepesa Empenhada'!A:A,'Realizada x Empenhada - acum'!A96,'Desepesa Empenhada'!G:G)</f>
        <v>0</v>
      </c>
      <c r="D96">
        <f t="shared" si="4"/>
        <v>0</v>
      </c>
      <c r="E96" s="7">
        <f t="shared" si="5"/>
        <v>0</v>
      </c>
      <c r="F96" t="str">
        <f t="shared" si="6"/>
        <v>NÃO</v>
      </c>
      <c r="G96" t="str">
        <f t="shared" si="7"/>
        <v>SIM</v>
      </c>
    </row>
    <row r="97" spans="1:7" x14ac:dyDescent="0.25">
      <c r="A97" s="8">
        <v>4601</v>
      </c>
      <c r="B97">
        <f>SUMIF('Despesa realizadas'!A:A,A97,'Despesa realizadas'!G:G)</f>
        <v>0</v>
      </c>
      <c r="C97">
        <f>SUMIF('Desepesa Empenhada'!A:A,'Realizada x Empenhada - acum'!A97,'Desepesa Empenhada'!G:G)</f>
        <v>0</v>
      </c>
      <c r="D97">
        <f t="shared" si="4"/>
        <v>0</v>
      </c>
      <c r="E97" s="7">
        <f t="shared" si="5"/>
        <v>0</v>
      </c>
      <c r="F97" t="str">
        <f t="shared" si="6"/>
        <v>NÃO</v>
      </c>
      <c r="G97" t="str">
        <f t="shared" si="7"/>
        <v>SIM</v>
      </c>
    </row>
    <row r="98" spans="1:7" x14ac:dyDescent="0.25">
      <c r="A98" s="8">
        <v>4611</v>
      </c>
      <c r="B98">
        <f>SUMIF('Despesa realizadas'!A:A,A98,'Despesa realizadas'!G:G)</f>
        <v>0</v>
      </c>
      <c r="C98">
        <f>SUMIF('Desepesa Empenhada'!A:A,'Realizada x Empenhada - acum'!A98,'Desepesa Empenhada'!G:G)</f>
        <v>0</v>
      </c>
      <c r="D98">
        <f t="shared" si="4"/>
        <v>0</v>
      </c>
      <c r="E98" s="7">
        <f t="shared" si="5"/>
        <v>0</v>
      </c>
      <c r="F98" t="str">
        <f t="shared" si="6"/>
        <v>NÃO</v>
      </c>
      <c r="G98" t="str">
        <f t="shared" si="7"/>
        <v>SIM</v>
      </c>
    </row>
    <row r="99" spans="1:7" x14ac:dyDescent="0.25">
      <c r="A99" s="8">
        <v>4621</v>
      </c>
      <c r="B99">
        <f>SUMIF('Despesa realizadas'!A:A,A99,'Despesa realizadas'!G:G)</f>
        <v>0</v>
      </c>
      <c r="C99">
        <f>SUMIF('Desepesa Empenhada'!A:A,'Realizada x Empenhada - acum'!A99,'Desepesa Empenhada'!G:G)</f>
        <v>0</v>
      </c>
      <c r="D99">
        <f t="shared" si="4"/>
        <v>0</v>
      </c>
      <c r="E99" s="7">
        <f t="shared" si="5"/>
        <v>0</v>
      </c>
      <c r="F99" t="str">
        <f t="shared" si="6"/>
        <v>NÃO</v>
      </c>
      <c r="G99" t="str">
        <f t="shared" si="7"/>
        <v>SIM</v>
      </c>
    </row>
    <row r="100" spans="1:7" x14ac:dyDescent="0.25">
      <c r="A100" s="8">
        <v>4631</v>
      </c>
      <c r="B100">
        <f>SUMIF('Despesa realizadas'!A:A,A100,'Despesa realizadas'!G:G)</f>
        <v>122302292.87</v>
      </c>
      <c r="C100">
        <f>SUMIF('Desepesa Empenhada'!A:A,'Realizada x Empenhada - acum'!A100,'Desepesa Empenhada'!G:G)</f>
        <v>122304293.16999999</v>
      </c>
      <c r="D100">
        <f t="shared" si="4"/>
        <v>2000.2999999821186</v>
      </c>
      <c r="E100" s="7">
        <f t="shared" si="5"/>
        <v>0.99998364489137592</v>
      </c>
      <c r="F100" t="str">
        <f t="shared" si="6"/>
        <v>NÃO</v>
      </c>
      <c r="G100" t="str">
        <f t="shared" si="7"/>
        <v>NÃO</v>
      </c>
    </row>
    <row r="101" spans="1:7" x14ac:dyDescent="0.25">
      <c r="A101" s="8">
        <v>4641</v>
      </c>
      <c r="B101">
        <f>SUMIF('Despesa realizadas'!A:A,A101,'Despesa realizadas'!G:G)</f>
        <v>0</v>
      </c>
      <c r="C101">
        <f>SUMIF('Desepesa Empenhada'!A:A,'Realizada x Empenhada - acum'!A101,'Desepesa Empenhada'!G:G)</f>
        <v>0</v>
      </c>
      <c r="D101">
        <f t="shared" si="4"/>
        <v>0</v>
      </c>
      <c r="E101" s="7">
        <f t="shared" si="5"/>
        <v>0</v>
      </c>
      <c r="F101" t="str">
        <f t="shared" si="6"/>
        <v>NÃO</v>
      </c>
      <c r="G101" t="str">
        <f t="shared" si="7"/>
        <v>SIM</v>
      </c>
    </row>
    <row r="102" spans="1:7" x14ac:dyDescent="0.25">
      <c r="A102" s="8">
        <v>4651</v>
      </c>
      <c r="B102">
        <f>SUMIF('Despesa realizadas'!A:A,A102,'Despesa realizadas'!G:G)</f>
        <v>0</v>
      </c>
      <c r="C102">
        <f>SUMIF('Desepesa Empenhada'!A:A,'Realizada x Empenhada - acum'!A102,'Desepesa Empenhada'!G:G)</f>
        <v>0</v>
      </c>
      <c r="D102">
        <f t="shared" si="4"/>
        <v>0</v>
      </c>
      <c r="E102" s="7">
        <f t="shared" si="5"/>
        <v>0</v>
      </c>
      <c r="F102" t="str">
        <f t="shared" si="6"/>
        <v>NÃO</v>
      </c>
      <c r="G102" t="str">
        <f t="shared" si="7"/>
        <v>SIM</v>
      </c>
    </row>
    <row r="103" spans="1:7" x14ac:dyDescent="0.25">
      <c r="A103" s="8">
        <v>4661</v>
      </c>
      <c r="B103">
        <f>SUMIF('Despesa realizadas'!A:A,A103,'Despesa realizadas'!G:G)</f>
        <v>0</v>
      </c>
      <c r="C103">
        <f>SUMIF('Desepesa Empenhada'!A:A,'Realizada x Empenhada - acum'!A103,'Desepesa Empenhada'!G:G)</f>
        <v>0</v>
      </c>
      <c r="D103">
        <f t="shared" si="4"/>
        <v>0</v>
      </c>
      <c r="E103" s="7">
        <f t="shared" si="5"/>
        <v>0</v>
      </c>
      <c r="F103" t="str">
        <f t="shared" si="6"/>
        <v>NÃO</v>
      </c>
      <c r="G103" t="str">
        <f t="shared" si="7"/>
        <v>SIM</v>
      </c>
    </row>
    <row r="104" spans="1:7" x14ac:dyDescent="0.25">
      <c r="A104" s="8">
        <v>4671</v>
      </c>
      <c r="B104">
        <f>SUMIF('Despesa realizadas'!A:A,A104,'Despesa realizadas'!G:G)</f>
        <v>0</v>
      </c>
      <c r="C104">
        <f>SUMIF('Desepesa Empenhada'!A:A,'Realizada x Empenhada - acum'!A104,'Desepesa Empenhada'!G:G)</f>
        <v>0</v>
      </c>
      <c r="D104">
        <f t="shared" si="4"/>
        <v>0</v>
      </c>
      <c r="E104" s="7">
        <f t="shared" si="5"/>
        <v>0</v>
      </c>
      <c r="F104" t="str">
        <f t="shared" si="6"/>
        <v>NÃO</v>
      </c>
      <c r="G104" t="str">
        <f t="shared" si="7"/>
        <v>SIM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4CA8-AB07-427E-958D-CD4A8CFE5A6C}">
  <dimension ref="A1:F104"/>
  <sheetViews>
    <sheetView workbookViewId="0">
      <selection activeCell="F6" sqref="F6"/>
    </sheetView>
  </sheetViews>
  <sheetFormatPr defaultRowHeight="15" x14ac:dyDescent="0.25"/>
  <cols>
    <col min="1" max="1" width="9.140625" style="8"/>
    <col min="2" max="2" width="19.28515625" bestFit="1" customWidth="1"/>
    <col min="3" max="3" width="21.42578125" bestFit="1" customWidth="1"/>
    <col min="4" max="4" width="12.7109375" bestFit="1" customWidth="1"/>
    <col min="5" max="5" width="9.42578125" style="7" customWidth="1"/>
    <col min="6" max="6" width="24.7109375" bestFit="1" customWidth="1"/>
  </cols>
  <sheetData>
    <row r="1" spans="1:6" x14ac:dyDescent="0.25">
      <c r="A1" s="8" t="s">
        <v>175</v>
      </c>
      <c r="B1" s="8" t="s">
        <v>413</v>
      </c>
      <c r="C1" s="8" t="s">
        <v>414</v>
      </c>
      <c r="D1" s="8" t="s">
        <v>410</v>
      </c>
      <c r="E1" s="10" t="s">
        <v>412</v>
      </c>
      <c r="F1" s="8" t="s">
        <v>415</v>
      </c>
    </row>
    <row r="2" spans="1:6" x14ac:dyDescent="0.25">
      <c r="A2" s="8">
        <v>1011</v>
      </c>
      <c r="B2">
        <f>SUMIF('Despesa realizadas'!A:A,A2,'Despesa realizadas'!F:F)</f>
        <v>100649412.15999998</v>
      </c>
      <c r="C2">
        <f>SUMIF('Desepesa Empenhada'!A:A,'Realizada x Empenhada - acum'!A2,'Desepesa Empenhada'!F:F)</f>
        <v>110116157.61999997</v>
      </c>
      <c r="D2">
        <f>C2-B2</f>
        <v>9466745.4599999934</v>
      </c>
      <c r="E2" s="7">
        <f>IFERROR(B2/C2,0)</f>
        <v>0.9140294606658107</v>
      </c>
      <c r="F2" t="str">
        <f>IF(D2&lt;0,"SIM","NÃO")</f>
        <v>NÃO</v>
      </c>
    </row>
    <row r="3" spans="1:6" x14ac:dyDescent="0.25">
      <c r="A3" s="8">
        <v>1021</v>
      </c>
      <c r="B3">
        <f>SUMIF('Despesa realizadas'!A:A,A3,'Despesa realizadas'!F:F)</f>
        <v>58231984.799999997</v>
      </c>
      <c r="C3">
        <f>SUMIF('Desepesa Empenhada'!A:A,'Realizada x Empenhada - acum'!A3,'Desepesa Empenhada'!F:F)</f>
        <v>59012267.309999995</v>
      </c>
      <c r="D3">
        <f t="shared" ref="D3:D66" si="0">C3-B3</f>
        <v>780282.50999999791</v>
      </c>
      <c r="E3" s="7">
        <f t="shared" ref="E3:E66" si="1">IFERROR(B3/C3,0)</f>
        <v>0.98677762191543905</v>
      </c>
      <c r="F3" t="str">
        <f t="shared" ref="F3:F66" si="2">IF(D3&lt;0,"SIM","NÃO")</f>
        <v>NÃO</v>
      </c>
    </row>
    <row r="4" spans="1:6" x14ac:dyDescent="0.25">
      <c r="A4" s="8">
        <v>1031</v>
      </c>
      <c r="B4">
        <f>SUMIF('Despesa realizadas'!A:A,A4,'Despesa realizadas'!F:F)</f>
        <v>497693854.64000005</v>
      </c>
      <c r="C4">
        <f>SUMIF('Desepesa Empenhada'!A:A,'Realizada x Empenhada - acum'!A4,'Desepesa Empenhada'!F:F)</f>
        <v>497693854.40000004</v>
      </c>
      <c r="D4">
        <f t="shared" si="0"/>
        <v>-0.24000000953674316</v>
      </c>
      <c r="E4" s="7">
        <f t="shared" si="1"/>
        <v>1.0000000004822243</v>
      </c>
      <c r="F4" t="str">
        <f t="shared" si="2"/>
        <v>SIM</v>
      </c>
    </row>
    <row r="5" spans="1:6" x14ac:dyDescent="0.25">
      <c r="A5" s="8">
        <v>1051</v>
      </c>
      <c r="B5">
        <f>SUMIF('Despesa realizadas'!A:A,A5,'Despesa realizadas'!F:F)</f>
        <v>5668015.9599999972</v>
      </c>
      <c r="C5">
        <f>SUMIF('Desepesa Empenhada'!A:A,'Realizada x Empenhada - acum'!A5,'Desepesa Empenhada'!F:F)</f>
        <v>5274245.1099999994</v>
      </c>
      <c r="D5">
        <f t="shared" si="0"/>
        <v>-393770.84999999776</v>
      </c>
      <c r="E5" s="7">
        <f t="shared" si="1"/>
        <v>1.074659186630027</v>
      </c>
      <c r="F5" t="str">
        <f t="shared" si="2"/>
        <v>SIM</v>
      </c>
    </row>
    <row r="6" spans="1:6" x14ac:dyDescent="0.25">
      <c r="A6" s="8">
        <v>1071</v>
      </c>
      <c r="B6">
        <f>SUMIF('Despesa realizadas'!A:A,A6,'Despesa realizadas'!F:F)</f>
        <v>1551789.8199999998</v>
      </c>
      <c r="C6">
        <f>SUMIF('Desepesa Empenhada'!A:A,'Realizada x Empenhada - acum'!A6,'Desepesa Empenhada'!F:F)</f>
        <v>1483369.5299999998</v>
      </c>
      <c r="D6">
        <f t="shared" si="0"/>
        <v>-68420.290000000037</v>
      </c>
      <c r="E6" s="7">
        <f t="shared" si="1"/>
        <v>1.046124912650727</v>
      </c>
      <c r="F6" t="str">
        <f t="shared" si="2"/>
        <v>SIM</v>
      </c>
    </row>
    <row r="7" spans="1:6" x14ac:dyDescent="0.25">
      <c r="A7" s="8">
        <v>1081</v>
      </c>
      <c r="B7">
        <f>SUMIF('Despesa realizadas'!A:A,A7,'Despesa realizadas'!F:F)</f>
        <v>18477861.469999995</v>
      </c>
      <c r="C7">
        <f>SUMIF('Desepesa Empenhada'!A:A,'Realizada x Empenhada - acum'!A7,'Desepesa Empenhada'!F:F)</f>
        <v>18172649.519999992</v>
      </c>
      <c r="D7">
        <f t="shared" si="0"/>
        <v>-305211.95000000298</v>
      </c>
      <c r="E7" s="7">
        <f t="shared" si="1"/>
        <v>1.0167951266359978</v>
      </c>
      <c r="F7" t="str">
        <f t="shared" si="2"/>
        <v>SIM</v>
      </c>
    </row>
    <row r="8" spans="1:6" x14ac:dyDescent="0.25">
      <c r="A8" s="8">
        <v>1091</v>
      </c>
      <c r="B8">
        <f>SUMIF('Despesa realizadas'!A:A,A8,'Despesa realizadas'!F:F)</f>
        <v>204604316.34</v>
      </c>
      <c r="C8">
        <f>SUMIF('Desepesa Empenhada'!A:A,'Realizada x Empenhada - acum'!A8,'Desepesa Empenhada'!F:F)</f>
        <v>206659139.90000004</v>
      </c>
      <c r="D8">
        <f t="shared" si="0"/>
        <v>2054823.5600000322</v>
      </c>
      <c r="E8" s="7">
        <f t="shared" si="1"/>
        <v>0.99005694323031468</v>
      </c>
      <c r="F8" t="str">
        <f t="shared" si="2"/>
        <v>NÃO</v>
      </c>
    </row>
    <row r="9" spans="1:6" x14ac:dyDescent="0.25">
      <c r="A9" s="8">
        <v>1101</v>
      </c>
      <c r="B9">
        <f>SUMIF('Despesa realizadas'!A:A,A9,'Despesa realizadas'!F:F)</f>
        <v>582104.35</v>
      </c>
      <c r="C9">
        <f>SUMIF('Desepesa Empenhada'!A:A,'Realizada x Empenhada - acum'!A9,'Desepesa Empenhada'!F:F)</f>
        <v>564152.99999999988</v>
      </c>
      <c r="D9">
        <f t="shared" si="0"/>
        <v>-17951.350000000093</v>
      </c>
      <c r="E9" s="7">
        <f t="shared" si="1"/>
        <v>1.0318200027297562</v>
      </c>
      <c r="F9" t="str">
        <f t="shared" si="2"/>
        <v>SIM</v>
      </c>
    </row>
    <row r="10" spans="1:6" x14ac:dyDescent="0.25">
      <c r="A10" s="8">
        <v>1191</v>
      </c>
      <c r="B10">
        <f>SUMIF('Despesa realizadas'!A:A,A10,'Despesa realizadas'!F:F)</f>
        <v>84405489.080000013</v>
      </c>
      <c r="C10">
        <f>SUMIF('Desepesa Empenhada'!A:A,'Realizada x Empenhada - acum'!A10,'Desepesa Empenhada'!F:F)</f>
        <v>96162179.950000003</v>
      </c>
      <c r="D10">
        <f t="shared" si="0"/>
        <v>11756690.86999999</v>
      </c>
      <c r="E10" s="7">
        <f t="shared" si="1"/>
        <v>0.87774101131949234</v>
      </c>
      <c r="F10" t="str">
        <f t="shared" si="2"/>
        <v>NÃO</v>
      </c>
    </row>
    <row r="11" spans="1:6" x14ac:dyDescent="0.25">
      <c r="A11" s="8">
        <v>1221</v>
      </c>
      <c r="B11">
        <f>SUMIF('Despesa realizadas'!A:A,A11,'Despesa realizadas'!F:F)</f>
        <v>3316138.2399999998</v>
      </c>
      <c r="C11">
        <f>SUMIF('Desepesa Empenhada'!A:A,'Realizada x Empenhada - acum'!A11,'Desepesa Empenhada'!F:F)</f>
        <v>3381306.57</v>
      </c>
      <c r="D11">
        <f t="shared" si="0"/>
        <v>65168.330000000075</v>
      </c>
      <c r="E11" s="7">
        <f t="shared" si="1"/>
        <v>0.98072687919569501</v>
      </c>
      <c r="F11" t="str">
        <f t="shared" si="2"/>
        <v>NÃO</v>
      </c>
    </row>
    <row r="12" spans="1:6" x14ac:dyDescent="0.25">
      <c r="A12" s="8">
        <v>1231</v>
      </c>
      <c r="B12">
        <f>SUMIF('Despesa realizadas'!A:A,A12,'Despesa realizadas'!F:F)</f>
        <v>2534320.4700000002</v>
      </c>
      <c r="C12">
        <f>SUMIF('Desepesa Empenhada'!A:A,'Realizada x Empenhada - acum'!A12,'Desepesa Empenhada'!F:F)</f>
        <v>1756915.33</v>
      </c>
      <c r="D12">
        <f t="shared" si="0"/>
        <v>-777405.14000000013</v>
      </c>
      <c r="E12" s="7">
        <f t="shared" si="1"/>
        <v>1.4424829852216043</v>
      </c>
      <c r="F12" t="str">
        <f t="shared" si="2"/>
        <v>SIM</v>
      </c>
    </row>
    <row r="13" spans="1:6" x14ac:dyDescent="0.25">
      <c r="A13" s="8">
        <v>1251</v>
      </c>
      <c r="B13">
        <f>SUMIF('Despesa realizadas'!A:A,A13,'Despesa realizadas'!F:F)</f>
        <v>882813823.84999967</v>
      </c>
      <c r="C13">
        <f>SUMIF('Desepesa Empenhada'!A:A,'Realizada x Empenhada - acum'!A13,'Desepesa Empenhada'!F:F)</f>
        <v>881604254.85999978</v>
      </c>
      <c r="D13">
        <f t="shared" si="0"/>
        <v>-1209568.9899998903</v>
      </c>
      <c r="E13" s="7">
        <f t="shared" si="1"/>
        <v>1.0013720090202967</v>
      </c>
      <c r="F13" t="str">
        <f t="shared" si="2"/>
        <v>SIM</v>
      </c>
    </row>
    <row r="14" spans="1:6" x14ac:dyDescent="0.25">
      <c r="A14" s="8">
        <v>1261</v>
      </c>
      <c r="B14">
        <f>SUMIF('Despesa realizadas'!A:A,A14,'Despesa realizadas'!F:F)</f>
        <v>764774187.30000019</v>
      </c>
      <c r="C14">
        <f>SUMIF('Desepesa Empenhada'!A:A,'Realizada x Empenhada - acum'!A14,'Desepesa Empenhada'!F:F)</f>
        <v>689476960.8499999</v>
      </c>
      <c r="D14">
        <f t="shared" si="0"/>
        <v>-75297226.450000286</v>
      </c>
      <c r="E14" s="7">
        <f t="shared" si="1"/>
        <v>1.1092091987485304</v>
      </c>
      <c r="F14" t="str">
        <f t="shared" si="2"/>
        <v>SIM</v>
      </c>
    </row>
    <row r="15" spans="1:6" x14ac:dyDescent="0.25">
      <c r="A15" s="8">
        <v>1271</v>
      </c>
      <c r="B15">
        <f>SUMIF('Despesa realizadas'!A:A,A15,'Despesa realizadas'!F:F)</f>
        <v>1409111.8900000001</v>
      </c>
      <c r="C15">
        <f>SUMIF('Desepesa Empenhada'!A:A,'Realizada x Empenhada - acum'!A15,'Desepesa Empenhada'!F:F)</f>
        <v>1480870.12</v>
      </c>
      <c r="D15">
        <f t="shared" si="0"/>
        <v>71758.229999999981</v>
      </c>
      <c r="E15" s="7">
        <f t="shared" si="1"/>
        <v>0.95154319813002919</v>
      </c>
      <c r="F15" t="str">
        <f t="shared" si="2"/>
        <v>NÃO</v>
      </c>
    </row>
    <row r="16" spans="1:6" x14ac:dyDescent="0.25">
      <c r="A16" s="8">
        <v>1301</v>
      </c>
      <c r="B16">
        <f>SUMIF('Despesa realizadas'!A:A,A16,'Despesa realizadas'!F:F)</f>
        <v>13893209.439999999</v>
      </c>
      <c r="C16">
        <f>SUMIF('Desepesa Empenhada'!A:A,'Realizada x Empenhada - acum'!A16,'Desepesa Empenhada'!F:F)</f>
        <v>26463233.859999999</v>
      </c>
      <c r="D16">
        <f t="shared" si="0"/>
        <v>12570024.42</v>
      </c>
      <c r="E16" s="7">
        <f t="shared" si="1"/>
        <v>0.52500044074356378</v>
      </c>
      <c r="F16" t="str">
        <f t="shared" si="2"/>
        <v>NÃO</v>
      </c>
    </row>
    <row r="17" spans="1:6" x14ac:dyDescent="0.25">
      <c r="A17" s="8">
        <v>1371</v>
      </c>
      <c r="B17">
        <f>SUMIF('Despesa realizadas'!A:A,A17,'Despesa realizadas'!F:F)</f>
        <v>10730852.65</v>
      </c>
      <c r="C17">
        <f>SUMIF('Desepesa Empenhada'!A:A,'Realizada x Empenhada - acum'!A17,'Desepesa Empenhada'!F:F)</f>
        <v>10475492.360000001</v>
      </c>
      <c r="D17">
        <f t="shared" si="0"/>
        <v>-255360.28999999911</v>
      </c>
      <c r="E17" s="7">
        <f t="shared" si="1"/>
        <v>1.0243769248474732</v>
      </c>
      <c r="F17" t="str">
        <f t="shared" si="2"/>
        <v>SIM</v>
      </c>
    </row>
    <row r="18" spans="1:6" x14ac:dyDescent="0.25">
      <c r="A18" s="8">
        <v>1401</v>
      </c>
      <c r="B18">
        <f>SUMIF('Despesa realizadas'!A:A,A18,'Despesa realizadas'!F:F)</f>
        <v>93049741.280000001</v>
      </c>
      <c r="C18">
        <f>SUMIF('Desepesa Empenhada'!A:A,'Realizada x Empenhada - acum'!A18,'Desepesa Empenhada'!F:F)</f>
        <v>91960658.61999999</v>
      </c>
      <c r="D18">
        <f t="shared" si="0"/>
        <v>-1089082.6600000113</v>
      </c>
      <c r="E18" s="7">
        <f t="shared" si="1"/>
        <v>1.0118429193129241</v>
      </c>
      <c r="F18" t="str">
        <f t="shared" si="2"/>
        <v>SIM</v>
      </c>
    </row>
    <row r="19" spans="1:6" x14ac:dyDescent="0.25">
      <c r="A19" s="8">
        <v>1411</v>
      </c>
      <c r="B19">
        <f>SUMIF('Despesa realizadas'!A:A,A19,'Despesa realizadas'!F:F)</f>
        <v>598558.77</v>
      </c>
      <c r="C19">
        <f>SUMIF('Desepesa Empenhada'!A:A,'Realizada x Empenhada - acum'!A19,'Desepesa Empenhada'!F:F)</f>
        <v>563891.04</v>
      </c>
      <c r="D19">
        <f t="shared" si="0"/>
        <v>-34667.729999999981</v>
      </c>
      <c r="E19" s="7">
        <f t="shared" si="1"/>
        <v>1.0614794836959991</v>
      </c>
      <c r="F19" t="str">
        <f t="shared" si="2"/>
        <v>SIM</v>
      </c>
    </row>
    <row r="20" spans="1:6" x14ac:dyDescent="0.25">
      <c r="A20" s="8">
        <v>1441</v>
      </c>
      <c r="B20">
        <f>SUMIF('Despesa realizadas'!A:A,A20,'Despesa realizadas'!F:F)</f>
        <v>36348349.929999992</v>
      </c>
      <c r="C20">
        <f>SUMIF('Desepesa Empenhada'!A:A,'Realizada x Empenhada - acum'!A20,'Desepesa Empenhada'!F:F)</f>
        <v>36294322.519999981</v>
      </c>
      <c r="D20">
        <f t="shared" si="0"/>
        <v>-54027.410000011325</v>
      </c>
      <c r="E20" s="7">
        <f t="shared" si="1"/>
        <v>1.0014885912244329</v>
      </c>
      <c r="F20" t="str">
        <f t="shared" si="2"/>
        <v>SIM</v>
      </c>
    </row>
    <row r="21" spans="1:6" x14ac:dyDescent="0.25">
      <c r="A21" s="8">
        <v>1451</v>
      </c>
      <c r="B21">
        <f>SUMIF('Despesa realizadas'!A:A,A21,'Despesa realizadas'!F:F)</f>
        <v>143262878.13999993</v>
      </c>
      <c r="C21">
        <f>SUMIF('Desepesa Empenhada'!A:A,'Realizada x Empenhada - acum'!A21,'Desepesa Empenhada'!F:F)</f>
        <v>151319294.04000002</v>
      </c>
      <c r="D21">
        <f t="shared" si="0"/>
        <v>8056415.9000000954</v>
      </c>
      <c r="E21" s="7">
        <f t="shared" si="1"/>
        <v>0.94675883236759983</v>
      </c>
      <c r="F21" t="str">
        <f t="shared" si="2"/>
        <v>NÃO</v>
      </c>
    </row>
    <row r="22" spans="1:6" x14ac:dyDescent="0.25">
      <c r="A22" s="8">
        <v>1471</v>
      </c>
      <c r="B22">
        <f>SUMIF('Despesa realizadas'!A:A,A22,'Despesa realizadas'!F:F)</f>
        <v>263221.20999999996</v>
      </c>
      <c r="C22">
        <f>SUMIF('Desepesa Empenhada'!A:A,'Realizada x Empenhada - acum'!A22,'Desepesa Empenhada'!F:F)</f>
        <v>240075.99999999997</v>
      </c>
      <c r="D22">
        <f t="shared" si="0"/>
        <v>-23145.209999999992</v>
      </c>
      <c r="E22" s="7">
        <f t="shared" si="1"/>
        <v>1.0964078458488145</v>
      </c>
      <c r="F22" t="str">
        <f t="shared" si="2"/>
        <v>SIM</v>
      </c>
    </row>
    <row r="23" spans="1:6" x14ac:dyDescent="0.25">
      <c r="A23" s="8">
        <v>1481</v>
      </c>
      <c r="B23">
        <f>SUMIF('Despesa realizadas'!A:A,A23,'Despesa realizadas'!F:F)</f>
        <v>3834809.7199999997</v>
      </c>
      <c r="C23">
        <f>SUMIF('Desepesa Empenhada'!A:A,'Realizada x Empenhada - acum'!A23,'Desepesa Empenhada'!F:F)</f>
        <v>4446175.07</v>
      </c>
      <c r="D23">
        <f t="shared" si="0"/>
        <v>611365.35000000056</v>
      </c>
      <c r="E23" s="7">
        <f t="shared" si="1"/>
        <v>0.8624963389037219</v>
      </c>
      <c r="F23" t="str">
        <f t="shared" si="2"/>
        <v>NÃO</v>
      </c>
    </row>
    <row r="24" spans="1:6" x14ac:dyDescent="0.25">
      <c r="A24" s="8">
        <v>1491</v>
      </c>
      <c r="B24">
        <f>SUMIF('Despesa realizadas'!A:A,A24,'Despesa realizadas'!F:F)</f>
        <v>11088813.129999999</v>
      </c>
      <c r="C24">
        <f>SUMIF('Desepesa Empenhada'!A:A,'Realizada x Empenhada - acum'!A24,'Desepesa Empenhada'!F:F)</f>
        <v>13227513.82</v>
      </c>
      <c r="D24">
        <f t="shared" si="0"/>
        <v>2138700.6900000013</v>
      </c>
      <c r="E24" s="7">
        <f t="shared" si="1"/>
        <v>0.83831423507822866</v>
      </c>
      <c r="F24" t="str">
        <f t="shared" si="2"/>
        <v>NÃO</v>
      </c>
    </row>
    <row r="25" spans="1:6" x14ac:dyDescent="0.25">
      <c r="A25" s="8">
        <v>1501</v>
      </c>
      <c r="B25">
        <f>SUMIF('Despesa realizadas'!A:A,A25,'Despesa realizadas'!F:F)</f>
        <v>14768053.109999999</v>
      </c>
      <c r="C25">
        <f>SUMIF('Desepesa Empenhada'!A:A,'Realizada x Empenhada - acum'!A25,'Desepesa Empenhada'!F:F)</f>
        <v>14090334.029999999</v>
      </c>
      <c r="D25">
        <f t="shared" si="0"/>
        <v>-677719.08000000007</v>
      </c>
      <c r="E25" s="7">
        <f t="shared" si="1"/>
        <v>1.0480981556971649</v>
      </c>
      <c r="F25" t="str">
        <f t="shared" si="2"/>
        <v>SIM</v>
      </c>
    </row>
    <row r="26" spans="1:6" x14ac:dyDescent="0.25">
      <c r="A26" s="8">
        <v>1502</v>
      </c>
      <c r="B26">
        <f>SUMIF('Despesa realizadas'!A:A,A26,'Despesa realizadas'!F:F)</f>
        <v>6467892.4500000011</v>
      </c>
      <c r="C26">
        <f>SUMIF('Desepesa Empenhada'!A:A,'Realizada x Empenhada - acum'!A26,'Desepesa Empenhada'!F:F)</f>
        <v>5249333.99</v>
      </c>
      <c r="D26">
        <f t="shared" si="0"/>
        <v>-1218558.4600000009</v>
      </c>
      <c r="E26" s="7">
        <f t="shared" si="1"/>
        <v>1.2321358218626133</v>
      </c>
      <c r="F26" t="str">
        <f t="shared" si="2"/>
        <v>SIM</v>
      </c>
    </row>
    <row r="27" spans="1:6" x14ac:dyDescent="0.25">
      <c r="A27" s="8">
        <v>1511</v>
      </c>
      <c r="B27">
        <f>SUMIF('Despesa realizadas'!A:A,A27,'Despesa realizadas'!F:F)</f>
        <v>141694821.16</v>
      </c>
      <c r="C27">
        <f>SUMIF('Desepesa Empenhada'!A:A,'Realizada x Empenhada - acum'!A27,'Desepesa Empenhada'!F:F)</f>
        <v>141215139.55999997</v>
      </c>
      <c r="D27">
        <f t="shared" si="0"/>
        <v>-479681.60000002384</v>
      </c>
      <c r="E27" s="7">
        <f t="shared" si="1"/>
        <v>1.0033968142615206</v>
      </c>
      <c r="F27" t="str">
        <f t="shared" si="2"/>
        <v>SIM</v>
      </c>
    </row>
    <row r="28" spans="1:6" x14ac:dyDescent="0.25">
      <c r="A28" s="8">
        <v>1521</v>
      </c>
      <c r="B28">
        <f>SUMIF('Despesa realizadas'!A:A,A28,'Despesa realizadas'!F:F)</f>
        <v>2720895.08</v>
      </c>
      <c r="C28">
        <f>SUMIF('Desepesa Empenhada'!A:A,'Realizada x Empenhada - acum'!A28,'Desepesa Empenhada'!F:F)</f>
        <v>2703756.9699999997</v>
      </c>
      <c r="D28">
        <f t="shared" si="0"/>
        <v>-17138.110000000335</v>
      </c>
      <c r="E28" s="7">
        <f t="shared" si="1"/>
        <v>1.0063386281349098</v>
      </c>
      <c r="F28" t="str">
        <f t="shared" si="2"/>
        <v>SIM</v>
      </c>
    </row>
    <row r="29" spans="1:6" x14ac:dyDescent="0.25">
      <c r="A29" s="8">
        <v>1541</v>
      </c>
      <c r="B29">
        <f>SUMIF('Despesa realizadas'!A:A,A29,'Despesa realizadas'!F:F)</f>
        <v>945547.47999999986</v>
      </c>
      <c r="C29">
        <f>SUMIF('Desepesa Empenhada'!A:A,'Realizada x Empenhada - acum'!A29,'Desepesa Empenhada'!F:F)</f>
        <v>1363670.54</v>
      </c>
      <c r="D29">
        <f t="shared" si="0"/>
        <v>418123.06000000017</v>
      </c>
      <c r="E29" s="7">
        <f t="shared" si="1"/>
        <v>0.69338410727858057</v>
      </c>
      <c r="F29" t="str">
        <f t="shared" si="2"/>
        <v>NÃO</v>
      </c>
    </row>
    <row r="30" spans="1:6" x14ac:dyDescent="0.25">
      <c r="A30" s="8">
        <v>1551</v>
      </c>
      <c r="B30">
        <f>SUMIF('Despesa realizadas'!A:A,A30,'Despesa realizadas'!F:F)</f>
        <v>13331552.23</v>
      </c>
      <c r="C30">
        <f>SUMIF('Desepesa Empenhada'!A:A,'Realizada x Empenhada - acum'!A30,'Desepesa Empenhada'!F:F)</f>
        <v>31150073.16</v>
      </c>
      <c r="D30">
        <f t="shared" si="0"/>
        <v>17818520.93</v>
      </c>
      <c r="E30" s="7">
        <f t="shared" si="1"/>
        <v>0.42797819965055905</v>
      </c>
      <c r="F30" t="str">
        <f t="shared" si="2"/>
        <v>NÃO</v>
      </c>
    </row>
    <row r="31" spans="1:6" x14ac:dyDescent="0.25">
      <c r="A31" s="8">
        <v>1571</v>
      </c>
      <c r="B31">
        <f>SUMIF('Despesa realizadas'!A:A,A31,'Despesa realizadas'!F:F)</f>
        <v>1830041.42</v>
      </c>
      <c r="C31">
        <f>SUMIF('Desepesa Empenhada'!A:A,'Realizada x Empenhada - acum'!A31,'Desepesa Empenhada'!F:F)</f>
        <v>1175970.4899999998</v>
      </c>
      <c r="D31">
        <f t="shared" si="0"/>
        <v>-654070.93000000017</v>
      </c>
      <c r="E31" s="7">
        <f t="shared" si="1"/>
        <v>1.5561967205486595</v>
      </c>
      <c r="F31" t="str">
        <f t="shared" si="2"/>
        <v>SIM</v>
      </c>
    </row>
    <row r="32" spans="1:6" x14ac:dyDescent="0.25">
      <c r="A32" s="8">
        <v>1591</v>
      </c>
      <c r="B32">
        <f>SUMIF('Despesa realizadas'!A:A,A32,'Despesa realizadas'!F:F)</f>
        <v>2056968.2499999998</v>
      </c>
      <c r="C32">
        <f>SUMIF('Desepesa Empenhada'!A:A,'Realizada x Empenhada - acum'!A32,'Desepesa Empenhada'!F:F)</f>
        <v>1492100.3699999999</v>
      </c>
      <c r="D32">
        <f t="shared" si="0"/>
        <v>-564867.87999999989</v>
      </c>
      <c r="E32" s="7">
        <f t="shared" si="1"/>
        <v>1.3785723074380043</v>
      </c>
      <c r="F32" t="str">
        <f t="shared" si="2"/>
        <v>SIM</v>
      </c>
    </row>
    <row r="33" spans="1:6" x14ac:dyDescent="0.25">
      <c r="A33" s="8">
        <v>1631</v>
      </c>
      <c r="B33">
        <f>SUMIF('Despesa realizadas'!A:A,A33,'Despesa realizadas'!F:F)</f>
        <v>644841.89</v>
      </c>
      <c r="C33">
        <f>SUMIF('Desepesa Empenhada'!A:A,'Realizada x Empenhada - acum'!A33,'Desepesa Empenhada'!F:F)</f>
        <v>670198.2300000001</v>
      </c>
      <c r="D33">
        <f t="shared" si="0"/>
        <v>25356.340000000084</v>
      </c>
      <c r="E33" s="7">
        <f t="shared" si="1"/>
        <v>0.96216591022629216</v>
      </c>
      <c r="F33" t="str">
        <f t="shared" si="2"/>
        <v>NÃO</v>
      </c>
    </row>
    <row r="34" spans="1:6" x14ac:dyDescent="0.25">
      <c r="A34" s="8">
        <v>1641</v>
      </c>
      <c r="B34">
        <f>SUMIF('Despesa realizadas'!A:A,A34,'Despesa realizadas'!F:F)</f>
        <v>593442</v>
      </c>
      <c r="C34">
        <f>SUMIF('Desepesa Empenhada'!A:A,'Realizada x Empenhada - acum'!A34,'Desepesa Empenhada'!F:F)</f>
        <v>488448.7</v>
      </c>
      <c r="D34">
        <f t="shared" si="0"/>
        <v>-104993.29999999999</v>
      </c>
      <c r="E34" s="7">
        <f t="shared" si="1"/>
        <v>1.2149525630839022</v>
      </c>
      <c r="F34" t="str">
        <f t="shared" si="2"/>
        <v>SIM</v>
      </c>
    </row>
    <row r="35" spans="1:6" x14ac:dyDescent="0.25">
      <c r="A35" s="8">
        <v>1651</v>
      </c>
      <c r="B35">
        <f>SUMIF('Despesa realizadas'!A:A,A35,'Despesa realizadas'!F:F)</f>
        <v>1814949.5400000003</v>
      </c>
      <c r="C35">
        <f>SUMIF('Desepesa Empenhada'!A:A,'Realizada x Empenhada - acum'!A35,'Desepesa Empenhada'!F:F)</f>
        <v>1052367.27</v>
      </c>
      <c r="D35">
        <f t="shared" si="0"/>
        <v>-762582.27000000025</v>
      </c>
      <c r="E35" s="7">
        <f t="shared" si="1"/>
        <v>1.7246351076654067</v>
      </c>
      <c r="F35" t="str">
        <f t="shared" si="2"/>
        <v>SIM</v>
      </c>
    </row>
    <row r="36" spans="1:6" x14ac:dyDescent="0.25">
      <c r="A36" s="8">
        <v>1671</v>
      </c>
      <c r="B36">
        <f>SUMIF('Despesa realizadas'!A:A,A36,'Despesa realizadas'!F:F)</f>
        <v>671981.33000000007</v>
      </c>
      <c r="C36">
        <f>SUMIF('Desepesa Empenhada'!A:A,'Realizada x Empenhada - acum'!A36,'Desepesa Empenhada'!F:F)</f>
        <v>1423807.56</v>
      </c>
      <c r="D36">
        <f t="shared" si="0"/>
        <v>751826.23</v>
      </c>
      <c r="E36" s="7">
        <f t="shared" si="1"/>
        <v>0.47196078239674472</v>
      </c>
      <c r="F36" t="str">
        <f t="shared" si="2"/>
        <v>NÃO</v>
      </c>
    </row>
    <row r="37" spans="1:6" x14ac:dyDescent="0.25">
      <c r="A37" s="8">
        <v>1691</v>
      </c>
      <c r="B37">
        <f>SUMIF('Despesa realizadas'!A:A,A37,'Despesa realizadas'!F:F)</f>
        <v>19092408.469999995</v>
      </c>
      <c r="C37">
        <f>SUMIF('Desepesa Empenhada'!A:A,'Realizada x Empenhada - acum'!A37,'Desepesa Empenhada'!F:F)</f>
        <v>15755150.749999996</v>
      </c>
      <c r="D37">
        <f t="shared" si="0"/>
        <v>-3337257.7199999988</v>
      </c>
      <c r="E37" s="7">
        <f t="shared" si="1"/>
        <v>1.2118201071481338</v>
      </c>
      <c r="F37" t="str">
        <f t="shared" si="2"/>
        <v>SIM</v>
      </c>
    </row>
    <row r="38" spans="1:6" x14ac:dyDescent="0.25">
      <c r="A38" s="8">
        <v>1911</v>
      </c>
      <c r="B38">
        <f>SUMIF('Despesa realizadas'!A:A,A38,'Despesa realizadas'!F:F)</f>
        <v>2271879639.4700003</v>
      </c>
      <c r="C38">
        <f>SUMIF('Desepesa Empenhada'!A:A,'Realizada x Empenhada - acum'!A38,'Desepesa Empenhada'!F:F)</f>
        <v>2271555197.2600002</v>
      </c>
      <c r="D38">
        <f t="shared" si="0"/>
        <v>-324442.21000003815</v>
      </c>
      <c r="E38" s="7">
        <f t="shared" si="1"/>
        <v>1.0001428282308047</v>
      </c>
      <c r="F38" t="str">
        <f t="shared" si="2"/>
        <v>SIM</v>
      </c>
    </row>
    <row r="39" spans="1:6" x14ac:dyDescent="0.25">
      <c r="A39" s="8">
        <v>1915</v>
      </c>
      <c r="B39">
        <f>SUMIF('Despesa realizadas'!A:A,A39,'Despesa realizadas'!F:F)</f>
        <v>17823000</v>
      </c>
      <c r="C39">
        <f>SUMIF('Desepesa Empenhada'!A:A,'Realizada x Empenhada - acum'!A39,'Desepesa Empenhada'!F:F)</f>
        <v>0</v>
      </c>
      <c r="D39">
        <f t="shared" si="0"/>
        <v>-17823000</v>
      </c>
      <c r="E39" s="7">
        <f t="shared" si="1"/>
        <v>0</v>
      </c>
      <c r="F39" t="str">
        <f t="shared" si="2"/>
        <v>SIM</v>
      </c>
    </row>
    <row r="40" spans="1:6" x14ac:dyDescent="0.25">
      <c r="A40" s="8">
        <v>1916</v>
      </c>
      <c r="B40">
        <f>SUMIF('Despesa realizadas'!A:A,A40,'Despesa realizadas'!F:F)</f>
        <v>579458080.08999991</v>
      </c>
      <c r="C40">
        <f>SUMIF('Desepesa Empenhada'!A:A,'Realizada x Empenhada - acum'!A40,'Desepesa Empenhada'!F:F)</f>
        <v>583271611.40999997</v>
      </c>
      <c r="D40">
        <f t="shared" si="0"/>
        <v>3813531.3200000525</v>
      </c>
      <c r="E40" s="7">
        <f t="shared" si="1"/>
        <v>0.9934618259394089</v>
      </c>
      <c r="F40" t="str">
        <f t="shared" si="2"/>
        <v>NÃO</v>
      </c>
    </row>
    <row r="41" spans="1:6" x14ac:dyDescent="0.25">
      <c r="A41" s="8">
        <v>1941</v>
      </c>
      <c r="B41">
        <f>SUMIF('Despesa realizadas'!A:A,A41,'Despesa realizadas'!F:F)</f>
        <v>4025530.31</v>
      </c>
      <c r="C41">
        <f>SUMIF('Desepesa Empenhada'!A:A,'Realizada x Empenhada - acum'!A41,'Desepesa Empenhada'!F:F)</f>
        <v>2329124.73</v>
      </c>
      <c r="D41">
        <f t="shared" si="0"/>
        <v>-1696405.58</v>
      </c>
      <c r="E41" s="7">
        <f t="shared" si="1"/>
        <v>1.7283446687717752</v>
      </c>
      <c r="F41" t="str">
        <f t="shared" si="2"/>
        <v>SIM</v>
      </c>
    </row>
    <row r="42" spans="1:6" x14ac:dyDescent="0.25">
      <c r="A42" s="8">
        <v>1991</v>
      </c>
      <c r="B42">
        <f>SUMIF('Despesa realizadas'!A:A,A42,'Despesa realizadas'!F:F)</f>
        <v>0</v>
      </c>
      <c r="C42">
        <f>SUMIF('Desepesa Empenhada'!A:A,'Realizada x Empenhada - acum'!A42,'Desepesa Empenhada'!F:F)</f>
        <v>0</v>
      </c>
      <c r="D42">
        <f t="shared" si="0"/>
        <v>0</v>
      </c>
      <c r="E42" s="7">
        <f t="shared" si="1"/>
        <v>0</v>
      </c>
      <c r="F42" t="str">
        <f t="shared" si="2"/>
        <v>NÃO</v>
      </c>
    </row>
    <row r="43" spans="1:6" x14ac:dyDescent="0.25">
      <c r="A43" s="8">
        <v>2011</v>
      </c>
      <c r="B43">
        <f>SUMIF('Despesa realizadas'!A:A,A43,'Despesa realizadas'!F:F)</f>
        <v>120162506.82000002</v>
      </c>
      <c r="C43">
        <f>SUMIF('Desepesa Empenhada'!A:A,'Realizada x Empenhada - acum'!A43,'Desepesa Empenhada'!F:F)</f>
        <v>129746237.97000003</v>
      </c>
      <c r="D43">
        <f t="shared" si="0"/>
        <v>9583731.150000006</v>
      </c>
      <c r="E43" s="7">
        <f t="shared" si="1"/>
        <v>0.92613480514004609</v>
      </c>
      <c r="F43" t="str">
        <f t="shared" si="2"/>
        <v>NÃO</v>
      </c>
    </row>
    <row r="44" spans="1:6" x14ac:dyDescent="0.25">
      <c r="A44" s="8">
        <v>2041</v>
      </c>
      <c r="B44">
        <f>SUMIF('Despesa realizadas'!A:A,A44,'Despesa realizadas'!F:F)</f>
        <v>356410.41</v>
      </c>
      <c r="C44">
        <f>SUMIF('Desepesa Empenhada'!A:A,'Realizada x Empenhada - acum'!A44,'Desepesa Empenhada'!F:F)</f>
        <v>793635.83999999997</v>
      </c>
      <c r="D44">
        <f t="shared" si="0"/>
        <v>437225.43</v>
      </c>
      <c r="E44" s="7">
        <f t="shared" si="1"/>
        <v>0.44908557809082816</v>
      </c>
      <c r="F44" t="str">
        <f t="shared" si="2"/>
        <v>NÃO</v>
      </c>
    </row>
    <row r="45" spans="1:6" x14ac:dyDescent="0.25">
      <c r="A45" s="8">
        <v>2061</v>
      </c>
      <c r="B45">
        <f>SUMIF('Despesa realizadas'!A:A,A45,'Despesa realizadas'!F:F)</f>
        <v>3644160.4400000009</v>
      </c>
      <c r="C45">
        <f>SUMIF('Desepesa Empenhada'!A:A,'Realizada x Empenhada - acum'!A45,'Desepesa Empenhada'!F:F)</f>
        <v>3926734.2</v>
      </c>
      <c r="D45">
        <f t="shared" si="0"/>
        <v>282573.75999999931</v>
      </c>
      <c r="E45" s="7">
        <f t="shared" si="1"/>
        <v>0.92803848042477655</v>
      </c>
      <c r="F45" t="str">
        <f t="shared" si="2"/>
        <v>NÃO</v>
      </c>
    </row>
    <row r="46" spans="1:6" x14ac:dyDescent="0.25">
      <c r="A46" s="8">
        <v>2071</v>
      </c>
      <c r="B46">
        <f>SUMIF('Despesa realizadas'!A:A,A46,'Despesa realizadas'!F:F)</f>
        <v>6383212.1700000027</v>
      </c>
      <c r="C46">
        <f>SUMIF('Desepesa Empenhada'!A:A,'Realizada x Empenhada - acum'!A46,'Desepesa Empenhada'!F:F)</f>
        <v>6741336.7400000002</v>
      </c>
      <c r="D46">
        <f t="shared" si="0"/>
        <v>358124.5699999975</v>
      </c>
      <c r="E46" s="7">
        <f t="shared" si="1"/>
        <v>0.94687632678619205</v>
      </c>
      <c r="F46" t="str">
        <f t="shared" si="2"/>
        <v>NÃO</v>
      </c>
    </row>
    <row r="47" spans="1:6" x14ac:dyDescent="0.25">
      <c r="A47" s="8">
        <v>2091</v>
      </c>
      <c r="B47">
        <f>SUMIF('Despesa realizadas'!A:A,A47,'Despesa realizadas'!F:F)</f>
        <v>2241720.4700000002</v>
      </c>
      <c r="C47">
        <f>SUMIF('Desepesa Empenhada'!A:A,'Realizada x Empenhada - acum'!A47,'Desepesa Empenhada'!F:F)</f>
        <v>2251114.62</v>
      </c>
      <c r="D47">
        <f t="shared" si="0"/>
        <v>9394.1499999999069</v>
      </c>
      <c r="E47" s="7">
        <f t="shared" si="1"/>
        <v>0.99582688952550991</v>
      </c>
      <c r="F47" t="str">
        <f t="shared" si="2"/>
        <v>NÃO</v>
      </c>
    </row>
    <row r="48" spans="1:6" x14ac:dyDescent="0.25">
      <c r="A48" s="8">
        <v>2101</v>
      </c>
      <c r="B48">
        <f>SUMIF('Despesa realizadas'!A:A,A48,'Despesa realizadas'!F:F)</f>
        <v>13678493.930000002</v>
      </c>
      <c r="C48">
        <f>SUMIF('Desepesa Empenhada'!A:A,'Realizada x Empenhada - acum'!A48,'Desepesa Empenhada'!F:F)</f>
        <v>15324844.720000001</v>
      </c>
      <c r="D48">
        <f t="shared" si="0"/>
        <v>1646350.7899999991</v>
      </c>
      <c r="E48" s="7">
        <f t="shared" si="1"/>
        <v>0.89256982239752192</v>
      </c>
      <c r="F48" t="str">
        <f t="shared" si="2"/>
        <v>NÃO</v>
      </c>
    </row>
    <row r="49" spans="1:6" x14ac:dyDescent="0.25">
      <c r="A49" s="8">
        <v>2121</v>
      </c>
      <c r="B49">
        <f>SUMIF('Despesa realizadas'!A:A,A49,'Despesa realizadas'!F:F)</f>
        <v>168508580.28999999</v>
      </c>
      <c r="C49">
        <f>SUMIF('Desepesa Empenhada'!A:A,'Realizada x Empenhada - acum'!A49,'Desepesa Empenhada'!F:F)</f>
        <v>153880354.17999995</v>
      </c>
      <c r="D49">
        <f t="shared" si="0"/>
        <v>-14628226.110000044</v>
      </c>
      <c r="E49" s="7">
        <f t="shared" si="1"/>
        <v>1.0950623371511663</v>
      </c>
      <c r="F49" t="str">
        <f t="shared" si="2"/>
        <v>SIM</v>
      </c>
    </row>
    <row r="50" spans="1:6" x14ac:dyDescent="0.25">
      <c r="A50" s="8">
        <v>2151</v>
      </c>
      <c r="B50">
        <f>SUMIF('Despesa realizadas'!A:A,A50,'Despesa realizadas'!F:F)</f>
        <v>1860112.7700000003</v>
      </c>
      <c r="C50">
        <f>SUMIF('Desepesa Empenhada'!A:A,'Realizada x Empenhada - acum'!A50,'Desepesa Empenhada'!F:F)</f>
        <v>1951784.3000000003</v>
      </c>
      <c r="D50">
        <f t="shared" si="0"/>
        <v>91671.530000000028</v>
      </c>
      <c r="E50" s="7">
        <f t="shared" si="1"/>
        <v>0.95303193595726743</v>
      </c>
      <c r="F50" t="str">
        <f t="shared" si="2"/>
        <v>NÃO</v>
      </c>
    </row>
    <row r="51" spans="1:6" x14ac:dyDescent="0.25">
      <c r="A51" s="8">
        <v>2161</v>
      </c>
      <c r="B51">
        <f>SUMIF('Despesa realizadas'!A:A,A51,'Despesa realizadas'!F:F)</f>
        <v>339633.66000000003</v>
      </c>
      <c r="C51">
        <f>SUMIF('Desepesa Empenhada'!A:A,'Realizada x Empenhada - acum'!A51,'Desepesa Empenhada'!F:F)</f>
        <v>337456.46</v>
      </c>
      <c r="D51">
        <f t="shared" si="0"/>
        <v>-2177.2000000000116</v>
      </c>
      <c r="E51" s="7">
        <f t="shared" si="1"/>
        <v>1.0064517952923469</v>
      </c>
      <c r="F51" t="str">
        <f t="shared" si="2"/>
        <v>SIM</v>
      </c>
    </row>
    <row r="52" spans="1:6" x14ac:dyDescent="0.25">
      <c r="A52" s="8">
        <v>2171</v>
      </c>
      <c r="B52">
        <f>SUMIF('Despesa realizadas'!A:A,A52,'Despesa realizadas'!F:F)</f>
        <v>180834.65</v>
      </c>
      <c r="C52">
        <f>SUMIF('Desepesa Empenhada'!A:A,'Realizada x Empenhada - acum'!A52,'Desepesa Empenhada'!F:F)</f>
        <v>179759.52</v>
      </c>
      <c r="D52">
        <f t="shared" si="0"/>
        <v>-1075.1300000000047</v>
      </c>
      <c r="E52" s="7">
        <f t="shared" si="1"/>
        <v>1.0059809349735691</v>
      </c>
      <c r="F52" t="str">
        <f t="shared" si="2"/>
        <v>SIM</v>
      </c>
    </row>
    <row r="53" spans="1:6" x14ac:dyDescent="0.25">
      <c r="A53" s="8">
        <v>2181</v>
      </c>
      <c r="B53">
        <f>SUMIF('Despesa realizadas'!A:A,A53,'Despesa realizadas'!F:F)</f>
        <v>3466397.15</v>
      </c>
      <c r="C53">
        <f>SUMIF('Desepesa Empenhada'!A:A,'Realizada x Empenhada - acum'!A53,'Desepesa Empenhada'!F:F)</f>
        <v>2409603.52</v>
      </c>
      <c r="D53">
        <f t="shared" si="0"/>
        <v>-1056793.6299999999</v>
      </c>
      <c r="E53" s="7">
        <f t="shared" si="1"/>
        <v>1.4385757329902971</v>
      </c>
      <c r="F53" t="str">
        <f t="shared" si="2"/>
        <v>SIM</v>
      </c>
    </row>
    <row r="54" spans="1:6" x14ac:dyDescent="0.25">
      <c r="A54" s="8">
        <v>2201</v>
      </c>
      <c r="B54">
        <f>SUMIF('Despesa realizadas'!A:A,A54,'Despesa realizadas'!F:F)</f>
        <v>1194399.92</v>
      </c>
      <c r="C54">
        <f>SUMIF('Desepesa Empenhada'!A:A,'Realizada x Empenhada - acum'!A54,'Desepesa Empenhada'!F:F)</f>
        <v>1071459.46</v>
      </c>
      <c r="D54">
        <f t="shared" si="0"/>
        <v>-122940.45999999996</v>
      </c>
      <c r="E54" s="7">
        <f t="shared" si="1"/>
        <v>1.1147411214232967</v>
      </c>
      <c r="F54" t="str">
        <f t="shared" si="2"/>
        <v>SIM</v>
      </c>
    </row>
    <row r="55" spans="1:6" x14ac:dyDescent="0.25">
      <c r="A55" s="8">
        <v>2211</v>
      </c>
      <c r="B55">
        <f>SUMIF('Despesa realizadas'!A:A,A55,'Despesa realizadas'!F:F)</f>
        <v>1385464.22</v>
      </c>
      <c r="C55">
        <f>SUMIF('Desepesa Empenhada'!A:A,'Realizada x Empenhada - acum'!A55,'Desepesa Empenhada'!F:F)</f>
        <v>1747096.3999999997</v>
      </c>
      <c r="D55">
        <f t="shared" si="0"/>
        <v>361632.1799999997</v>
      </c>
      <c r="E55" s="7">
        <f t="shared" si="1"/>
        <v>0.79300960153086009</v>
      </c>
      <c r="F55" t="str">
        <f t="shared" si="2"/>
        <v>NÃO</v>
      </c>
    </row>
    <row r="56" spans="1:6" x14ac:dyDescent="0.25">
      <c r="A56" s="8">
        <v>2241</v>
      </c>
      <c r="B56">
        <f>SUMIF('Despesa realizadas'!A:A,A56,'Despesa realizadas'!F:F)</f>
        <v>1588427.22</v>
      </c>
      <c r="C56">
        <f>SUMIF('Desepesa Empenhada'!A:A,'Realizada x Empenhada - acum'!A56,'Desepesa Empenhada'!F:F)</f>
        <v>2471827.9500000002</v>
      </c>
      <c r="D56">
        <f t="shared" si="0"/>
        <v>883400.73000000021</v>
      </c>
      <c r="E56" s="7">
        <f t="shared" si="1"/>
        <v>0.64261237114015146</v>
      </c>
      <c r="F56" t="str">
        <f t="shared" si="2"/>
        <v>NÃO</v>
      </c>
    </row>
    <row r="57" spans="1:6" x14ac:dyDescent="0.25">
      <c r="A57" s="8">
        <v>2251</v>
      </c>
      <c r="B57">
        <f>SUMIF('Despesa realizadas'!A:A,A57,'Despesa realizadas'!F:F)</f>
        <v>4115850.85</v>
      </c>
      <c r="C57">
        <f>SUMIF('Desepesa Empenhada'!A:A,'Realizada x Empenhada - acum'!A57,'Desepesa Empenhada'!F:F)</f>
        <v>4766401.4899999993</v>
      </c>
      <c r="D57">
        <f t="shared" si="0"/>
        <v>650550.6399999992</v>
      </c>
      <c r="E57" s="7">
        <f t="shared" si="1"/>
        <v>0.86351325179700733</v>
      </c>
      <c r="F57" t="str">
        <f t="shared" si="2"/>
        <v>NÃO</v>
      </c>
    </row>
    <row r="58" spans="1:6" x14ac:dyDescent="0.25">
      <c r="A58" s="8">
        <v>2261</v>
      </c>
      <c r="B58">
        <f>SUMIF('Despesa realizadas'!A:A,A58,'Despesa realizadas'!F:F)</f>
        <v>28057812.930000007</v>
      </c>
      <c r="C58">
        <f>SUMIF('Desepesa Empenhada'!A:A,'Realizada x Empenhada - acum'!A58,'Desepesa Empenhada'!F:F)</f>
        <v>12024177.509999998</v>
      </c>
      <c r="D58">
        <f t="shared" si="0"/>
        <v>-16033635.420000009</v>
      </c>
      <c r="E58" s="7">
        <f t="shared" si="1"/>
        <v>2.3334496606246469</v>
      </c>
      <c r="F58" t="str">
        <f t="shared" si="2"/>
        <v>SIM</v>
      </c>
    </row>
    <row r="59" spans="1:6" x14ac:dyDescent="0.25">
      <c r="A59" s="8">
        <v>2271</v>
      </c>
      <c r="B59">
        <f>SUMIF('Despesa realizadas'!A:A,A59,'Despesa realizadas'!F:F)</f>
        <v>124539312.57000001</v>
      </c>
      <c r="C59">
        <f>SUMIF('Desepesa Empenhada'!A:A,'Realizada x Empenhada - acum'!A59,'Desepesa Empenhada'!F:F)</f>
        <v>103345110.48999998</v>
      </c>
      <c r="D59">
        <f t="shared" si="0"/>
        <v>-21194202.080000028</v>
      </c>
      <c r="E59" s="7">
        <f t="shared" si="1"/>
        <v>1.2050818077363308</v>
      </c>
      <c r="F59" t="str">
        <f t="shared" si="2"/>
        <v>SIM</v>
      </c>
    </row>
    <row r="60" spans="1:6" x14ac:dyDescent="0.25">
      <c r="A60" s="8">
        <v>2281</v>
      </c>
      <c r="B60">
        <f>SUMIF('Despesa realizadas'!A:A,A60,'Despesa realizadas'!F:F)</f>
        <v>723443.58</v>
      </c>
      <c r="C60">
        <f>SUMIF('Desepesa Empenhada'!A:A,'Realizada x Empenhada - acum'!A60,'Desepesa Empenhada'!F:F)</f>
        <v>672501.94</v>
      </c>
      <c r="D60">
        <f t="shared" si="0"/>
        <v>-50941.640000000014</v>
      </c>
      <c r="E60" s="7">
        <f t="shared" si="1"/>
        <v>1.0757494320388132</v>
      </c>
      <c r="F60" t="str">
        <f t="shared" si="2"/>
        <v>SIM</v>
      </c>
    </row>
    <row r="61" spans="1:6" x14ac:dyDescent="0.25">
      <c r="A61" s="8">
        <v>2301</v>
      </c>
      <c r="B61">
        <f>SUMIF('Despesa realizadas'!A:A,A61,'Despesa realizadas'!F:F)</f>
        <v>36029359.340000004</v>
      </c>
      <c r="C61">
        <f>SUMIF('Desepesa Empenhada'!A:A,'Realizada x Empenhada - acum'!A61,'Desepesa Empenhada'!F:F)</f>
        <v>53821799.649999999</v>
      </c>
      <c r="D61">
        <f t="shared" si="0"/>
        <v>17792440.309999995</v>
      </c>
      <c r="E61" s="7">
        <f t="shared" si="1"/>
        <v>0.66941944666095909</v>
      </c>
      <c r="F61" t="str">
        <f t="shared" si="2"/>
        <v>NÃO</v>
      </c>
    </row>
    <row r="62" spans="1:6" x14ac:dyDescent="0.25">
      <c r="A62" s="8">
        <v>2311</v>
      </c>
      <c r="B62">
        <f>SUMIF('Despesa realizadas'!A:A,A62,'Despesa realizadas'!F:F)</f>
        <v>23360581.82</v>
      </c>
      <c r="C62">
        <f>SUMIF('Desepesa Empenhada'!A:A,'Realizada x Empenhada - acum'!A62,'Desepesa Empenhada'!F:F)</f>
        <v>24543260.949999999</v>
      </c>
      <c r="D62">
        <f t="shared" si="0"/>
        <v>1182679.129999999</v>
      </c>
      <c r="E62" s="7">
        <f t="shared" si="1"/>
        <v>0.9518124697280701</v>
      </c>
      <c r="F62" t="str">
        <f t="shared" si="2"/>
        <v>NÃO</v>
      </c>
    </row>
    <row r="63" spans="1:6" x14ac:dyDescent="0.25">
      <c r="A63" s="8">
        <v>2321</v>
      </c>
      <c r="B63">
        <f>SUMIF('Despesa realizadas'!A:A,A63,'Despesa realizadas'!F:F)</f>
        <v>19280493.930000007</v>
      </c>
      <c r="C63">
        <f>SUMIF('Desepesa Empenhada'!A:A,'Realizada x Empenhada - acum'!A63,'Desepesa Empenhada'!F:F)</f>
        <v>24257385.34</v>
      </c>
      <c r="D63">
        <f t="shared" si="0"/>
        <v>4976891.4099999927</v>
      </c>
      <c r="E63" s="7">
        <f t="shared" si="1"/>
        <v>0.79482984912668275</v>
      </c>
      <c r="F63" t="str">
        <f t="shared" si="2"/>
        <v>NÃO</v>
      </c>
    </row>
    <row r="64" spans="1:6" x14ac:dyDescent="0.25">
      <c r="A64" s="8">
        <v>2331</v>
      </c>
      <c r="B64">
        <f>SUMIF('Despesa realizadas'!A:A,A64,'Despesa realizadas'!F:F)</f>
        <v>2467120.2300000004</v>
      </c>
      <c r="C64">
        <f>SUMIF('Desepesa Empenhada'!A:A,'Realizada x Empenhada - acum'!A64,'Desepesa Empenhada'!F:F)</f>
        <v>2559021.7199999997</v>
      </c>
      <c r="D64">
        <f t="shared" si="0"/>
        <v>91901.489999999292</v>
      </c>
      <c r="E64" s="7">
        <f t="shared" si="1"/>
        <v>0.96408725675059948</v>
      </c>
      <c r="F64" t="str">
        <f t="shared" si="2"/>
        <v>NÃO</v>
      </c>
    </row>
    <row r="65" spans="1:6" x14ac:dyDescent="0.25">
      <c r="A65" s="8">
        <v>2351</v>
      </c>
      <c r="B65">
        <f>SUMIF('Despesa realizadas'!A:A,A65,'Despesa realizadas'!F:F)</f>
        <v>16151550.609999999</v>
      </c>
      <c r="C65">
        <f>SUMIF('Desepesa Empenhada'!A:A,'Realizada x Empenhada - acum'!A65,'Desepesa Empenhada'!F:F)</f>
        <v>16517645.529999997</v>
      </c>
      <c r="D65">
        <f t="shared" si="0"/>
        <v>366094.91999999806</v>
      </c>
      <c r="E65" s="7">
        <f t="shared" si="1"/>
        <v>0.9778361317092632</v>
      </c>
      <c r="F65" t="str">
        <f t="shared" si="2"/>
        <v>NÃO</v>
      </c>
    </row>
    <row r="66" spans="1:6" x14ac:dyDescent="0.25">
      <c r="A66" s="8">
        <v>2361</v>
      </c>
      <c r="B66">
        <f>SUMIF('Despesa realizadas'!A:A,A66,'Despesa realizadas'!F:F)</f>
        <v>5250736.7499999991</v>
      </c>
      <c r="C66">
        <f>SUMIF('Desepesa Empenhada'!A:A,'Realizada x Empenhada - acum'!A66,'Desepesa Empenhada'!F:F)</f>
        <v>5250736.7499999991</v>
      </c>
      <c r="D66">
        <f t="shared" si="0"/>
        <v>0</v>
      </c>
      <c r="E66" s="7">
        <f t="shared" si="1"/>
        <v>1</v>
      </c>
      <c r="F66" t="str">
        <f t="shared" si="2"/>
        <v>NÃO</v>
      </c>
    </row>
    <row r="67" spans="1:6" x14ac:dyDescent="0.25">
      <c r="A67" s="8">
        <v>2371</v>
      </c>
      <c r="B67">
        <f>SUMIF('Despesa realizadas'!A:A,A67,'Despesa realizadas'!F:F)</f>
        <v>12555056.120000001</v>
      </c>
      <c r="C67">
        <f>SUMIF('Desepesa Empenhada'!A:A,'Realizada x Empenhada - acum'!A67,'Desepesa Empenhada'!F:F)</f>
        <v>12529075.380000001</v>
      </c>
      <c r="D67">
        <f t="shared" ref="D67:D104" si="3">C67-B67</f>
        <v>-25980.740000000224</v>
      </c>
      <c r="E67" s="7">
        <f t="shared" ref="E67:E104" si="4">IFERROR(B67/C67,0)</f>
        <v>1.0020736358599514</v>
      </c>
      <c r="F67" t="str">
        <f t="shared" ref="F67:F104" si="5">IF(D67&lt;0,"SIM","NÃO")</f>
        <v>SIM</v>
      </c>
    </row>
    <row r="68" spans="1:6" x14ac:dyDescent="0.25">
      <c r="A68" s="8">
        <v>2421</v>
      </c>
      <c r="B68">
        <f>SUMIF('Despesa realizadas'!A:A,A68,'Despesa realizadas'!F:F)</f>
        <v>898823.87</v>
      </c>
      <c r="C68">
        <f>SUMIF('Desepesa Empenhada'!A:A,'Realizada x Empenhada - acum'!A68,'Desepesa Empenhada'!F:F)</f>
        <v>774077.71</v>
      </c>
      <c r="D68">
        <f t="shared" si="3"/>
        <v>-124746.16000000003</v>
      </c>
      <c r="E68" s="7">
        <f t="shared" si="4"/>
        <v>1.1611545693519583</v>
      </c>
      <c r="F68" t="str">
        <f t="shared" si="5"/>
        <v>SIM</v>
      </c>
    </row>
    <row r="69" spans="1:6" x14ac:dyDescent="0.25">
      <c r="A69" s="8">
        <v>2431</v>
      </c>
      <c r="B69">
        <f>SUMIF('Despesa realizadas'!A:A,A69,'Despesa realizadas'!F:F)</f>
        <v>414012.39</v>
      </c>
      <c r="C69">
        <f>SUMIF('Desepesa Empenhada'!A:A,'Realizada x Empenhada - acum'!A69,'Desepesa Empenhada'!F:F)</f>
        <v>373213.13</v>
      </c>
      <c r="D69">
        <f t="shared" si="3"/>
        <v>-40799.260000000009</v>
      </c>
      <c r="E69" s="7">
        <f t="shared" si="4"/>
        <v>1.1093189299101025</v>
      </c>
      <c r="F69" t="str">
        <f t="shared" si="5"/>
        <v>SIM</v>
      </c>
    </row>
    <row r="70" spans="1:6" x14ac:dyDescent="0.25">
      <c r="A70" s="8">
        <v>2441</v>
      </c>
      <c r="B70">
        <f>SUMIF('Despesa realizadas'!A:A,A70,'Despesa realizadas'!F:F)</f>
        <v>798305.85</v>
      </c>
      <c r="C70">
        <f>SUMIF('Desepesa Empenhada'!A:A,'Realizada x Empenhada - acum'!A70,'Desepesa Empenhada'!F:F)</f>
        <v>808752.05</v>
      </c>
      <c r="D70">
        <f t="shared" si="3"/>
        <v>10446.20000000007</v>
      </c>
      <c r="E70" s="7">
        <f t="shared" si="4"/>
        <v>0.98708355669701231</v>
      </c>
      <c r="F70" t="str">
        <f t="shared" si="5"/>
        <v>NÃO</v>
      </c>
    </row>
    <row r="71" spans="1:6" x14ac:dyDescent="0.25">
      <c r="A71" s="8">
        <v>2461</v>
      </c>
      <c r="B71">
        <f>SUMIF('Despesa realizadas'!A:A,A71,'Despesa realizadas'!F:F)</f>
        <v>111755.06000000001</v>
      </c>
      <c r="C71">
        <f>SUMIF('Desepesa Empenhada'!A:A,'Realizada x Empenhada - acum'!A71,'Desepesa Empenhada'!F:F)</f>
        <v>126761.31</v>
      </c>
      <c r="D71">
        <f t="shared" si="3"/>
        <v>15006.249999999985</v>
      </c>
      <c r="E71" s="7">
        <f t="shared" si="4"/>
        <v>0.88161805838074736</v>
      </c>
      <c r="F71" t="str">
        <f t="shared" si="5"/>
        <v>NÃO</v>
      </c>
    </row>
    <row r="72" spans="1:6" x14ac:dyDescent="0.25">
      <c r="A72" s="8">
        <v>3041</v>
      </c>
      <c r="B72">
        <f>SUMIF('Despesa realizadas'!A:A,A72,'Despesa realizadas'!F:F)</f>
        <v>22845835.04999999</v>
      </c>
      <c r="C72">
        <f>SUMIF('Desepesa Empenhada'!A:A,'Realizada x Empenhada - acum'!A72,'Desepesa Empenhada'!F:F)</f>
        <v>22845835.04999999</v>
      </c>
      <c r="D72">
        <f t="shared" si="3"/>
        <v>0</v>
      </c>
      <c r="E72" s="7">
        <f t="shared" si="4"/>
        <v>1</v>
      </c>
      <c r="F72" t="str">
        <f t="shared" si="5"/>
        <v>NÃO</v>
      </c>
    </row>
    <row r="73" spans="1:6" x14ac:dyDescent="0.25">
      <c r="A73" s="8">
        <v>3051</v>
      </c>
      <c r="B73">
        <f>SUMIF('Despesa realizadas'!A:A,A73,'Despesa realizadas'!F:F)</f>
        <v>9040654.1500000004</v>
      </c>
      <c r="C73">
        <f>SUMIF('Desepesa Empenhada'!A:A,'Realizada x Empenhada - acum'!A73,'Desepesa Empenhada'!F:F)</f>
        <v>9040654.1500000004</v>
      </c>
      <c r="D73">
        <f t="shared" si="3"/>
        <v>0</v>
      </c>
      <c r="E73" s="7">
        <f t="shared" si="4"/>
        <v>1</v>
      </c>
      <c r="F73" t="str">
        <f t="shared" si="5"/>
        <v>NÃO</v>
      </c>
    </row>
    <row r="74" spans="1:6" x14ac:dyDescent="0.25">
      <c r="A74" s="8">
        <v>3151</v>
      </c>
      <c r="B74">
        <f>SUMIF('Despesa realizadas'!A:A,A74,'Despesa realizadas'!F:F)</f>
        <v>1007156.9099999999</v>
      </c>
      <c r="C74">
        <f>SUMIF('Desepesa Empenhada'!A:A,'Realizada x Empenhada - acum'!A74,'Desepesa Empenhada'!F:F)</f>
        <v>1007156.9099999999</v>
      </c>
      <c r="D74">
        <f t="shared" si="3"/>
        <v>0</v>
      </c>
      <c r="E74" s="7">
        <f t="shared" si="4"/>
        <v>1</v>
      </c>
      <c r="F74" t="str">
        <f t="shared" si="5"/>
        <v>NÃO</v>
      </c>
    </row>
    <row r="75" spans="1:6" x14ac:dyDescent="0.25">
      <c r="A75" s="8">
        <v>4031</v>
      </c>
      <c r="B75">
        <f>SUMIF('Despesa realizadas'!A:A,A75,'Despesa realizadas'!F:F)</f>
        <v>77803673.149999991</v>
      </c>
      <c r="C75">
        <f>SUMIF('Desepesa Empenhada'!A:A,'Realizada x Empenhada - acum'!A75,'Desepesa Empenhada'!F:F)</f>
        <v>76578833.359999999</v>
      </c>
      <c r="D75">
        <f t="shared" si="3"/>
        <v>-1224839.7899999917</v>
      </c>
      <c r="E75" s="7">
        <f t="shared" si="4"/>
        <v>1.0159944952966569</v>
      </c>
      <c r="F75" t="str">
        <f t="shared" si="5"/>
        <v>SIM</v>
      </c>
    </row>
    <row r="76" spans="1:6" x14ac:dyDescent="0.25">
      <c r="A76" s="8">
        <v>4091</v>
      </c>
      <c r="B76">
        <f>SUMIF('Despesa realizadas'!A:A,A76,'Despesa realizadas'!F:F)</f>
        <v>0</v>
      </c>
      <c r="C76">
        <f>SUMIF('Desepesa Empenhada'!A:A,'Realizada x Empenhada - acum'!A76,'Desepesa Empenhada'!F:F)</f>
        <v>0</v>
      </c>
      <c r="D76">
        <f t="shared" si="3"/>
        <v>0</v>
      </c>
      <c r="E76" s="7">
        <f t="shared" si="4"/>
        <v>0</v>
      </c>
      <c r="F76" t="str">
        <f t="shared" si="5"/>
        <v>NÃO</v>
      </c>
    </row>
    <row r="77" spans="1:6" x14ac:dyDescent="0.25">
      <c r="A77" s="8">
        <v>4101</v>
      </c>
      <c r="B77">
        <f>SUMIF('Despesa realizadas'!A:A,A77,'Despesa realizadas'!F:F)</f>
        <v>1919686.19</v>
      </c>
      <c r="C77">
        <f>SUMIF('Desepesa Empenhada'!A:A,'Realizada x Empenhada - acum'!A77,'Desepesa Empenhada'!F:F)</f>
        <v>2006481.09</v>
      </c>
      <c r="D77">
        <f t="shared" si="3"/>
        <v>86794.90000000014</v>
      </c>
      <c r="E77" s="7">
        <f t="shared" si="4"/>
        <v>0.95674272713928232</v>
      </c>
      <c r="F77" t="str">
        <f t="shared" si="5"/>
        <v>NÃO</v>
      </c>
    </row>
    <row r="78" spans="1:6" x14ac:dyDescent="0.25">
      <c r="A78" s="8">
        <v>4111</v>
      </c>
      <c r="B78">
        <f>SUMIF('Despesa realizadas'!A:A,A78,'Despesa realizadas'!F:F)</f>
        <v>0</v>
      </c>
      <c r="C78">
        <f>SUMIF('Desepesa Empenhada'!A:A,'Realizada x Empenhada - acum'!A78,'Desepesa Empenhada'!F:F)</f>
        <v>0</v>
      </c>
      <c r="D78">
        <f t="shared" si="3"/>
        <v>0</v>
      </c>
      <c r="E78" s="7">
        <f t="shared" si="4"/>
        <v>0</v>
      </c>
      <c r="F78" t="str">
        <f t="shared" si="5"/>
        <v>NÃO</v>
      </c>
    </row>
    <row r="79" spans="1:6" x14ac:dyDescent="0.25">
      <c r="A79" s="8">
        <v>4121</v>
      </c>
      <c r="B79">
        <f>SUMIF('Despesa realizadas'!A:A,A79,'Despesa realizadas'!F:F)</f>
        <v>2992685.61</v>
      </c>
      <c r="C79">
        <f>SUMIF('Desepesa Empenhada'!A:A,'Realizada x Empenhada - acum'!A79,'Desepesa Empenhada'!F:F)</f>
        <v>2992685.61</v>
      </c>
      <c r="D79">
        <f t="shared" si="3"/>
        <v>0</v>
      </c>
      <c r="E79" s="7">
        <f t="shared" si="4"/>
        <v>1</v>
      </c>
      <c r="F79" t="str">
        <f t="shared" si="5"/>
        <v>NÃO</v>
      </c>
    </row>
    <row r="80" spans="1:6" x14ac:dyDescent="0.25">
      <c r="A80" s="8">
        <v>4141</v>
      </c>
      <c r="B80">
        <f>SUMIF('Despesa realizadas'!A:A,A80,'Despesa realizadas'!F:F)</f>
        <v>1213533.28</v>
      </c>
      <c r="C80">
        <f>SUMIF('Desepesa Empenhada'!A:A,'Realizada x Empenhada - acum'!A80,'Desepesa Empenhada'!F:F)</f>
        <v>0</v>
      </c>
      <c r="D80">
        <f t="shared" si="3"/>
        <v>-1213533.28</v>
      </c>
      <c r="E80" s="7">
        <f t="shared" si="4"/>
        <v>0</v>
      </c>
      <c r="F80" t="str">
        <f t="shared" si="5"/>
        <v>SIM</v>
      </c>
    </row>
    <row r="81" spans="1:6" x14ac:dyDescent="0.25">
      <c r="A81" s="8">
        <v>4151</v>
      </c>
      <c r="B81">
        <f>SUMIF('Despesa realizadas'!A:A,A81,'Despesa realizadas'!F:F)</f>
        <v>0</v>
      </c>
      <c r="C81">
        <f>SUMIF('Desepesa Empenhada'!A:A,'Realizada x Empenhada - acum'!A81,'Desepesa Empenhada'!F:F)</f>
        <v>0</v>
      </c>
      <c r="D81">
        <f t="shared" si="3"/>
        <v>0</v>
      </c>
      <c r="E81" s="7">
        <f t="shared" si="4"/>
        <v>0</v>
      </c>
      <c r="F81" t="str">
        <f t="shared" si="5"/>
        <v>NÃO</v>
      </c>
    </row>
    <row r="82" spans="1:6" x14ac:dyDescent="0.25">
      <c r="A82" s="8">
        <v>4251</v>
      </c>
      <c r="B82">
        <f>SUMIF('Despesa realizadas'!A:A,A82,'Despesa realizadas'!F:F)</f>
        <v>5971265.9500000002</v>
      </c>
      <c r="C82">
        <f>SUMIF('Desepesa Empenhada'!A:A,'Realizada x Empenhada - acum'!A82,'Desepesa Empenhada'!F:F)</f>
        <v>6194109.0999999987</v>
      </c>
      <c r="D82">
        <f t="shared" si="3"/>
        <v>222843.14999999851</v>
      </c>
      <c r="E82" s="7">
        <f t="shared" si="4"/>
        <v>0.96402337343396183</v>
      </c>
      <c r="F82" t="str">
        <f t="shared" si="5"/>
        <v>NÃO</v>
      </c>
    </row>
    <row r="83" spans="1:6" x14ac:dyDescent="0.25">
      <c r="A83" s="8">
        <v>4291</v>
      </c>
      <c r="B83">
        <f>SUMIF('Despesa realizadas'!A:A,A83,'Despesa realizadas'!F:F)</f>
        <v>682293289.30999982</v>
      </c>
      <c r="C83">
        <f>SUMIF('Desepesa Empenhada'!A:A,'Realizada x Empenhada - acum'!A83,'Desepesa Empenhada'!F:F)</f>
        <v>484992387</v>
      </c>
      <c r="D83">
        <f t="shared" si="3"/>
        <v>-197300902.30999982</v>
      </c>
      <c r="E83" s="7">
        <f t="shared" si="4"/>
        <v>1.4068123698403534</v>
      </c>
      <c r="F83" t="str">
        <f t="shared" si="5"/>
        <v>SIM</v>
      </c>
    </row>
    <row r="84" spans="1:6" x14ac:dyDescent="0.25">
      <c r="A84" s="8">
        <v>4321</v>
      </c>
      <c r="B84">
        <f>SUMIF('Despesa realizadas'!A:A,A84,'Despesa realizadas'!F:F)</f>
        <v>0</v>
      </c>
      <c r="C84">
        <f>SUMIF('Desepesa Empenhada'!A:A,'Realizada x Empenhada - acum'!A84,'Desepesa Empenhada'!F:F)</f>
        <v>0</v>
      </c>
      <c r="D84">
        <f t="shared" si="3"/>
        <v>0</v>
      </c>
      <c r="E84" s="7">
        <f t="shared" si="4"/>
        <v>0</v>
      </c>
      <c r="F84" t="str">
        <f t="shared" si="5"/>
        <v>NÃO</v>
      </c>
    </row>
    <row r="85" spans="1:6" x14ac:dyDescent="0.25">
      <c r="A85" s="8">
        <v>4331</v>
      </c>
      <c r="B85">
        <f>SUMIF('Despesa realizadas'!A:A,A85,'Despesa realizadas'!F:F)</f>
        <v>12359.62</v>
      </c>
      <c r="C85">
        <f>SUMIF('Desepesa Empenhada'!A:A,'Realizada x Empenhada - acum'!A85,'Desepesa Empenhada'!F:F)</f>
        <v>12359.62</v>
      </c>
      <c r="D85">
        <f t="shared" si="3"/>
        <v>0</v>
      </c>
      <c r="E85" s="7">
        <f t="shared" si="4"/>
        <v>1</v>
      </c>
      <c r="F85" t="str">
        <f t="shared" si="5"/>
        <v>NÃO</v>
      </c>
    </row>
    <row r="86" spans="1:6" x14ac:dyDescent="0.25">
      <c r="A86" s="8">
        <v>4341</v>
      </c>
      <c r="B86">
        <f>SUMIF('Despesa realizadas'!A:A,A86,'Despesa realizadas'!F:F)</f>
        <v>393709.86000000004</v>
      </c>
      <c r="C86">
        <f>SUMIF('Desepesa Empenhada'!A:A,'Realizada x Empenhada - acum'!A86,'Desepesa Empenhada'!F:F)</f>
        <v>273299.91000000003</v>
      </c>
      <c r="D86">
        <f t="shared" si="3"/>
        <v>-120409.95000000001</v>
      </c>
      <c r="E86" s="7">
        <f t="shared" si="4"/>
        <v>1.4405780814197853</v>
      </c>
      <c r="F86" t="str">
        <f t="shared" si="5"/>
        <v>SIM</v>
      </c>
    </row>
    <row r="87" spans="1:6" x14ac:dyDescent="0.25">
      <c r="A87" s="8">
        <v>4381</v>
      </c>
      <c r="B87">
        <f>SUMIF('Despesa realizadas'!A:A,A87,'Despesa realizadas'!F:F)</f>
        <v>8604400.0800000001</v>
      </c>
      <c r="C87">
        <f>SUMIF('Desepesa Empenhada'!A:A,'Realizada x Empenhada - acum'!A87,'Desepesa Empenhada'!F:F)</f>
        <v>8153099.7300000004</v>
      </c>
      <c r="D87">
        <f t="shared" si="3"/>
        <v>-451300.34999999963</v>
      </c>
      <c r="E87" s="7">
        <f t="shared" si="4"/>
        <v>1.055353223307131</v>
      </c>
      <c r="F87" t="str">
        <f t="shared" si="5"/>
        <v>SIM</v>
      </c>
    </row>
    <row r="88" spans="1:6" x14ac:dyDescent="0.25">
      <c r="A88" s="8">
        <v>4421</v>
      </c>
      <c r="B88">
        <f>SUMIF('Despesa realizadas'!A:A,A88,'Despesa realizadas'!F:F)</f>
        <v>0</v>
      </c>
      <c r="C88">
        <f>SUMIF('Desepesa Empenhada'!A:A,'Realizada x Empenhada - acum'!A88,'Desepesa Empenhada'!F:F)</f>
        <v>0</v>
      </c>
      <c r="D88">
        <f t="shared" si="3"/>
        <v>0</v>
      </c>
      <c r="E88" s="7">
        <f t="shared" si="4"/>
        <v>0</v>
      </c>
      <c r="F88" t="str">
        <f t="shared" si="5"/>
        <v>NÃO</v>
      </c>
    </row>
    <row r="89" spans="1:6" x14ac:dyDescent="0.25">
      <c r="A89" s="8">
        <v>4441</v>
      </c>
      <c r="B89">
        <f>SUMIF('Despesa realizadas'!A:A,A89,'Despesa realizadas'!F:F)</f>
        <v>0</v>
      </c>
      <c r="C89">
        <f>SUMIF('Desepesa Empenhada'!A:A,'Realizada x Empenhada - acum'!A89,'Desepesa Empenhada'!F:F)</f>
        <v>56710.720000000001</v>
      </c>
      <c r="D89">
        <f t="shared" si="3"/>
        <v>56710.720000000001</v>
      </c>
      <c r="E89" s="7">
        <f t="shared" si="4"/>
        <v>0</v>
      </c>
      <c r="F89" t="str">
        <f t="shared" si="5"/>
        <v>NÃO</v>
      </c>
    </row>
    <row r="90" spans="1:6" x14ac:dyDescent="0.25">
      <c r="A90" s="8">
        <v>4451</v>
      </c>
      <c r="B90">
        <f>SUMIF('Despesa realizadas'!A:A,A90,'Despesa realizadas'!F:F)</f>
        <v>401963.04000000004</v>
      </c>
      <c r="C90">
        <f>SUMIF('Desepesa Empenhada'!A:A,'Realizada x Empenhada - acum'!A90,'Desepesa Empenhada'!F:F)</f>
        <v>371103.62</v>
      </c>
      <c r="D90">
        <f t="shared" si="3"/>
        <v>-30859.420000000042</v>
      </c>
      <c r="E90" s="7">
        <f t="shared" si="4"/>
        <v>1.0831558043006966</v>
      </c>
      <c r="F90" t="str">
        <f t="shared" si="5"/>
        <v>SIM</v>
      </c>
    </row>
    <row r="91" spans="1:6" x14ac:dyDescent="0.25">
      <c r="A91" s="8">
        <v>4461</v>
      </c>
      <c r="B91">
        <f>SUMIF('Despesa realizadas'!A:A,A91,'Despesa realizadas'!F:F)</f>
        <v>1029639655.77</v>
      </c>
      <c r="C91">
        <f>SUMIF('Desepesa Empenhada'!A:A,'Realizada x Empenhada - acum'!A91,'Desepesa Empenhada'!F:F)</f>
        <v>1029574672.85</v>
      </c>
      <c r="D91">
        <f t="shared" si="3"/>
        <v>-64982.919999957085</v>
      </c>
      <c r="E91" s="7">
        <f t="shared" si="4"/>
        <v>1.0000631162767633</v>
      </c>
      <c r="F91" t="str">
        <f t="shared" si="5"/>
        <v>SIM</v>
      </c>
    </row>
    <row r="92" spans="1:6" x14ac:dyDescent="0.25">
      <c r="A92" s="8">
        <v>4491</v>
      </c>
      <c r="B92">
        <f>SUMIF('Despesa realizadas'!A:A,A92,'Despesa realizadas'!F:F)</f>
        <v>731.5</v>
      </c>
      <c r="C92">
        <f>SUMIF('Desepesa Empenhada'!A:A,'Realizada x Empenhada - acum'!A92,'Desepesa Empenhada'!F:F)</f>
        <v>0</v>
      </c>
      <c r="D92">
        <f t="shared" si="3"/>
        <v>-731.5</v>
      </c>
      <c r="E92" s="7">
        <f t="shared" si="4"/>
        <v>0</v>
      </c>
      <c r="F92" t="str">
        <f t="shared" si="5"/>
        <v>SIM</v>
      </c>
    </row>
    <row r="93" spans="1:6" x14ac:dyDescent="0.25">
      <c r="A93" s="8">
        <v>4531</v>
      </c>
      <c r="B93">
        <f>SUMIF('Despesa realizadas'!A:A,A93,'Despesa realizadas'!F:F)</f>
        <v>0</v>
      </c>
      <c r="C93">
        <f>SUMIF('Desepesa Empenhada'!A:A,'Realizada x Empenhada - acum'!A93,'Desepesa Empenhada'!F:F)</f>
        <v>0</v>
      </c>
      <c r="D93">
        <f t="shared" si="3"/>
        <v>0</v>
      </c>
      <c r="E93" s="7">
        <f t="shared" si="4"/>
        <v>0</v>
      </c>
      <c r="F93" t="str">
        <f t="shared" si="5"/>
        <v>NÃO</v>
      </c>
    </row>
    <row r="94" spans="1:6" x14ac:dyDescent="0.25">
      <c r="A94" s="8">
        <v>4541</v>
      </c>
      <c r="B94">
        <f>SUMIF('Despesa realizadas'!A:A,A94,'Despesa realizadas'!F:F)</f>
        <v>24789.53</v>
      </c>
      <c r="C94">
        <f>SUMIF('Desepesa Empenhada'!A:A,'Realizada x Empenhada - acum'!A94,'Desepesa Empenhada'!F:F)</f>
        <v>31448.6</v>
      </c>
      <c r="D94">
        <f t="shared" si="3"/>
        <v>6659.07</v>
      </c>
      <c r="E94" s="7">
        <f t="shared" si="4"/>
        <v>0.78825543903385209</v>
      </c>
      <c r="F94" t="str">
        <f t="shared" si="5"/>
        <v>NÃO</v>
      </c>
    </row>
    <row r="95" spans="1:6" x14ac:dyDescent="0.25">
      <c r="A95" s="8">
        <v>4551</v>
      </c>
      <c r="B95">
        <f>SUMIF('Despesa realizadas'!A:A,A95,'Despesa realizadas'!F:F)</f>
        <v>2795798.69</v>
      </c>
      <c r="C95">
        <f>SUMIF('Desepesa Empenhada'!A:A,'Realizada x Empenhada - acum'!A95,'Desepesa Empenhada'!F:F)</f>
        <v>2698194</v>
      </c>
      <c r="D95">
        <f t="shared" si="3"/>
        <v>-97604.689999999944</v>
      </c>
      <c r="E95" s="7">
        <f t="shared" si="4"/>
        <v>1.0361740816264509</v>
      </c>
      <c r="F95" t="str">
        <f t="shared" si="5"/>
        <v>SIM</v>
      </c>
    </row>
    <row r="96" spans="1:6" x14ac:dyDescent="0.25">
      <c r="A96" s="8">
        <v>4581</v>
      </c>
      <c r="B96">
        <f>SUMIF('Despesa realizadas'!A:A,A96,'Despesa realizadas'!F:F)</f>
        <v>0</v>
      </c>
      <c r="C96">
        <f>SUMIF('Desepesa Empenhada'!A:A,'Realizada x Empenhada - acum'!A96,'Desepesa Empenhada'!F:F)</f>
        <v>0</v>
      </c>
      <c r="D96">
        <f t="shared" si="3"/>
        <v>0</v>
      </c>
      <c r="E96" s="7">
        <f t="shared" si="4"/>
        <v>0</v>
      </c>
      <c r="F96" t="str">
        <f t="shared" si="5"/>
        <v>NÃO</v>
      </c>
    </row>
    <row r="97" spans="1:6" x14ac:dyDescent="0.25">
      <c r="A97" s="8">
        <v>4601</v>
      </c>
      <c r="B97">
        <f>SUMIF('Despesa realizadas'!A:A,A97,'Despesa realizadas'!F:F)</f>
        <v>0</v>
      </c>
      <c r="C97">
        <f>SUMIF('Desepesa Empenhada'!A:A,'Realizada x Empenhada - acum'!A97,'Desepesa Empenhada'!F:F)</f>
        <v>0</v>
      </c>
      <c r="D97">
        <f t="shared" si="3"/>
        <v>0</v>
      </c>
      <c r="E97" s="7">
        <f t="shared" si="4"/>
        <v>0</v>
      </c>
      <c r="F97" t="str">
        <f t="shared" si="5"/>
        <v>NÃO</v>
      </c>
    </row>
    <row r="98" spans="1:6" x14ac:dyDescent="0.25">
      <c r="A98" s="8">
        <v>4611</v>
      </c>
      <c r="B98">
        <f>SUMIF('Despesa realizadas'!A:A,A98,'Despesa realizadas'!F:F)</f>
        <v>0</v>
      </c>
      <c r="C98">
        <f>SUMIF('Desepesa Empenhada'!A:A,'Realizada x Empenhada - acum'!A98,'Desepesa Empenhada'!F:F)</f>
        <v>0</v>
      </c>
      <c r="D98">
        <f t="shared" si="3"/>
        <v>0</v>
      </c>
      <c r="E98" s="7">
        <f t="shared" si="4"/>
        <v>0</v>
      </c>
      <c r="F98" t="str">
        <f t="shared" si="5"/>
        <v>NÃO</v>
      </c>
    </row>
    <row r="99" spans="1:6" x14ac:dyDescent="0.25">
      <c r="A99" s="8">
        <v>4621</v>
      </c>
      <c r="B99">
        <f>SUMIF('Despesa realizadas'!A:A,A99,'Despesa realizadas'!F:F)</f>
        <v>0</v>
      </c>
      <c r="C99">
        <f>SUMIF('Desepesa Empenhada'!A:A,'Realizada x Empenhada - acum'!A99,'Desepesa Empenhada'!F:F)</f>
        <v>0</v>
      </c>
      <c r="D99">
        <f t="shared" si="3"/>
        <v>0</v>
      </c>
      <c r="E99" s="7">
        <f t="shared" si="4"/>
        <v>0</v>
      </c>
      <c r="F99" t="str">
        <f t="shared" si="5"/>
        <v>NÃO</v>
      </c>
    </row>
    <row r="100" spans="1:6" x14ac:dyDescent="0.25">
      <c r="A100" s="8">
        <v>4631</v>
      </c>
      <c r="B100">
        <f>SUMIF('Despesa realizadas'!A:A,A100,'Despesa realizadas'!F:F)</f>
        <v>24931600.879999999</v>
      </c>
      <c r="C100">
        <f>SUMIF('Desepesa Empenhada'!A:A,'Realizada x Empenhada - acum'!A100,'Desepesa Empenhada'!F:F)</f>
        <v>24931601.18</v>
      </c>
      <c r="D100">
        <f t="shared" si="3"/>
        <v>0.30000000074505806</v>
      </c>
      <c r="E100" s="7">
        <f t="shared" si="4"/>
        <v>0.99999998796707845</v>
      </c>
      <c r="F100" t="str">
        <f t="shared" si="5"/>
        <v>NÃO</v>
      </c>
    </row>
    <row r="101" spans="1:6" x14ac:dyDescent="0.25">
      <c r="A101" s="8">
        <v>4641</v>
      </c>
      <c r="B101">
        <f>SUMIF('Despesa realizadas'!A:A,A101,'Despesa realizadas'!F:F)</f>
        <v>0</v>
      </c>
      <c r="C101">
        <f>SUMIF('Desepesa Empenhada'!A:A,'Realizada x Empenhada - acum'!A101,'Desepesa Empenhada'!F:F)</f>
        <v>0</v>
      </c>
      <c r="D101">
        <f t="shared" si="3"/>
        <v>0</v>
      </c>
      <c r="E101" s="7">
        <f t="shared" si="4"/>
        <v>0</v>
      </c>
      <c r="F101" t="str">
        <f t="shared" si="5"/>
        <v>NÃO</v>
      </c>
    </row>
    <row r="102" spans="1:6" x14ac:dyDescent="0.25">
      <c r="A102" s="8">
        <v>4651</v>
      </c>
      <c r="B102">
        <f>SUMIF('Despesa realizadas'!A:A,A102,'Despesa realizadas'!F:F)</f>
        <v>0</v>
      </c>
      <c r="C102">
        <f>SUMIF('Desepesa Empenhada'!A:A,'Realizada x Empenhada - acum'!A102,'Desepesa Empenhada'!F:F)</f>
        <v>0</v>
      </c>
      <c r="D102">
        <f t="shared" si="3"/>
        <v>0</v>
      </c>
      <c r="E102" s="7">
        <f t="shared" si="4"/>
        <v>0</v>
      </c>
      <c r="F102" t="str">
        <f t="shared" si="5"/>
        <v>NÃO</v>
      </c>
    </row>
    <row r="103" spans="1:6" x14ac:dyDescent="0.25">
      <c r="A103" s="8">
        <v>4661</v>
      </c>
      <c r="B103">
        <f>SUMIF('Despesa realizadas'!A:A,A103,'Despesa realizadas'!F:F)</f>
        <v>0</v>
      </c>
      <c r="C103">
        <f>SUMIF('Desepesa Empenhada'!A:A,'Realizada x Empenhada - acum'!A103,'Desepesa Empenhada'!F:F)</f>
        <v>0</v>
      </c>
      <c r="D103">
        <f t="shared" si="3"/>
        <v>0</v>
      </c>
      <c r="E103" s="7">
        <f t="shared" si="4"/>
        <v>0</v>
      </c>
      <c r="F103" t="str">
        <f t="shared" si="5"/>
        <v>NÃO</v>
      </c>
    </row>
    <row r="104" spans="1:6" x14ac:dyDescent="0.25">
      <c r="A104" s="8">
        <v>4671</v>
      </c>
      <c r="B104">
        <f>SUMIF('Despesa realizadas'!A:A,A104,'Despesa realizadas'!F:F)</f>
        <v>0</v>
      </c>
      <c r="C104">
        <f>SUMIF('Desepesa Empenhada'!A:A,'Realizada x Empenhada - acum'!A104,'Desepesa Empenhada'!F:F)</f>
        <v>0</v>
      </c>
      <c r="D104">
        <f t="shared" si="3"/>
        <v>0</v>
      </c>
      <c r="E104" s="7">
        <f t="shared" si="4"/>
        <v>0</v>
      </c>
      <c r="F104" t="str">
        <f t="shared" si="5"/>
        <v>NÃO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"/>
  <sheetViews>
    <sheetView workbookViewId="0">
      <selection sqref="A1:A1048576"/>
    </sheetView>
  </sheetViews>
  <sheetFormatPr defaultRowHeight="15" x14ac:dyDescent="0.25"/>
  <cols>
    <col min="1" max="1" width="8.140625" style="6" bestFit="1" customWidth="1"/>
    <col min="2" max="2" width="99.5703125" style="6" bestFit="1" customWidth="1"/>
  </cols>
  <sheetData>
    <row r="1" spans="1:2" x14ac:dyDescent="0.25">
      <c r="A1" s="5" t="s">
        <v>175</v>
      </c>
      <c r="B1" s="5" t="s">
        <v>176</v>
      </c>
    </row>
    <row r="2" spans="1:2" x14ac:dyDescent="0.25">
      <c r="A2" s="6">
        <v>1011</v>
      </c>
      <c r="B2" s="6" t="s">
        <v>68</v>
      </c>
    </row>
    <row r="3" spans="1:2" x14ac:dyDescent="0.25">
      <c r="A3" s="6">
        <v>1021</v>
      </c>
      <c r="B3" s="6" t="s">
        <v>69</v>
      </c>
    </row>
    <row r="4" spans="1:2" x14ac:dyDescent="0.25">
      <c r="A4" s="6">
        <v>1031</v>
      </c>
      <c r="B4" s="6" t="s">
        <v>70</v>
      </c>
    </row>
    <row r="5" spans="1:2" x14ac:dyDescent="0.25">
      <c r="A5" s="6">
        <v>1051</v>
      </c>
      <c r="B5" s="6" t="s">
        <v>71</v>
      </c>
    </row>
    <row r="6" spans="1:2" x14ac:dyDescent="0.25">
      <c r="A6" s="6">
        <v>1071</v>
      </c>
      <c r="B6" s="6" t="s">
        <v>72</v>
      </c>
    </row>
    <row r="7" spans="1:2" x14ac:dyDescent="0.25">
      <c r="A7" s="6">
        <v>1081</v>
      </c>
      <c r="B7" s="6" t="s">
        <v>73</v>
      </c>
    </row>
    <row r="8" spans="1:2" x14ac:dyDescent="0.25">
      <c r="A8" s="6">
        <v>1091</v>
      </c>
      <c r="B8" s="6" t="s">
        <v>74</v>
      </c>
    </row>
    <row r="9" spans="1:2" x14ac:dyDescent="0.25">
      <c r="A9" s="6">
        <v>1101</v>
      </c>
      <c r="B9" s="6" t="s">
        <v>75</v>
      </c>
    </row>
    <row r="10" spans="1:2" x14ac:dyDescent="0.25">
      <c r="A10" s="6">
        <v>1191</v>
      </c>
      <c r="B10" s="6" t="s">
        <v>76</v>
      </c>
    </row>
    <row r="11" spans="1:2" x14ac:dyDescent="0.25">
      <c r="A11" s="6">
        <v>1221</v>
      </c>
      <c r="B11" s="6" t="s">
        <v>77</v>
      </c>
    </row>
    <row r="12" spans="1:2" x14ac:dyDescent="0.25">
      <c r="A12" s="6">
        <v>1231</v>
      </c>
      <c r="B12" s="6" t="s">
        <v>78</v>
      </c>
    </row>
    <row r="13" spans="1:2" x14ac:dyDescent="0.25">
      <c r="A13" s="6">
        <v>1251</v>
      </c>
      <c r="B13" s="6" t="s">
        <v>79</v>
      </c>
    </row>
    <row r="14" spans="1:2" x14ac:dyDescent="0.25">
      <c r="A14" s="6">
        <v>1261</v>
      </c>
      <c r="B14" s="6" t="s">
        <v>80</v>
      </c>
    </row>
    <row r="15" spans="1:2" x14ac:dyDescent="0.25">
      <c r="A15" s="6">
        <v>1271</v>
      </c>
      <c r="B15" s="6" t="s">
        <v>81</v>
      </c>
    </row>
    <row r="16" spans="1:2" x14ac:dyDescent="0.25">
      <c r="A16" s="6">
        <v>1301</v>
      </c>
      <c r="B16" s="6" t="s">
        <v>82</v>
      </c>
    </row>
    <row r="17" spans="1:2" x14ac:dyDescent="0.25">
      <c r="A17" s="6">
        <v>1371</v>
      </c>
      <c r="B17" s="6" t="s">
        <v>83</v>
      </c>
    </row>
    <row r="18" spans="1:2" x14ac:dyDescent="0.25">
      <c r="A18" s="6">
        <v>1401</v>
      </c>
      <c r="B18" s="6" t="s">
        <v>84</v>
      </c>
    </row>
    <row r="19" spans="1:2" x14ac:dyDescent="0.25">
      <c r="A19" s="6">
        <v>1411</v>
      </c>
      <c r="B19" s="6" t="s">
        <v>85</v>
      </c>
    </row>
    <row r="20" spans="1:2" x14ac:dyDescent="0.25">
      <c r="A20" s="6">
        <v>1441</v>
      </c>
      <c r="B20" s="6" t="s">
        <v>86</v>
      </c>
    </row>
    <row r="21" spans="1:2" x14ac:dyDescent="0.25">
      <c r="A21" s="6">
        <v>1451</v>
      </c>
      <c r="B21" s="6" t="s">
        <v>87</v>
      </c>
    </row>
    <row r="22" spans="1:2" x14ac:dyDescent="0.25">
      <c r="A22" s="6">
        <v>1471</v>
      </c>
      <c r="B22" s="6" t="s">
        <v>88</v>
      </c>
    </row>
    <row r="23" spans="1:2" x14ac:dyDescent="0.25">
      <c r="A23" s="6">
        <v>1481</v>
      </c>
      <c r="B23" s="6" t="s">
        <v>89</v>
      </c>
    </row>
    <row r="24" spans="1:2" x14ac:dyDescent="0.25">
      <c r="A24" s="6">
        <v>1491</v>
      </c>
      <c r="B24" s="6" t="s">
        <v>90</v>
      </c>
    </row>
    <row r="25" spans="1:2" x14ac:dyDescent="0.25">
      <c r="A25" s="6">
        <v>1501</v>
      </c>
      <c r="B25" s="6" t="s">
        <v>91</v>
      </c>
    </row>
    <row r="26" spans="1:2" x14ac:dyDescent="0.25">
      <c r="A26" s="6">
        <v>1502</v>
      </c>
      <c r="B26" s="6" t="s">
        <v>92</v>
      </c>
    </row>
    <row r="27" spans="1:2" x14ac:dyDescent="0.25">
      <c r="A27" s="6">
        <v>1511</v>
      </c>
      <c r="B27" s="6" t="s">
        <v>93</v>
      </c>
    </row>
    <row r="28" spans="1:2" x14ac:dyDescent="0.25">
      <c r="A28" s="6">
        <v>1521</v>
      </c>
      <c r="B28" s="6" t="s">
        <v>94</v>
      </c>
    </row>
    <row r="29" spans="1:2" x14ac:dyDescent="0.25">
      <c r="A29" s="6">
        <v>1541</v>
      </c>
      <c r="B29" s="6" t="s">
        <v>95</v>
      </c>
    </row>
    <row r="30" spans="1:2" x14ac:dyDescent="0.25">
      <c r="A30" s="6">
        <v>1551</v>
      </c>
      <c r="B30" s="6" t="s">
        <v>96</v>
      </c>
    </row>
    <row r="31" spans="1:2" x14ac:dyDescent="0.25">
      <c r="A31" s="6">
        <v>1571</v>
      </c>
      <c r="B31" s="6" t="s">
        <v>97</v>
      </c>
    </row>
    <row r="32" spans="1:2" x14ac:dyDescent="0.25">
      <c r="A32" s="6">
        <v>1591</v>
      </c>
      <c r="B32" s="6" t="s">
        <v>98</v>
      </c>
    </row>
    <row r="33" spans="1:2" x14ac:dyDescent="0.25">
      <c r="A33" s="6">
        <v>1631</v>
      </c>
      <c r="B33" s="6" t="s">
        <v>67</v>
      </c>
    </row>
    <row r="34" spans="1:2" x14ac:dyDescent="0.25">
      <c r="A34" s="6">
        <v>1641</v>
      </c>
      <c r="B34" s="6" t="s">
        <v>99</v>
      </c>
    </row>
    <row r="35" spans="1:2" x14ac:dyDescent="0.25">
      <c r="A35" s="6">
        <v>1651</v>
      </c>
      <c r="B35" s="6" t="s">
        <v>100</v>
      </c>
    </row>
    <row r="36" spans="1:2" x14ac:dyDescent="0.25">
      <c r="A36" s="6">
        <v>1671</v>
      </c>
      <c r="B36" s="6" t="s">
        <v>101</v>
      </c>
    </row>
    <row r="37" spans="1:2" x14ac:dyDescent="0.25">
      <c r="A37" s="6">
        <v>1691</v>
      </c>
      <c r="B37" s="6" t="s">
        <v>102</v>
      </c>
    </row>
    <row r="38" spans="1:2" x14ac:dyDescent="0.25">
      <c r="A38" s="6">
        <v>1911</v>
      </c>
      <c r="B38" s="6" t="s">
        <v>103</v>
      </c>
    </row>
    <row r="39" spans="1:2" x14ac:dyDescent="0.25">
      <c r="A39" s="6">
        <v>1915</v>
      </c>
      <c r="B39" s="6" t="s">
        <v>104</v>
      </c>
    </row>
    <row r="40" spans="1:2" x14ac:dyDescent="0.25">
      <c r="A40" s="6">
        <v>1916</v>
      </c>
      <c r="B40" s="6" t="s">
        <v>105</v>
      </c>
    </row>
    <row r="41" spans="1:2" x14ac:dyDescent="0.25">
      <c r="A41" s="6">
        <v>1941</v>
      </c>
      <c r="B41" s="6" t="s">
        <v>106</v>
      </c>
    </row>
    <row r="42" spans="1:2" x14ac:dyDescent="0.25">
      <c r="A42" s="6">
        <v>1991</v>
      </c>
      <c r="B42" s="6" t="s">
        <v>107</v>
      </c>
    </row>
    <row r="43" spans="1:2" x14ac:dyDescent="0.25">
      <c r="A43" s="6">
        <v>2011</v>
      </c>
      <c r="B43" s="6" t="s">
        <v>108</v>
      </c>
    </row>
    <row r="44" spans="1:2" x14ac:dyDescent="0.25">
      <c r="A44" s="6">
        <v>2041</v>
      </c>
      <c r="B44" s="6" t="s">
        <v>109</v>
      </c>
    </row>
    <row r="45" spans="1:2" x14ac:dyDescent="0.25">
      <c r="A45" s="6">
        <v>2061</v>
      </c>
      <c r="B45" s="6" t="s">
        <v>110</v>
      </c>
    </row>
    <row r="46" spans="1:2" x14ac:dyDescent="0.25">
      <c r="A46" s="6">
        <v>2071</v>
      </c>
      <c r="B46" s="6" t="s">
        <v>111</v>
      </c>
    </row>
    <row r="47" spans="1:2" x14ac:dyDescent="0.25">
      <c r="A47" s="6">
        <v>2091</v>
      </c>
      <c r="B47" s="6" t="s">
        <v>112</v>
      </c>
    </row>
    <row r="48" spans="1:2" x14ac:dyDescent="0.25">
      <c r="A48" s="6">
        <v>2101</v>
      </c>
      <c r="B48" s="6" t="s">
        <v>113</v>
      </c>
    </row>
    <row r="49" spans="1:2" x14ac:dyDescent="0.25">
      <c r="A49" s="6">
        <v>2121</v>
      </c>
      <c r="B49" s="6" t="s">
        <v>114</v>
      </c>
    </row>
    <row r="50" spans="1:2" x14ac:dyDescent="0.25">
      <c r="A50" s="6">
        <v>2151</v>
      </c>
      <c r="B50" s="6" t="s">
        <v>115</v>
      </c>
    </row>
    <row r="51" spans="1:2" x14ac:dyDescent="0.25">
      <c r="A51" s="6">
        <v>2161</v>
      </c>
      <c r="B51" s="6" t="s">
        <v>116</v>
      </c>
    </row>
    <row r="52" spans="1:2" x14ac:dyDescent="0.25">
      <c r="A52" s="6">
        <v>2171</v>
      </c>
      <c r="B52" s="6" t="s">
        <v>117</v>
      </c>
    </row>
    <row r="53" spans="1:2" x14ac:dyDescent="0.25">
      <c r="A53" s="6">
        <v>2181</v>
      </c>
      <c r="B53" s="6" t="s">
        <v>118</v>
      </c>
    </row>
    <row r="54" spans="1:2" x14ac:dyDescent="0.25">
      <c r="A54" s="6">
        <v>2201</v>
      </c>
      <c r="B54" s="6" t="s">
        <v>119</v>
      </c>
    </row>
    <row r="55" spans="1:2" x14ac:dyDescent="0.25">
      <c r="A55" s="6">
        <v>2211</v>
      </c>
      <c r="B55" s="6" t="s">
        <v>120</v>
      </c>
    </row>
    <row r="56" spans="1:2" x14ac:dyDescent="0.25">
      <c r="A56" s="6">
        <v>2241</v>
      </c>
      <c r="B56" s="6" t="s">
        <v>121</v>
      </c>
    </row>
    <row r="57" spans="1:2" x14ac:dyDescent="0.25">
      <c r="A57" s="6">
        <v>2251</v>
      </c>
      <c r="B57" s="6" t="s">
        <v>122</v>
      </c>
    </row>
    <row r="58" spans="1:2" x14ac:dyDescent="0.25">
      <c r="A58" s="6">
        <v>2261</v>
      </c>
      <c r="B58" s="6" t="s">
        <v>123</v>
      </c>
    </row>
    <row r="59" spans="1:2" x14ac:dyDescent="0.25">
      <c r="A59" s="6">
        <v>2271</v>
      </c>
      <c r="B59" s="6" t="s">
        <v>124</v>
      </c>
    </row>
    <row r="60" spans="1:2" x14ac:dyDescent="0.25">
      <c r="A60" s="6">
        <v>2281</v>
      </c>
      <c r="B60" s="6" t="s">
        <v>125</v>
      </c>
    </row>
    <row r="61" spans="1:2" x14ac:dyDescent="0.25">
      <c r="A61" s="6">
        <v>2301</v>
      </c>
      <c r="B61" s="6" t="s">
        <v>126</v>
      </c>
    </row>
    <row r="62" spans="1:2" x14ac:dyDescent="0.25">
      <c r="A62" s="6">
        <v>2311</v>
      </c>
      <c r="B62" s="6" t="s">
        <v>127</v>
      </c>
    </row>
    <row r="63" spans="1:2" x14ac:dyDescent="0.25">
      <c r="A63" s="6">
        <v>2321</v>
      </c>
      <c r="B63" s="6" t="s">
        <v>128</v>
      </c>
    </row>
    <row r="64" spans="1:2" x14ac:dyDescent="0.25">
      <c r="A64" s="6">
        <v>2331</v>
      </c>
      <c r="B64" s="6" t="s">
        <v>129</v>
      </c>
    </row>
    <row r="65" spans="1:2" x14ac:dyDescent="0.25">
      <c r="A65" s="6">
        <v>2351</v>
      </c>
      <c r="B65" s="6" t="s">
        <v>130</v>
      </c>
    </row>
    <row r="66" spans="1:2" x14ac:dyDescent="0.25">
      <c r="A66" s="6">
        <v>2361</v>
      </c>
      <c r="B66" s="6" t="s">
        <v>131</v>
      </c>
    </row>
    <row r="67" spans="1:2" x14ac:dyDescent="0.25">
      <c r="A67" s="6">
        <v>2371</v>
      </c>
      <c r="B67" s="6" t="s">
        <v>132</v>
      </c>
    </row>
    <row r="68" spans="1:2" x14ac:dyDescent="0.25">
      <c r="A68" s="6">
        <v>2421</v>
      </c>
      <c r="B68" s="6" t="s">
        <v>133</v>
      </c>
    </row>
    <row r="69" spans="1:2" x14ac:dyDescent="0.25">
      <c r="A69" s="6">
        <v>2431</v>
      </c>
      <c r="B69" s="6" t="s">
        <v>134</v>
      </c>
    </row>
    <row r="70" spans="1:2" x14ac:dyDescent="0.25">
      <c r="A70" s="6">
        <v>2441</v>
      </c>
      <c r="B70" s="6" t="s">
        <v>135</v>
      </c>
    </row>
    <row r="71" spans="1:2" x14ac:dyDescent="0.25">
      <c r="A71" s="6">
        <v>2461</v>
      </c>
      <c r="B71" s="6" t="s">
        <v>136</v>
      </c>
    </row>
    <row r="72" spans="1:2" x14ac:dyDescent="0.25">
      <c r="A72" s="6">
        <v>3041</v>
      </c>
      <c r="B72" s="6" t="s">
        <v>137</v>
      </c>
    </row>
    <row r="73" spans="1:2" x14ac:dyDescent="0.25">
      <c r="A73" s="6">
        <v>3051</v>
      </c>
      <c r="B73" s="6" t="s">
        <v>138</v>
      </c>
    </row>
    <row r="74" spans="1:2" x14ac:dyDescent="0.25">
      <c r="A74" s="6">
        <v>3151</v>
      </c>
      <c r="B74" s="6" t="s">
        <v>139</v>
      </c>
    </row>
    <row r="75" spans="1:2" x14ac:dyDescent="0.25">
      <c r="A75" s="6">
        <v>4031</v>
      </c>
      <c r="B75" s="6" t="s">
        <v>140</v>
      </c>
    </row>
    <row r="76" spans="1:2" x14ac:dyDescent="0.25">
      <c r="A76" s="6">
        <v>4091</v>
      </c>
      <c r="B76" s="6" t="s">
        <v>141</v>
      </c>
    </row>
    <row r="77" spans="1:2" x14ac:dyDescent="0.25">
      <c r="A77" s="6">
        <v>4101</v>
      </c>
      <c r="B77" s="6" t="s">
        <v>142</v>
      </c>
    </row>
    <row r="78" spans="1:2" x14ac:dyDescent="0.25">
      <c r="A78" s="6">
        <v>4111</v>
      </c>
      <c r="B78" s="6" t="s">
        <v>143</v>
      </c>
    </row>
    <row r="79" spans="1:2" x14ac:dyDescent="0.25">
      <c r="A79" s="6">
        <v>4121</v>
      </c>
      <c r="B79" s="6" t="s">
        <v>144</v>
      </c>
    </row>
    <row r="80" spans="1:2" x14ac:dyDescent="0.25">
      <c r="A80" s="6">
        <v>4141</v>
      </c>
      <c r="B80" s="6" t="s">
        <v>145</v>
      </c>
    </row>
    <row r="81" spans="1:2" x14ac:dyDescent="0.25">
      <c r="A81" s="6">
        <v>4151</v>
      </c>
      <c r="B81" s="6" t="s">
        <v>146</v>
      </c>
    </row>
    <row r="82" spans="1:2" x14ac:dyDescent="0.25">
      <c r="A82" s="6">
        <v>4251</v>
      </c>
      <c r="B82" s="6" t="s">
        <v>147</v>
      </c>
    </row>
    <row r="83" spans="1:2" x14ac:dyDescent="0.25">
      <c r="A83" s="6">
        <v>4291</v>
      </c>
      <c r="B83" s="6" t="s">
        <v>148</v>
      </c>
    </row>
    <row r="84" spans="1:2" x14ac:dyDescent="0.25">
      <c r="A84" s="6">
        <v>4321</v>
      </c>
      <c r="B84" s="6" t="s">
        <v>149</v>
      </c>
    </row>
    <row r="85" spans="1:2" x14ac:dyDescent="0.25">
      <c r="A85" s="6">
        <v>4331</v>
      </c>
      <c r="B85" s="6" t="s">
        <v>150</v>
      </c>
    </row>
    <row r="86" spans="1:2" x14ac:dyDescent="0.25">
      <c r="A86" s="6">
        <v>4341</v>
      </c>
      <c r="B86" s="6" t="s">
        <v>151</v>
      </c>
    </row>
    <row r="87" spans="1:2" x14ac:dyDescent="0.25">
      <c r="A87" s="6">
        <v>4381</v>
      </c>
      <c r="B87" s="6" t="s">
        <v>152</v>
      </c>
    </row>
    <row r="88" spans="1:2" x14ac:dyDescent="0.25">
      <c r="A88" s="6">
        <v>4421</v>
      </c>
      <c r="B88" s="6" t="s">
        <v>153</v>
      </c>
    </row>
    <row r="89" spans="1:2" x14ac:dyDescent="0.25">
      <c r="A89" s="6">
        <v>4441</v>
      </c>
      <c r="B89" s="6" t="s">
        <v>154</v>
      </c>
    </row>
    <row r="90" spans="1:2" x14ac:dyDescent="0.25">
      <c r="A90" s="6">
        <v>4451</v>
      </c>
      <c r="B90" s="6" t="s">
        <v>155</v>
      </c>
    </row>
    <row r="91" spans="1:2" x14ac:dyDescent="0.25">
      <c r="A91" s="6">
        <v>4461</v>
      </c>
      <c r="B91" s="6" t="s">
        <v>156</v>
      </c>
    </row>
    <row r="92" spans="1:2" x14ac:dyDescent="0.25">
      <c r="A92" s="6">
        <v>4491</v>
      </c>
      <c r="B92" s="6" t="s">
        <v>157</v>
      </c>
    </row>
    <row r="93" spans="1:2" x14ac:dyDescent="0.25">
      <c r="A93" s="6">
        <v>4531</v>
      </c>
      <c r="B93" s="6" t="s">
        <v>158</v>
      </c>
    </row>
    <row r="94" spans="1:2" x14ac:dyDescent="0.25">
      <c r="A94" s="6">
        <v>4541</v>
      </c>
      <c r="B94" s="6" t="s">
        <v>159</v>
      </c>
    </row>
    <row r="95" spans="1:2" x14ac:dyDescent="0.25">
      <c r="A95" s="6">
        <v>4551</v>
      </c>
      <c r="B95" s="6" t="s">
        <v>160</v>
      </c>
    </row>
    <row r="96" spans="1:2" x14ac:dyDescent="0.25">
      <c r="A96" s="6">
        <v>4581</v>
      </c>
      <c r="B96" s="6" t="s">
        <v>161</v>
      </c>
    </row>
    <row r="97" spans="1:2" x14ac:dyDescent="0.25">
      <c r="A97" s="6">
        <v>4601</v>
      </c>
      <c r="B97" s="6" t="s">
        <v>162</v>
      </c>
    </row>
    <row r="98" spans="1:2" x14ac:dyDescent="0.25">
      <c r="A98" s="6">
        <v>4611</v>
      </c>
      <c r="B98" s="6" t="s">
        <v>163</v>
      </c>
    </row>
    <row r="99" spans="1:2" x14ac:dyDescent="0.25">
      <c r="A99" s="6">
        <v>4621</v>
      </c>
      <c r="B99" s="6" t="s">
        <v>164</v>
      </c>
    </row>
    <row r="100" spans="1:2" x14ac:dyDescent="0.25">
      <c r="A100" s="6">
        <v>4631</v>
      </c>
      <c r="B100" s="6" t="s">
        <v>165</v>
      </c>
    </row>
    <row r="101" spans="1:2" x14ac:dyDescent="0.25">
      <c r="A101" s="6">
        <v>4641</v>
      </c>
      <c r="B101" s="6" t="s">
        <v>166</v>
      </c>
    </row>
    <row r="102" spans="1:2" x14ac:dyDescent="0.25">
      <c r="A102" s="6">
        <v>4651</v>
      </c>
      <c r="B102" s="6" t="s">
        <v>167</v>
      </c>
    </row>
    <row r="103" spans="1:2" x14ac:dyDescent="0.25">
      <c r="A103" s="6">
        <v>4661</v>
      </c>
      <c r="B103" s="6" t="s">
        <v>168</v>
      </c>
    </row>
    <row r="104" spans="1:2" x14ac:dyDescent="0.25">
      <c r="A104" s="6">
        <v>4671</v>
      </c>
      <c r="B104" s="6" t="s">
        <v>169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23E4-0847-4189-81C3-5A5040EFA432}">
  <dimension ref="A1:B4"/>
  <sheetViews>
    <sheetView workbookViewId="0">
      <selection sqref="A1:B1048576"/>
    </sheetView>
  </sheetViews>
  <sheetFormatPr defaultRowHeight="15" x14ac:dyDescent="0.25"/>
  <cols>
    <col min="1" max="1" width="11" style="6" bestFit="1" customWidth="1"/>
    <col min="2" max="2" width="24.7109375" style="6" bestFit="1" customWidth="1"/>
  </cols>
  <sheetData>
    <row r="1" spans="1:2" x14ac:dyDescent="0.25">
      <c r="A1" s="5" t="s">
        <v>177</v>
      </c>
      <c r="B1" s="5" t="s">
        <v>404</v>
      </c>
    </row>
    <row r="2" spans="1:2" x14ac:dyDescent="0.25">
      <c r="A2" s="6">
        <v>3</v>
      </c>
      <c r="B2" s="6" t="s">
        <v>7</v>
      </c>
    </row>
    <row r="3" spans="1:2" x14ac:dyDescent="0.25">
      <c r="A3" s="6">
        <v>4</v>
      </c>
      <c r="B3" s="6" t="s">
        <v>29</v>
      </c>
    </row>
    <row r="4" spans="1:2" x14ac:dyDescent="0.25">
      <c r="A4" s="6">
        <v>9</v>
      </c>
      <c r="B4" s="6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76E-4C0A-4A16-B542-9BD78FFB479C}">
  <dimension ref="A1:B8"/>
  <sheetViews>
    <sheetView workbookViewId="0">
      <selection sqref="A1:B1048576"/>
    </sheetView>
  </sheetViews>
  <sheetFormatPr defaultRowHeight="15" x14ac:dyDescent="0.25"/>
  <cols>
    <col min="1" max="1" width="11" style="6" bestFit="1" customWidth="1"/>
    <col min="2" max="2" width="28.5703125" style="6" bestFit="1" customWidth="1"/>
  </cols>
  <sheetData>
    <row r="1" spans="1:2" x14ac:dyDescent="0.25">
      <c r="A1" s="5" t="s">
        <v>178</v>
      </c>
      <c r="B1" s="5" t="s">
        <v>404</v>
      </c>
    </row>
    <row r="2" spans="1:2" x14ac:dyDescent="0.25">
      <c r="A2" s="6">
        <v>31</v>
      </c>
      <c r="B2" s="6" t="s">
        <v>8</v>
      </c>
    </row>
    <row r="3" spans="1:2" x14ac:dyDescent="0.25">
      <c r="A3" s="6">
        <v>33</v>
      </c>
      <c r="B3" s="6" t="s">
        <v>17</v>
      </c>
    </row>
    <row r="4" spans="1:2" x14ac:dyDescent="0.25">
      <c r="A4" s="6">
        <v>44</v>
      </c>
      <c r="B4" s="6" t="s">
        <v>3</v>
      </c>
    </row>
    <row r="5" spans="1:2" x14ac:dyDescent="0.25">
      <c r="A5" s="6">
        <v>45</v>
      </c>
      <c r="B5" s="6" t="s">
        <v>33</v>
      </c>
    </row>
    <row r="6" spans="1:2" x14ac:dyDescent="0.25">
      <c r="A6" s="6">
        <v>32</v>
      </c>
      <c r="B6" s="6" t="s">
        <v>53</v>
      </c>
    </row>
    <row r="7" spans="1:2" x14ac:dyDescent="0.25">
      <c r="A7" s="6">
        <v>46</v>
      </c>
      <c r="B7" s="6" t="s">
        <v>56</v>
      </c>
    </row>
    <row r="8" spans="1:2" x14ac:dyDescent="0.25">
      <c r="A8" s="6">
        <v>99</v>
      </c>
      <c r="B8" s="6" t="s">
        <v>58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q Z N O T 1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q Z N O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T T k 8 T z A 8 p B A E A A A A C A A A T A B w A R m 9 y b X V s Y X M v U 2 V j d G l v b j E u b S C i G A A o o B Q A A A A A A A A A A A A A A A A A A A A A A A A A A A B 1 z 8 1 q A j E Q A O D 7 w r 7 D E C 8 K Y U F b W 6 n s o a y 1 l y I U 1 1 O 3 h 7 g 7 b U O z G U l G U a z v 3 t R F S q H J Z c I 3 w / x 4 r F m T h W U X h 9 M 0 S R P / o R w 2 0 B M L 2 h H M q N 6 2 a J m g Q S h x z y Q g B 4 O c J h D e n C x j g M L v s k t p f 6 4 N Z s V P x r L v i + K u W n l 0 v n p U a 6 f R w J N q U D t V z d B / M m 2 q y K C M 9 y w G 8 m W G R r e a 0 e X i S 0 g o y G x b 6 / O J h A d b U 6 P t e z 4 c j U c S n r f E u O S D w f z 3 m y 3 I 4 u t A d v v 2 x L 0 J n Z S D U m / O p 5 R q H Y p K p 6 x / I 9 d 2 3 c v D B n 3 / f J w 8 H k W H w z C c Q w I 4 b H e S c P F R x K 8 i f h 3 x c c R v I n 4 b 8 c k f P w 3 S R N t / r 5 9 + A 1 B L A Q I t A B Q A A g A I A K m T T k 9 Z W N 6 t p w A A A P g A A A A S A A A A A A A A A A A A A A A A A A A A A A B D b 2 5 m a W c v U G F j a 2 F n Z S 5 4 b W x Q S w E C L Q A U A A I A C A C p k 0 5 P D 8 r p q 6 Q A A A D p A A A A E w A A A A A A A A A A A A A A A A D z A A A A W 0 N v b n R l b n R f V H l w Z X N d L n h t b F B L A Q I t A B Q A A g A I A K m T T k 8 T z A 8 p B A E A A A A C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M A A A A A A A A o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v d m 8 l M j B E b 2 N 1 b W V u d G 8 l M j B k Z S U y M F R l e H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x V D E 0 O j M y O j E 1 L j E 1 O D g x M z J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m 8 g R G 9 j d W 1 l b n R v I G R l I F R l e H R v L 0 F s d G V y Y X I g V G l w b y 5 7 Q 2 9 s d W 1 u M S w w f S Z x d W 9 0 O y w m c X V v d D t T Z W N 0 a W 9 u M S 9 O b 3 Z v I E R v Y 3 V t Z W 5 0 b y B k Z S B U Z X h 0 b y 9 B b H R l c m F y I F R p c G 8 u e 0 N v b H V t b j I s M X 0 m c X V v d D s s J n F 1 b 3 Q 7 U 2 V j d G l v b j E v T m 9 2 b y B E b 2 N 1 b W V u d G 8 g Z G U g V G V 4 d G 8 v Q W x 0 Z X J h c i B U a X B v L n t D b 2 x 1 b W 4 z L D J 9 J n F 1 b 3 Q 7 L C Z x d W 9 0 O 1 N l Y 3 R p b 2 4 x L 0 5 v d m 8 g R G 9 j d W 1 l b n R v I G R l I F R l e H R v L 0 F s d G V y Y X I g V G l w b y 5 7 Q 2 9 s d W 1 u N C w z f S Z x d W 9 0 O y w m c X V v d D t T Z W N 0 a W 9 u M S 9 O b 3 Z v I E R v Y 3 V t Z W 5 0 b y B k Z S B U Z X h 0 b y 9 B b H R l c m F y I F R p c G 8 u e 0 N v b H V t b j U s N H 0 m c X V v d D s s J n F 1 b 3 Q 7 U 2 V j d G l v b j E v T m 9 2 b y B E b 2 N 1 b W V u d G 8 g Z G U g V G V 4 d G 8 v Q W x 0 Z X J h c i B U a X B v L n t D b 2 x 1 b W 4 2 L D V 9 J n F 1 b 3 Q 7 L C Z x d W 9 0 O 1 N l Y 3 R p b 2 4 x L 0 5 v d m 8 g R G 9 j d W 1 l b n R v I G R l I F R l e H R v L 0 F s d G V y Y X I g V G l w b y 5 7 Q 2 9 s d W 1 u N y w 2 f S Z x d W 9 0 O y w m c X V v d D t T Z W N 0 a W 9 u M S 9 O b 3 Z v I E R v Y 3 V t Z W 5 0 b y B k Z S B U Z X h 0 b y 9 B b H R l c m F y I F R p c G 8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9 2 b y B E b 2 N 1 b W V u d G 8 g Z G U g V G V 4 d G 8 v Q W x 0 Z X J h c i B U a X B v L n t D b 2 x 1 b W 4 x L D B 9 J n F 1 b 3 Q 7 L C Z x d W 9 0 O 1 N l Y 3 R p b 2 4 x L 0 5 v d m 8 g R G 9 j d W 1 l b n R v I G R l I F R l e H R v L 0 F s d G V y Y X I g V G l w b y 5 7 Q 2 9 s d W 1 u M i w x f S Z x d W 9 0 O y w m c X V v d D t T Z W N 0 a W 9 u M S 9 O b 3 Z v I E R v Y 3 V t Z W 5 0 b y B k Z S B U Z X h 0 b y 9 B b H R l c m F y I F R p c G 8 u e 0 N v b H V t b j M s M n 0 m c X V v d D s s J n F 1 b 3 Q 7 U 2 V j d G l v b j E v T m 9 2 b y B E b 2 N 1 b W V u d G 8 g Z G U g V G V 4 d G 8 v Q W x 0 Z X J h c i B U a X B v L n t D b 2 x 1 b W 4 0 L D N 9 J n F 1 b 3 Q 7 L C Z x d W 9 0 O 1 N l Y 3 R p b 2 4 x L 0 5 v d m 8 g R G 9 j d W 1 l b n R v I G R l I F R l e H R v L 0 F s d G V y Y X I g V G l w b y 5 7 Q 2 9 s d W 1 u N S w 0 f S Z x d W 9 0 O y w m c X V v d D t T Z W N 0 a W 9 u M S 9 O b 3 Z v I E R v Y 3 V t Z W 5 0 b y B k Z S B U Z X h 0 b y 9 B b H R l c m F y I F R p c G 8 u e 0 N v b H V t b j Y s N X 0 m c X V v d D s s J n F 1 b 3 Q 7 U 2 V j d G l v b j E v T m 9 2 b y B E b 2 N 1 b W V u d G 8 g Z G U g V G V 4 d G 8 v Q W x 0 Z X J h c i B U a X B v L n t D b 2 x 1 b W 4 3 L D Z 9 J n F 1 b 3 Q 7 L C Z x d W 9 0 O 1 N l Y 3 R p b 2 4 x L 0 5 v d m 8 g R G 9 j d W 1 l b n R v I G R l I F R l e H R v L 0 F s d G V y Y X I g V G l w b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2 b y U y M E R v Y 3 V t Z W 5 0 b y U y M G R l J T I w V G V 4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v J T I w R G 9 j d W 1 l b n R v J T I w Z G U l M j B U Z X h 0 b y 9 B b H R l c m F y J T I w V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k Z 9 o d A g k T b j + + u b t F 8 R L A A A A A A I A A A A A A B B m A A A A A Q A A I A A A A C 3 Q l f S w y y O l y 1 b B n C f r Y Z f 9 k Q j 7 u Q j T l t z p D 6 l b f 1 6 O A A A A A A 6 A A A A A A g A A I A A A A E o d t f N S d v m w K 9 r G B y 0 H 0 L r I J d p W J v 6 R s c F H R 6 u a B p s P U A A A A M 1 A Q y + G w X l p v N y s H J 5 6 s d + v M w o S Y y H R n V K a h s 1 q / s E C b f J v l R o + Y 8 d c F 3 b 0 B y G S S 0 + e E 4 j e t + 4 h O y q 1 y Y G d 0 P m Q 2 e I 0 n 8 o I 9 E x K 2 C O H y M V a Q A A A A M d E j K s 7 P Y S H 6 5 + B m c 6 p 0 J u X j g O o 5 U u Z l H P k a i + o L f Z S g V / U 7 c n B L j J 0 F / x r m r J / J E s 4 p T L m J N 1 8 y v o N O O c R H O o = < / D a t a M a s h u p > 
</file>

<file path=customXml/itemProps1.xml><?xml version="1.0" encoding="utf-8"?>
<ds:datastoreItem xmlns:ds="http://schemas.openxmlformats.org/officeDocument/2006/customXml" ds:itemID="{BE509A1D-476B-43AD-8073-A089898D5F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Creditos</vt:lpstr>
      <vt:lpstr>Desepesa Empenhada</vt:lpstr>
      <vt:lpstr>Despesa realizadas</vt:lpstr>
      <vt:lpstr>Despesas x Credito</vt:lpstr>
      <vt:lpstr>Realizada x Empenhada - acum</vt:lpstr>
      <vt:lpstr>Realizada x Empenhada - mês</vt:lpstr>
      <vt:lpstr>Unidades Orçamentarias</vt:lpstr>
      <vt:lpstr>Primeiro</vt:lpstr>
      <vt:lpstr>Segundo</vt:lpstr>
      <vt:lpstr>Terceiro</vt:lpstr>
      <vt:lpstr>Quarto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Ladeira</dc:creator>
  <cp:lastModifiedBy>Gabriel Ladeira</cp:lastModifiedBy>
  <dcterms:created xsi:type="dcterms:W3CDTF">2019-10-11T13:58:57Z</dcterms:created>
  <dcterms:modified xsi:type="dcterms:W3CDTF">2019-11-06T17:19:13Z</dcterms:modified>
</cp:coreProperties>
</file>