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Projetos\_GabrielDEV\!Projects\Done\Data_Analytics\DA_Futebol\DA_CentroAvantes_Brasileiros\"/>
    </mc:Choice>
  </mc:AlternateContent>
  <xr:revisionPtr revIDLastSave="0" documentId="13_ncr:1_{A8372DA1-55FD-4647-9905-1DE051091F2D}" xr6:coauthVersionLast="47" xr6:coauthVersionMax="47" xr10:uidLastSave="{00000000-0000-0000-0000-000000000000}"/>
  <bookViews>
    <workbookView xWindow="-120" yWindow="-120" windowWidth="38640" windowHeight="15720" activeTab="1" xr2:uid="{FCBCB11A-B6CD-4EC8-B266-F2A80996A46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5" i="1" l="1"/>
  <c r="AK51" i="1"/>
  <c r="AK37" i="1"/>
  <c r="AK32" i="1"/>
  <c r="AK31" i="1"/>
  <c r="AK30" i="1"/>
  <c r="AK29" i="1"/>
  <c r="AK4" i="1"/>
  <c r="AK5" i="1"/>
  <c r="AK6" i="1"/>
  <c r="AK7" i="1"/>
  <c r="AK8" i="1"/>
  <c r="AK9" i="1"/>
  <c r="AK10" i="1"/>
  <c r="AK11" i="1"/>
  <c r="AK12" i="1"/>
  <c r="AK13" i="1"/>
  <c r="AK14" i="1"/>
  <c r="AK16" i="1"/>
  <c r="AK17" i="1"/>
  <c r="AK18" i="1"/>
  <c r="AK19" i="1"/>
  <c r="AK20" i="1"/>
  <c r="AK21" i="1"/>
  <c r="AK22" i="1"/>
  <c r="AK23" i="1"/>
  <c r="AK24" i="1"/>
  <c r="AJ51" i="1"/>
  <c r="AJ37" i="1"/>
  <c r="AJ32" i="1"/>
  <c r="AJ31" i="1"/>
  <c r="AJ30" i="1"/>
  <c r="AJ29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H51" i="1"/>
  <c r="AH37" i="1"/>
  <c r="AH32" i="1"/>
  <c r="AH31" i="1"/>
  <c r="AH30" i="1"/>
  <c r="AH29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I29" i="1"/>
  <c r="AI31" i="1"/>
  <c r="AI51" i="1"/>
  <c r="AG51" i="1"/>
  <c r="G51" i="1"/>
  <c r="G46" i="1"/>
  <c r="G45" i="1"/>
  <c r="G44" i="1"/>
  <c r="G43" i="1"/>
  <c r="G42" i="1"/>
  <c r="AI37" i="1"/>
  <c r="AG37" i="1"/>
  <c r="AG29" i="1"/>
  <c r="AG31" i="1"/>
  <c r="AI30" i="1"/>
  <c r="AG30" i="1"/>
  <c r="AI32" i="1"/>
  <c r="AG32" i="1"/>
  <c r="G37" i="1"/>
  <c r="G31" i="1"/>
  <c r="G30" i="1"/>
  <c r="G32" i="1"/>
  <c r="G29" i="1"/>
  <c r="AI18" i="1"/>
  <c r="AI8" i="1"/>
  <c r="AI22" i="1"/>
  <c r="AI16" i="1"/>
  <c r="AI12" i="1"/>
  <c r="AI13" i="1"/>
  <c r="AI5" i="1"/>
  <c r="AI23" i="1"/>
  <c r="AI17" i="1"/>
  <c r="AI11" i="1"/>
  <c r="AI7" i="1"/>
  <c r="AI20" i="1"/>
  <c r="AI24" i="1"/>
  <c r="AI9" i="1"/>
  <c r="AI19" i="1"/>
  <c r="AI4" i="1"/>
  <c r="AI10" i="1"/>
  <c r="AI15" i="1"/>
  <c r="AI6" i="1"/>
  <c r="AI14" i="1"/>
  <c r="AG18" i="1"/>
  <c r="AG8" i="1"/>
  <c r="AG22" i="1"/>
  <c r="AG16" i="1"/>
  <c r="AG12" i="1"/>
  <c r="AG13" i="1"/>
  <c r="AG5" i="1"/>
  <c r="AG23" i="1"/>
  <c r="AG17" i="1"/>
  <c r="AG11" i="1"/>
  <c r="AG7" i="1"/>
  <c r="AG20" i="1"/>
  <c r="AG24" i="1"/>
  <c r="AG9" i="1"/>
  <c r="AG19" i="1"/>
  <c r="AG4" i="1"/>
  <c r="AG10" i="1"/>
  <c r="AG15" i="1"/>
  <c r="AG6" i="1"/>
  <c r="AG14" i="1"/>
  <c r="G14" i="1"/>
  <c r="G15" i="1"/>
  <c r="G19" i="1"/>
  <c r="G9" i="1"/>
  <c r="G13" i="1"/>
  <c r="G5" i="1"/>
  <c r="G4" i="1"/>
  <c r="G6" i="1"/>
  <c r="G23" i="1"/>
  <c r="G16" i="1"/>
  <c r="G18" i="1"/>
  <c r="G7" i="1"/>
  <c r="G17" i="1"/>
  <c r="G10" i="1"/>
  <c r="G21" i="1"/>
  <c r="G11" i="1"/>
  <c r="G24" i="1"/>
  <c r="G12" i="1"/>
  <c r="G20" i="1"/>
  <c r="G22" i="1"/>
  <c r="G8" i="1"/>
  <c r="AG21" i="1" l="1"/>
  <c r="AI21" i="1"/>
</calcChain>
</file>

<file path=xl/sharedStrings.xml><?xml version="1.0" encoding="utf-8"?>
<sst xmlns="http://schemas.openxmlformats.org/spreadsheetml/2006/main" count="341" uniqueCount="107">
  <si>
    <t>Playing Time</t>
  </si>
  <si>
    <t>Performance</t>
  </si>
  <si>
    <t>Expected</t>
  </si>
  <si>
    <t>Progression</t>
  </si>
  <si>
    <t>Per 90 Minutes</t>
  </si>
  <si>
    <t>Player</t>
  </si>
  <si>
    <t>Pos</t>
  </si>
  <si>
    <t>Squad</t>
  </si>
  <si>
    <t>MP</t>
  </si>
  <si>
    <t>Starts</t>
  </si>
  <si>
    <t>Min</t>
  </si>
  <si>
    <t>90s</t>
  </si>
  <si>
    <t>Gls</t>
  </si>
  <si>
    <t>Ast</t>
  </si>
  <si>
    <t>G+A</t>
  </si>
  <si>
    <t>G-PK</t>
  </si>
  <si>
    <t>PK</t>
  </si>
  <si>
    <t>xG</t>
  </si>
  <si>
    <t>npxG</t>
  </si>
  <si>
    <t>xAG</t>
  </si>
  <si>
    <t>npxG+xAG</t>
  </si>
  <si>
    <t>PrgC</t>
  </si>
  <si>
    <t>PrgP</t>
  </si>
  <si>
    <t>PrgR</t>
  </si>
  <si>
    <t>G+A-PK</t>
  </si>
  <si>
    <t>xG+xAG</t>
  </si>
  <si>
    <t>Paulinho</t>
  </si>
  <si>
    <t>FW,MF</t>
  </si>
  <si>
    <t>Atlético Mineiro</t>
  </si>
  <si>
    <t>Vitor Roque</t>
  </si>
  <si>
    <t>FW</t>
  </si>
  <si>
    <t>Ath Paranaense</t>
  </si>
  <si>
    <t>Deyverson</t>
  </si>
  <si>
    <t>Cuiabá</t>
  </si>
  <si>
    <t>Marcos Leonardo</t>
  </si>
  <si>
    <t>Santos</t>
  </si>
  <si>
    <t>Vasco da Gama</t>
  </si>
  <si>
    <t>Fluminense</t>
  </si>
  <si>
    <t>Bahia</t>
  </si>
  <si>
    <t>Yuri Alberto</t>
  </si>
  <si>
    <t>Corinthians</t>
  </si>
  <si>
    <t>Tiquinho Soares</t>
  </si>
  <si>
    <t>Botafogo (RJ)</t>
  </si>
  <si>
    <t>Bragantino</t>
  </si>
  <si>
    <t>Hulk</t>
  </si>
  <si>
    <t>Gabriel Barbosa</t>
  </si>
  <si>
    <t>Flamengo</t>
  </si>
  <si>
    <t>Fortaleza</t>
  </si>
  <si>
    <t>John Kennedy</t>
  </si>
  <si>
    <t>Eduardo Sasha</t>
  </si>
  <si>
    <t>Palmeiras</t>
  </si>
  <si>
    <t>Endrick</t>
  </si>
  <si>
    <t>Rony</t>
  </si>
  <si>
    <t>Thiago Galhardo</t>
  </si>
  <si>
    <t>Everaldo Stum</t>
  </si>
  <si>
    <t>Cruzeiro</t>
  </si>
  <si>
    <t>Bruno Nascimento</t>
  </si>
  <si>
    <t>Pablo</t>
  </si>
  <si>
    <t>Gilberto</t>
  </si>
  <si>
    <t>MF,FW</t>
  </si>
  <si>
    <t>Pedro</t>
  </si>
  <si>
    <t>Internacional</t>
  </si>
  <si>
    <t>Pedro Raul</t>
  </si>
  <si>
    <t>Luiz Adriano</t>
  </si>
  <si>
    <t>João Magno</t>
  </si>
  <si>
    <t>Goiás</t>
  </si>
  <si>
    <t>Vinícius</t>
  </si>
  <si>
    <t>João Pedro</t>
  </si>
  <si>
    <t>Romarinho</t>
  </si>
  <si>
    <t>Matheus Cunha</t>
  </si>
  <si>
    <t>min/mp</t>
  </si>
  <si>
    <t>npxG/npG</t>
  </si>
  <si>
    <t>Richarlison</t>
  </si>
  <si>
    <t>Tottenham</t>
  </si>
  <si>
    <t>Arsenal</t>
  </si>
  <si>
    <t>Brighton</t>
  </si>
  <si>
    <t>Gabriel Jesus</t>
  </si>
  <si>
    <t>Wolves</t>
  </si>
  <si>
    <t>Willian José</t>
  </si>
  <si>
    <t>Betis</t>
  </si>
  <si>
    <t>Brasil</t>
  </si>
  <si>
    <t>npG-npxG</t>
  </si>
  <si>
    <t>ESPANHA (LA racist LIGA)</t>
  </si>
  <si>
    <t>INGLATERRA (PREMIER LEAGUE)</t>
  </si>
  <si>
    <t>Eficiência Gols</t>
  </si>
  <si>
    <t>Al-Hazem</t>
  </si>
  <si>
    <t>Talisca</t>
  </si>
  <si>
    <t>Al-Nassr</t>
  </si>
  <si>
    <t>João Pedro Pereira dos Santos</t>
  </si>
  <si>
    <t>Al-Taawoun</t>
  </si>
  <si>
    <t>Al-Ittihad</t>
  </si>
  <si>
    <t>Roberto Firmino</t>
  </si>
  <si>
    <t>Al-Ahli</t>
  </si>
  <si>
    <t>SAUDITÃO</t>
  </si>
  <si>
    <t>David Neres</t>
  </si>
  <si>
    <t>Benfica</t>
  </si>
  <si>
    <t>LIGA PORTUGAL</t>
  </si>
  <si>
    <t>KP</t>
  </si>
  <si>
    <t>xA</t>
  </si>
  <si>
    <t>kP</t>
  </si>
  <si>
    <t>A-xAG</t>
  </si>
  <si>
    <t>npG/npxG</t>
  </si>
  <si>
    <t>Eficiência Criação</t>
  </si>
  <si>
    <t>xAG/KP</t>
  </si>
  <si>
    <t>graf 1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</si>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</sst>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0"/>
      <color theme="1"/>
      <name val="Cambria"/>
      <family val="1"/>
    </font>
    <font>
      <b/>
      <sz val="8.6"/>
      <color rgb="FFFFFF00"/>
      <name val="Verdana"/>
      <family val="2"/>
    </font>
    <font>
      <b/>
      <sz val="12"/>
      <color rgb="FFFFFF00"/>
      <name val="Bahnschrift SemiBold Condensed"/>
      <family val="2"/>
    </font>
    <font>
      <b/>
      <sz val="8.6"/>
      <color theme="0"/>
      <name val="Verdana"/>
      <family val="2"/>
    </font>
    <font>
      <b/>
      <sz val="12"/>
      <color theme="0"/>
      <name val="Bahnschrift SemiBold Condensed"/>
      <family val="2"/>
    </font>
    <font>
      <sz val="12"/>
      <color rgb="FFFFFF00"/>
      <name val="Bahnschrift SemiBold Condensed"/>
      <family val="2"/>
    </font>
    <font>
      <sz val="12"/>
      <color theme="0"/>
      <name val="Bahnschrift SemiBold Condensed"/>
      <family val="2"/>
    </font>
    <font>
      <b/>
      <sz val="8.6"/>
      <color theme="9" tint="-0.499984740745262"/>
      <name val="Verdana"/>
      <family val="2"/>
    </font>
    <font>
      <b/>
      <sz val="12"/>
      <color theme="9" tint="-0.499984740745262"/>
      <name val="Bahnschrift SemiBold Condensed"/>
      <family val="2"/>
    </font>
    <font>
      <sz val="11"/>
      <color theme="0"/>
      <name val="Cambria"/>
      <family val="1"/>
    </font>
    <font>
      <sz val="11"/>
      <color rgb="FF0000FF"/>
      <name val="Cambria"/>
      <family val="1"/>
    </font>
    <font>
      <sz val="11"/>
      <color rgb="FFFF0000"/>
      <name val="Cambria"/>
      <family val="1"/>
    </font>
    <font>
      <sz val="11"/>
      <color rgb="FFFFFF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138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n">
        <color theme="1"/>
      </right>
      <top style="thick">
        <color theme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/>
      <diagonal/>
    </border>
    <border>
      <left style="thin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n">
        <color theme="1"/>
      </right>
      <top/>
      <bottom style="thick">
        <color theme="1"/>
      </bottom>
      <diagonal/>
    </border>
    <border>
      <left style="thin">
        <color theme="1"/>
      </left>
      <right style="thin">
        <color theme="1"/>
      </right>
      <top/>
      <bottom style="thick">
        <color theme="1"/>
      </bottom>
      <diagonal/>
    </border>
    <border>
      <left style="thin">
        <color theme="1"/>
      </left>
      <right style="thick">
        <color theme="1"/>
      </right>
      <top/>
      <bottom style="thick">
        <color theme="1"/>
      </bottom>
      <diagonal/>
    </border>
    <border>
      <left style="thin">
        <color theme="1"/>
      </left>
      <right/>
      <top style="thick">
        <color theme="1"/>
      </top>
      <bottom/>
      <diagonal/>
    </border>
    <border>
      <left style="thin">
        <color theme="1"/>
      </left>
      <right/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medium">
        <color rgb="FF747678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theme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 style="thick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thick">
        <color rgb="FFFF0000"/>
      </right>
      <top style="hair">
        <color rgb="FFFF0000"/>
      </top>
      <bottom style="hair">
        <color rgb="FFFF0000"/>
      </bottom>
      <diagonal/>
    </border>
    <border>
      <left style="thick">
        <color rgb="FFFF0000"/>
      </left>
      <right style="hair">
        <color rgb="FFFF0000"/>
      </right>
      <top style="hair">
        <color rgb="FFFF0000"/>
      </top>
      <bottom style="thick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thick">
        <color rgb="FFFF0000"/>
      </bottom>
      <diagonal/>
    </border>
    <border>
      <left style="hair">
        <color rgb="FFFF0000"/>
      </left>
      <right style="thick">
        <color rgb="FFFF0000"/>
      </right>
      <top style="hair">
        <color rgb="FFFF0000"/>
      </top>
      <bottom style="thick">
        <color rgb="FFFF0000"/>
      </bottom>
      <diagonal/>
    </border>
    <border>
      <left style="thick">
        <color rgb="FFFF0000"/>
      </left>
      <right style="hair">
        <color rgb="FFFF0000"/>
      </right>
      <top/>
      <bottom style="hair">
        <color rgb="FFFF0000"/>
      </bottom>
      <diagonal/>
    </border>
    <border>
      <left style="hair">
        <color rgb="FFFF0000"/>
      </left>
      <right style="hair">
        <color rgb="FFFF0000"/>
      </right>
      <top/>
      <bottom style="hair">
        <color rgb="FFFF0000"/>
      </bottom>
      <diagonal/>
    </border>
    <border>
      <left style="hair">
        <color rgb="FFFF0000"/>
      </left>
      <right style="thick">
        <color rgb="FFFF0000"/>
      </right>
      <top/>
      <bottom style="hair">
        <color rgb="FFFF0000"/>
      </bottom>
      <diagonal/>
    </border>
    <border>
      <left style="thick">
        <color theme="0"/>
      </left>
      <right style="hair">
        <color rgb="FFFF0000"/>
      </right>
      <top style="thick">
        <color rgb="FFFF0000"/>
      </top>
      <bottom style="thick">
        <color theme="0"/>
      </bottom>
      <diagonal/>
    </border>
    <border>
      <left style="hair">
        <color rgb="FFFF0000"/>
      </left>
      <right style="hair">
        <color rgb="FFFF0000"/>
      </right>
      <top style="thick">
        <color rgb="FFFF0000"/>
      </top>
      <bottom style="thick">
        <color theme="0"/>
      </bottom>
      <diagonal/>
    </border>
    <border>
      <left style="hair">
        <color rgb="FFFF0000"/>
      </left>
      <right style="thick">
        <color theme="0"/>
      </right>
      <top style="thick">
        <color rgb="FFFF0000"/>
      </top>
      <bottom style="thick">
        <color theme="0"/>
      </bottom>
      <diagonal/>
    </border>
    <border>
      <left style="thick">
        <color theme="0"/>
      </left>
      <right style="hair">
        <color rgb="FFFF0000"/>
      </right>
      <top style="thick">
        <color theme="0"/>
      </top>
      <bottom/>
      <diagonal/>
    </border>
    <border>
      <left style="hair">
        <color rgb="FFFF0000"/>
      </left>
      <right style="hair">
        <color rgb="FFFF0000"/>
      </right>
      <top style="thick">
        <color theme="0"/>
      </top>
      <bottom/>
      <diagonal/>
    </border>
    <border>
      <left style="hair">
        <color rgb="FFFF0000"/>
      </left>
      <right style="thick">
        <color theme="0"/>
      </right>
      <top style="thick">
        <color theme="0"/>
      </top>
      <bottom/>
      <diagonal/>
    </border>
    <border>
      <left style="hair">
        <color rgb="FFFF0000"/>
      </left>
      <right style="thick">
        <color rgb="FFFF0000"/>
      </right>
      <top style="thick">
        <color theme="0"/>
      </top>
      <bottom/>
      <diagonal/>
    </border>
    <border>
      <left style="thick">
        <color theme="0"/>
      </left>
      <right style="hair">
        <color rgb="FFFF0000"/>
      </right>
      <top/>
      <bottom style="thick">
        <color theme="0"/>
      </bottom>
      <diagonal/>
    </border>
    <border>
      <left style="hair">
        <color rgb="FFFF0000"/>
      </left>
      <right style="hair">
        <color rgb="FFFF0000"/>
      </right>
      <top/>
      <bottom style="thick">
        <color theme="0"/>
      </bottom>
      <diagonal/>
    </border>
    <border>
      <left style="hair">
        <color rgb="FFFF0000"/>
      </left>
      <right style="thick">
        <color theme="0"/>
      </right>
      <top/>
      <bottom style="thick">
        <color theme="0"/>
      </bottom>
      <diagonal/>
    </border>
    <border>
      <left style="hair">
        <color rgb="FFFF0000"/>
      </left>
      <right style="thick">
        <color rgb="FFFF0000"/>
      </right>
      <top/>
      <bottom style="thick">
        <color theme="0"/>
      </bottom>
      <diagonal/>
    </border>
    <border>
      <left style="thick">
        <color theme="0"/>
      </left>
      <right/>
      <top style="thick">
        <color rgb="FFFF0000"/>
      </top>
      <bottom style="thick">
        <color theme="0"/>
      </bottom>
      <diagonal/>
    </border>
    <border>
      <left/>
      <right style="thick">
        <color rgb="FFFF0000"/>
      </right>
      <top style="thick">
        <color rgb="FFFF0000"/>
      </top>
      <bottom style="thick">
        <color theme="0"/>
      </bottom>
      <diagonal/>
    </border>
    <border>
      <left/>
      <right/>
      <top/>
      <bottom style="thick">
        <color theme="1"/>
      </bottom>
      <diagonal/>
    </border>
    <border>
      <left style="thick">
        <color rgb="FFFFFF00"/>
      </left>
      <right style="thin">
        <color rgb="FFFFFF00"/>
      </right>
      <top style="thick">
        <color rgb="FFFFFF00"/>
      </top>
      <bottom/>
      <diagonal/>
    </border>
    <border>
      <left style="thin">
        <color rgb="FFFFFF00"/>
      </left>
      <right style="thick">
        <color rgb="FFFFFF00"/>
      </right>
      <top style="thick">
        <color rgb="FFFFFF00"/>
      </top>
      <bottom/>
      <diagonal/>
    </border>
    <border>
      <left style="thick">
        <color rgb="FFFFFF00"/>
      </left>
      <right style="thin">
        <color rgb="FFFFFF00"/>
      </right>
      <top/>
      <bottom style="thick">
        <color rgb="FFFFFF00"/>
      </bottom>
      <diagonal/>
    </border>
    <border>
      <left style="thin">
        <color rgb="FFFFFF00"/>
      </left>
      <right style="thick">
        <color rgb="FFFFFF00"/>
      </right>
      <top/>
      <bottom style="thick">
        <color rgb="FFFFFF00"/>
      </bottom>
      <diagonal/>
    </border>
    <border>
      <left style="thin">
        <color rgb="FFFFFF00"/>
      </left>
      <right style="thin">
        <color rgb="FFFFFF00"/>
      </right>
      <top style="thick">
        <color rgb="FFFFFF00"/>
      </top>
      <bottom/>
      <diagonal/>
    </border>
    <border>
      <left style="thin">
        <color rgb="FFFFFF00"/>
      </left>
      <right style="thin">
        <color rgb="FFFFFF00"/>
      </right>
      <top/>
      <bottom style="thick">
        <color rgb="FFFFFF00"/>
      </bottom>
      <diagonal/>
    </border>
    <border>
      <left style="thick">
        <color rgb="FFFFFF00"/>
      </left>
      <right style="thin">
        <color rgb="FFFFFF00"/>
      </right>
      <top style="thick">
        <color rgb="FFFFFF00"/>
      </top>
      <bottom style="thick">
        <color rgb="FFFFFF00"/>
      </bottom>
      <diagonal/>
    </border>
    <border>
      <left style="thin">
        <color rgb="FFFFFF00"/>
      </left>
      <right style="thin">
        <color rgb="FFFFFF00"/>
      </right>
      <top style="thick">
        <color rgb="FFFFFF00"/>
      </top>
      <bottom style="thick">
        <color rgb="FFFFFF00"/>
      </bottom>
      <diagonal/>
    </border>
    <border>
      <left style="thin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ck">
        <color rgb="FFC00000"/>
      </left>
      <right style="thin">
        <color rgb="FFC00000"/>
      </right>
      <top style="thick">
        <color rgb="FFFFFF00"/>
      </top>
      <bottom style="thick">
        <color rgb="FFC00000"/>
      </bottom>
      <diagonal/>
    </border>
    <border>
      <left style="thin">
        <color rgb="FFC00000"/>
      </left>
      <right style="thin">
        <color rgb="FFC00000"/>
      </right>
      <top style="thick">
        <color rgb="FFFFFF00"/>
      </top>
      <bottom style="thick">
        <color rgb="FFC00000"/>
      </bottom>
      <diagonal/>
    </border>
    <border>
      <left style="thin">
        <color rgb="FFC00000"/>
      </left>
      <right style="thick">
        <color rgb="FFC00000"/>
      </right>
      <top style="thick">
        <color rgb="FFFFFF00"/>
      </top>
      <bottom style="thick">
        <color rgb="FFC00000"/>
      </bottom>
      <diagonal/>
    </border>
    <border>
      <left style="thick">
        <color theme="0"/>
      </left>
      <right style="dashed">
        <color theme="1"/>
      </right>
      <top/>
      <bottom style="thick">
        <color theme="0"/>
      </bottom>
      <diagonal/>
    </border>
    <border>
      <left style="dashed">
        <color theme="1"/>
      </left>
      <right style="dashed">
        <color theme="1"/>
      </right>
      <top/>
      <bottom style="thick">
        <color theme="0"/>
      </bottom>
      <diagonal/>
    </border>
    <border>
      <left style="dashed">
        <color theme="1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dashed">
        <color theme="1"/>
      </right>
      <top style="thick">
        <color theme="1"/>
      </top>
      <bottom style="thick">
        <color theme="0"/>
      </bottom>
      <diagonal/>
    </border>
    <border>
      <left style="dashed">
        <color theme="1"/>
      </left>
      <right style="dashed">
        <color theme="1"/>
      </right>
      <top style="thick">
        <color theme="1"/>
      </top>
      <bottom style="thick">
        <color theme="0"/>
      </bottom>
      <diagonal/>
    </border>
    <border>
      <left style="dashed">
        <color theme="1"/>
      </left>
      <right style="thick">
        <color theme="0"/>
      </right>
      <top style="thick">
        <color theme="1"/>
      </top>
      <bottom style="thick">
        <color theme="0"/>
      </bottom>
      <diagonal/>
    </border>
    <border>
      <left style="thick">
        <color theme="1"/>
      </left>
      <right style="dashed">
        <color theme="1"/>
      </right>
      <top style="thick">
        <color theme="1"/>
      </top>
      <bottom style="thick">
        <color theme="0"/>
      </bottom>
      <diagonal/>
    </border>
    <border>
      <left style="dashed">
        <color theme="1"/>
      </left>
      <right style="thick">
        <color theme="1"/>
      </right>
      <top style="thick">
        <color theme="1"/>
      </top>
      <bottom style="thick">
        <color theme="0"/>
      </bottom>
      <diagonal/>
    </border>
    <border>
      <left style="thick">
        <color theme="1"/>
      </left>
      <right style="dashed">
        <color theme="1"/>
      </right>
      <top/>
      <bottom style="thick">
        <color theme="0"/>
      </bottom>
      <diagonal/>
    </border>
    <border>
      <left style="dashed">
        <color theme="1"/>
      </left>
      <right style="thick">
        <color theme="1"/>
      </right>
      <top/>
      <bottom style="thick">
        <color theme="0"/>
      </bottom>
      <diagonal/>
    </border>
    <border>
      <left style="thick">
        <color theme="1"/>
      </left>
      <right style="dashed">
        <color theme="1"/>
      </right>
      <top/>
      <bottom/>
      <diagonal/>
    </border>
    <border>
      <left style="dashed">
        <color theme="1"/>
      </left>
      <right style="dashed">
        <color theme="1"/>
      </right>
      <top/>
      <bottom/>
      <diagonal/>
    </border>
    <border>
      <left style="dashed">
        <color theme="1"/>
      </left>
      <right style="thick">
        <color theme="0"/>
      </right>
      <top/>
      <bottom/>
      <diagonal/>
    </border>
    <border>
      <left style="thick">
        <color theme="0"/>
      </left>
      <right style="dashed">
        <color theme="1"/>
      </right>
      <top/>
      <bottom/>
      <diagonal/>
    </border>
    <border>
      <left style="dashed">
        <color theme="1"/>
      </left>
      <right style="thick">
        <color theme="1"/>
      </right>
      <top/>
      <bottom/>
      <diagonal/>
    </border>
    <border>
      <left style="thick">
        <color theme="0"/>
      </left>
      <right style="thin">
        <color theme="0"/>
      </right>
      <top style="thick">
        <color theme="0"/>
      </top>
      <bottom style="dashed">
        <color theme="1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dashed">
        <color theme="1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 style="dashed">
        <color theme="1"/>
      </bottom>
      <diagonal/>
    </border>
    <border>
      <left style="thick">
        <color theme="0"/>
      </left>
      <right style="thin">
        <color theme="0"/>
      </right>
      <top style="dashed">
        <color theme="1"/>
      </top>
      <bottom style="dashed">
        <color theme="1"/>
      </bottom>
      <diagonal/>
    </border>
    <border>
      <left style="thin">
        <color theme="0"/>
      </left>
      <right style="thin">
        <color theme="0"/>
      </right>
      <top style="dashed">
        <color theme="1"/>
      </top>
      <bottom style="dashed">
        <color theme="1"/>
      </bottom>
      <diagonal/>
    </border>
    <border>
      <left style="thin">
        <color theme="0"/>
      </left>
      <right style="thick">
        <color theme="0"/>
      </right>
      <top style="dashed">
        <color theme="1"/>
      </top>
      <bottom style="dashed">
        <color theme="1"/>
      </bottom>
      <diagonal/>
    </border>
    <border>
      <left style="thick">
        <color theme="0"/>
      </left>
      <right style="thin">
        <color theme="0"/>
      </right>
      <top style="dashed">
        <color theme="1"/>
      </top>
      <bottom style="thick">
        <color theme="1"/>
      </bottom>
      <diagonal/>
    </border>
    <border>
      <left style="thin">
        <color theme="0"/>
      </left>
      <right style="thin">
        <color theme="0"/>
      </right>
      <top style="dashed">
        <color theme="1"/>
      </top>
      <bottom style="thick">
        <color theme="1"/>
      </bottom>
      <diagonal/>
    </border>
    <border>
      <left style="thin">
        <color theme="0"/>
      </left>
      <right style="thick">
        <color theme="0"/>
      </right>
      <top style="dashed">
        <color theme="1"/>
      </top>
      <bottom style="thick">
        <color theme="1"/>
      </bottom>
      <diagonal/>
    </border>
    <border>
      <left style="thin">
        <color theme="0"/>
      </left>
      <right style="thick">
        <color theme="1"/>
      </right>
      <top style="thick">
        <color theme="0"/>
      </top>
      <bottom style="dashed">
        <color theme="1"/>
      </bottom>
      <diagonal/>
    </border>
    <border>
      <left style="thin">
        <color theme="0"/>
      </left>
      <right style="thick">
        <color theme="1"/>
      </right>
      <top style="dashed">
        <color theme="1"/>
      </top>
      <bottom style="dashed">
        <color theme="1"/>
      </bottom>
      <diagonal/>
    </border>
    <border>
      <left style="thin">
        <color theme="0"/>
      </left>
      <right style="thick">
        <color theme="1"/>
      </right>
      <top style="dashed">
        <color theme="1"/>
      </top>
      <bottom style="thick">
        <color theme="1"/>
      </bottom>
      <diagonal/>
    </border>
    <border>
      <left style="thick">
        <color rgb="FFFFFF00"/>
      </left>
      <right style="thin">
        <color rgb="FFFFFF00"/>
      </right>
      <top style="thick">
        <color rgb="FFFFFF00"/>
      </top>
      <bottom style="dashed">
        <color rgb="FFC00000"/>
      </bottom>
      <diagonal/>
    </border>
    <border>
      <left style="thin">
        <color rgb="FFFFFF00"/>
      </left>
      <right style="thin">
        <color rgb="FFFFFF00"/>
      </right>
      <top style="thick">
        <color rgb="FFFFFF00"/>
      </top>
      <bottom style="dashed">
        <color rgb="FFC00000"/>
      </bottom>
      <diagonal/>
    </border>
    <border>
      <left style="thin">
        <color rgb="FFFFFF00"/>
      </left>
      <right style="thick">
        <color rgb="FFFFFF00"/>
      </right>
      <top style="thick">
        <color rgb="FFFFFF00"/>
      </top>
      <bottom style="dashed">
        <color rgb="FFC00000"/>
      </bottom>
      <diagonal/>
    </border>
    <border>
      <left style="thin">
        <color rgb="FFFFFF00"/>
      </left>
      <right/>
      <top style="thick">
        <color rgb="FFFFFF00"/>
      </top>
      <bottom style="dashed">
        <color rgb="FFC00000"/>
      </bottom>
      <diagonal/>
    </border>
    <border>
      <left style="thick">
        <color rgb="FFFFFF00"/>
      </left>
      <right/>
      <top style="thick">
        <color rgb="FFFFFF00"/>
      </top>
      <bottom style="thick">
        <color rgb="FFFFFF00"/>
      </bottom>
      <diagonal/>
    </border>
    <border>
      <left/>
      <right/>
      <top style="thick">
        <color rgb="FFFFFF00"/>
      </top>
      <bottom style="thick">
        <color rgb="FFFFFF00"/>
      </bottom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n">
        <color rgb="FFFFFF00"/>
      </right>
      <top style="thick">
        <color rgb="FFFFFF00"/>
      </top>
      <bottom style="thick">
        <color rgb="FFFFFF00"/>
      </bottom>
      <diagonal/>
    </border>
    <border>
      <left style="hair">
        <color rgb="FFFF0000"/>
      </left>
      <right/>
      <top style="thick">
        <color rgb="FFFF0000"/>
      </top>
      <bottom style="thick">
        <color theme="0"/>
      </bottom>
      <diagonal/>
    </border>
    <border>
      <left style="hair">
        <color rgb="FFFF0000"/>
      </left>
      <right/>
      <top style="thick">
        <color theme="0"/>
      </top>
      <bottom/>
      <diagonal/>
    </border>
    <border>
      <left style="hair">
        <color rgb="FFFF0000"/>
      </left>
      <right/>
      <top/>
      <bottom style="thick">
        <color theme="0"/>
      </bottom>
      <diagonal/>
    </border>
    <border>
      <left style="hair">
        <color rgb="FFFF0000"/>
      </left>
      <right/>
      <top style="hair">
        <color rgb="FFFF0000"/>
      </top>
      <bottom style="hair">
        <color rgb="FFFF0000"/>
      </bottom>
      <diagonal/>
    </border>
    <border>
      <left style="hair">
        <color rgb="FFFF0000"/>
      </left>
      <right/>
      <top/>
      <bottom style="hair">
        <color rgb="FFFF0000"/>
      </bottom>
      <diagonal/>
    </border>
    <border>
      <left style="hair">
        <color rgb="FFFF0000"/>
      </left>
      <right/>
      <top style="hair">
        <color rgb="FFFF0000"/>
      </top>
      <bottom style="thick">
        <color rgb="FFFF0000"/>
      </bottom>
      <diagonal/>
    </border>
    <border>
      <left style="thin">
        <color rgb="FFFFFF00"/>
      </left>
      <right/>
      <top style="thick">
        <color rgb="FFFFFF00"/>
      </top>
      <bottom style="thick">
        <color rgb="FFFFFF00"/>
      </bottom>
      <diagonal/>
    </border>
    <border>
      <left style="thin">
        <color rgb="FFFFFF00"/>
      </left>
      <right/>
      <top style="thick">
        <color rgb="FFFFFF00"/>
      </top>
      <bottom/>
      <diagonal/>
    </border>
    <border>
      <left style="thin">
        <color rgb="FFFFFF00"/>
      </left>
      <right/>
      <top/>
      <bottom style="thick">
        <color rgb="FFFFFF00"/>
      </bottom>
      <diagonal/>
    </border>
    <border>
      <left style="thin">
        <color rgb="FFC00000"/>
      </left>
      <right/>
      <top style="thick">
        <color rgb="FFFFFF00"/>
      </top>
      <bottom style="thick">
        <color rgb="FFC00000"/>
      </bottom>
      <diagonal/>
    </border>
    <border>
      <left style="dashed">
        <color theme="1"/>
      </left>
      <right/>
      <top style="thick">
        <color theme="1"/>
      </top>
      <bottom style="thick">
        <color theme="0"/>
      </bottom>
      <diagonal/>
    </border>
    <border>
      <left style="dashed">
        <color theme="1"/>
      </left>
      <right/>
      <top/>
      <bottom/>
      <diagonal/>
    </border>
    <border>
      <left style="dashed">
        <color theme="1"/>
      </left>
      <right/>
      <top/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 style="dashed">
        <color theme="1"/>
      </bottom>
      <diagonal/>
    </border>
    <border>
      <left style="thin">
        <color theme="0"/>
      </left>
      <right/>
      <top style="dashed">
        <color theme="1"/>
      </top>
      <bottom style="dashed">
        <color theme="1"/>
      </bottom>
      <diagonal/>
    </border>
    <border>
      <left style="thin">
        <color theme="0"/>
      </left>
      <right/>
      <top style="dashed">
        <color theme="1"/>
      </top>
      <bottom style="thick">
        <color theme="1"/>
      </bottom>
      <diagonal/>
    </border>
    <border>
      <left/>
      <right style="thin">
        <color rgb="FFFFFF00"/>
      </right>
      <top style="thick">
        <color rgb="FFFFFF00"/>
      </top>
      <bottom style="dashed">
        <color rgb="FFC00000"/>
      </bottom>
      <diagonal/>
    </border>
    <border>
      <left/>
      <right style="thin">
        <color theme="1"/>
      </right>
      <top style="thick">
        <color theme="1"/>
      </top>
      <bottom/>
      <diagonal/>
    </border>
    <border>
      <left/>
      <right style="thin">
        <color theme="1"/>
      </right>
      <top/>
      <bottom style="thick">
        <color theme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rgb="FFFF0000"/>
      </right>
      <top style="thick">
        <color theme="0"/>
      </top>
      <bottom/>
      <diagonal/>
    </border>
    <border>
      <left/>
      <right style="hair">
        <color rgb="FFFF0000"/>
      </right>
      <top/>
      <bottom style="thick">
        <color theme="0"/>
      </bottom>
      <diagonal/>
    </border>
    <border>
      <left/>
      <right style="hair">
        <color rgb="FFFF0000"/>
      </right>
      <top style="hair">
        <color rgb="FFFF0000"/>
      </top>
      <bottom style="hair">
        <color rgb="FFFF0000"/>
      </bottom>
      <diagonal/>
    </border>
    <border>
      <left/>
      <right style="hair">
        <color rgb="FFFF0000"/>
      </right>
      <top/>
      <bottom style="hair">
        <color rgb="FFFF0000"/>
      </bottom>
      <diagonal/>
    </border>
    <border>
      <left/>
      <right style="hair">
        <color rgb="FFFF0000"/>
      </right>
      <top style="hair">
        <color rgb="FFFF0000"/>
      </top>
      <bottom style="thick">
        <color rgb="FFFF0000"/>
      </bottom>
      <diagonal/>
    </border>
    <border>
      <left/>
      <right style="thin">
        <color rgb="FFFFFF00"/>
      </right>
      <top style="thick">
        <color rgb="FFFFFF00"/>
      </top>
      <bottom/>
      <diagonal/>
    </border>
    <border>
      <left/>
      <right style="thin">
        <color rgb="FFFFFF00"/>
      </right>
      <top/>
      <bottom style="thick">
        <color rgb="FFFFFF00"/>
      </bottom>
      <diagonal/>
    </border>
    <border>
      <left/>
      <right style="thin">
        <color rgb="FFC00000"/>
      </right>
      <top style="thick">
        <color rgb="FFFFFF00"/>
      </top>
      <bottom style="thick">
        <color rgb="FFC00000"/>
      </bottom>
      <diagonal/>
    </border>
    <border>
      <left/>
      <right style="dashed">
        <color theme="1"/>
      </right>
      <top style="thick">
        <color theme="1"/>
      </top>
      <bottom style="thick">
        <color theme="0"/>
      </bottom>
      <diagonal/>
    </border>
    <border>
      <left/>
      <right style="dashed">
        <color theme="1"/>
      </right>
      <top/>
      <bottom/>
      <diagonal/>
    </border>
    <border>
      <left/>
      <right style="dashed">
        <color theme="1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dashed">
        <color theme="1"/>
      </bottom>
      <diagonal/>
    </border>
    <border>
      <left/>
      <right style="thin">
        <color theme="0"/>
      </right>
      <top style="dashed">
        <color theme="1"/>
      </top>
      <bottom style="dashed">
        <color theme="1"/>
      </bottom>
      <diagonal/>
    </border>
    <border>
      <left/>
      <right style="thin">
        <color theme="0"/>
      </right>
      <top style="dashed">
        <color theme="1"/>
      </top>
      <bottom style="thick">
        <color theme="1"/>
      </bottom>
      <diagonal/>
    </border>
    <border>
      <left/>
      <right/>
      <top style="thick">
        <color rgb="FFFF0000"/>
      </top>
      <bottom style="thick">
        <color theme="0"/>
      </bottom>
      <diagonal/>
    </border>
    <border>
      <left/>
      <right style="thick">
        <color theme="0"/>
      </right>
      <top style="thick">
        <color rgb="FFFF0000"/>
      </top>
      <bottom style="thick">
        <color theme="0"/>
      </bottom>
      <diagonal/>
    </border>
    <border>
      <left/>
      <right/>
      <top style="thick">
        <color theme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/>
      <right/>
      <top style="thick">
        <color rgb="FFFFFF00"/>
      </top>
      <bottom/>
      <diagonal/>
    </border>
    <border>
      <left/>
      <right/>
      <top/>
      <bottom style="thick">
        <color rgb="FFFFFF00"/>
      </bottom>
      <diagonal/>
    </border>
    <border>
      <left/>
      <right/>
      <top style="thick">
        <color rgb="FFFFFF00"/>
      </top>
      <bottom style="thick">
        <color rgb="FFC00000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1" fillId="0" borderId="0" xfId="0" applyFont="1"/>
    <xf numFmtId="0" fontId="2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vertical="center"/>
    </xf>
    <xf numFmtId="0" fontId="5" fillId="4" borderId="42" xfId="0" applyFont="1" applyFill="1" applyBorder="1" applyAlignment="1">
      <alignment vertical="center"/>
    </xf>
    <xf numFmtId="0" fontId="5" fillId="4" borderId="43" xfId="0" applyFont="1" applyFill="1" applyBorder="1" applyAlignment="1">
      <alignment vertical="center"/>
    </xf>
    <xf numFmtId="0" fontId="5" fillId="4" borderId="44" xfId="0" applyFont="1" applyFill="1" applyBorder="1" applyAlignment="1">
      <alignment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37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4" fillId="6" borderId="48" xfId="0" applyFont="1" applyFill="1" applyBorder="1" applyAlignment="1">
      <alignment horizontal="center" vertical="center"/>
    </xf>
    <xf numFmtId="0" fontId="4" fillId="6" borderId="49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/>
    </xf>
    <xf numFmtId="0" fontId="3" fillId="6" borderId="51" xfId="0" applyFont="1" applyFill="1" applyBorder="1" applyAlignment="1">
      <alignment horizontal="center" vertical="center"/>
    </xf>
    <xf numFmtId="0" fontId="4" fillId="6" borderId="52" xfId="0" applyFont="1" applyFill="1" applyBorder="1" applyAlignment="1">
      <alignment horizontal="center" vertical="center"/>
    </xf>
    <xf numFmtId="0" fontId="3" fillId="6" borderId="53" xfId="0" applyFont="1" applyFill="1" applyBorder="1" applyAlignment="1">
      <alignment horizontal="center" vertical="center"/>
    </xf>
    <xf numFmtId="0" fontId="9" fillId="7" borderId="60" xfId="0" applyFont="1" applyFill="1" applyBorder="1" applyAlignment="1">
      <alignment vertical="center"/>
    </xf>
    <xf numFmtId="0" fontId="9" fillId="7" borderId="61" xfId="0" applyFont="1" applyFill="1" applyBorder="1" applyAlignment="1">
      <alignment vertical="center"/>
    </xf>
    <xf numFmtId="0" fontId="9" fillId="7" borderId="62" xfId="0" applyFont="1" applyFill="1" applyBorder="1" applyAlignment="1">
      <alignment vertical="center"/>
    </xf>
    <xf numFmtId="0" fontId="9" fillId="7" borderId="68" xfId="0" applyFont="1" applyFill="1" applyBorder="1" applyAlignment="1">
      <alignment vertical="center"/>
    </xf>
    <xf numFmtId="0" fontId="9" fillId="7" borderId="69" xfId="0" applyFont="1" applyFill="1" applyBorder="1" applyAlignment="1">
      <alignment vertical="center"/>
    </xf>
    <xf numFmtId="0" fontId="10" fillId="7" borderId="70" xfId="0" applyFont="1" applyFill="1" applyBorder="1" applyAlignment="1">
      <alignment vertical="center"/>
    </xf>
    <xf numFmtId="0" fontId="10" fillId="7" borderId="71" xfId="0" applyFont="1" applyFill="1" applyBorder="1" applyAlignment="1">
      <alignment vertical="center"/>
    </xf>
    <xf numFmtId="0" fontId="10" fillId="7" borderId="72" xfId="0" applyFont="1" applyFill="1" applyBorder="1" applyAlignment="1">
      <alignment vertical="center"/>
    </xf>
    <xf numFmtId="0" fontId="10" fillId="7" borderId="73" xfId="0" applyFont="1" applyFill="1" applyBorder="1" applyAlignment="1">
      <alignment vertical="center"/>
    </xf>
    <xf numFmtId="0" fontId="10" fillId="7" borderId="74" xfId="0" applyFont="1" applyFill="1" applyBorder="1" applyAlignment="1">
      <alignment vertical="center"/>
    </xf>
    <xf numFmtId="0" fontId="12" fillId="2" borderId="11" xfId="0" applyFont="1" applyFill="1" applyBorder="1" applyAlignment="1">
      <alignment horizontal="right" vertical="center"/>
    </xf>
    <xf numFmtId="0" fontId="12" fillId="2" borderId="12" xfId="0" applyFont="1" applyFill="1" applyBorder="1" applyAlignment="1">
      <alignment horizontal="right" vertical="center"/>
    </xf>
    <xf numFmtId="164" fontId="12" fillId="2" borderId="23" xfId="0" applyNumberFormat="1" applyFont="1" applyFill="1" applyBorder="1" applyAlignment="1">
      <alignment horizontal="right" vertical="center"/>
    </xf>
    <xf numFmtId="0" fontId="12" fillId="2" borderId="13" xfId="0" applyFont="1" applyFill="1" applyBorder="1" applyAlignment="1">
      <alignment horizontal="right" vertical="center"/>
    </xf>
    <xf numFmtId="2" fontId="12" fillId="2" borderId="11" xfId="0" applyNumberFormat="1" applyFont="1" applyFill="1" applyBorder="1" applyAlignment="1">
      <alignment horizontal="right" vertical="center"/>
    </xf>
    <xf numFmtId="2" fontId="12" fillId="2" borderId="13" xfId="0" applyNumberFormat="1" applyFont="1" applyFill="1" applyBorder="1" applyAlignment="1">
      <alignment horizontal="right" vertical="center"/>
    </xf>
    <xf numFmtId="0" fontId="12" fillId="2" borderId="14" xfId="0" applyFont="1" applyFill="1" applyBorder="1" applyAlignment="1">
      <alignment horizontal="right" vertical="center"/>
    </xf>
    <xf numFmtId="0" fontId="12" fillId="2" borderId="15" xfId="0" applyFont="1" applyFill="1" applyBorder="1" applyAlignment="1">
      <alignment horizontal="right" vertical="center"/>
    </xf>
    <xf numFmtId="164" fontId="12" fillId="2" borderId="24" xfId="0" applyNumberFormat="1" applyFont="1" applyFill="1" applyBorder="1" applyAlignment="1">
      <alignment horizontal="right" vertical="center"/>
    </xf>
    <xf numFmtId="0" fontId="12" fillId="2" borderId="16" xfId="0" applyFont="1" applyFill="1" applyBorder="1" applyAlignment="1">
      <alignment horizontal="right" vertical="center"/>
    </xf>
    <xf numFmtId="2" fontId="12" fillId="2" borderId="14" xfId="0" applyNumberFormat="1" applyFont="1" applyFill="1" applyBorder="1" applyAlignment="1">
      <alignment horizontal="right" vertical="center"/>
    </xf>
    <xf numFmtId="2" fontId="12" fillId="2" borderId="16" xfId="0" applyNumberFormat="1" applyFont="1" applyFill="1" applyBorder="1" applyAlignment="1">
      <alignment horizontal="right" vertical="center"/>
    </xf>
    <xf numFmtId="0" fontId="13" fillId="5" borderId="25" xfId="0" applyFont="1" applyFill="1" applyBorder="1"/>
    <xf numFmtId="0" fontId="13" fillId="5" borderId="26" xfId="0" applyFont="1" applyFill="1" applyBorder="1" applyAlignment="1">
      <alignment horizontal="center" vertical="center"/>
    </xf>
    <xf numFmtId="0" fontId="13" fillId="5" borderId="27" xfId="0" applyFont="1" applyFill="1" applyBorder="1"/>
    <xf numFmtId="0" fontId="13" fillId="5" borderId="25" xfId="0" applyFont="1" applyFill="1" applyBorder="1" applyAlignment="1">
      <alignment horizontal="right" vertical="center"/>
    </xf>
    <xf numFmtId="0" fontId="13" fillId="5" borderId="26" xfId="0" applyFont="1" applyFill="1" applyBorder="1" applyAlignment="1">
      <alignment horizontal="right" vertical="center"/>
    </xf>
    <xf numFmtId="164" fontId="13" fillId="5" borderId="26" xfId="0" applyNumberFormat="1" applyFont="1" applyFill="1" applyBorder="1" applyAlignment="1">
      <alignment horizontal="right" vertical="center"/>
    </xf>
    <xf numFmtId="0" fontId="13" fillId="5" borderId="27" xfId="0" applyFont="1" applyFill="1" applyBorder="1" applyAlignment="1">
      <alignment horizontal="right" vertical="center"/>
    </xf>
    <xf numFmtId="2" fontId="13" fillId="5" borderId="26" xfId="0" applyNumberFormat="1" applyFont="1" applyFill="1" applyBorder="1" applyAlignment="1">
      <alignment horizontal="right" vertical="center"/>
    </xf>
    <xf numFmtId="2" fontId="13" fillId="5" borderId="27" xfId="0" applyNumberFormat="1" applyFont="1" applyFill="1" applyBorder="1" applyAlignment="1">
      <alignment horizontal="right" vertical="center"/>
    </xf>
    <xf numFmtId="0" fontId="13" fillId="5" borderId="31" xfId="0" applyFont="1" applyFill="1" applyBorder="1"/>
    <xf numFmtId="0" fontId="13" fillId="5" borderId="32" xfId="0" applyFont="1" applyFill="1" applyBorder="1" applyAlignment="1">
      <alignment horizontal="center" vertical="center"/>
    </xf>
    <xf numFmtId="0" fontId="13" fillId="5" borderId="33" xfId="0" applyFont="1" applyFill="1" applyBorder="1"/>
    <xf numFmtId="0" fontId="13" fillId="5" borderId="31" xfId="0" applyFont="1" applyFill="1" applyBorder="1" applyAlignment="1">
      <alignment horizontal="right" vertical="center"/>
    </xf>
    <xf numFmtId="0" fontId="13" fillId="5" borderId="32" xfId="0" applyFont="1" applyFill="1" applyBorder="1" applyAlignment="1">
      <alignment horizontal="right" vertical="center"/>
    </xf>
    <xf numFmtId="164" fontId="13" fillId="5" borderId="32" xfId="0" applyNumberFormat="1" applyFont="1" applyFill="1" applyBorder="1" applyAlignment="1">
      <alignment horizontal="right" vertical="center"/>
    </xf>
    <xf numFmtId="0" fontId="13" fillId="5" borderId="33" xfId="0" applyFont="1" applyFill="1" applyBorder="1" applyAlignment="1">
      <alignment horizontal="right" vertical="center"/>
    </xf>
    <xf numFmtId="2" fontId="13" fillId="5" borderId="32" xfId="0" applyNumberFormat="1" applyFont="1" applyFill="1" applyBorder="1" applyAlignment="1">
      <alignment horizontal="right" vertical="center"/>
    </xf>
    <xf numFmtId="2" fontId="13" fillId="5" borderId="33" xfId="0" applyNumberFormat="1" applyFont="1" applyFill="1" applyBorder="1" applyAlignment="1">
      <alignment horizontal="right" vertical="center"/>
    </xf>
    <xf numFmtId="0" fontId="13" fillId="5" borderId="28" xfId="0" applyFont="1" applyFill="1" applyBorder="1"/>
    <xf numFmtId="0" fontId="13" fillId="5" borderId="29" xfId="0" applyFont="1" applyFill="1" applyBorder="1" applyAlignment="1">
      <alignment horizontal="center" vertical="center"/>
    </xf>
    <xf numFmtId="0" fontId="13" fillId="5" borderId="30" xfId="0" applyFont="1" applyFill="1" applyBorder="1"/>
    <xf numFmtId="0" fontId="13" fillId="5" borderId="28" xfId="0" applyFont="1" applyFill="1" applyBorder="1" applyAlignment="1">
      <alignment horizontal="right" vertical="center"/>
    </xf>
    <xf numFmtId="0" fontId="13" fillId="5" borderId="29" xfId="0" applyFont="1" applyFill="1" applyBorder="1" applyAlignment="1">
      <alignment horizontal="right" vertical="center"/>
    </xf>
    <xf numFmtId="164" fontId="13" fillId="5" borderId="29" xfId="0" applyNumberFormat="1" applyFont="1" applyFill="1" applyBorder="1" applyAlignment="1">
      <alignment horizontal="right" vertical="center"/>
    </xf>
    <xf numFmtId="0" fontId="13" fillId="5" borderId="30" xfId="0" applyFont="1" applyFill="1" applyBorder="1" applyAlignment="1">
      <alignment horizontal="right" vertical="center"/>
    </xf>
    <xf numFmtId="2" fontId="13" fillId="5" borderId="29" xfId="0" applyNumberFormat="1" applyFont="1" applyFill="1" applyBorder="1" applyAlignment="1">
      <alignment horizontal="right" vertical="center"/>
    </xf>
    <xf numFmtId="2" fontId="13" fillId="5" borderId="30" xfId="0" applyNumberFormat="1" applyFont="1" applyFill="1" applyBorder="1" applyAlignment="1">
      <alignment horizontal="right" vertical="center"/>
    </xf>
    <xf numFmtId="0" fontId="13" fillId="2" borderId="57" xfId="0" applyFont="1" applyFill="1" applyBorder="1"/>
    <xf numFmtId="0" fontId="13" fillId="2" borderId="58" xfId="0" applyFont="1" applyFill="1" applyBorder="1" applyAlignment="1">
      <alignment horizontal="center" vertical="center"/>
    </xf>
    <xf numFmtId="0" fontId="13" fillId="2" borderId="59" xfId="0" applyFont="1" applyFill="1" applyBorder="1"/>
    <xf numFmtId="0" fontId="13" fillId="2" borderId="57" xfId="0" applyFont="1" applyFill="1" applyBorder="1" applyAlignment="1">
      <alignment horizontal="right" vertical="center"/>
    </xf>
    <xf numFmtId="0" fontId="13" fillId="2" borderId="58" xfId="0" applyFont="1" applyFill="1" applyBorder="1" applyAlignment="1">
      <alignment horizontal="right" vertical="center"/>
    </xf>
    <xf numFmtId="164" fontId="13" fillId="2" borderId="58" xfId="0" applyNumberFormat="1" applyFont="1" applyFill="1" applyBorder="1" applyAlignment="1">
      <alignment horizontal="right" vertical="center"/>
    </xf>
    <xf numFmtId="0" fontId="13" fillId="2" borderId="59" xfId="0" applyFont="1" applyFill="1" applyBorder="1" applyAlignment="1">
      <alignment horizontal="right" vertical="center"/>
    </xf>
    <xf numFmtId="0" fontId="12" fillId="2" borderId="21" xfId="0" applyFont="1" applyFill="1" applyBorder="1"/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/>
    <xf numFmtId="0" fontId="12" fillId="2" borderId="22" xfId="0" applyFont="1" applyFill="1" applyBorder="1"/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/>
    <xf numFmtId="0" fontId="11" fillId="3" borderId="75" xfId="0" applyFont="1" applyFill="1" applyBorder="1"/>
    <xf numFmtId="0" fontId="11" fillId="3" borderId="76" xfId="0" applyFont="1" applyFill="1" applyBorder="1" applyAlignment="1">
      <alignment horizontal="center" vertical="center"/>
    </xf>
    <xf numFmtId="0" fontId="11" fillId="3" borderId="77" xfId="0" applyFont="1" applyFill="1" applyBorder="1"/>
    <xf numFmtId="0" fontId="11" fillId="3" borderId="75" xfId="0" applyFont="1" applyFill="1" applyBorder="1" applyAlignment="1">
      <alignment horizontal="right" vertical="center"/>
    </xf>
    <xf numFmtId="0" fontId="11" fillId="3" borderId="76" xfId="0" applyFont="1" applyFill="1" applyBorder="1" applyAlignment="1">
      <alignment horizontal="right" vertical="center"/>
    </xf>
    <xf numFmtId="2" fontId="11" fillId="3" borderId="76" xfId="0" applyNumberFormat="1" applyFont="1" applyFill="1" applyBorder="1" applyAlignment="1">
      <alignment horizontal="center" vertical="center"/>
    </xf>
    <xf numFmtId="0" fontId="11" fillId="3" borderId="77" xfId="0" applyFont="1" applyFill="1" applyBorder="1" applyAlignment="1">
      <alignment horizontal="right" vertical="center"/>
    </xf>
    <xf numFmtId="0" fontId="11" fillId="3" borderId="76" xfId="0" applyFont="1" applyFill="1" applyBorder="1"/>
    <xf numFmtId="0" fontId="11" fillId="3" borderId="78" xfId="0" applyFont="1" applyFill="1" applyBorder="1"/>
    <xf numFmtId="0" fontId="11" fillId="3" borderId="79" xfId="0" applyFont="1" applyFill="1" applyBorder="1" applyAlignment="1">
      <alignment horizontal="center" vertical="center"/>
    </xf>
    <xf numFmtId="0" fontId="11" fillId="3" borderId="80" xfId="0" applyFont="1" applyFill="1" applyBorder="1"/>
    <xf numFmtId="0" fontId="11" fillId="3" borderId="78" xfId="0" applyFont="1" applyFill="1" applyBorder="1" applyAlignment="1">
      <alignment horizontal="right" vertical="center"/>
    </xf>
    <xf numFmtId="0" fontId="11" fillId="3" borderId="79" xfId="0" applyFont="1" applyFill="1" applyBorder="1" applyAlignment="1">
      <alignment horizontal="right" vertical="center"/>
    </xf>
    <xf numFmtId="2" fontId="11" fillId="3" borderId="79" xfId="0" applyNumberFormat="1" applyFont="1" applyFill="1" applyBorder="1" applyAlignment="1">
      <alignment horizontal="center" vertical="center"/>
    </xf>
    <xf numFmtId="0" fontId="11" fillId="3" borderId="80" xfId="0" applyFont="1" applyFill="1" applyBorder="1" applyAlignment="1">
      <alignment horizontal="right" vertical="center"/>
    </xf>
    <xf numFmtId="0" fontId="11" fillId="3" borderId="79" xfId="0" applyFont="1" applyFill="1" applyBorder="1"/>
    <xf numFmtId="0" fontId="11" fillId="3" borderId="81" xfId="0" applyFont="1" applyFill="1" applyBorder="1"/>
    <xf numFmtId="0" fontId="11" fillId="3" borderId="82" xfId="0" applyFont="1" applyFill="1" applyBorder="1" applyAlignment="1">
      <alignment horizontal="center" vertical="center"/>
    </xf>
    <xf numFmtId="0" fontId="11" fillId="3" borderId="83" xfId="0" applyFont="1" applyFill="1" applyBorder="1"/>
    <xf numFmtId="0" fontId="11" fillId="3" borderId="81" xfId="0" applyFont="1" applyFill="1" applyBorder="1" applyAlignment="1">
      <alignment horizontal="right" vertical="center"/>
    </xf>
    <xf numFmtId="0" fontId="11" fillId="3" borderId="82" xfId="0" applyFont="1" applyFill="1" applyBorder="1" applyAlignment="1">
      <alignment horizontal="right" vertical="center"/>
    </xf>
    <xf numFmtId="2" fontId="11" fillId="3" borderId="82" xfId="0" applyNumberFormat="1" applyFont="1" applyFill="1" applyBorder="1" applyAlignment="1">
      <alignment horizontal="center" vertical="center"/>
    </xf>
    <xf numFmtId="0" fontId="11" fillId="3" borderId="83" xfId="0" applyFont="1" applyFill="1" applyBorder="1" applyAlignment="1">
      <alignment horizontal="right" vertical="center"/>
    </xf>
    <xf numFmtId="0" fontId="11" fillId="3" borderId="82" xfId="0" applyFont="1" applyFill="1" applyBorder="1"/>
    <xf numFmtId="0" fontId="11" fillId="3" borderId="84" xfId="0" applyFont="1" applyFill="1" applyBorder="1"/>
    <xf numFmtId="0" fontId="11" fillId="3" borderId="85" xfId="0" applyFont="1" applyFill="1" applyBorder="1"/>
    <xf numFmtId="0" fontId="11" fillId="3" borderId="86" xfId="0" applyFont="1" applyFill="1" applyBorder="1"/>
    <xf numFmtId="0" fontId="14" fillId="6" borderId="87" xfId="0" applyFont="1" applyFill="1" applyBorder="1"/>
    <xf numFmtId="0" fontId="14" fillId="6" borderId="88" xfId="0" applyFont="1" applyFill="1" applyBorder="1" applyAlignment="1">
      <alignment horizontal="center" vertical="center"/>
    </xf>
    <xf numFmtId="0" fontId="14" fillId="6" borderId="89" xfId="0" applyFont="1" applyFill="1" applyBorder="1"/>
    <xf numFmtId="0" fontId="14" fillId="6" borderId="87" xfId="0" applyFont="1" applyFill="1" applyBorder="1" applyAlignment="1">
      <alignment horizontal="right" vertical="center"/>
    </xf>
    <xf numFmtId="0" fontId="14" fillId="6" borderId="88" xfId="0" applyFont="1" applyFill="1" applyBorder="1" applyAlignment="1">
      <alignment horizontal="right" vertical="center"/>
    </xf>
    <xf numFmtId="2" fontId="14" fillId="6" borderId="89" xfId="0" applyNumberFormat="1" applyFont="1" applyFill="1" applyBorder="1"/>
    <xf numFmtId="0" fontId="14" fillId="6" borderId="89" xfId="0" applyFont="1" applyFill="1" applyBorder="1" applyAlignment="1">
      <alignment horizontal="right" vertical="center"/>
    </xf>
    <xf numFmtId="0" fontId="14" fillId="6" borderId="90" xfId="0" applyFont="1" applyFill="1" applyBorder="1" applyAlignment="1">
      <alignment horizontal="right" vertical="center"/>
    </xf>
    <xf numFmtId="0" fontId="6" fillId="3" borderId="48" xfId="0" applyFont="1" applyFill="1" applyBorder="1" applyAlignment="1">
      <alignment horizontal="center" vertical="center"/>
    </xf>
    <xf numFmtId="0" fontId="6" fillId="3" borderId="52" xfId="0" applyFont="1" applyFill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6" fillId="3" borderId="50" xfId="0" applyFont="1" applyFill="1" applyBorder="1" applyAlignment="1">
      <alignment horizontal="center" vertical="center"/>
    </xf>
    <xf numFmtId="0" fontId="6" fillId="3" borderId="53" xfId="0" applyFont="1" applyFill="1" applyBorder="1" applyAlignment="1">
      <alignment horizontal="center" vertical="center"/>
    </xf>
    <xf numFmtId="0" fontId="6" fillId="3" borderId="51" xfId="0" applyFont="1" applyFill="1" applyBorder="1" applyAlignment="1">
      <alignment horizontal="center" vertical="center"/>
    </xf>
    <xf numFmtId="0" fontId="8" fillId="3" borderId="52" xfId="0" applyFont="1" applyFill="1" applyBorder="1"/>
    <xf numFmtId="0" fontId="8" fillId="3" borderId="53" xfId="0" applyFont="1" applyFill="1" applyBorder="1"/>
    <xf numFmtId="0" fontId="6" fillId="3" borderId="48" xfId="0" applyFont="1" applyFill="1" applyBorder="1" applyAlignment="1">
      <alignment horizontal="left" vertical="center"/>
    </xf>
    <xf numFmtId="0" fontId="6" fillId="3" borderId="50" xfId="0" applyFont="1" applyFill="1" applyBorder="1" applyAlignment="1">
      <alignment horizontal="left" vertical="center"/>
    </xf>
    <xf numFmtId="0" fontId="8" fillId="3" borderId="54" xfId="0" applyFont="1" applyFill="1" applyBorder="1"/>
    <xf numFmtId="0" fontId="8" fillId="3" borderId="55" xfId="0" applyFont="1" applyFill="1" applyBorder="1"/>
    <xf numFmtId="0" fontId="6" fillId="3" borderId="55" xfId="0" applyFont="1" applyFill="1" applyBorder="1" applyAlignment="1">
      <alignment horizontal="center" vertical="center"/>
    </xf>
    <xf numFmtId="0" fontId="6" fillId="3" borderId="56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right" vertical="center"/>
    </xf>
    <xf numFmtId="0" fontId="12" fillId="2" borderId="24" xfId="0" applyFont="1" applyFill="1" applyBorder="1" applyAlignment="1">
      <alignment horizontal="right" vertical="center"/>
    </xf>
    <xf numFmtId="0" fontId="6" fillId="4" borderId="96" xfId="0" applyFont="1" applyFill="1" applyBorder="1" applyAlignment="1">
      <alignment horizontal="center" vertical="center"/>
    </xf>
    <xf numFmtId="0" fontId="5" fillId="4" borderId="97" xfId="0" applyFont="1" applyFill="1" applyBorder="1" applyAlignment="1">
      <alignment vertical="center"/>
    </xf>
    <xf numFmtId="0" fontId="13" fillId="5" borderId="98" xfId="0" applyFont="1" applyFill="1" applyBorder="1" applyAlignment="1">
      <alignment horizontal="right" vertical="center"/>
    </xf>
    <xf numFmtId="0" fontId="13" fillId="5" borderId="99" xfId="0" applyFont="1" applyFill="1" applyBorder="1" applyAlignment="1">
      <alignment horizontal="right" vertical="center"/>
    </xf>
    <xf numFmtId="0" fontId="13" fillId="5" borderId="100" xfId="0" applyFont="1" applyFill="1" applyBorder="1" applyAlignment="1">
      <alignment horizontal="right" vertical="center"/>
    </xf>
    <xf numFmtId="0" fontId="4" fillId="6" borderId="102" xfId="0" applyFont="1" applyFill="1" applyBorder="1" applyAlignment="1">
      <alignment horizontal="center" vertical="center"/>
    </xf>
    <xf numFmtId="0" fontId="3" fillId="6" borderId="103" xfId="0" applyFont="1" applyFill="1" applyBorder="1" applyAlignment="1">
      <alignment horizontal="center" vertical="center"/>
    </xf>
    <xf numFmtId="0" fontId="13" fillId="2" borderId="104" xfId="0" applyFont="1" applyFill="1" applyBorder="1" applyAlignment="1">
      <alignment horizontal="right" vertical="center"/>
    </xf>
    <xf numFmtId="0" fontId="9" fillId="7" borderId="107" xfId="0" applyFont="1" applyFill="1" applyBorder="1" applyAlignment="1">
      <alignment vertical="center"/>
    </xf>
    <xf numFmtId="0" fontId="11" fillId="3" borderId="108" xfId="0" applyFont="1" applyFill="1" applyBorder="1"/>
    <xf numFmtId="0" fontId="11" fillId="3" borderId="109" xfId="0" applyFont="1" applyFill="1" applyBorder="1"/>
    <xf numFmtId="0" fontId="11" fillId="3" borderId="110" xfId="0" applyFont="1" applyFill="1" applyBorder="1"/>
    <xf numFmtId="0" fontId="6" fillId="3" borderId="102" xfId="0" applyFont="1" applyFill="1" applyBorder="1" applyAlignment="1">
      <alignment horizontal="center" vertical="center"/>
    </xf>
    <xf numFmtId="0" fontId="6" fillId="3" borderId="103" xfId="0" applyFont="1" applyFill="1" applyBorder="1" applyAlignment="1">
      <alignment horizontal="center" vertical="center"/>
    </xf>
    <xf numFmtId="0" fontId="14" fillId="6" borderId="111" xfId="0" applyFont="1" applyFill="1" applyBorder="1" applyAlignment="1">
      <alignment horizontal="right" vertical="center"/>
    </xf>
    <xf numFmtId="0" fontId="4" fillId="3" borderId="112" xfId="0" applyFont="1" applyFill="1" applyBorder="1" applyAlignment="1">
      <alignment horizontal="center"/>
    </xf>
    <xf numFmtId="0" fontId="3" fillId="3" borderId="113" xfId="0" applyFont="1" applyFill="1" applyBorder="1" applyAlignment="1">
      <alignment vertical="center"/>
    </xf>
    <xf numFmtId="0" fontId="12" fillId="2" borderId="114" xfId="0" applyFont="1" applyFill="1" applyBorder="1" applyAlignment="1">
      <alignment horizontal="right" vertical="center"/>
    </xf>
    <xf numFmtId="0" fontId="12" fillId="2" borderId="115" xfId="0" applyFont="1" applyFill="1" applyBorder="1" applyAlignment="1">
      <alignment horizontal="right" vertical="center"/>
    </xf>
    <xf numFmtId="0" fontId="6" fillId="4" borderId="116" xfId="0" applyFont="1" applyFill="1" applyBorder="1" applyAlignment="1">
      <alignment horizontal="center" vertical="center"/>
    </xf>
    <xf numFmtId="0" fontId="5" fillId="4" borderId="117" xfId="0" applyFont="1" applyFill="1" applyBorder="1" applyAlignment="1">
      <alignment vertical="center"/>
    </xf>
    <xf numFmtId="0" fontId="13" fillId="5" borderId="118" xfId="0" applyFont="1" applyFill="1" applyBorder="1" applyAlignment="1">
      <alignment horizontal="right" vertical="center"/>
    </xf>
    <xf numFmtId="0" fontId="13" fillId="5" borderId="119" xfId="0" applyFont="1" applyFill="1" applyBorder="1" applyAlignment="1">
      <alignment horizontal="right" vertical="center"/>
    </xf>
    <xf numFmtId="0" fontId="13" fillId="5" borderId="120" xfId="0" applyFont="1" applyFill="1" applyBorder="1" applyAlignment="1">
      <alignment horizontal="right" vertical="center"/>
    </xf>
    <xf numFmtId="0" fontId="4" fillId="6" borderId="121" xfId="0" applyFont="1" applyFill="1" applyBorder="1" applyAlignment="1">
      <alignment horizontal="center" vertical="center"/>
    </xf>
    <xf numFmtId="0" fontId="3" fillId="6" borderId="122" xfId="0" applyFont="1" applyFill="1" applyBorder="1" applyAlignment="1">
      <alignment horizontal="center" vertical="center"/>
    </xf>
    <xf numFmtId="0" fontId="13" fillId="2" borderId="123" xfId="0" applyFont="1" applyFill="1" applyBorder="1" applyAlignment="1">
      <alignment horizontal="right" vertical="center"/>
    </xf>
    <xf numFmtId="0" fontId="10" fillId="7" borderId="124" xfId="0" applyFont="1" applyFill="1" applyBorder="1" applyAlignment="1">
      <alignment horizontal="center" vertical="center"/>
    </xf>
    <xf numFmtId="0" fontId="9" fillId="7" borderId="126" xfId="0" applyFont="1" applyFill="1" applyBorder="1" applyAlignment="1">
      <alignment vertical="center"/>
    </xf>
    <xf numFmtId="0" fontId="11" fillId="3" borderId="127" xfId="0" applyFont="1" applyFill="1" applyBorder="1" applyAlignment="1">
      <alignment horizontal="right" vertical="center"/>
    </xf>
    <xf numFmtId="0" fontId="11" fillId="3" borderId="128" xfId="0" applyFont="1" applyFill="1" applyBorder="1" applyAlignment="1">
      <alignment horizontal="right" vertical="center"/>
    </xf>
    <xf numFmtId="0" fontId="11" fillId="3" borderId="129" xfId="0" applyFont="1" applyFill="1" applyBorder="1" applyAlignment="1">
      <alignment horizontal="right" vertical="center"/>
    </xf>
    <xf numFmtId="0" fontId="6" fillId="3" borderId="121" xfId="0" applyFont="1" applyFill="1" applyBorder="1" applyAlignment="1">
      <alignment horizontal="center" vertical="center"/>
    </xf>
    <xf numFmtId="0" fontId="6" fillId="3" borderId="122" xfId="0" applyFont="1" applyFill="1" applyBorder="1" applyAlignment="1">
      <alignment horizontal="center" vertical="center"/>
    </xf>
    <xf numFmtId="0" fontId="10" fillId="7" borderId="106" xfId="0" applyFont="1" applyFill="1" applyBorder="1" applyAlignment="1">
      <alignment horizontal="center" vertical="center"/>
    </xf>
    <xf numFmtId="0" fontId="10" fillId="7" borderId="125" xfId="0" applyFont="1" applyFill="1" applyBorder="1" applyAlignment="1">
      <alignment horizontal="center" vertical="center"/>
    </xf>
    <xf numFmtId="2" fontId="12" fillId="2" borderId="0" xfId="0" applyNumberFormat="1" applyFont="1" applyFill="1" applyAlignment="1">
      <alignment horizontal="right" vertical="center"/>
    </xf>
    <xf numFmtId="2" fontId="13" fillId="5" borderId="0" xfId="0" applyNumberFormat="1" applyFont="1" applyFill="1" applyAlignment="1">
      <alignment horizontal="right" vertical="center"/>
    </xf>
    <xf numFmtId="0" fontId="4" fillId="3" borderId="132" xfId="0" applyFont="1" applyFill="1" applyBorder="1" applyAlignment="1">
      <alignment horizontal="center"/>
    </xf>
    <xf numFmtId="0" fontId="3" fillId="3" borderId="47" xfId="0" applyFont="1" applyFill="1" applyBorder="1" applyAlignment="1">
      <alignment vertical="center"/>
    </xf>
    <xf numFmtId="2" fontId="12" fillId="2" borderId="133" xfId="0" applyNumberFormat="1" applyFont="1" applyFill="1" applyBorder="1" applyAlignment="1">
      <alignment horizontal="right" vertical="center"/>
    </xf>
    <xf numFmtId="2" fontId="12" fillId="2" borderId="134" xfId="0" applyNumberFormat="1" applyFont="1" applyFill="1" applyBorder="1" applyAlignment="1">
      <alignment horizontal="right" vertical="center"/>
    </xf>
    <xf numFmtId="2" fontId="13" fillId="5" borderId="98" xfId="0" applyNumberFormat="1" applyFont="1" applyFill="1" applyBorder="1" applyAlignment="1">
      <alignment horizontal="right" vertical="center"/>
    </xf>
    <xf numFmtId="2" fontId="13" fillId="5" borderId="99" xfId="0" applyNumberFormat="1" applyFont="1" applyFill="1" applyBorder="1" applyAlignment="1">
      <alignment horizontal="right" vertical="center"/>
    </xf>
    <xf numFmtId="2" fontId="13" fillId="5" borderId="100" xfId="0" applyNumberFormat="1" applyFont="1" applyFill="1" applyBorder="1" applyAlignment="1">
      <alignment horizontal="right" vertical="center"/>
    </xf>
    <xf numFmtId="0" fontId="4" fillId="6" borderId="135" xfId="0" applyFont="1" applyFill="1" applyBorder="1" applyAlignment="1">
      <alignment horizontal="center" vertical="center"/>
    </xf>
    <xf numFmtId="0" fontId="3" fillId="6" borderId="136" xfId="0" applyFont="1" applyFill="1" applyBorder="1" applyAlignment="1">
      <alignment horizontal="center" vertical="center"/>
    </xf>
    <xf numFmtId="0" fontId="13" fillId="2" borderId="137" xfId="0" applyFont="1" applyFill="1" applyBorder="1" applyAlignment="1">
      <alignment horizontal="right" vertical="center"/>
    </xf>
    <xf numFmtId="165" fontId="14" fillId="6" borderId="90" xfId="0" applyNumberFormat="1" applyFont="1" applyFill="1" applyBorder="1" applyAlignment="1">
      <alignment horizontal="right" vertical="center"/>
    </xf>
    <xf numFmtId="2" fontId="14" fillId="6" borderId="90" xfId="0" applyNumberFormat="1" applyFont="1" applyFill="1" applyBorder="1" applyAlignment="1">
      <alignment horizontal="right" vertical="center"/>
    </xf>
    <xf numFmtId="165" fontId="13" fillId="2" borderId="137" xfId="0" applyNumberFormat="1" applyFont="1" applyFill="1" applyBorder="1" applyAlignment="1">
      <alignment horizontal="right" vertical="center"/>
    </xf>
    <xf numFmtId="165" fontId="12" fillId="2" borderId="133" xfId="0" applyNumberFormat="1" applyFont="1" applyFill="1" applyBorder="1" applyAlignment="1">
      <alignment horizontal="right" vertical="center"/>
    </xf>
    <xf numFmtId="165" fontId="12" fillId="2" borderId="134" xfId="0" applyNumberFormat="1" applyFont="1" applyFill="1" applyBorder="1" applyAlignment="1">
      <alignment horizontal="right" vertical="center"/>
    </xf>
    <xf numFmtId="165" fontId="13" fillId="5" borderId="98" xfId="0" applyNumberFormat="1" applyFont="1" applyFill="1" applyBorder="1" applyAlignment="1">
      <alignment horizontal="right" vertical="center"/>
    </xf>
    <xf numFmtId="165" fontId="13" fillId="5" borderId="99" xfId="0" applyNumberFormat="1" applyFont="1" applyFill="1" applyBorder="1" applyAlignment="1">
      <alignment horizontal="right" vertical="center"/>
    </xf>
    <xf numFmtId="165" fontId="13" fillId="5" borderId="100" xfId="0" applyNumberFormat="1" applyFont="1" applyFill="1" applyBorder="1" applyAlignment="1">
      <alignment horizontal="right" vertical="center"/>
    </xf>
    <xf numFmtId="0" fontId="12" fillId="2" borderId="0" xfId="0" applyFont="1" applyFill="1"/>
    <xf numFmtId="165" fontId="12" fillId="2" borderId="0" xfId="0" applyNumberFormat="1" applyFont="1" applyFill="1" applyAlignment="1">
      <alignment horizontal="right" vertical="center"/>
    </xf>
    <xf numFmtId="0" fontId="13" fillId="5" borderId="0" xfId="0" applyFont="1" applyFill="1"/>
    <xf numFmtId="165" fontId="13" fillId="5" borderId="0" xfId="0" applyNumberFormat="1" applyFont="1" applyFill="1" applyAlignment="1">
      <alignment horizontal="right" vertical="center"/>
    </xf>
    <xf numFmtId="0" fontId="6" fillId="3" borderId="91" xfId="0" applyFont="1" applyFill="1" applyBorder="1" applyAlignment="1">
      <alignment horizontal="center" vertical="center"/>
    </xf>
    <xf numFmtId="0" fontId="6" fillId="3" borderId="92" xfId="0" applyFont="1" applyFill="1" applyBorder="1" applyAlignment="1">
      <alignment horizontal="center" vertical="center"/>
    </xf>
    <xf numFmtId="0" fontId="6" fillId="3" borderId="94" xfId="0" applyFont="1" applyFill="1" applyBorder="1" applyAlignment="1">
      <alignment horizontal="center" vertical="center"/>
    </xf>
    <xf numFmtId="0" fontId="10" fillId="7" borderId="66" xfId="0" applyFont="1" applyFill="1" applyBorder="1" applyAlignment="1">
      <alignment horizontal="center" vertical="center"/>
    </xf>
    <xf numFmtId="0" fontId="10" fillId="7" borderId="64" xfId="0" applyFont="1" applyFill="1" applyBorder="1" applyAlignment="1">
      <alignment horizontal="center" vertical="center"/>
    </xf>
    <xf numFmtId="0" fontId="10" fillId="7" borderId="65" xfId="0" applyFont="1" applyFill="1" applyBorder="1" applyAlignment="1">
      <alignment horizontal="center" vertical="center"/>
    </xf>
    <xf numFmtId="0" fontId="10" fillId="7" borderId="63" xfId="0" applyFont="1" applyFill="1" applyBorder="1" applyAlignment="1">
      <alignment horizontal="center" vertical="center"/>
    </xf>
    <xf numFmtId="0" fontId="10" fillId="7" borderId="105" xfId="0" applyFont="1" applyFill="1" applyBorder="1" applyAlignment="1">
      <alignment horizontal="center" vertical="center"/>
    </xf>
    <xf numFmtId="0" fontId="10" fillId="7" borderId="67" xfId="0" applyFont="1" applyFill="1" applyBorder="1" applyAlignment="1">
      <alignment horizontal="center" vertical="center"/>
    </xf>
    <xf numFmtId="0" fontId="6" fillId="3" borderId="93" xfId="0" applyFont="1" applyFill="1" applyBorder="1" applyAlignment="1">
      <alignment horizontal="center" vertical="center"/>
    </xf>
    <xf numFmtId="0" fontId="6" fillId="3" borderId="54" xfId="0" applyFont="1" applyFill="1" applyBorder="1" applyAlignment="1">
      <alignment horizontal="center" vertical="center"/>
    </xf>
    <xf numFmtId="0" fontId="6" fillId="3" borderId="55" xfId="0" applyFont="1" applyFill="1" applyBorder="1" applyAlignment="1">
      <alignment horizontal="center" vertical="center"/>
    </xf>
    <xf numFmtId="0" fontId="6" fillId="3" borderId="56" xfId="0" applyFont="1" applyFill="1" applyBorder="1" applyAlignment="1">
      <alignment horizontal="center" vertical="center"/>
    </xf>
    <xf numFmtId="0" fontId="6" fillId="3" borderId="101" xfId="0" applyFont="1" applyFill="1" applyBorder="1" applyAlignment="1">
      <alignment horizontal="center" vertical="center"/>
    </xf>
    <xf numFmtId="0" fontId="8" fillId="3" borderId="91" xfId="0" applyFont="1" applyFill="1" applyBorder="1" applyAlignment="1">
      <alignment horizontal="center"/>
    </xf>
    <xf numFmtId="0" fontId="8" fillId="3" borderId="92" xfId="0" applyFont="1" applyFill="1" applyBorder="1" applyAlignment="1">
      <alignment horizontal="center"/>
    </xf>
    <xf numFmtId="0" fontId="8" fillId="3" borderId="93" xfId="0" applyFont="1" applyFill="1" applyBorder="1" applyAlignment="1">
      <alignment horizontal="center"/>
    </xf>
    <xf numFmtId="0" fontId="4" fillId="6" borderId="91" xfId="0" applyFont="1" applyFill="1" applyBorder="1" applyAlignment="1">
      <alignment horizontal="center" vertical="center"/>
    </xf>
    <xf numFmtId="0" fontId="4" fillId="6" borderId="92" xfId="0" applyFont="1" applyFill="1" applyBorder="1" applyAlignment="1">
      <alignment horizontal="center" vertical="center"/>
    </xf>
    <xf numFmtId="0" fontId="4" fillId="6" borderId="93" xfId="0" applyFont="1" applyFill="1" applyBorder="1" applyAlignment="1">
      <alignment horizontal="center" vertical="center"/>
    </xf>
    <xf numFmtId="0" fontId="8" fillId="4" borderId="45" xfId="0" applyFont="1" applyFill="1" applyBorder="1" applyAlignment="1">
      <alignment horizontal="center" vertical="center"/>
    </xf>
    <xf numFmtId="0" fontId="8" fillId="4" borderId="130" xfId="0" applyFont="1" applyFill="1" applyBorder="1" applyAlignment="1">
      <alignment horizontal="center" vertical="center"/>
    </xf>
    <xf numFmtId="0" fontId="8" fillId="4" borderId="46" xfId="0" applyFont="1" applyFill="1" applyBorder="1" applyAlignment="1">
      <alignment horizontal="center" vertical="center"/>
    </xf>
    <xf numFmtId="0" fontId="7" fillId="6" borderId="54" xfId="0" applyFont="1" applyFill="1" applyBorder="1" applyAlignment="1">
      <alignment horizontal="center" vertical="center"/>
    </xf>
    <xf numFmtId="0" fontId="7" fillId="6" borderId="92" xfId="0" applyFont="1" applyFill="1" applyBorder="1" applyAlignment="1">
      <alignment horizontal="center" vertical="center"/>
    </xf>
    <xf numFmtId="0" fontId="7" fillId="6" borderId="56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3" borderId="20" xfId="0" applyFont="1" applyFill="1" applyBorder="1" applyAlignment="1">
      <alignment horizontal="center"/>
    </xf>
    <xf numFmtId="0" fontId="4" fillId="6" borderId="54" xfId="0" applyFont="1" applyFill="1" applyBorder="1" applyAlignment="1">
      <alignment horizontal="center" vertical="center"/>
    </xf>
    <xf numFmtId="0" fontId="4" fillId="6" borderId="55" xfId="0" applyFont="1" applyFill="1" applyBorder="1" applyAlignment="1">
      <alignment horizontal="center" vertical="center"/>
    </xf>
    <xf numFmtId="0" fontId="4" fillId="6" borderId="101" xfId="0" applyFont="1" applyFill="1" applyBorder="1" applyAlignment="1">
      <alignment horizontal="center" vertical="center"/>
    </xf>
    <xf numFmtId="0" fontId="4" fillId="6" borderId="56" xfId="0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/>
    </xf>
    <xf numFmtId="0" fontId="5" fillId="4" borderId="36" xfId="0" applyFont="1" applyFill="1" applyBorder="1" applyAlignment="1">
      <alignment horizontal="center" vertical="center"/>
    </xf>
    <xf numFmtId="0" fontId="5" fillId="4" borderId="95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5" fillId="4" borderId="45" xfId="0" applyFont="1" applyFill="1" applyBorder="1" applyAlignment="1">
      <alignment horizontal="center" vertical="center"/>
    </xf>
    <xf numFmtId="0" fontId="5" fillId="4" borderId="130" xfId="0" applyFont="1" applyFill="1" applyBorder="1" applyAlignment="1">
      <alignment horizontal="center" vertical="center"/>
    </xf>
    <xf numFmtId="0" fontId="5" fillId="4" borderId="13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Microsoft YaHei" panose="020B0503020204020204" pitchFamily="34" charset="-122"/>
                <a:ea typeface="+mn-ea"/>
                <a:cs typeface="+mn-cs"/>
              </a:defRPr>
            </a:pPr>
            <a:r>
              <a:rPr lang="pt-BR" baseline="0">
                <a:latin typeface="Microsoft YaHei" panose="020B0503020204020204" pitchFamily="34" charset="-122"/>
              </a:rPr>
              <a:t>Eficiência dos Centro Avantes Brasileiros nessa Temporada</a:t>
            </a:r>
          </a:p>
        </c:rich>
      </c:tx>
      <c:layout>
        <c:manualLayout>
          <c:xMode val="edge"/>
          <c:yMode val="edge"/>
          <c:x val="0.18968977446564839"/>
          <c:y val="1.1126564673157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Microsoft YaHei" panose="020B0503020204020204" pitchFamily="34" charset="-122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666967090169949E-2"/>
          <c:y val="7.1877607788595269E-2"/>
          <c:w val="0.90588895498186228"/>
          <c:h val="0.83473663844870571"/>
        </c:manualLayout>
      </c:layout>
      <c:scatterChart>
        <c:scatterStyle val="lineMarker"/>
        <c:varyColors val="0"/>
        <c:ser>
          <c:idx val="0"/>
          <c:order val="0"/>
          <c:tx>
            <c:v>Brasileirão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solidFill>
                <a:srgbClr val="FFFF00"/>
              </a:solidFill>
              <a:ln w="19050" cap="rnd">
                <a:solidFill>
                  <a:srgbClr val="0000FF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9.0242518775283838E-3"/>
                  <c:y val="-2.2253129346314324E-2"/>
                </c:manualLayout>
              </c:layout>
              <c:tx>
                <c:rich>
                  <a:bodyPr/>
                  <a:lstStyle/>
                  <a:p>
                    <a:fld id="{53103221-BFF9-40B0-807A-6B1A3CFF9B1D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1F58-42AF-A804-67AD0917EA48}"/>
                </c:ext>
              </c:extLst>
            </c:dLbl>
            <c:dLbl>
              <c:idx val="1"/>
              <c:layout>
                <c:manualLayout>
                  <c:x val="-7.8937295503626343E-3"/>
                  <c:y val="-1.4835404229859635E-2"/>
                </c:manualLayout>
              </c:layout>
              <c:tx>
                <c:rich>
                  <a:bodyPr/>
                  <a:lstStyle/>
                  <a:p>
                    <a:fld id="{AFE6B0D6-AD5F-4801-B104-EA40F5868761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1F58-42AF-A804-67AD0917EA48}"/>
                </c:ext>
              </c:extLst>
            </c:dLbl>
            <c:dLbl>
              <c:idx val="2"/>
              <c:layout>
                <c:manualLayout>
                  <c:x val="-7.8962203928374906E-3"/>
                  <c:y val="-1.483541956420955E-2"/>
                </c:manualLayout>
              </c:layout>
              <c:tx>
                <c:rich>
                  <a:bodyPr/>
                  <a:lstStyle/>
                  <a:p>
                    <a:fld id="{ADC2FE71-4BA2-4603-B768-AE2D6A8A54D2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1F58-42AF-A804-67AD0917EA48}"/>
                </c:ext>
              </c:extLst>
            </c:dLbl>
            <c:dLbl>
              <c:idx val="3"/>
              <c:layout>
                <c:manualLayout>
                  <c:x val="-6.7632305648073375E-3"/>
                  <c:y val="-3.708924234882533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rgbClr val="00FF00"/>
                        </a:solidFill>
                        <a:latin typeface="Bahnschrift SemiBold Condensed" panose="020B0502040204020203" pitchFamily="34" charset="0"/>
                        <a:ea typeface="+mn-ea"/>
                        <a:cs typeface="+mn-cs"/>
                      </a:defRPr>
                    </a:pPr>
                    <a:fld id="{A75D97DC-74CD-4331-96A3-8069AD555F93}" type="CELLRANGE">
                      <a:rPr lang="en-US"/>
                      <a:pPr>
                        <a:defRPr sz="1100">
                          <a:solidFill>
                            <a:srgbClr val="00FF00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00FF00"/>
                      </a:solidFill>
                      <a:latin typeface="Bahnschrift SemiBold Condensed" panose="020B0502040204020203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1F58-42AF-A804-67AD0917EA48}"/>
                </c:ext>
              </c:extLst>
            </c:dLbl>
            <c:dLbl>
              <c:idx val="4"/>
              <c:layout>
                <c:manualLayout>
                  <c:x val="-9.0242518775284671E-3"/>
                  <c:y val="-1.4835419564209619E-2"/>
                </c:manualLayout>
              </c:layout>
              <c:tx>
                <c:rich>
                  <a:bodyPr/>
                  <a:lstStyle/>
                  <a:p>
                    <a:fld id="{EF764EF3-3453-462F-9869-D395A5B30B12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1F58-42AF-A804-67AD0917EA48}"/>
                </c:ext>
              </c:extLst>
            </c:dLbl>
            <c:dLbl>
              <c:idx val="5"/>
              <c:layout>
                <c:manualLayout>
                  <c:x val="-3.7225038994804928E-2"/>
                  <c:y val="-1.11265646731572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rgbClr val="00FF00"/>
                        </a:solidFill>
                        <a:latin typeface="Bahnschrift SemiBold Condensed" panose="020B0502040204020203" pitchFamily="34" charset="0"/>
                        <a:ea typeface="+mn-ea"/>
                        <a:cs typeface="+mn-cs"/>
                      </a:defRPr>
                    </a:pPr>
                    <a:fld id="{5B901953-5CFF-4D02-89AF-DFDC6907C085}" type="CELLRANGE">
                      <a:rPr lang="en-US"/>
                      <a:pPr>
                        <a:defRPr sz="1100">
                          <a:solidFill>
                            <a:srgbClr val="00FF00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00FF00"/>
                      </a:solidFill>
                      <a:latin typeface="Bahnschrift SemiBold Condensed" panose="020B0502040204020203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F58-42AF-A804-67AD0917EA48}"/>
                </c:ext>
              </c:extLst>
            </c:dLbl>
            <c:dLbl>
              <c:idx val="6"/>
              <c:layout>
                <c:manualLayout>
                  <c:x val="-9.0192655425663983E-3"/>
                  <c:y val="1.8539937819684629E-2"/>
                </c:manualLayout>
              </c:layout>
              <c:tx>
                <c:rich>
                  <a:bodyPr rot="90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rgbClr val="00FF00"/>
                        </a:solidFill>
                        <a:latin typeface="Bahnschrift SemiBold Condensed" panose="020B0502040204020203" pitchFamily="34" charset="0"/>
                        <a:ea typeface="+mn-ea"/>
                        <a:cs typeface="+mn-cs"/>
                      </a:defRPr>
                    </a:pPr>
                    <a:fld id="{5868FBC3-1D52-47E3-ABC0-178BFD3FCB12}" type="CELLRANGE">
                      <a:rPr lang="en-US"/>
                      <a:pPr>
                        <a:defRPr sz="1100">
                          <a:solidFill>
                            <a:srgbClr val="00FF00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9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00FF00"/>
                      </a:solidFill>
                      <a:latin typeface="Bahnschrift SemiBold Condensed" panose="020B0502040204020203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1F58-42AF-A804-67AD0917EA48}"/>
                </c:ext>
              </c:extLst>
            </c:dLbl>
            <c:dLbl>
              <c:idx val="7"/>
              <c:layout>
                <c:manualLayout>
                  <c:x val="-9.0242518775284671E-3"/>
                  <c:y val="1.1126564673157027E-2"/>
                </c:manualLayout>
              </c:layout>
              <c:tx>
                <c:rich>
                  <a:bodyPr rot="90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rgbClr val="00FF00"/>
                        </a:solidFill>
                        <a:latin typeface="Bahnschrift SemiBold Condensed" panose="020B0502040204020203" pitchFamily="34" charset="0"/>
                        <a:ea typeface="+mn-ea"/>
                        <a:cs typeface="+mn-cs"/>
                      </a:defRPr>
                    </a:pPr>
                    <a:fld id="{97E99C69-ED02-40D4-86C6-5EA091DD5EFE}" type="CELLRANGE">
                      <a:rPr lang="en-US"/>
                      <a:pPr>
                        <a:defRPr sz="1100">
                          <a:solidFill>
                            <a:srgbClr val="00FF00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9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00FF00"/>
                      </a:solidFill>
                      <a:latin typeface="Bahnschrift SemiBold Condensed" panose="020B0502040204020203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1F58-42AF-A804-67AD0917EA48}"/>
                </c:ext>
              </c:extLst>
            </c:dLbl>
            <c:dLbl>
              <c:idx val="8"/>
              <c:layout>
                <c:manualLayout>
                  <c:x val="-4.0609161348952226E-2"/>
                  <c:y val="-1.8531449239240248E-2"/>
                </c:manualLayout>
              </c:layout>
              <c:tx>
                <c:rich>
                  <a:bodyPr rot="90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rgbClr val="00FF00"/>
                        </a:solidFill>
                        <a:latin typeface="Bahnschrift SemiBold Condensed" panose="020B0502040204020203" pitchFamily="34" charset="0"/>
                        <a:ea typeface="+mn-ea"/>
                        <a:cs typeface="+mn-cs"/>
                      </a:defRPr>
                    </a:pPr>
                    <a:fld id="{39EB55A0-7854-411E-99B7-6B679082800F}" type="CELLRANGE">
                      <a:rPr lang="en-US"/>
                      <a:pPr>
                        <a:defRPr sz="1100">
                          <a:solidFill>
                            <a:srgbClr val="00FF00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9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00FF00"/>
                      </a:solidFill>
                      <a:latin typeface="Bahnschrift SemiBold Condensed" panose="020B0502040204020203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F58-42AF-A804-67AD0917EA48}"/>
                </c:ext>
              </c:extLst>
            </c:dLbl>
            <c:dLbl>
              <c:idx val="9"/>
              <c:layout>
                <c:manualLayout>
                  <c:x val="-1.3533905619641684E-2"/>
                  <c:y val="-4.0793190519309401E-2"/>
                </c:manualLayout>
              </c:layout>
              <c:tx>
                <c:rich>
                  <a:bodyPr rot="-180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rgbClr val="00FF00"/>
                        </a:solidFill>
                        <a:latin typeface="Bahnschrift SemiBold Condensed" panose="020B0502040204020203" pitchFamily="34" charset="0"/>
                        <a:ea typeface="+mn-ea"/>
                        <a:cs typeface="+mn-cs"/>
                      </a:defRPr>
                    </a:pPr>
                    <a:fld id="{4643411A-7039-4321-8C38-14FFC34593D2}" type="CELLRANGE">
                      <a:rPr lang="en-US"/>
                      <a:pPr>
                        <a:defRPr sz="1100">
                          <a:solidFill>
                            <a:srgbClr val="00FF00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18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00FF00"/>
                      </a:solidFill>
                      <a:latin typeface="Bahnschrift SemiBold Condensed" panose="020B0502040204020203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1F58-42AF-A804-67AD0917EA48}"/>
                </c:ext>
              </c:extLst>
            </c:dLbl>
            <c:dLbl>
              <c:idx val="10"/>
              <c:layout>
                <c:manualLayout>
                  <c:x val="-9.0242518775284671E-3"/>
                  <c:y val="1.6689847009735879E-2"/>
                </c:manualLayout>
              </c:layout>
              <c:tx>
                <c:rich>
                  <a:bodyPr rot="90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rgbClr val="00FF00"/>
                        </a:solidFill>
                        <a:latin typeface="Bahnschrift SemiBold Condensed" panose="020B0502040204020203" pitchFamily="34" charset="0"/>
                        <a:ea typeface="+mn-ea"/>
                        <a:cs typeface="+mn-cs"/>
                      </a:defRPr>
                    </a:pPr>
                    <a:fld id="{4E997D09-5E44-46C6-A977-A03DDF2FDAB2}" type="CELLRANGE">
                      <a:rPr lang="en-US"/>
                      <a:pPr>
                        <a:defRPr sz="1100">
                          <a:solidFill>
                            <a:srgbClr val="00FF00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9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00FF00"/>
                      </a:solidFill>
                      <a:latin typeface="Bahnschrift SemiBold Condensed" panose="020B0502040204020203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1F58-42AF-A804-67AD0917EA48}"/>
                </c:ext>
              </c:extLst>
            </c:dLbl>
            <c:dLbl>
              <c:idx val="11"/>
              <c:layout>
                <c:manualLayout>
                  <c:x val="-5.3017479780479784E-2"/>
                  <c:y val="2.2253129346314324E-2"/>
                </c:manualLayout>
              </c:layout>
              <c:tx>
                <c:rich>
                  <a:bodyPr/>
                  <a:lstStyle/>
                  <a:p>
                    <a:fld id="{3F4F333A-4479-474C-8655-1DE92863F3FC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1F58-42AF-A804-67AD0917EA48}"/>
                </c:ext>
              </c:extLst>
            </c:dLbl>
            <c:dLbl>
              <c:idx val="12"/>
              <c:layout>
                <c:manualLayout>
                  <c:x val="-4.5126282922703237E-2"/>
                  <c:y val="3.7002892996028367E-3"/>
                </c:manualLayout>
              </c:layout>
              <c:tx>
                <c:rich>
                  <a:bodyPr/>
                  <a:lstStyle/>
                  <a:p>
                    <a:fld id="{1167DA5B-B454-4879-947B-123CAB782230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1F58-42AF-A804-67AD0917EA48}"/>
                </c:ext>
              </c:extLst>
            </c:dLbl>
            <c:dLbl>
              <c:idx val="13"/>
              <c:layout>
                <c:manualLayout>
                  <c:x val="-1.8048503755056976E-2"/>
                  <c:y val="-2.4107556791840519E-2"/>
                </c:manualLayout>
              </c:layout>
              <c:tx>
                <c:rich>
                  <a:bodyPr/>
                  <a:lstStyle/>
                  <a:p>
                    <a:fld id="{92FF912A-E85D-4FE5-8A7F-97EF85BE9754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1F58-42AF-A804-67AD0917EA48}"/>
                </c:ext>
              </c:extLst>
            </c:dLbl>
            <c:dLbl>
              <c:idx val="14"/>
              <c:layout>
                <c:manualLayout>
                  <c:x val="-7.8937295503625927E-3"/>
                  <c:y val="-1.2980942112418369E-2"/>
                </c:manualLayout>
              </c:layout>
              <c:tx>
                <c:rich>
                  <a:bodyPr rot="-30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rgbClr val="00FF00"/>
                        </a:solidFill>
                        <a:latin typeface="Bahnschrift SemiBold Condensed" panose="020B0502040204020203" pitchFamily="34" charset="0"/>
                        <a:ea typeface="+mn-ea"/>
                        <a:cs typeface="+mn-cs"/>
                      </a:defRPr>
                    </a:pPr>
                    <a:fld id="{D47E56F2-81C1-4499-A923-194EA5058002}" type="CELLRANGE">
                      <a:rPr lang="en-US"/>
                      <a:pPr>
                        <a:defRPr sz="1100">
                          <a:solidFill>
                            <a:srgbClr val="00FF00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3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00FF00"/>
                      </a:solidFill>
                      <a:latin typeface="Bahnschrift SemiBold Condensed" panose="020B0502040204020203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1F58-42AF-A804-67AD0917EA48}"/>
                </c:ext>
              </c:extLst>
            </c:dLbl>
            <c:dLbl>
              <c:idx val="15"/>
              <c:layout>
                <c:manualLayout>
                  <c:x val="-5.6401574234553331E-3"/>
                  <c:y val="1.1126564673157162E-2"/>
                </c:manualLayout>
              </c:layout>
              <c:tx>
                <c:rich>
                  <a:bodyPr rot="90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rgbClr val="00FF00"/>
                        </a:solidFill>
                        <a:latin typeface="Bahnschrift SemiBold Condensed" panose="020B0502040204020203" pitchFamily="34" charset="0"/>
                        <a:ea typeface="+mn-ea"/>
                        <a:cs typeface="+mn-cs"/>
                      </a:defRPr>
                    </a:pPr>
                    <a:fld id="{57F32AD9-2A57-46BD-A68D-3DDE6DB7A6BE}" type="CELLRANGE">
                      <a:rPr lang="en-US"/>
                      <a:pPr>
                        <a:defRPr sz="1100">
                          <a:solidFill>
                            <a:srgbClr val="00FF00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9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00FF00"/>
                      </a:solidFill>
                      <a:latin typeface="Bahnschrift SemiBold Condensed" panose="020B0502040204020203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1F58-42AF-A804-67AD0917EA48}"/>
                </c:ext>
              </c:extLst>
            </c:dLbl>
            <c:dLbl>
              <c:idx val="16"/>
              <c:layout>
                <c:manualLayout>
                  <c:x val="-7.5583109621976813E-2"/>
                  <c:y val="1.8544328464742101E-2"/>
                </c:manualLayout>
              </c:layout>
              <c:tx>
                <c:rich>
                  <a:bodyPr/>
                  <a:lstStyle/>
                  <a:p>
                    <a:fld id="{93C65F32-22E7-44AD-9FAF-E93A0A17A29D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F58-42AF-A804-67AD0917EA48}"/>
                </c:ext>
              </c:extLst>
            </c:dLbl>
            <c:dLbl>
              <c:idx val="17"/>
              <c:layout>
                <c:manualLayout>
                  <c:x val="-1.2408346331601643E-2"/>
                  <c:y val="-2.5961984237366714E-2"/>
                </c:manualLayout>
              </c:layout>
              <c:tx>
                <c:rich>
                  <a:bodyPr rot="-180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rgbClr val="00FF00"/>
                        </a:solidFill>
                        <a:latin typeface="Bahnschrift SemiBold Condensed" panose="020B0502040204020203" pitchFamily="34" charset="0"/>
                        <a:ea typeface="+mn-ea"/>
                        <a:cs typeface="+mn-cs"/>
                      </a:defRPr>
                    </a:pPr>
                    <a:fld id="{9B14248A-1C2B-44CB-A5A2-D4E4643AAB4C}" type="CELLRANGE">
                      <a:rPr lang="en-US"/>
                      <a:pPr>
                        <a:defRPr sz="1100">
                          <a:solidFill>
                            <a:srgbClr val="00FF00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18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00FF00"/>
                      </a:solidFill>
                      <a:latin typeface="Bahnschrift SemiBold Condensed" panose="020B0502040204020203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F58-42AF-A804-67AD0917EA48}"/>
                </c:ext>
              </c:extLst>
            </c:dLbl>
            <c:dLbl>
              <c:idx val="18"/>
              <c:layout>
                <c:manualLayout>
                  <c:x val="-6.3169763142699273E-2"/>
                  <c:y val="-2.4107556791840519E-2"/>
                </c:manualLayout>
              </c:layout>
              <c:tx>
                <c:rich>
                  <a:bodyPr rot="90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rgbClr val="00FF00"/>
                        </a:solidFill>
                        <a:latin typeface="Bahnschrift SemiBold Condensed" panose="020B0502040204020203" pitchFamily="34" charset="0"/>
                        <a:ea typeface="+mn-ea"/>
                        <a:cs typeface="+mn-cs"/>
                      </a:defRPr>
                    </a:pPr>
                    <a:fld id="{C4078695-6E5E-46BA-B07B-DB142247361F}" type="CELLRANGE">
                      <a:rPr lang="en-US"/>
                      <a:pPr>
                        <a:defRPr sz="1100">
                          <a:solidFill>
                            <a:srgbClr val="00FF00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9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00FF00"/>
                      </a:solidFill>
                      <a:latin typeface="Bahnschrift SemiBold Condensed" panose="020B0502040204020203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F58-42AF-A804-67AD0917EA48}"/>
                </c:ext>
              </c:extLst>
            </c:dLbl>
            <c:dLbl>
              <c:idx val="19"/>
              <c:layout>
                <c:manualLayout>
                  <c:x val="-8.4607338157894646E-2"/>
                  <c:y val="-2.5970519160116435E-2"/>
                </c:manualLayout>
              </c:layout>
              <c:tx>
                <c:rich>
                  <a:bodyPr rot="90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rgbClr val="00FF00"/>
                        </a:solidFill>
                        <a:latin typeface="Bahnschrift SemiBold Condensed" panose="020B0502040204020203" pitchFamily="34" charset="0"/>
                        <a:ea typeface="+mn-ea"/>
                        <a:cs typeface="+mn-cs"/>
                      </a:defRPr>
                    </a:pPr>
                    <a:fld id="{20537F88-3D1A-40C5-A753-722C654F3AF2}" type="CELLRANGE">
                      <a:rPr lang="en-US"/>
                      <a:pPr>
                        <a:defRPr sz="1100">
                          <a:solidFill>
                            <a:srgbClr val="00FF00"/>
                          </a:solidFill>
                          <a:latin typeface="Bahnschrift SemiBold Condensed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9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00FF00"/>
                      </a:solidFill>
                      <a:latin typeface="Bahnschrift SemiBold Condensed" panose="020B0502040204020203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F58-42AF-A804-67AD0917EA48}"/>
                </c:ext>
              </c:extLst>
            </c:dLbl>
            <c:dLbl>
              <c:idx val="20"/>
              <c:layout>
                <c:manualLayout>
                  <c:x val="-1.1275300520325561E-2"/>
                  <c:y val="-2.5962030579671988E-2"/>
                </c:manualLayout>
              </c:layout>
              <c:tx>
                <c:rich>
                  <a:bodyPr/>
                  <a:lstStyle/>
                  <a:p>
                    <a:fld id="{D3F7EE52-BBBB-424F-902F-E73B0D744A97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F58-42AF-A804-67AD0917EA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9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00FF00"/>
                    </a:solidFill>
                    <a:latin typeface="Bahnschrift SemiBold Condensed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Sheet2!$C$3:$C$23</c:f>
              <c:numCache>
                <c:formatCode>0.00</c:formatCode>
                <c:ptCount val="21"/>
                <c:pt idx="0">
                  <c:v>1.8032786885245902</c:v>
                </c:pt>
                <c:pt idx="1">
                  <c:v>1.5</c:v>
                </c:pt>
                <c:pt idx="2">
                  <c:v>1.3414634146341464</c:v>
                </c:pt>
                <c:pt idx="3">
                  <c:v>1.2765957446808509</c:v>
                </c:pt>
                <c:pt idx="4">
                  <c:v>1.25</c:v>
                </c:pt>
                <c:pt idx="5">
                  <c:v>1.2280701754385965</c:v>
                </c:pt>
                <c:pt idx="6">
                  <c:v>1.1940298507462686</c:v>
                </c:pt>
                <c:pt idx="7">
                  <c:v>1.0869565217391306</c:v>
                </c:pt>
                <c:pt idx="8">
                  <c:v>1.0526315789473684</c:v>
                </c:pt>
                <c:pt idx="9">
                  <c:v>1.0526315789473684</c:v>
                </c:pt>
                <c:pt idx="10">
                  <c:v>1.0416666666666667</c:v>
                </c:pt>
                <c:pt idx="11">
                  <c:v>0.94594594594594594</c:v>
                </c:pt>
                <c:pt idx="12">
                  <c:v>0.90909090909090917</c:v>
                </c:pt>
                <c:pt idx="13">
                  <c:v>0.86956521739130443</c:v>
                </c:pt>
                <c:pt idx="14">
                  <c:v>0.83333333333333337</c:v>
                </c:pt>
                <c:pt idx="15">
                  <c:v>0.81967213114754101</c:v>
                </c:pt>
                <c:pt idx="16">
                  <c:v>0.81632653061224481</c:v>
                </c:pt>
                <c:pt idx="17">
                  <c:v>0.81081081081081074</c:v>
                </c:pt>
                <c:pt idx="18">
                  <c:v>0.76923076923076916</c:v>
                </c:pt>
                <c:pt idx="19">
                  <c:v>0.45454545454545453</c:v>
                </c:pt>
                <c:pt idx="20">
                  <c:v>0.18181818181818182</c:v>
                </c:pt>
              </c:numCache>
            </c:numRef>
          </c:xVal>
          <c:yVal>
            <c:numRef>
              <c:f>Sheet2!$F$3:$F$23</c:f>
              <c:numCache>
                <c:formatCode>0.000</c:formatCode>
                <c:ptCount val="21"/>
                <c:pt idx="0">
                  <c:v>9.4736842105263161E-2</c:v>
                </c:pt>
                <c:pt idx="1">
                  <c:v>7.7777777777777779E-2</c:v>
                </c:pt>
                <c:pt idx="2">
                  <c:v>6.6666666666666666E-2</c:v>
                </c:pt>
                <c:pt idx="3">
                  <c:v>0.11071428571428572</c:v>
                </c:pt>
                <c:pt idx="4">
                  <c:v>0.1</c:v>
                </c:pt>
                <c:pt idx="5">
                  <c:v>0.1</c:v>
                </c:pt>
                <c:pt idx="6">
                  <c:v>9.5000000000000001E-2</c:v>
                </c:pt>
                <c:pt idx="7">
                  <c:v>7.4999999999999997E-2</c:v>
                </c:pt>
                <c:pt idx="8">
                  <c:v>8.461538461538462E-2</c:v>
                </c:pt>
                <c:pt idx="9">
                  <c:v>0.10666666666666667</c:v>
                </c:pt>
                <c:pt idx="10">
                  <c:v>6.5000000000000002E-2</c:v>
                </c:pt>
                <c:pt idx="11">
                  <c:v>7.0833333333333331E-2</c:v>
                </c:pt>
                <c:pt idx="12">
                  <c:v>4.7058823529411764E-2</c:v>
                </c:pt>
                <c:pt idx="13">
                  <c:v>7.3684210526315783E-2</c:v>
                </c:pt>
                <c:pt idx="14">
                  <c:v>0.10833333333333334</c:v>
                </c:pt>
                <c:pt idx="15">
                  <c:v>0.16666666666666666</c:v>
                </c:pt>
                <c:pt idx="16">
                  <c:v>0.1</c:v>
                </c:pt>
                <c:pt idx="17">
                  <c:v>0.1125</c:v>
                </c:pt>
                <c:pt idx="18">
                  <c:v>0.1125</c:v>
                </c:pt>
                <c:pt idx="19">
                  <c:v>0.11000000000000001</c:v>
                </c:pt>
                <c:pt idx="20">
                  <c:v>7.1428571428571425E-2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Sheet2!$A$3:$A$23</c15:f>
                <c15:dlblRangeCache>
                  <c:ptCount val="21"/>
                  <c:pt idx="0">
                    <c:v>Tiquinho Soares</c:v>
                  </c:pt>
                  <c:pt idx="1">
                    <c:v>Everaldo Stum</c:v>
                  </c:pt>
                  <c:pt idx="2">
                    <c:v>Vitor Roque</c:v>
                  </c:pt>
                  <c:pt idx="3">
                    <c:v>Eduardo Sasha</c:v>
                  </c:pt>
                  <c:pt idx="4">
                    <c:v>João Magno</c:v>
                  </c:pt>
                  <c:pt idx="5">
                    <c:v>Hulk</c:v>
                  </c:pt>
                  <c:pt idx="6">
                    <c:v>Marcos Leonardo</c:v>
                  </c:pt>
                  <c:pt idx="7">
                    <c:v>Endrick</c:v>
                  </c:pt>
                  <c:pt idx="8">
                    <c:v>Pablo</c:v>
                  </c:pt>
                  <c:pt idx="9">
                    <c:v>Bruno Nascimento</c:v>
                  </c:pt>
                  <c:pt idx="10">
                    <c:v>Paulinho</c:v>
                  </c:pt>
                  <c:pt idx="11">
                    <c:v>Deyverson</c:v>
                  </c:pt>
                  <c:pt idx="12">
                    <c:v>Pedro</c:v>
                  </c:pt>
                  <c:pt idx="13">
                    <c:v>Rony</c:v>
                  </c:pt>
                  <c:pt idx="14">
                    <c:v>Luiz Adriano</c:v>
                  </c:pt>
                  <c:pt idx="15">
                    <c:v>Yuri Alberto</c:v>
                  </c:pt>
                  <c:pt idx="16">
                    <c:v>John Kennedy</c:v>
                  </c:pt>
                  <c:pt idx="17">
                    <c:v>Gilberto</c:v>
                  </c:pt>
                  <c:pt idx="18">
                    <c:v>Pedro Raul</c:v>
                  </c:pt>
                  <c:pt idx="19">
                    <c:v>Thiago Galhardo</c:v>
                  </c:pt>
                  <c:pt idx="20">
                    <c:v>Gabriel Barbosa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F58-42AF-A804-67AD0917EA48}"/>
            </c:ext>
          </c:extLst>
        </c:ser>
        <c:ser>
          <c:idx val="1"/>
          <c:order val="1"/>
          <c:tx>
            <c:v>Premier League (ING)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solidFill>
                <a:schemeClr val="bg1"/>
              </a:solidFill>
              <a:ln w="19050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8.3484283662366501E-2"/>
                  <c:y val="-1.8535693529462473E-2"/>
                </c:manualLayout>
              </c:layout>
              <c:tx>
                <c:rich>
                  <a:bodyPr rot="90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bg1"/>
                        </a:solidFill>
                        <a:latin typeface="Bahnschrift SemiBold SemiConden" panose="020B0502040204020203" pitchFamily="34" charset="0"/>
                        <a:ea typeface="+mn-ea"/>
                        <a:cs typeface="+mn-cs"/>
                      </a:defRPr>
                    </a:pPr>
                    <a:fld id="{279203EB-244D-44A8-A9DE-5CD2D3ADB004}" type="CELLRANGE">
                      <a:rPr lang="en-US"/>
                      <a:pPr>
                        <a:defRPr sz="1100"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9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Bahnschrift SemiBold SemiConden" panose="020B0502040204020203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F58-42AF-A804-67AD0917EA48}"/>
                </c:ext>
              </c:extLst>
            </c:dLbl>
            <c:dLbl>
              <c:idx val="1"/>
              <c:layout>
                <c:manualLayout>
                  <c:x val="-6.8822360553845247E-2"/>
                  <c:y val="2.224886205456723E-2"/>
                </c:manualLayout>
              </c:layout>
              <c:tx>
                <c:rich>
                  <a:bodyPr/>
                  <a:lstStyle/>
                  <a:p>
                    <a:fld id="{0B9D7100-2D5D-4D1F-B753-66422125EA53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F58-42AF-A804-67AD0917EA48}"/>
                </c:ext>
              </c:extLst>
            </c:dLbl>
            <c:dLbl>
              <c:idx val="2"/>
              <c:layout>
                <c:manualLayout>
                  <c:x val="-7.8962203928374091E-3"/>
                  <c:y val="1.6689847009735744E-2"/>
                </c:manualLayout>
              </c:layout>
              <c:tx>
                <c:rich>
                  <a:bodyPr rot="90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bg1"/>
                        </a:solidFill>
                        <a:latin typeface="Bahnschrift SemiBold SemiConden" panose="020B0502040204020203" pitchFamily="34" charset="0"/>
                        <a:ea typeface="+mn-ea"/>
                        <a:cs typeface="+mn-cs"/>
                      </a:defRPr>
                    </a:pPr>
                    <a:fld id="{2D28AD08-5C42-4F1A-AB59-2EF3E6BA005F}" type="CELLRANGE">
                      <a:rPr lang="en-US"/>
                      <a:pPr>
                        <a:defRPr sz="1100"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9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Bahnschrift SemiBold SemiConden" panose="020B0502040204020203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F58-42AF-A804-67AD0917EA48}"/>
                </c:ext>
              </c:extLst>
            </c:dLbl>
            <c:dLbl>
              <c:idx val="3"/>
              <c:layout>
                <c:manualLayout>
                  <c:x val="-9.0192655425663983E-3"/>
                  <c:y val="1.6689866347300901E-2"/>
                </c:manualLayout>
              </c:layout>
              <c:tx>
                <c:rich>
                  <a:bodyPr rot="90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bg1"/>
                        </a:solidFill>
                        <a:latin typeface="Bahnschrift SemiBold SemiConden" panose="020B0502040204020203" pitchFamily="34" charset="0"/>
                        <a:ea typeface="+mn-ea"/>
                        <a:cs typeface="+mn-cs"/>
                      </a:defRPr>
                    </a:pPr>
                    <a:fld id="{4356A9A9-75E9-43C0-8CE7-891FF8962561}" type="CELLRANGE">
                      <a:rPr lang="en-US"/>
                      <a:pPr>
                        <a:defRPr sz="1100">
                          <a:latin typeface="Bahnschrift SemiBold SemiConden" panose="020B0502040204020203" pitchFamily="34" charset="0"/>
                        </a:defRPr>
                      </a:pPr>
                      <a:t>[CELLRANGE]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9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Bahnschrift SemiBold SemiConden" panose="020B0502040204020203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F58-42AF-A804-67AD0917EA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9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Bahnschrift SemiBold SemiConden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Sheet2!$C$25:$C$28</c:f>
              <c:numCache>
                <c:formatCode>0.00</c:formatCode>
                <c:ptCount val="4"/>
                <c:pt idx="0">
                  <c:v>0.66666666666666663</c:v>
                </c:pt>
                <c:pt idx="1">
                  <c:v>0.55555555555555558</c:v>
                </c:pt>
                <c:pt idx="2">
                  <c:v>0.5</c:v>
                </c:pt>
                <c:pt idx="3">
                  <c:v>0.4</c:v>
                </c:pt>
              </c:numCache>
            </c:numRef>
          </c:xVal>
          <c:yVal>
            <c:numRef>
              <c:f>Sheet2!$F$25:$F$28</c:f>
              <c:numCache>
                <c:formatCode>0.000</c:formatCode>
                <c:ptCount val="4"/>
                <c:pt idx="0">
                  <c:v>0.05</c:v>
                </c:pt>
                <c:pt idx="1">
                  <c:v>0.10833333333333334</c:v>
                </c:pt>
                <c:pt idx="2">
                  <c:v>0.16666666666666666</c:v>
                </c:pt>
                <c:pt idx="3">
                  <c:v>0.16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Sheet2!$A$25:$A$28</c15:f>
                <c15:dlblRangeCache>
                  <c:ptCount val="4"/>
                  <c:pt idx="0">
                    <c:v>Gabriel Jesus</c:v>
                  </c:pt>
                  <c:pt idx="1">
                    <c:v>João Pedro</c:v>
                  </c:pt>
                  <c:pt idx="2">
                    <c:v>Matheus Cunha</c:v>
                  </c:pt>
                  <c:pt idx="3">
                    <c:v>Richarlison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F58-42AF-A804-67AD0917EA48}"/>
            </c:ext>
          </c:extLst>
        </c:ser>
        <c:ser>
          <c:idx val="2"/>
          <c:order val="2"/>
          <c:tx>
            <c:v>La RACIST Liga (ESP)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solidFill>
                <a:schemeClr val="accent4"/>
              </a:solidFill>
              <a:ln w="9525" cap="rnd">
                <a:solidFill>
                  <a:srgbClr val="C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5693314352797427E-2"/>
                  <c:y val="5.5632823365787173E-3"/>
                </c:manualLayout>
              </c:layout>
              <c:tx>
                <c:rich>
                  <a:bodyPr/>
                  <a:lstStyle/>
                  <a:p>
                    <a:fld id="{9DAE1526-4CB2-451A-8DDA-1D32F928F7F0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F58-42AF-A804-67AD0917EA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FFC000"/>
                    </a:solidFill>
                    <a:latin typeface="Bahnschrift SemiBold SemiConden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Sheet2!$C$30</c:f>
              <c:numCache>
                <c:formatCode>General</c:formatCode>
                <c:ptCount val="1"/>
                <c:pt idx="0">
                  <c:v>2.5</c:v>
                </c:pt>
              </c:numCache>
            </c:numRef>
          </c:xVal>
          <c:yVal>
            <c:numRef>
              <c:f>Sheet2!$F$30</c:f>
              <c:numCache>
                <c:formatCode>0.000</c:formatCode>
                <c:ptCount val="1"/>
                <c:pt idx="0">
                  <c:v>5.7142857142857148E-2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Sheet2!$A$30</c15:f>
                <c15:dlblRangeCache>
                  <c:ptCount val="1"/>
                  <c:pt idx="0">
                    <c:v>Willian José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1F58-42AF-A804-67AD0917EA48}"/>
            </c:ext>
          </c:extLst>
        </c:ser>
        <c:ser>
          <c:idx val="3"/>
          <c:order val="3"/>
          <c:tx>
            <c:v>Primeira Liga (POR)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0"/>
            <c:spPr>
              <a:solidFill>
                <a:srgbClr val="C00000"/>
              </a:solidFill>
              <a:ln w="19050" cap="rnd">
                <a:solidFill>
                  <a:schemeClr val="accent6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5121259387642752E-3"/>
                  <c:y val="5.5632823365785811E-3"/>
                </c:manualLayout>
              </c:layout>
              <c:tx>
                <c:rich>
                  <a:bodyPr/>
                  <a:lstStyle/>
                  <a:p>
                    <a:fld id="{0D9852D8-C55B-479A-9101-FE9E3DD36FBA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F58-42AF-A804-67AD0917EA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FFFF00"/>
                    </a:solidFill>
                    <a:latin typeface="Bahnschrift SemiBold SemiConden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Sheet2!$C$31</c:f>
              <c:numCache>
                <c:formatCode>0.00</c:formatCode>
                <c:ptCount val="1"/>
                <c:pt idx="0">
                  <c:v>0.76923076923076916</c:v>
                </c:pt>
              </c:numCache>
            </c:numRef>
          </c:xVal>
          <c:yVal>
            <c:numRef>
              <c:f>Sheet2!$F$31</c:f>
              <c:numCache>
                <c:formatCode>0.000</c:formatCode>
                <c:ptCount val="1"/>
                <c:pt idx="0">
                  <c:v>0.17692307692307691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Sheet2!$A$31</c15:f>
                <c15:dlblRangeCache>
                  <c:ptCount val="1"/>
                  <c:pt idx="0">
                    <c:v>David Neres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1F58-42AF-A804-67AD0917E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45648"/>
        <c:axId val="520915920"/>
      </c:scatterChart>
      <c:valAx>
        <c:axId val="287845648"/>
        <c:scaling>
          <c:orientation val="minMax"/>
          <c:max val="2.509999999999999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bg1"/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pt-BR" sz="1400" cap="none" baseline="0">
                    <a:latin typeface="Bahnschrift SemiBold" panose="020B0502040204020203" pitchFamily="34" charset="0"/>
                  </a:rPr>
                  <a:t>Qualidade da Finalização </a:t>
                </a:r>
                <a:r>
                  <a:rPr lang="pt-BR" sz="1000" cap="none" baseline="0">
                    <a:latin typeface="Bahnschrift SemiBold" panose="020B0502040204020203" pitchFamily="34" charset="0"/>
                  </a:rPr>
                  <a:t>(Gol/xG  sem penâlti)</a:t>
                </a:r>
                <a:endParaRPr lang="pt-BR" sz="1400" cap="none" baseline="0">
                  <a:latin typeface="Bahnschrift SemiBold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bg1"/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520915920"/>
        <c:crosses val="autoZero"/>
        <c:crossBetween val="midCat"/>
        <c:majorUnit val="0.25"/>
        <c:minorUnit val="0.1"/>
      </c:valAx>
      <c:valAx>
        <c:axId val="520915920"/>
        <c:scaling>
          <c:orientation val="minMax"/>
          <c:max val="0.1800000000000000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bg1"/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pt-BR" sz="1400" cap="none" baseline="0">
                    <a:latin typeface="Bahnschrift SemiBold" panose="020B0502040204020203" pitchFamily="34" charset="0"/>
                  </a:rPr>
                  <a:t>Qualidade do Último Passe </a:t>
                </a:r>
                <a:r>
                  <a:rPr lang="pt-BR" sz="1000" cap="none" baseline="0">
                    <a:latin typeface="Bahnschrift SemiBold" panose="020B0502040204020203" pitchFamily="34" charset="0"/>
                  </a:rPr>
                  <a:t>(xAG/KP)</a:t>
                </a:r>
                <a:endParaRPr lang="pt-BR" sz="1400" cap="none" baseline="0">
                  <a:latin typeface="Bahnschrift SemiBold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bg1"/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287845648"/>
        <c:crosses val="autoZero"/>
        <c:crossBetween val="midCat"/>
        <c:minorUnit val="1.0000000000000002E-2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FF00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4"/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80923273341302981"/>
          <c:y val="8.273739774183303E-2"/>
          <c:w val="0.15359827388089281"/>
          <c:h val="0.15028922497344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FFFF00"/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aseline="0">
          <a:solidFill>
            <a:schemeClr val="bg1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5" l="0.25" r="0.25" t="0.75" header="0.3" footer="0.3"/>
    <c:pageSetup paperSize="8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334688</xdr:colOff>
      <xdr:row>0</xdr:row>
      <xdr:rowOff>0</xdr:rowOff>
    </xdr:from>
    <xdr:to>
      <xdr:col>26</xdr:col>
      <xdr:colOff>10839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7B1E5-759A-9C17-1E94-BCD1F96D3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A589-E3A6-40E6-902D-AF329BC5A4B0}">
  <dimension ref="A1:XEE51"/>
  <sheetViews>
    <sheetView topLeftCell="A16" zoomScaleNormal="100" workbookViewId="0">
      <selection activeCell="D39" sqref="D39:H39"/>
    </sheetView>
  </sheetViews>
  <sheetFormatPr defaultColWidth="9.140625" defaultRowHeight="15" x14ac:dyDescent="0.25"/>
  <cols>
    <col min="1" max="1" width="30.85546875" bestFit="1" customWidth="1"/>
    <col min="2" max="2" width="9.140625" customWidth="1"/>
    <col min="3" max="3" width="15.5703125" bestFit="1" customWidth="1"/>
    <col min="4" max="44" width="9.140625" customWidth="1"/>
    <col min="16360" max="16384" width="9.140625" hidden="1"/>
  </cols>
  <sheetData>
    <row r="1" spans="1:38" ht="17.25" customHeight="1" thickTop="1" thickBot="1" x14ac:dyDescent="0.3">
      <c r="A1" s="241" t="s">
        <v>80</v>
      </c>
      <c r="B1" s="241"/>
      <c r="C1" s="241"/>
      <c r="D1" s="238" t="s">
        <v>0</v>
      </c>
      <c r="E1" s="239"/>
      <c r="F1" s="239"/>
      <c r="G1" s="239"/>
      <c r="H1" s="240"/>
      <c r="I1" s="238" t="s">
        <v>1</v>
      </c>
      <c r="J1" s="239"/>
      <c r="K1" s="239"/>
      <c r="L1" s="239"/>
      <c r="M1" s="239"/>
      <c r="N1" s="240"/>
      <c r="O1" s="238" t="s">
        <v>2</v>
      </c>
      <c r="P1" s="239"/>
      <c r="Q1" s="239"/>
      <c r="R1" s="239"/>
      <c r="S1" s="240"/>
      <c r="T1" s="238" t="s">
        <v>3</v>
      </c>
      <c r="U1" s="239"/>
      <c r="V1" s="240"/>
      <c r="W1" s="238" t="s">
        <v>4</v>
      </c>
      <c r="X1" s="239"/>
      <c r="Y1" s="239"/>
      <c r="Z1" s="239"/>
      <c r="AA1" s="239"/>
      <c r="AB1" s="239"/>
      <c r="AC1" s="239"/>
      <c r="AD1" s="239"/>
      <c r="AE1" s="239"/>
      <c r="AF1" s="240"/>
      <c r="AG1" s="227" t="s">
        <v>84</v>
      </c>
      <c r="AH1" s="228"/>
      <c r="AI1" s="229"/>
      <c r="AJ1" s="227" t="s">
        <v>102</v>
      </c>
      <c r="AK1" s="228"/>
      <c r="AL1" s="229"/>
    </row>
    <row r="2" spans="1:38" ht="17.25" customHeight="1" thickTop="1" x14ac:dyDescent="0.25">
      <c r="A2" s="3" t="s">
        <v>5</v>
      </c>
      <c r="B2" s="4" t="s">
        <v>6</v>
      </c>
      <c r="C2" s="5" t="s">
        <v>7</v>
      </c>
      <c r="D2" s="6" t="s">
        <v>8</v>
      </c>
      <c r="E2" s="4" t="s">
        <v>9</v>
      </c>
      <c r="F2" s="4" t="s">
        <v>10</v>
      </c>
      <c r="G2" s="5" t="s">
        <v>70</v>
      </c>
      <c r="H2" s="7" t="s">
        <v>11</v>
      </c>
      <c r="I2" s="6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156" t="s">
        <v>97</v>
      </c>
      <c r="O2" s="6" t="s">
        <v>17</v>
      </c>
      <c r="P2" s="4" t="s">
        <v>18</v>
      </c>
      <c r="Q2" s="4" t="s">
        <v>19</v>
      </c>
      <c r="R2" s="5" t="s">
        <v>98</v>
      </c>
      <c r="S2" s="7" t="s">
        <v>20</v>
      </c>
      <c r="T2" s="6" t="s">
        <v>21</v>
      </c>
      <c r="U2" s="4" t="s">
        <v>22</v>
      </c>
      <c r="V2" s="7" t="s">
        <v>23</v>
      </c>
      <c r="W2" s="6" t="s">
        <v>12</v>
      </c>
      <c r="X2" s="4" t="s">
        <v>13</v>
      </c>
      <c r="Y2" s="4" t="s">
        <v>14</v>
      </c>
      <c r="Z2" s="4" t="s">
        <v>15</v>
      </c>
      <c r="AA2" s="7" t="s">
        <v>24</v>
      </c>
      <c r="AB2" s="6" t="s">
        <v>17</v>
      </c>
      <c r="AC2" s="4" t="s">
        <v>19</v>
      </c>
      <c r="AD2" s="4" t="s">
        <v>25</v>
      </c>
      <c r="AE2" s="4" t="s">
        <v>18</v>
      </c>
      <c r="AF2" s="7" t="s">
        <v>20</v>
      </c>
      <c r="AG2" s="6" t="s">
        <v>81</v>
      </c>
      <c r="AH2" s="179" t="s">
        <v>101</v>
      </c>
      <c r="AI2" s="7" t="s">
        <v>71</v>
      </c>
      <c r="AJ2" s="6" t="s">
        <v>100</v>
      </c>
      <c r="AK2" s="179" t="s">
        <v>103</v>
      </c>
      <c r="AL2" s="7"/>
    </row>
    <row r="3" spans="1:38" ht="15.75" customHeight="1" thickBot="1" x14ac:dyDescent="0.3">
      <c r="A3" s="8"/>
      <c r="B3" s="9"/>
      <c r="C3" s="10"/>
      <c r="D3" s="11"/>
      <c r="E3" s="9"/>
      <c r="F3" s="9"/>
      <c r="G3" s="10"/>
      <c r="H3" s="12"/>
      <c r="I3" s="11"/>
      <c r="J3" s="9"/>
      <c r="K3" s="9"/>
      <c r="L3" s="9"/>
      <c r="M3" s="9"/>
      <c r="N3" s="157"/>
      <c r="O3" s="11"/>
      <c r="P3" s="13"/>
      <c r="Q3" s="9"/>
      <c r="R3" s="10"/>
      <c r="S3" s="12"/>
      <c r="T3" s="11"/>
      <c r="U3" s="9"/>
      <c r="V3" s="12"/>
      <c r="W3" s="11"/>
      <c r="X3" s="9"/>
      <c r="Y3" s="9"/>
      <c r="Z3" s="9"/>
      <c r="AA3" s="12"/>
      <c r="AB3" s="11"/>
      <c r="AC3" s="9"/>
      <c r="AD3" s="9"/>
      <c r="AE3" s="9"/>
      <c r="AF3" s="12"/>
      <c r="AG3" s="11"/>
      <c r="AH3" s="180"/>
      <c r="AI3" s="12"/>
      <c r="AJ3" s="11"/>
      <c r="AK3" s="180"/>
      <c r="AL3" s="12"/>
    </row>
    <row r="4" spans="1:38" ht="15.75" thickTop="1" x14ac:dyDescent="0.25">
      <c r="A4" s="84" t="s">
        <v>41</v>
      </c>
      <c r="B4" s="85" t="s">
        <v>30</v>
      </c>
      <c r="C4" s="86" t="s">
        <v>42</v>
      </c>
      <c r="D4" s="38">
        <v>22</v>
      </c>
      <c r="E4" s="39">
        <v>20</v>
      </c>
      <c r="F4" s="39">
        <v>1675</v>
      </c>
      <c r="G4" s="40">
        <f t="shared" ref="G4:G24" si="0">F4/D4</f>
        <v>76.13636363636364</v>
      </c>
      <c r="H4" s="41">
        <v>18.600000000000001</v>
      </c>
      <c r="I4" s="38">
        <v>15</v>
      </c>
      <c r="J4" s="39">
        <v>4</v>
      </c>
      <c r="K4" s="39">
        <v>19</v>
      </c>
      <c r="L4" s="39">
        <v>11</v>
      </c>
      <c r="M4" s="39">
        <v>4</v>
      </c>
      <c r="N4" s="158">
        <v>19</v>
      </c>
      <c r="O4" s="38">
        <v>10</v>
      </c>
      <c r="P4" s="39">
        <v>6.1</v>
      </c>
      <c r="Q4" s="39">
        <v>1.8</v>
      </c>
      <c r="R4" s="139">
        <v>0.8</v>
      </c>
      <c r="S4" s="41">
        <v>7.9</v>
      </c>
      <c r="T4" s="38">
        <v>20</v>
      </c>
      <c r="U4" s="39">
        <v>39</v>
      </c>
      <c r="V4" s="41">
        <v>108</v>
      </c>
      <c r="W4" s="38">
        <v>0.81</v>
      </c>
      <c r="X4" s="39">
        <v>0.21</v>
      </c>
      <c r="Y4" s="39">
        <v>1.02</v>
      </c>
      <c r="Z4" s="39">
        <v>0.59</v>
      </c>
      <c r="AA4" s="41">
        <v>0.81</v>
      </c>
      <c r="AB4" s="38">
        <v>0.54</v>
      </c>
      <c r="AC4" s="39">
        <v>0.1</v>
      </c>
      <c r="AD4" s="39">
        <v>0.63</v>
      </c>
      <c r="AE4" s="39">
        <v>0.33</v>
      </c>
      <c r="AF4" s="41">
        <v>0.42</v>
      </c>
      <c r="AG4" s="42">
        <f t="shared" ref="AG4:AG24" si="1">L4-P4</f>
        <v>4.9000000000000004</v>
      </c>
      <c r="AH4" s="181">
        <f t="shared" ref="AH4:AH24" si="2">L4/P4</f>
        <v>1.8032786885245902</v>
      </c>
      <c r="AI4" s="43">
        <f t="shared" ref="AI4:AI24" si="3">P4/L4</f>
        <v>0.55454545454545456</v>
      </c>
      <c r="AJ4" s="42">
        <f t="shared" ref="AJ4:AJ24" si="4">J4-Q4</f>
        <v>2.2000000000000002</v>
      </c>
      <c r="AK4" s="192">
        <f t="shared" ref="AK4:AK24" si="5">Q4/N4</f>
        <v>9.4736842105263161E-2</v>
      </c>
      <c r="AL4" s="43"/>
    </row>
    <row r="5" spans="1:38" x14ac:dyDescent="0.25">
      <c r="A5" s="84" t="s">
        <v>54</v>
      </c>
      <c r="B5" s="85" t="s">
        <v>30</v>
      </c>
      <c r="C5" s="86" t="s">
        <v>38</v>
      </c>
      <c r="D5" s="38">
        <v>23</v>
      </c>
      <c r="E5" s="39">
        <v>17</v>
      </c>
      <c r="F5" s="39">
        <v>1436</v>
      </c>
      <c r="G5" s="40">
        <f t="shared" si="0"/>
        <v>62.434782608695649</v>
      </c>
      <c r="H5" s="41">
        <v>16</v>
      </c>
      <c r="I5" s="38">
        <v>6</v>
      </c>
      <c r="J5" s="39">
        <v>1</v>
      </c>
      <c r="K5" s="39">
        <v>7</v>
      </c>
      <c r="L5" s="39">
        <v>6</v>
      </c>
      <c r="M5" s="39">
        <v>0</v>
      </c>
      <c r="N5" s="158">
        <v>18</v>
      </c>
      <c r="O5" s="38">
        <v>4</v>
      </c>
      <c r="P5" s="39">
        <v>4</v>
      </c>
      <c r="Q5" s="39">
        <v>1.4</v>
      </c>
      <c r="R5" s="139">
        <v>2</v>
      </c>
      <c r="S5" s="41">
        <v>5.4</v>
      </c>
      <c r="T5" s="38">
        <v>21</v>
      </c>
      <c r="U5" s="39">
        <v>42</v>
      </c>
      <c r="V5" s="41">
        <v>86</v>
      </c>
      <c r="W5" s="38">
        <v>0.38</v>
      </c>
      <c r="X5" s="39">
        <v>0.06</v>
      </c>
      <c r="Y5" s="39">
        <v>0.44</v>
      </c>
      <c r="Z5" s="39">
        <v>0.38</v>
      </c>
      <c r="AA5" s="41">
        <v>0.44</v>
      </c>
      <c r="AB5" s="38">
        <v>0.25</v>
      </c>
      <c r="AC5" s="39">
        <v>0.09</v>
      </c>
      <c r="AD5" s="39">
        <v>0.34</v>
      </c>
      <c r="AE5" s="39">
        <v>0.25</v>
      </c>
      <c r="AF5" s="41">
        <v>0.34</v>
      </c>
      <c r="AG5" s="42">
        <f t="shared" si="1"/>
        <v>2</v>
      </c>
      <c r="AH5" s="181">
        <f t="shared" si="2"/>
        <v>1.5</v>
      </c>
      <c r="AI5" s="43">
        <f t="shared" si="3"/>
        <v>0.66666666666666663</v>
      </c>
      <c r="AJ5" s="42">
        <f t="shared" si="4"/>
        <v>-0.39999999999999991</v>
      </c>
      <c r="AK5" s="192">
        <f t="shared" si="5"/>
        <v>7.7777777777777779E-2</v>
      </c>
      <c r="AL5" s="43"/>
    </row>
    <row r="6" spans="1:38" x14ac:dyDescent="0.25">
      <c r="A6" s="84" t="s">
        <v>29</v>
      </c>
      <c r="B6" s="85" t="s">
        <v>30</v>
      </c>
      <c r="C6" s="86" t="s">
        <v>31</v>
      </c>
      <c r="D6" s="38">
        <v>22</v>
      </c>
      <c r="E6" s="39">
        <v>18</v>
      </c>
      <c r="F6" s="39">
        <v>1558</v>
      </c>
      <c r="G6" s="40">
        <f t="shared" si="0"/>
        <v>70.818181818181813</v>
      </c>
      <c r="H6" s="41">
        <v>17.3</v>
      </c>
      <c r="I6" s="38">
        <v>11</v>
      </c>
      <c r="J6" s="39">
        <v>3</v>
      </c>
      <c r="K6" s="39">
        <v>14</v>
      </c>
      <c r="L6" s="39">
        <v>11</v>
      </c>
      <c r="M6" s="39">
        <v>0</v>
      </c>
      <c r="N6" s="158">
        <v>18</v>
      </c>
      <c r="O6" s="38">
        <v>8.1999999999999993</v>
      </c>
      <c r="P6" s="39">
        <v>8.1999999999999993</v>
      </c>
      <c r="Q6" s="39">
        <v>1.2</v>
      </c>
      <c r="R6" s="139">
        <v>0.9</v>
      </c>
      <c r="S6" s="41">
        <v>9.4</v>
      </c>
      <c r="T6" s="38">
        <v>40</v>
      </c>
      <c r="U6" s="39">
        <v>22</v>
      </c>
      <c r="V6" s="41">
        <v>105</v>
      </c>
      <c r="W6" s="38">
        <v>0.64</v>
      </c>
      <c r="X6" s="39">
        <v>0.17</v>
      </c>
      <c r="Y6" s="39">
        <v>0.81</v>
      </c>
      <c r="Z6" s="39">
        <v>0.64</v>
      </c>
      <c r="AA6" s="41">
        <v>0.81</v>
      </c>
      <c r="AB6" s="38">
        <v>0.48</v>
      </c>
      <c r="AC6" s="39">
        <v>7.0000000000000007E-2</v>
      </c>
      <c r="AD6" s="39">
        <v>0.54</v>
      </c>
      <c r="AE6" s="39">
        <v>0.48</v>
      </c>
      <c r="AF6" s="41">
        <v>0.54</v>
      </c>
      <c r="AG6" s="42">
        <f t="shared" si="1"/>
        <v>2.8000000000000007</v>
      </c>
      <c r="AH6" s="181">
        <f t="shared" si="2"/>
        <v>1.3414634146341464</v>
      </c>
      <c r="AI6" s="43">
        <f t="shared" si="3"/>
        <v>0.74545454545454537</v>
      </c>
      <c r="AJ6" s="42">
        <f t="shared" si="4"/>
        <v>1.8</v>
      </c>
      <c r="AK6" s="192">
        <f t="shared" si="5"/>
        <v>6.6666666666666666E-2</v>
      </c>
      <c r="AL6" s="43"/>
    </row>
    <row r="7" spans="1:38" x14ac:dyDescent="0.25">
      <c r="A7" s="84" t="s">
        <v>49</v>
      </c>
      <c r="B7" s="85" t="s">
        <v>30</v>
      </c>
      <c r="C7" s="86" t="s">
        <v>43</v>
      </c>
      <c r="D7" s="38">
        <v>21</v>
      </c>
      <c r="E7" s="39">
        <v>20</v>
      </c>
      <c r="F7" s="39">
        <v>1461</v>
      </c>
      <c r="G7" s="40">
        <f t="shared" si="0"/>
        <v>69.571428571428569</v>
      </c>
      <c r="H7" s="41">
        <v>16.2</v>
      </c>
      <c r="I7" s="38">
        <v>7</v>
      </c>
      <c r="J7" s="39">
        <v>2</v>
      </c>
      <c r="K7" s="39">
        <v>9</v>
      </c>
      <c r="L7" s="39">
        <v>6</v>
      </c>
      <c r="M7" s="39">
        <v>1</v>
      </c>
      <c r="N7" s="158">
        <v>28</v>
      </c>
      <c r="O7" s="38">
        <v>5.5</v>
      </c>
      <c r="P7" s="39">
        <v>4.7</v>
      </c>
      <c r="Q7" s="39">
        <v>3.1</v>
      </c>
      <c r="R7" s="139">
        <v>1.9</v>
      </c>
      <c r="S7" s="41">
        <v>7.7</v>
      </c>
      <c r="T7" s="38">
        <v>13</v>
      </c>
      <c r="U7" s="39">
        <v>51</v>
      </c>
      <c r="V7" s="41">
        <v>100</v>
      </c>
      <c r="W7" s="38">
        <v>0.43</v>
      </c>
      <c r="X7" s="39">
        <v>0.12</v>
      </c>
      <c r="Y7" s="39">
        <v>0.55000000000000004</v>
      </c>
      <c r="Z7" s="39">
        <v>0.37</v>
      </c>
      <c r="AA7" s="41">
        <v>0.49</v>
      </c>
      <c r="AB7" s="38">
        <v>0.34</v>
      </c>
      <c r="AC7" s="39">
        <v>0.19</v>
      </c>
      <c r="AD7" s="39">
        <v>0.52</v>
      </c>
      <c r="AE7" s="39">
        <v>0.28999999999999998</v>
      </c>
      <c r="AF7" s="41">
        <v>0.48</v>
      </c>
      <c r="AG7" s="42">
        <f t="shared" si="1"/>
        <v>1.2999999999999998</v>
      </c>
      <c r="AH7" s="181">
        <f t="shared" si="2"/>
        <v>1.2765957446808509</v>
      </c>
      <c r="AI7" s="43">
        <f t="shared" si="3"/>
        <v>0.78333333333333333</v>
      </c>
      <c r="AJ7" s="42">
        <f t="shared" si="4"/>
        <v>-1.1000000000000001</v>
      </c>
      <c r="AK7" s="192">
        <f t="shared" si="5"/>
        <v>0.11071428571428572</v>
      </c>
      <c r="AL7" s="43"/>
    </row>
    <row r="8" spans="1:38" x14ac:dyDescent="0.25">
      <c r="A8" s="84" t="s">
        <v>64</v>
      </c>
      <c r="B8" s="85" t="s">
        <v>30</v>
      </c>
      <c r="C8" s="86" t="s">
        <v>65</v>
      </c>
      <c r="D8" s="38">
        <v>12</v>
      </c>
      <c r="E8" s="39">
        <v>10</v>
      </c>
      <c r="F8" s="39">
        <v>789</v>
      </c>
      <c r="G8" s="40">
        <f t="shared" si="0"/>
        <v>65.75</v>
      </c>
      <c r="H8" s="41">
        <v>8.8000000000000007</v>
      </c>
      <c r="I8" s="38">
        <v>3</v>
      </c>
      <c r="J8" s="39">
        <v>1</v>
      </c>
      <c r="K8" s="39">
        <v>4</v>
      </c>
      <c r="L8" s="39">
        <v>3</v>
      </c>
      <c r="M8" s="39">
        <v>0</v>
      </c>
      <c r="N8" s="158">
        <v>8</v>
      </c>
      <c r="O8" s="38">
        <v>2.4</v>
      </c>
      <c r="P8" s="39">
        <v>2.4</v>
      </c>
      <c r="Q8" s="39">
        <v>0.8</v>
      </c>
      <c r="R8" s="139">
        <v>1.1000000000000001</v>
      </c>
      <c r="S8" s="41">
        <v>3.2</v>
      </c>
      <c r="T8" s="38">
        <v>11</v>
      </c>
      <c r="U8" s="39">
        <v>10</v>
      </c>
      <c r="V8" s="41">
        <v>34</v>
      </c>
      <c r="W8" s="38">
        <v>0.34</v>
      </c>
      <c r="X8" s="39">
        <v>0.11</v>
      </c>
      <c r="Y8" s="39">
        <v>0.46</v>
      </c>
      <c r="Z8" s="39">
        <v>0.34</v>
      </c>
      <c r="AA8" s="41">
        <v>0.46</v>
      </c>
      <c r="AB8" s="38">
        <v>0.27</v>
      </c>
      <c r="AC8" s="39">
        <v>0.09</v>
      </c>
      <c r="AD8" s="39">
        <v>0.36</v>
      </c>
      <c r="AE8" s="39">
        <v>0.27</v>
      </c>
      <c r="AF8" s="41">
        <v>0.36</v>
      </c>
      <c r="AG8" s="42">
        <f t="shared" si="1"/>
        <v>0.60000000000000009</v>
      </c>
      <c r="AH8" s="181">
        <f t="shared" si="2"/>
        <v>1.25</v>
      </c>
      <c r="AI8" s="43">
        <f t="shared" si="3"/>
        <v>0.79999999999999993</v>
      </c>
      <c r="AJ8" s="42">
        <f t="shared" si="4"/>
        <v>0.19999999999999996</v>
      </c>
      <c r="AK8" s="192">
        <f t="shared" si="5"/>
        <v>0.1</v>
      </c>
      <c r="AL8" s="43"/>
    </row>
    <row r="9" spans="1:38" x14ac:dyDescent="0.25">
      <c r="A9" s="84" t="s">
        <v>44</v>
      </c>
      <c r="B9" s="85" t="s">
        <v>30</v>
      </c>
      <c r="C9" s="86" t="s">
        <v>28</v>
      </c>
      <c r="D9" s="38">
        <v>23</v>
      </c>
      <c r="E9" s="39">
        <v>22</v>
      </c>
      <c r="F9" s="39">
        <v>1955</v>
      </c>
      <c r="G9" s="40">
        <f t="shared" si="0"/>
        <v>85</v>
      </c>
      <c r="H9" s="41">
        <v>21.7</v>
      </c>
      <c r="I9" s="38">
        <v>9</v>
      </c>
      <c r="J9" s="39">
        <v>6</v>
      </c>
      <c r="K9" s="39">
        <v>15</v>
      </c>
      <c r="L9" s="39">
        <v>7</v>
      </c>
      <c r="M9" s="39">
        <v>2</v>
      </c>
      <c r="N9" s="158">
        <v>44</v>
      </c>
      <c r="O9" s="38">
        <v>7.3</v>
      </c>
      <c r="P9" s="39">
        <v>5.7</v>
      </c>
      <c r="Q9" s="39">
        <v>4.4000000000000004</v>
      </c>
      <c r="R9" s="139">
        <v>4</v>
      </c>
      <c r="S9" s="41">
        <v>10</v>
      </c>
      <c r="T9" s="38">
        <v>56</v>
      </c>
      <c r="U9" s="39">
        <v>67</v>
      </c>
      <c r="V9" s="41">
        <v>137</v>
      </c>
      <c r="W9" s="38">
        <v>0.41</v>
      </c>
      <c r="X9" s="39">
        <v>0.28000000000000003</v>
      </c>
      <c r="Y9" s="39">
        <v>0.69</v>
      </c>
      <c r="Z9" s="39">
        <v>0.32</v>
      </c>
      <c r="AA9" s="41">
        <v>0.6</v>
      </c>
      <c r="AB9" s="38">
        <v>0.33</v>
      </c>
      <c r="AC9" s="39">
        <v>0.2</v>
      </c>
      <c r="AD9" s="39">
        <v>0.53</v>
      </c>
      <c r="AE9" s="39">
        <v>0.26</v>
      </c>
      <c r="AF9" s="41">
        <v>0.46</v>
      </c>
      <c r="AG9" s="42">
        <f t="shared" si="1"/>
        <v>1.2999999999999998</v>
      </c>
      <c r="AH9" s="181">
        <f t="shared" si="2"/>
        <v>1.2280701754385965</v>
      </c>
      <c r="AI9" s="43">
        <f t="shared" si="3"/>
        <v>0.81428571428571428</v>
      </c>
      <c r="AJ9" s="42">
        <f t="shared" si="4"/>
        <v>1.5999999999999996</v>
      </c>
      <c r="AK9" s="192">
        <f t="shared" si="5"/>
        <v>0.1</v>
      </c>
      <c r="AL9" s="43"/>
    </row>
    <row r="10" spans="1:38" x14ac:dyDescent="0.25">
      <c r="A10" s="84" t="s">
        <v>34</v>
      </c>
      <c r="B10" s="85" t="s">
        <v>30</v>
      </c>
      <c r="C10" s="86" t="s">
        <v>35</v>
      </c>
      <c r="D10" s="38">
        <v>20</v>
      </c>
      <c r="E10" s="39">
        <v>20</v>
      </c>
      <c r="F10" s="39">
        <v>1732</v>
      </c>
      <c r="G10" s="40">
        <f t="shared" si="0"/>
        <v>86.6</v>
      </c>
      <c r="H10" s="41">
        <v>19.2</v>
      </c>
      <c r="I10" s="38">
        <v>12</v>
      </c>
      <c r="J10" s="39">
        <v>2</v>
      </c>
      <c r="K10" s="39">
        <v>14</v>
      </c>
      <c r="L10" s="39">
        <v>8</v>
      </c>
      <c r="M10" s="39">
        <v>4</v>
      </c>
      <c r="N10" s="158">
        <v>20</v>
      </c>
      <c r="O10" s="38">
        <v>9.8000000000000007</v>
      </c>
      <c r="P10" s="39">
        <v>6.7</v>
      </c>
      <c r="Q10" s="39">
        <v>1.9</v>
      </c>
      <c r="R10" s="139">
        <v>1.1000000000000001</v>
      </c>
      <c r="S10" s="41">
        <v>8.6</v>
      </c>
      <c r="T10" s="38">
        <v>25</v>
      </c>
      <c r="U10" s="39">
        <v>33</v>
      </c>
      <c r="V10" s="41">
        <v>92</v>
      </c>
      <c r="W10" s="38">
        <v>0.62</v>
      </c>
      <c r="X10" s="39">
        <v>0.1</v>
      </c>
      <c r="Y10" s="39">
        <v>0.73</v>
      </c>
      <c r="Z10" s="39">
        <v>0.42</v>
      </c>
      <c r="AA10" s="41">
        <v>0.52</v>
      </c>
      <c r="AB10" s="38">
        <v>0.51</v>
      </c>
      <c r="AC10" s="39">
        <v>0.1</v>
      </c>
      <c r="AD10" s="39">
        <v>0.61</v>
      </c>
      <c r="AE10" s="39">
        <v>0.35</v>
      </c>
      <c r="AF10" s="41">
        <v>0.45</v>
      </c>
      <c r="AG10" s="42">
        <f t="shared" si="1"/>
        <v>1.2999999999999998</v>
      </c>
      <c r="AH10" s="181">
        <f t="shared" si="2"/>
        <v>1.1940298507462686</v>
      </c>
      <c r="AI10" s="43">
        <f t="shared" si="3"/>
        <v>0.83750000000000002</v>
      </c>
      <c r="AJ10" s="42">
        <f t="shared" si="4"/>
        <v>0.10000000000000009</v>
      </c>
      <c r="AK10" s="192">
        <f t="shared" si="5"/>
        <v>9.5000000000000001E-2</v>
      </c>
      <c r="AL10" s="43"/>
    </row>
    <row r="11" spans="1:38" x14ac:dyDescent="0.25">
      <c r="A11" s="84" t="s">
        <v>51</v>
      </c>
      <c r="B11" s="85" t="s">
        <v>30</v>
      </c>
      <c r="C11" s="86" t="s">
        <v>50</v>
      </c>
      <c r="D11" s="38">
        <v>20</v>
      </c>
      <c r="E11" s="39">
        <v>7</v>
      </c>
      <c r="F11" s="39">
        <v>720</v>
      </c>
      <c r="G11" s="40">
        <f t="shared" si="0"/>
        <v>36</v>
      </c>
      <c r="H11" s="41">
        <v>8</v>
      </c>
      <c r="I11" s="38">
        <v>5</v>
      </c>
      <c r="J11" s="39">
        <v>0</v>
      </c>
      <c r="K11" s="39">
        <v>5</v>
      </c>
      <c r="L11" s="39">
        <v>5</v>
      </c>
      <c r="M11" s="39">
        <v>0</v>
      </c>
      <c r="N11" s="158">
        <v>4</v>
      </c>
      <c r="O11" s="38">
        <v>5.4</v>
      </c>
      <c r="P11" s="39">
        <v>4.5999999999999996</v>
      </c>
      <c r="Q11" s="39">
        <v>0.3</v>
      </c>
      <c r="R11" s="139">
        <v>0.2</v>
      </c>
      <c r="S11" s="41">
        <v>4.9000000000000004</v>
      </c>
      <c r="T11" s="38">
        <v>24</v>
      </c>
      <c r="U11" s="39">
        <v>12</v>
      </c>
      <c r="V11" s="41">
        <v>46</v>
      </c>
      <c r="W11" s="38">
        <v>0.62</v>
      </c>
      <c r="X11" s="39">
        <v>0</v>
      </c>
      <c r="Y11" s="39">
        <v>0.62</v>
      </c>
      <c r="Z11" s="39">
        <v>0.62</v>
      </c>
      <c r="AA11" s="41">
        <v>0.62</v>
      </c>
      <c r="AB11" s="38">
        <v>0.68</v>
      </c>
      <c r="AC11" s="39">
        <v>0.04</v>
      </c>
      <c r="AD11" s="39">
        <v>0.71</v>
      </c>
      <c r="AE11" s="39">
        <v>0.57999999999999996</v>
      </c>
      <c r="AF11" s="41">
        <v>0.61</v>
      </c>
      <c r="AG11" s="42">
        <f t="shared" si="1"/>
        <v>0.40000000000000036</v>
      </c>
      <c r="AH11" s="181">
        <f t="shared" si="2"/>
        <v>1.0869565217391306</v>
      </c>
      <c r="AI11" s="43">
        <f t="shared" si="3"/>
        <v>0.91999999999999993</v>
      </c>
      <c r="AJ11" s="42">
        <f t="shared" si="4"/>
        <v>-0.3</v>
      </c>
      <c r="AK11" s="192">
        <f t="shared" si="5"/>
        <v>7.4999999999999997E-2</v>
      </c>
      <c r="AL11" s="43"/>
    </row>
    <row r="12" spans="1:38" x14ac:dyDescent="0.25">
      <c r="A12" s="84" t="s">
        <v>57</v>
      </c>
      <c r="B12" s="85" t="s">
        <v>30</v>
      </c>
      <c r="C12" s="86" t="s">
        <v>31</v>
      </c>
      <c r="D12" s="38">
        <v>19</v>
      </c>
      <c r="E12" s="39">
        <v>8</v>
      </c>
      <c r="F12" s="39">
        <v>936</v>
      </c>
      <c r="G12" s="40">
        <f t="shared" si="0"/>
        <v>49.263157894736842</v>
      </c>
      <c r="H12" s="41">
        <v>10.4</v>
      </c>
      <c r="I12" s="38">
        <v>4</v>
      </c>
      <c r="J12" s="39">
        <v>2</v>
      </c>
      <c r="K12" s="39">
        <v>6</v>
      </c>
      <c r="L12" s="39">
        <v>4</v>
      </c>
      <c r="M12" s="39">
        <v>0</v>
      </c>
      <c r="N12" s="158">
        <v>13</v>
      </c>
      <c r="O12" s="38">
        <v>3.8</v>
      </c>
      <c r="P12" s="39">
        <v>3.8</v>
      </c>
      <c r="Q12" s="39">
        <v>1.1000000000000001</v>
      </c>
      <c r="R12" s="139">
        <v>0.8</v>
      </c>
      <c r="S12" s="41">
        <v>5</v>
      </c>
      <c r="T12" s="38">
        <v>10</v>
      </c>
      <c r="U12" s="39">
        <v>26</v>
      </c>
      <c r="V12" s="41">
        <v>42</v>
      </c>
      <c r="W12" s="38">
        <v>0.38</v>
      </c>
      <c r="X12" s="39">
        <v>0.19</v>
      </c>
      <c r="Y12" s="39">
        <v>0.57999999999999996</v>
      </c>
      <c r="Z12" s="39">
        <v>0.38</v>
      </c>
      <c r="AA12" s="41">
        <v>0.57999999999999996</v>
      </c>
      <c r="AB12" s="38">
        <v>0.37</v>
      </c>
      <c r="AC12" s="39">
        <v>0.11</v>
      </c>
      <c r="AD12" s="39">
        <v>0.48</v>
      </c>
      <c r="AE12" s="39">
        <v>0.37</v>
      </c>
      <c r="AF12" s="41">
        <v>0.48</v>
      </c>
      <c r="AG12" s="42">
        <f t="shared" si="1"/>
        <v>0.20000000000000018</v>
      </c>
      <c r="AH12" s="181">
        <f t="shared" si="2"/>
        <v>1.0526315789473684</v>
      </c>
      <c r="AI12" s="43">
        <f t="shared" si="3"/>
        <v>0.95</v>
      </c>
      <c r="AJ12" s="42">
        <f t="shared" si="4"/>
        <v>0.89999999999999991</v>
      </c>
      <c r="AK12" s="192">
        <f t="shared" si="5"/>
        <v>8.461538461538462E-2</v>
      </c>
      <c r="AL12" s="43"/>
    </row>
    <row r="13" spans="1:38" x14ac:dyDescent="0.25">
      <c r="A13" s="84" t="s">
        <v>56</v>
      </c>
      <c r="B13" s="85" t="s">
        <v>27</v>
      </c>
      <c r="C13" s="86" t="s">
        <v>55</v>
      </c>
      <c r="D13" s="38">
        <v>23</v>
      </c>
      <c r="E13" s="39">
        <v>18</v>
      </c>
      <c r="F13" s="39">
        <v>1772</v>
      </c>
      <c r="G13" s="40">
        <f t="shared" si="0"/>
        <v>77.043478260869563</v>
      </c>
      <c r="H13" s="41">
        <v>19.7</v>
      </c>
      <c r="I13" s="38">
        <v>4</v>
      </c>
      <c r="J13" s="39">
        <v>3</v>
      </c>
      <c r="K13" s="39">
        <v>7</v>
      </c>
      <c r="L13" s="39">
        <v>4</v>
      </c>
      <c r="M13" s="39">
        <v>0</v>
      </c>
      <c r="N13" s="158">
        <v>30</v>
      </c>
      <c r="O13" s="38">
        <v>4.5999999999999996</v>
      </c>
      <c r="P13" s="39">
        <v>3.8</v>
      </c>
      <c r="Q13" s="39">
        <v>3.2</v>
      </c>
      <c r="R13" s="139">
        <v>3.2</v>
      </c>
      <c r="S13" s="41">
        <v>7</v>
      </c>
      <c r="T13" s="38">
        <v>77</v>
      </c>
      <c r="U13" s="39">
        <v>90</v>
      </c>
      <c r="V13" s="41">
        <v>180</v>
      </c>
      <c r="W13" s="38">
        <v>0.2</v>
      </c>
      <c r="X13" s="39">
        <v>0.15</v>
      </c>
      <c r="Y13" s="39">
        <v>0.36</v>
      </c>
      <c r="Z13" s="39">
        <v>0.2</v>
      </c>
      <c r="AA13" s="41">
        <v>0.36</v>
      </c>
      <c r="AB13" s="38">
        <v>0.23</v>
      </c>
      <c r="AC13" s="39">
        <v>0.16</v>
      </c>
      <c r="AD13" s="39">
        <v>0.4</v>
      </c>
      <c r="AE13" s="39">
        <v>0.19</v>
      </c>
      <c r="AF13" s="41">
        <v>0.36</v>
      </c>
      <c r="AG13" s="42">
        <f t="shared" si="1"/>
        <v>0.20000000000000018</v>
      </c>
      <c r="AH13" s="181">
        <f t="shared" si="2"/>
        <v>1.0526315789473684</v>
      </c>
      <c r="AI13" s="43">
        <f t="shared" si="3"/>
        <v>0.95</v>
      </c>
      <c r="AJ13" s="42">
        <f t="shared" si="4"/>
        <v>-0.20000000000000018</v>
      </c>
      <c r="AK13" s="192">
        <f t="shared" si="5"/>
        <v>0.10666666666666667</v>
      </c>
      <c r="AL13" s="43"/>
    </row>
    <row r="14" spans="1:38" x14ac:dyDescent="0.25">
      <c r="A14" s="84" t="s">
        <v>26</v>
      </c>
      <c r="B14" s="85" t="s">
        <v>27</v>
      </c>
      <c r="C14" s="86" t="s">
        <v>28</v>
      </c>
      <c r="D14" s="38">
        <v>24</v>
      </c>
      <c r="E14" s="39">
        <v>23</v>
      </c>
      <c r="F14" s="39">
        <v>1994</v>
      </c>
      <c r="G14" s="40">
        <f t="shared" si="0"/>
        <v>83.083333333333329</v>
      </c>
      <c r="H14" s="41">
        <v>22.2</v>
      </c>
      <c r="I14" s="38">
        <v>10</v>
      </c>
      <c r="J14" s="39">
        <v>0</v>
      </c>
      <c r="K14" s="39">
        <v>10</v>
      </c>
      <c r="L14" s="39">
        <v>10</v>
      </c>
      <c r="M14" s="39">
        <v>0</v>
      </c>
      <c r="N14" s="158">
        <v>20</v>
      </c>
      <c r="O14" s="38">
        <v>9.6</v>
      </c>
      <c r="P14" s="39">
        <v>9.6</v>
      </c>
      <c r="Q14" s="39">
        <v>1.3</v>
      </c>
      <c r="R14" s="139">
        <v>2</v>
      </c>
      <c r="S14" s="41">
        <v>11</v>
      </c>
      <c r="T14" s="38">
        <v>64</v>
      </c>
      <c r="U14" s="39">
        <v>45</v>
      </c>
      <c r="V14" s="41">
        <v>148</v>
      </c>
      <c r="W14" s="38">
        <v>0.45</v>
      </c>
      <c r="X14" s="39">
        <v>0</v>
      </c>
      <c r="Y14" s="39">
        <v>0.45</v>
      </c>
      <c r="Z14" s="39">
        <v>0.45</v>
      </c>
      <c r="AA14" s="41">
        <v>0.45</v>
      </c>
      <c r="AB14" s="38">
        <v>0.44</v>
      </c>
      <c r="AC14" s="39">
        <v>0.06</v>
      </c>
      <c r="AD14" s="39">
        <v>0.5</v>
      </c>
      <c r="AE14" s="39">
        <v>0.44</v>
      </c>
      <c r="AF14" s="41">
        <v>0.5</v>
      </c>
      <c r="AG14" s="42">
        <f t="shared" si="1"/>
        <v>0.40000000000000036</v>
      </c>
      <c r="AH14" s="181">
        <f t="shared" si="2"/>
        <v>1.0416666666666667</v>
      </c>
      <c r="AI14" s="43">
        <f t="shared" si="3"/>
        <v>0.96</v>
      </c>
      <c r="AJ14" s="42">
        <f t="shared" si="4"/>
        <v>-1.3</v>
      </c>
      <c r="AK14" s="192">
        <f t="shared" si="5"/>
        <v>6.5000000000000002E-2</v>
      </c>
      <c r="AL14" s="43"/>
    </row>
    <row r="15" spans="1:38" x14ac:dyDescent="0.25">
      <c r="A15" s="84" t="s">
        <v>32</v>
      </c>
      <c r="B15" s="85" t="s">
        <v>30</v>
      </c>
      <c r="C15" s="86" t="s">
        <v>33</v>
      </c>
      <c r="D15" s="38">
        <v>24</v>
      </c>
      <c r="E15" s="39">
        <v>23</v>
      </c>
      <c r="F15" s="39">
        <v>1974</v>
      </c>
      <c r="G15" s="40">
        <f t="shared" si="0"/>
        <v>82.25</v>
      </c>
      <c r="H15" s="41">
        <v>21.9</v>
      </c>
      <c r="I15" s="38">
        <v>9</v>
      </c>
      <c r="J15" s="39">
        <v>2</v>
      </c>
      <c r="K15" s="39">
        <v>11</v>
      </c>
      <c r="L15" s="39">
        <v>7</v>
      </c>
      <c r="M15" s="39">
        <v>2</v>
      </c>
      <c r="N15" s="158">
        <v>24</v>
      </c>
      <c r="O15" s="38">
        <v>9.6999999999999993</v>
      </c>
      <c r="P15" s="39">
        <v>7.4</v>
      </c>
      <c r="Q15" s="39">
        <v>1.7</v>
      </c>
      <c r="R15" s="139">
        <v>0.8</v>
      </c>
      <c r="S15" s="41">
        <v>9</v>
      </c>
      <c r="T15" s="38">
        <v>14</v>
      </c>
      <c r="U15" s="39">
        <v>52</v>
      </c>
      <c r="V15" s="41">
        <v>102</v>
      </c>
      <c r="W15" s="38">
        <v>0.41</v>
      </c>
      <c r="X15" s="39">
        <v>0.09</v>
      </c>
      <c r="Y15" s="39">
        <v>0.5</v>
      </c>
      <c r="Z15" s="39">
        <v>0.32</v>
      </c>
      <c r="AA15" s="41">
        <v>0.41</v>
      </c>
      <c r="AB15" s="38">
        <v>0.44</v>
      </c>
      <c r="AC15" s="39">
        <v>0.08</v>
      </c>
      <c r="AD15" s="39">
        <v>0.52</v>
      </c>
      <c r="AE15" s="39">
        <v>0.34</v>
      </c>
      <c r="AF15" s="41">
        <v>0.41</v>
      </c>
      <c r="AG15" s="42">
        <f t="shared" si="1"/>
        <v>-0.40000000000000036</v>
      </c>
      <c r="AH15" s="181">
        <f t="shared" si="2"/>
        <v>0.94594594594594594</v>
      </c>
      <c r="AI15" s="43">
        <f t="shared" si="3"/>
        <v>1.0571428571428572</v>
      </c>
      <c r="AJ15" s="42">
        <f t="shared" si="4"/>
        <v>0.30000000000000004</v>
      </c>
      <c r="AK15" s="192">
        <f t="shared" si="5"/>
        <v>7.0833333333333331E-2</v>
      </c>
      <c r="AL15" s="43"/>
    </row>
    <row r="16" spans="1:38" x14ac:dyDescent="0.25">
      <c r="A16" s="84" t="s">
        <v>60</v>
      </c>
      <c r="B16" s="85" t="s">
        <v>30</v>
      </c>
      <c r="C16" s="86" t="s">
        <v>46</v>
      </c>
      <c r="D16" s="38">
        <v>22</v>
      </c>
      <c r="E16" s="39">
        <v>14</v>
      </c>
      <c r="F16" s="39">
        <v>1221</v>
      </c>
      <c r="G16" s="40">
        <f t="shared" si="0"/>
        <v>55.5</v>
      </c>
      <c r="H16" s="41">
        <v>13.6</v>
      </c>
      <c r="I16" s="38">
        <v>6</v>
      </c>
      <c r="J16" s="39">
        <v>0</v>
      </c>
      <c r="K16" s="39">
        <v>6</v>
      </c>
      <c r="L16" s="39">
        <v>3</v>
      </c>
      <c r="M16" s="39">
        <v>3</v>
      </c>
      <c r="N16" s="158">
        <v>17</v>
      </c>
      <c r="O16" s="38">
        <v>5.7</v>
      </c>
      <c r="P16" s="39">
        <v>3.3</v>
      </c>
      <c r="Q16" s="39">
        <v>0.8</v>
      </c>
      <c r="R16" s="139">
        <v>1</v>
      </c>
      <c r="S16" s="41">
        <v>4</v>
      </c>
      <c r="T16" s="38">
        <v>7</v>
      </c>
      <c r="U16" s="39">
        <v>27</v>
      </c>
      <c r="V16" s="41">
        <v>59</v>
      </c>
      <c r="W16" s="38">
        <v>0.44</v>
      </c>
      <c r="X16" s="39">
        <v>0</v>
      </c>
      <c r="Y16" s="39">
        <v>0.44</v>
      </c>
      <c r="Z16" s="39">
        <v>0.22</v>
      </c>
      <c r="AA16" s="41">
        <v>0.22</v>
      </c>
      <c r="AB16" s="38">
        <v>0.42</v>
      </c>
      <c r="AC16" s="39">
        <v>0.06</v>
      </c>
      <c r="AD16" s="39">
        <v>0.47</v>
      </c>
      <c r="AE16" s="39">
        <v>0.24</v>
      </c>
      <c r="AF16" s="41">
        <v>0.3</v>
      </c>
      <c r="AG16" s="42">
        <f t="shared" si="1"/>
        <v>-0.29999999999999982</v>
      </c>
      <c r="AH16" s="181">
        <f t="shared" si="2"/>
        <v>0.90909090909090917</v>
      </c>
      <c r="AI16" s="43">
        <f t="shared" si="3"/>
        <v>1.0999999999999999</v>
      </c>
      <c r="AJ16" s="42">
        <f t="shared" si="4"/>
        <v>-0.8</v>
      </c>
      <c r="AK16" s="192">
        <f t="shared" si="5"/>
        <v>4.7058823529411764E-2</v>
      </c>
      <c r="AL16" s="43"/>
    </row>
    <row r="17" spans="1:38" x14ac:dyDescent="0.25">
      <c r="A17" s="84" t="s">
        <v>52</v>
      </c>
      <c r="B17" s="85" t="s">
        <v>30</v>
      </c>
      <c r="C17" s="86" t="s">
        <v>50</v>
      </c>
      <c r="D17" s="38">
        <v>21</v>
      </c>
      <c r="E17" s="39">
        <v>17</v>
      </c>
      <c r="F17" s="39">
        <v>1413</v>
      </c>
      <c r="G17" s="40">
        <f t="shared" si="0"/>
        <v>67.285714285714292</v>
      </c>
      <c r="H17" s="41">
        <v>15.7</v>
      </c>
      <c r="I17" s="38">
        <v>4</v>
      </c>
      <c r="J17" s="39">
        <v>0</v>
      </c>
      <c r="K17" s="39">
        <v>4</v>
      </c>
      <c r="L17" s="39">
        <v>4</v>
      </c>
      <c r="M17" s="39">
        <v>0</v>
      </c>
      <c r="N17" s="158">
        <v>19</v>
      </c>
      <c r="O17" s="38">
        <v>4.5999999999999996</v>
      </c>
      <c r="P17" s="39">
        <v>4.5999999999999996</v>
      </c>
      <c r="Q17" s="39">
        <v>1.4</v>
      </c>
      <c r="R17" s="139">
        <v>0.7</v>
      </c>
      <c r="S17" s="41">
        <v>6</v>
      </c>
      <c r="T17" s="38">
        <v>12</v>
      </c>
      <c r="U17" s="39">
        <v>10</v>
      </c>
      <c r="V17" s="41">
        <v>86</v>
      </c>
      <c r="W17" s="38">
        <v>0.25</v>
      </c>
      <c r="X17" s="39">
        <v>0</v>
      </c>
      <c r="Y17" s="39">
        <v>0.25</v>
      </c>
      <c r="Z17" s="39">
        <v>0.25</v>
      </c>
      <c r="AA17" s="41">
        <v>0.25</v>
      </c>
      <c r="AB17" s="38">
        <v>0.3</v>
      </c>
      <c r="AC17" s="39">
        <v>0.09</v>
      </c>
      <c r="AD17" s="39">
        <v>0.38</v>
      </c>
      <c r="AE17" s="39">
        <v>0.3</v>
      </c>
      <c r="AF17" s="41">
        <v>0.38</v>
      </c>
      <c r="AG17" s="42">
        <f t="shared" si="1"/>
        <v>-0.59999999999999964</v>
      </c>
      <c r="AH17" s="181">
        <f t="shared" si="2"/>
        <v>0.86956521739130443</v>
      </c>
      <c r="AI17" s="43">
        <f t="shared" si="3"/>
        <v>1.1499999999999999</v>
      </c>
      <c r="AJ17" s="42">
        <f t="shared" si="4"/>
        <v>-1.4</v>
      </c>
      <c r="AK17" s="192">
        <f t="shared" si="5"/>
        <v>7.3684210526315783E-2</v>
      </c>
      <c r="AL17" s="43"/>
    </row>
    <row r="18" spans="1:38" x14ac:dyDescent="0.25">
      <c r="A18" s="84" t="s">
        <v>63</v>
      </c>
      <c r="B18" s="85" t="s">
        <v>30</v>
      </c>
      <c r="C18" s="86" t="s">
        <v>61</v>
      </c>
      <c r="D18" s="38">
        <v>22</v>
      </c>
      <c r="E18" s="39">
        <v>16</v>
      </c>
      <c r="F18" s="39">
        <v>1178</v>
      </c>
      <c r="G18" s="40">
        <f t="shared" si="0"/>
        <v>53.545454545454547</v>
      </c>
      <c r="H18" s="41">
        <v>13.1</v>
      </c>
      <c r="I18" s="38">
        <v>2</v>
      </c>
      <c r="J18" s="39">
        <v>1</v>
      </c>
      <c r="K18" s="39">
        <v>3</v>
      </c>
      <c r="L18" s="39">
        <v>2</v>
      </c>
      <c r="M18" s="39">
        <v>0</v>
      </c>
      <c r="N18" s="158">
        <v>12</v>
      </c>
      <c r="O18" s="38">
        <v>2.4</v>
      </c>
      <c r="P18" s="39">
        <v>2.4</v>
      </c>
      <c r="Q18" s="39">
        <v>1.3</v>
      </c>
      <c r="R18" s="139">
        <v>1.6</v>
      </c>
      <c r="S18" s="41">
        <v>3.8</v>
      </c>
      <c r="T18" s="38">
        <v>3</v>
      </c>
      <c r="U18" s="39">
        <v>19</v>
      </c>
      <c r="V18" s="41">
        <v>40</v>
      </c>
      <c r="W18" s="38">
        <v>0.15</v>
      </c>
      <c r="X18" s="39">
        <v>0.08</v>
      </c>
      <c r="Y18" s="39">
        <v>0.23</v>
      </c>
      <c r="Z18" s="39">
        <v>0.15</v>
      </c>
      <c r="AA18" s="41">
        <v>0.23</v>
      </c>
      <c r="AB18" s="38">
        <v>0.19</v>
      </c>
      <c r="AC18" s="39">
        <v>0.1</v>
      </c>
      <c r="AD18" s="39">
        <v>0.28999999999999998</v>
      </c>
      <c r="AE18" s="39">
        <v>0.19</v>
      </c>
      <c r="AF18" s="41">
        <v>0.28999999999999998</v>
      </c>
      <c r="AG18" s="42">
        <f t="shared" si="1"/>
        <v>-0.39999999999999991</v>
      </c>
      <c r="AH18" s="181">
        <f t="shared" si="2"/>
        <v>0.83333333333333337</v>
      </c>
      <c r="AI18" s="43">
        <f t="shared" si="3"/>
        <v>1.2</v>
      </c>
      <c r="AJ18" s="42">
        <f t="shared" si="4"/>
        <v>-0.30000000000000004</v>
      </c>
      <c r="AK18" s="192">
        <f t="shared" si="5"/>
        <v>0.10833333333333334</v>
      </c>
      <c r="AL18" s="43"/>
    </row>
    <row r="19" spans="1:38" x14ac:dyDescent="0.25">
      <c r="A19" s="84" t="s">
        <v>39</v>
      </c>
      <c r="B19" s="85" t="s">
        <v>30</v>
      </c>
      <c r="C19" s="86" t="s">
        <v>40</v>
      </c>
      <c r="D19" s="38">
        <v>24</v>
      </c>
      <c r="E19" s="39">
        <v>22</v>
      </c>
      <c r="F19" s="39">
        <v>1954</v>
      </c>
      <c r="G19" s="40">
        <f t="shared" si="0"/>
        <v>81.416666666666671</v>
      </c>
      <c r="H19" s="41">
        <v>21.7</v>
      </c>
      <c r="I19" s="38">
        <v>5</v>
      </c>
      <c r="J19" s="39">
        <v>2</v>
      </c>
      <c r="K19" s="39">
        <v>7</v>
      </c>
      <c r="L19" s="39">
        <v>5</v>
      </c>
      <c r="M19" s="39">
        <v>0</v>
      </c>
      <c r="N19" s="158">
        <v>12</v>
      </c>
      <c r="O19" s="38">
        <v>6.1</v>
      </c>
      <c r="P19" s="39">
        <v>6.1</v>
      </c>
      <c r="Q19" s="39">
        <v>2</v>
      </c>
      <c r="R19" s="139">
        <v>1.2</v>
      </c>
      <c r="S19" s="41">
        <v>8.1</v>
      </c>
      <c r="T19" s="38">
        <v>28</v>
      </c>
      <c r="U19" s="39">
        <v>21</v>
      </c>
      <c r="V19" s="41">
        <v>136</v>
      </c>
      <c r="W19" s="38">
        <v>0.23</v>
      </c>
      <c r="X19" s="39">
        <v>0.09</v>
      </c>
      <c r="Y19" s="39">
        <v>0.32</v>
      </c>
      <c r="Z19" s="39">
        <v>0.23</v>
      </c>
      <c r="AA19" s="41">
        <v>0.32</v>
      </c>
      <c r="AB19" s="38">
        <v>0.28000000000000003</v>
      </c>
      <c r="AC19" s="39">
        <v>0.09</v>
      </c>
      <c r="AD19" s="39">
        <v>0.37</v>
      </c>
      <c r="AE19" s="39">
        <v>0.28000000000000003</v>
      </c>
      <c r="AF19" s="41">
        <v>0.37</v>
      </c>
      <c r="AG19" s="42">
        <f t="shared" si="1"/>
        <v>-1.0999999999999996</v>
      </c>
      <c r="AH19" s="181">
        <f t="shared" si="2"/>
        <v>0.81967213114754101</v>
      </c>
      <c r="AI19" s="43">
        <f t="shared" si="3"/>
        <v>1.22</v>
      </c>
      <c r="AJ19" s="42">
        <f t="shared" si="4"/>
        <v>0</v>
      </c>
      <c r="AK19" s="192">
        <f t="shared" si="5"/>
        <v>0.16666666666666666</v>
      </c>
      <c r="AL19" s="43"/>
    </row>
    <row r="20" spans="1:38" x14ac:dyDescent="0.25">
      <c r="A20" s="84" t="s">
        <v>48</v>
      </c>
      <c r="B20" s="85" t="s">
        <v>30</v>
      </c>
      <c r="C20" s="86" t="s">
        <v>37</v>
      </c>
      <c r="D20" s="38">
        <v>19</v>
      </c>
      <c r="E20" s="39">
        <v>8</v>
      </c>
      <c r="F20" s="39">
        <v>869</v>
      </c>
      <c r="G20" s="40">
        <f t="shared" si="0"/>
        <v>45.736842105263158</v>
      </c>
      <c r="H20" s="41">
        <v>9.6999999999999993</v>
      </c>
      <c r="I20" s="38">
        <v>4</v>
      </c>
      <c r="J20" s="39">
        <v>1</v>
      </c>
      <c r="K20" s="39">
        <v>5</v>
      </c>
      <c r="L20" s="39">
        <v>4</v>
      </c>
      <c r="M20" s="39">
        <v>0</v>
      </c>
      <c r="N20" s="158">
        <v>15</v>
      </c>
      <c r="O20" s="38">
        <v>4.9000000000000004</v>
      </c>
      <c r="P20" s="39">
        <v>4.9000000000000004</v>
      </c>
      <c r="Q20" s="39">
        <v>1.5</v>
      </c>
      <c r="R20" s="139">
        <v>0.6</v>
      </c>
      <c r="S20" s="41">
        <v>6.5</v>
      </c>
      <c r="T20" s="38">
        <v>17</v>
      </c>
      <c r="U20" s="39">
        <v>22</v>
      </c>
      <c r="V20" s="41">
        <v>79</v>
      </c>
      <c r="W20" s="38">
        <v>0.41</v>
      </c>
      <c r="X20" s="39">
        <v>0.1</v>
      </c>
      <c r="Y20" s="39">
        <v>0.52</v>
      </c>
      <c r="Z20" s="39">
        <v>0.41</v>
      </c>
      <c r="AA20" s="41">
        <v>0.52</v>
      </c>
      <c r="AB20" s="38">
        <v>0.51</v>
      </c>
      <c r="AC20" s="39">
        <v>0.16</v>
      </c>
      <c r="AD20" s="39">
        <v>0.67</v>
      </c>
      <c r="AE20" s="39">
        <v>0.51</v>
      </c>
      <c r="AF20" s="41">
        <v>0.67</v>
      </c>
      <c r="AG20" s="42">
        <f t="shared" si="1"/>
        <v>-0.90000000000000036</v>
      </c>
      <c r="AH20" s="181">
        <f t="shared" si="2"/>
        <v>0.81632653061224481</v>
      </c>
      <c r="AI20" s="43">
        <f t="shared" si="3"/>
        <v>1.2250000000000001</v>
      </c>
      <c r="AJ20" s="42">
        <f t="shared" si="4"/>
        <v>-0.5</v>
      </c>
      <c r="AK20" s="192">
        <f t="shared" si="5"/>
        <v>0.1</v>
      </c>
      <c r="AL20" s="43"/>
    </row>
    <row r="21" spans="1:38" x14ac:dyDescent="0.25">
      <c r="A21" s="84" t="s">
        <v>58</v>
      </c>
      <c r="B21" s="85" t="s">
        <v>30</v>
      </c>
      <c r="C21" s="86" t="s">
        <v>55</v>
      </c>
      <c r="D21" s="38">
        <v>20</v>
      </c>
      <c r="E21" s="39">
        <v>14</v>
      </c>
      <c r="F21" s="39">
        <v>1093</v>
      </c>
      <c r="G21" s="40">
        <f t="shared" si="0"/>
        <v>54.65</v>
      </c>
      <c r="H21" s="41">
        <v>12.1</v>
      </c>
      <c r="I21" s="38">
        <v>3</v>
      </c>
      <c r="J21" s="39">
        <v>1</v>
      </c>
      <c r="K21" s="39">
        <v>4</v>
      </c>
      <c r="L21" s="39">
        <v>3</v>
      </c>
      <c r="M21" s="39">
        <v>0</v>
      </c>
      <c r="N21" s="158">
        <v>8</v>
      </c>
      <c r="O21" s="38">
        <v>3.7</v>
      </c>
      <c r="P21" s="39">
        <v>3.7</v>
      </c>
      <c r="Q21" s="39">
        <v>0.9</v>
      </c>
      <c r="R21" s="139">
        <v>0.5</v>
      </c>
      <c r="S21" s="41">
        <v>4.5999999999999996</v>
      </c>
      <c r="T21" s="38">
        <v>10</v>
      </c>
      <c r="U21" s="39">
        <v>12</v>
      </c>
      <c r="V21" s="41">
        <v>55</v>
      </c>
      <c r="W21" s="38">
        <v>0.25</v>
      </c>
      <c r="X21" s="39">
        <v>0.08</v>
      </c>
      <c r="Y21" s="39">
        <v>0.33</v>
      </c>
      <c r="Z21" s="39">
        <v>0.25</v>
      </c>
      <c r="AA21" s="41">
        <v>0.33</v>
      </c>
      <c r="AB21" s="38">
        <v>0.3</v>
      </c>
      <c r="AC21" s="39">
        <v>7.0000000000000007E-2</v>
      </c>
      <c r="AD21" s="39">
        <v>0.38</v>
      </c>
      <c r="AE21" s="39">
        <v>0.3</v>
      </c>
      <c r="AF21" s="41">
        <v>0.38</v>
      </c>
      <c r="AG21" s="42">
        <f t="shared" si="1"/>
        <v>-0.70000000000000018</v>
      </c>
      <c r="AH21" s="181">
        <f t="shared" si="2"/>
        <v>0.81081081081081074</v>
      </c>
      <c r="AI21" s="43">
        <f t="shared" si="3"/>
        <v>1.2333333333333334</v>
      </c>
      <c r="AJ21" s="42">
        <f t="shared" si="4"/>
        <v>9.9999999999999978E-2</v>
      </c>
      <c r="AK21" s="192">
        <f t="shared" si="5"/>
        <v>0.1125</v>
      </c>
      <c r="AL21" s="43"/>
    </row>
    <row r="22" spans="1:38" x14ac:dyDescent="0.25">
      <c r="A22" s="84" t="s">
        <v>62</v>
      </c>
      <c r="B22" s="85" t="s">
        <v>30</v>
      </c>
      <c r="C22" s="86" t="s">
        <v>36</v>
      </c>
      <c r="D22" s="38">
        <v>12</v>
      </c>
      <c r="E22" s="39">
        <v>9</v>
      </c>
      <c r="F22" s="39">
        <v>835</v>
      </c>
      <c r="G22" s="40">
        <f t="shared" si="0"/>
        <v>69.583333333333329</v>
      </c>
      <c r="H22" s="41">
        <v>9.3000000000000007</v>
      </c>
      <c r="I22" s="38">
        <v>2</v>
      </c>
      <c r="J22" s="39">
        <v>0</v>
      </c>
      <c r="K22" s="39">
        <v>2</v>
      </c>
      <c r="L22" s="39">
        <v>2</v>
      </c>
      <c r="M22" s="39">
        <v>0</v>
      </c>
      <c r="N22" s="158">
        <v>8</v>
      </c>
      <c r="O22" s="38">
        <v>2.6</v>
      </c>
      <c r="P22" s="39">
        <v>2.6</v>
      </c>
      <c r="Q22" s="39">
        <v>0.9</v>
      </c>
      <c r="R22" s="139">
        <v>0.9</v>
      </c>
      <c r="S22" s="41">
        <v>3.5</v>
      </c>
      <c r="T22" s="38">
        <v>5</v>
      </c>
      <c r="U22" s="39">
        <v>12</v>
      </c>
      <c r="V22" s="41">
        <v>40</v>
      </c>
      <c r="W22" s="38">
        <v>0.22</v>
      </c>
      <c r="X22" s="39">
        <v>0</v>
      </c>
      <c r="Y22" s="39">
        <v>0.22</v>
      </c>
      <c r="Z22" s="39">
        <v>0.22</v>
      </c>
      <c r="AA22" s="41">
        <v>0.22</v>
      </c>
      <c r="AB22" s="38">
        <v>0.28000000000000003</v>
      </c>
      <c r="AC22" s="39">
        <v>0.1</v>
      </c>
      <c r="AD22" s="39">
        <v>0.38</v>
      </c>
      <c r="AE22" s="39">
        <v>0.28000000000000003</v>
      </c>
      <c r="AF22" s="41">
        <v>0.38</v>
      </c>
      <c r="AG22" s="42">
        <f t="shared" si="1"/>
        <v>-0.60000000000000009</v>
      </c>
      <c r="AH22" s="181">
        <f t="shared" si="2"/>
        <v>0.76923076923076916</v>
      </c>
      <c r="AI22" s="43">
        <f t="shared" si="3"/>
        <v>1.3</v>
      </c>
      <c r="AJ22" s="42">
        <f t="shared" si="4"/>
        <v>-0.9</v>
      </c>
      <c r="AK22" s="192">
        <f t="shared" si="5"/>
        <v>0.1125</v>
      </c>
      <c r="AL22" s="43"/>
    </row>
    <row r="23" spans="1:38" x14ac:dyDescent="0.25">
      <c r="A23" s="84" t="s">
        <v>53</v>
      </c>
      <c r="B23" s="85" t="s">
        <v>27</v>
      </c>
      <c r="C23" s="86" t="s">
        <v>47</v>
      </c>
      <c r="D23" s="38">
        <v>22</v>
      </c>
      <c r="E23" s="39">
        <v>15</v>
      </c>
      <c r="F23" s="39">
        <v>1353</v>
      </c>
      <c r="G23" s="40">
        <f t="shared" si="0"/>
        <v>61.5</v>
      </c>
      <c r="H23" s="41">
        <v>15</v>
      </c>
      <c r="I23" s="38">
        <v>4</v>
      </c>
      <c r="J23" s="39">
        <v>2</v>
      </c>
      <c r="K23" s="39">
        <v>6</v>
      </c>
      <c r="L23" s="39">
        <v>2</v>
      </c>
      <c r="M23" s="39">
        <v>2</v>
      </c>
      <c r="N23" s="158">
        <v>20</v>
      </c>
      <c r="O23" s="38">
        <v>6</v>
      </c>
      <c r="P23" s="39">
        <v>4.4000000000000004</v>
      </c>
      <c r="Q23" s="39">
        <v>2.2000000000000002</v>
      </c>
      <c r="R23" s="139">
        <v>2.2000000000000002</v>
      </c>
      <c r="S23" s="41">
        <v>6.6</v>
      </c>
      <c r="T23" s="38">
        <v>18</v>
      </c>
      <c r="U23" s="39">
        <v>49</v>
      </c>
      <c r="V23" s="41">
        <v>69</v>
      </c>
      <c r="W23" s="38">
        <v>0.27</v>
      </c>
      <c r="X23" s="39">
        <v>0.13</v>
      </c>
      <c r="Y23" s="39">
        <v>0.4</v>
      </c>
      <c r="Z23" s="39">
        <v>0.13</v>
      </c>
      <c r="AA23" s="41">
        <v>0.27</v>
      </c>
      <c r="AB23" s="38">
        <v>0.4</v>
      </c>
      <c r="AC23" s="39">
        <v>0.15</v>
      </c>
      <c r="AD23" s="39">
        <v>0.54</v>
      </c>
      <c r="AE23" s="39">
        <v>0.28999999999999998</v>
      </c>
      <c r="AF23" s="41">
        <v>0.44</v>
      </c>
      <c r="AG23" s="42">
        <f t="shared" si="1"/>
        <v>-2.4000000000000004</v>
      </c>
      <c r="AH23" s="181">
        <f t="shared" si="2"/>
        <v>0.45454545454545453</v>
      </c>
      <c r="AI23" s="43">
        <f t="shared" si="3"/>
        <v>2.2000000000000002</v>
      </c>
      <c r="AJ23" s="42">
        <f t="shared" si="4"/>
        <v>-0.20000000000000018</v>
      </c>
      <c r="AK23" s="192">
        <f t="shared" si="5"/>
        <v>0.11000000000000001</v>
      </c>
      <c r="AL23" s="43"/>
    </row>
    <row r="24" spans="1:38" ht="15.75" thickBot="1" x14ac:dyDescent="0.3">
      <c r="A24" s="87" t="s">
        <v>45</v>
      </c>
      <c r="B24" s="88" t="s">
        <v>30</v>
      </c>
      <c r="C24" s="89" t="s">
        <v>46</v>
      </c>
      <c r="D24" s="44">
        <v>19</v>
      </c>
      <c r="E24" s="45">
        <v>17</v>
      </c>
      <c r="F24" s="45">
        <v>1374</v>
      </c>
      <c r="G24" s="46">
        <f t="shared" si="0"/>
        <v>72.315789473684205</v>
      </c>
      <c r="H24" s="47">
        <v>15.3</v>
      </c>
      <c r="I24" s="44">
        <v>5</v>
      </c>
      <c r="J24" s="45">
        <v>1</v>
      </c>
      <c r="K24" s="45">
        <v>6</v>
      </c>
      <c r="L24" s="45">
        <v>1</v>
      </c>
      <c r="M24" s="45">
        <v>4</v>
      </c>
      <c r="N24" s="159">
        <v>21</v>
      </c>
      <c r="O24" s="44">
        <v>9.4</v>
      </c>
      <c r="P24" s="45">
        <v>5.5</v>
      </c>
      <c r="Q24" s="45">
        <v>1.5</v>
      </c>
      <c r="R24" s="140">
        <v>0.9</v>
      </c>
      <c r="S24" s="47">
        <v>7</v>
      </c>
      <c r="T24" s="44">
        <v>22</v>
      </c>
      <c r="U24" s="45">
        <v>67</v>
      </c>
      <c r="V24" s="47">
        <v>100</v>
      </c>
      <c r="W24" s="44">
        <v>0.33</v>
      </c>
      <c r="X24" s="45">
        <v>7.0000000000000007E-2</v>
      </c>
      <c r="Y24" s="45">
        <v>0.39</v>
      </c>
      <c r="Z24" s="45">
        <v>7.0000000000000007E-2</v>
      </c>
      <c r="AA24" s="47">
        <v>0.13</v>
      </c>
      <c r="AB24" s="44">
        <v>0.62</v>
      </c>
      <c r="AC24" s="45">
        <v>0.1</v>
      </c>
      <c r="AD24" s="45">
        <v>0.72</v>
      </c>
      <c r="AE24" s="45">
        <v>0.36</v>
      </c>
      <c r="AF24" s="47">
        <v>0.46</v>
      </c>
      <c r="AG24" s="48">
        <f t="shared" si="1"/>
        <v>-4.5</v>
      </c>
      <c r="AH24" s="182">
        <f t="shared" si="2"/>
        <v>0.18181818181818182</v>
      </c>
      <c r="AI24" s="49">
        <f t="shared" si="3"/>
        <v>5.5</v>
      </c>
      <c r="AJ24" s="48">
        <f t="shared" si="4"/>
        <v>-0.5</v>
      </c>
      <c r="AK24" s="193">
        <f t="shared" si="5"/>
        <v>7.1428571428571425E-2</v>
      </c>
      <c r="AL24" s="49"/>
    </row>
    <row r="25" spans="1:38" ht="16.5" thickTop="1" thickBot="1" x14ac:dyDescent="0.3"/>
    <row r="26" spans="1:38" ht="16.5" thickTop="1" thickBot="1" x14ac:dyDescent="0.3">
      <c r="A26" s="234" t="s">
        <v>83</v>
      </c>
      <c r="B26" s="235"/>
      <c r="C26" s="236"/>
      <c r="D26" s="234" t="s">
        <v>0</v>
      </c>
      <c r="E26" s="235"/>
      <c r="F26" s="235"/>
      <c r="G26" s="235"/>
      <c r="H26" s="236"/>
      <c r="I26" s="242" t="s">
        <v>1</v>
      </c>
      <c r="J26" s="243"/>
      <c r="K26" s="243"/>
      <c r="L26" s="243"/>
      <c r="M26" s="243"/>
      <c r="N26" s="244"/>
      <c r="O26" s="234" t="s">
        <v>2</v>
      </c>
      <c r="P26" s="235"/>
      <c r="Q26" s="235"/>
      <c r="R26" s="237"/>
      <c r="S26" s="236"/>
      <c r="T26" s="234" t="s">
        <v>3</v>
      </c>
      <c r="U26" s="235"/>
      <c r="V26" s="236"/>
      <c r="W26" s="234" t="s">
        <v>4</v>
      </c>
      <c r="X26" s="235"/>
      <c r="Y26" s="235"/>
      <c r="Z26" s="235"/>
      <c r="AA26" s="235"/>
      <c r="AB26" s="235"/>
      <c r="AC26" s="235"/>
      <c r="AD26" s="235"/>
      <c r="AE26" s="235"/>
      <c r="AF26" s="236"/>
      <c r="AG26" s="221" t="s">
        <v>84</v>
      </c>
      <c r="AH26" s="222"/>
      <c r="AI26" s="223"/>
      <c r="AJ26" s="221"/>
      <c r="AK26" s="222"/>
      <c r="AL26" s="223"/>
    </row>
    <row r="27" spans="1:38" ht="15.75" thickTop="1" x14ac:dyDescent="0.25">
      <c r="A27" s="19" t="s">
        <v>5</v>
      </c>
      <c r="B27" s="18" t="s">
        <v>6</v>
      </c>
      <c r="C27" s="20" t="s">
        <v>7</v>
      </c>
      <c r="D27" s="19" t="s">
        <v>8</v>
      </c>
      <c r="E27" s="18" t="s">
        <v>9</v>
      </c>
      <c r="F27" s="18" t="s">
        <v>10</v>
      </c>
      <c r="G27" s="18" t="s">
        <v>70</v>
      </c>
      <c r="H27" s="20" t="s">
        <v>11</v>
      </c>
      <c r="I27" s="19" t="s">
        <v>12</v>
      </c>
      <c r="J27" s="18" t="s">
        <v>13</v>
      </c>
      <c r="K27" s="18" t="s">
        <v>14</v>
      </c>
      <c r="L27" s="18" t="s">
        <v>15</v>
      </c>
      <c r="M27" s="18" t="s">
        <v>16</v>
      </c>
      <c r="N27" s="160" t="s">
        <v>97</v>
      </c>
      <c r="O27" s="19" t="s">
        <v>17</v>
      </c>
      <c r="P27" s="18" t="s">
        <v>18</v>
      </c>
      <c r="Q27" s="18" t="s">
        <v>19</v>
      </c>
      <c r="R27" s="141" t="s">
        <v>98</v>
      </c>
      <c r="S27" s="20" t="s">
        <v>20</v>
      </c>
      <c r="T27" s="19" t="s">
        <v>21</v>
      </c>
      <c r="U27" s="18" t="s">
        <v>22</v>
      </c>
      <c r="V27" s="20" t="s">
        <v>23</v>
      </c>
      <c r="W27" s="19" t="s">
        <v>12</v>
      </c>
      <c r="X27" s="18" t="s">
        <v>13</v>
      </c>
      <c r="Y27" s="18" t="s">
        <v>14</v>
      </c>
      <c r="Z27" s="18" t="s">
        <v>15</v>
      </c>
      <c r="AA27" s="18" t="s">
        <v>24</v>
      </c>
      <c r="AB27" s="18" t="s">
        <v>17</v>
      </c>
      <c r="AC27" s="18" t="s">
        <v>19</v>
      </c>
      <c r="AD27" s="18" t="s">
        <v>25</v>
      </c>
      <c r="AE27" s="18" t="s">
        <v>18</v>
      </c>
      <c r="AF27" s="21" t="s">
        <v>20</v>
      </c>
      <c r="AG27" s="18" t="s">
        <v>81</v>
      </c>
      <c r="AH27" s="141" t="s">
        <v>101</v>
      </c>
      <c r="AI27" s="21" t="s">
        <v>71</v>
      </c>
      <c r="AJ27" s="18"/>
      <c r="AK27" s="141"/>
      <c r="AL27" s="21"/>
    </row>
    <row r="28" spans="1:38" ht="15.75" thickBot="1" x14ac:dyDescent="0.3">
      <c r="A28" s="14"/>
      <c r="B28" s="15"/>
      <c r="C28" s="16"/>
      <c r="D28" s="14"/>
      <c r="E28" s="15"/>
      <c r="F28" s="15"/>
      <c r="G28" s="15"/>
      <c r="H28" s="16"/>
      <c r="I28" s="14"/>
      <c r="J28" s="15"/>
      <c r="K28" s="15"/>
      <c r="L28" s="15"/>
      <c r="M28" s="15"/>
      <c r="N28" s="161"/>
      <c r="O28" s="14"/>
      <c r="P28" s="15"/>
      <c r="Q28" s="15"/>
      <c r="R28" s="142"/>
      <c r="S28" s="16"/>
      <c r="T28" s="14"/>
      <c r="U28" s="15"/>
      <c r="V28" s="16"/>
      <c r="W28" s="14"/>
      <c r="X28" s="15"/>
      <c r="Y28" s="15"/>
      <c r="Z28" s="15"/>
      <c r="AA28" s="15"/>
      <c r="AB28" s="15"/>
      <c r="AC28" s="15"/>
      <c r="AD28" s="15"/>
      <c r="AE28" s="15"/>
      <c r="AF28" s="17"/>
      <c r="AG28" s="15"/>
      <c r="AH28" s="142"/>
      <c r="AI28" s="17"/>
      <c r="AJ28" s="15"/>
      <c r="AK28" s="142"/>
      <c r="AL28" s="17"/>
    </row>
    <row r="29" spans="1:38" ht="15.75" thickTop="1" x14ac:dyDescent="0.25">
      <c r="A29" s="50" t="s">
        <v>72</v>
      </c>
      <c r="B29" s="51" t="s">
        <v>30</v>
      </c>
      <c r="C29" s="52" t="s">
        <v>73</v>
      </c>
      <c r="D29" s="53">
        <v>8</v>
      </c>
      <c r="E29" s="54">
        <v>5</v>
      </c>
      <c r="F29" s="54">
        <v>395</v>
      </c>
      <c r="G29" s="55">
        <f>F29/D29</f>
        <v>49.375</v>
      </c>
      <c r="H29" s="56">
        <v>4.4000000000000004</v>
      </c>
      <c r="I29" s="53">
        <v>1</v>
      </c>
      <c r="J29" s="54">
        <v>2</v>
      </c>
      <c r="K29" s="54">
        <v>3</v>
      </c>
      <c r="L29" s="54">
        <v>1</v>
      </c>
      <c r="M29" s="54">
        <v>0</v>
      </c>
      <c r="N29" s="162">
        <v>5</v>
      </c>
      <c r="O29" s="53">
        <v>2.5</v>
      </c>
      <c r="P29" s="54">
        <v>2.5</v>
      </c>
      <c r="Q29" s="54">
        <v>0.8</v>
      </c>
      <c r="R29" s="143">
        <v>0.6</v>
      </c>
      <c r="S29" s="56">
        <v>3.4</v>
      </c>
      <c r="T29" s="53">
        <v>7</v>
      </c>
      <c r="U29" s="54">
        <v>12</v>
      </c>
      <c r="V29" s="56">
        <v>37</v>
      </c>
      <c r="W29" s="53">
        <v>0.23</v>
      </c>
      <c r="X29" s="54">
        <v>0.46</v>
      </c>
      <c r="Y29" s="54">
        <v>0.68</v>
      </c>
      <c r="Z29" s="54">
        <v>0.23</v>
      </c>
      <c r="AA29" s="54">
        <v>0.68</v>
      </c>
      <c r="AB29" s="54">
        <v>0.57999999999999996</v>
      </c>
      <c r="AC29" s="54">
        <v>0.19</v>
      </c>
      <c r="AD29" s="54">
        <v>0.77</v>
      </c>
      <c r="AE29" s="54">
        <v>0.57999999999999996</v>
      </c>
      <c r="AF29" s="56">
        <v>0.77</v>
      </c>
      <c r="AG29" s="57">
        <f>L29-P29</f>
        <v>-1.5</v>
      </c>
      <c r="AH29" s="183">
        <f t="shared" ref="AH29" si="6">L29/P29</f>
        <v>0.4</v>
      </c>
      <c r="AI29" s="58">
        <f>P29/L29</f>
        <v>2.5</v>
      </c>
      <c r="AJ29" s="57">
        <f t="shared" ref="AJ29" si="7">J29-Q29</f>
        <v>1.2</v>
      </c>
      <c r="AK29" s="194">
        <f t="shared" ref="AK29" si="8">Q29/N29</f>
        <v>0.16</v>
      </c>
      <c r="AL29" s="58"/>
    </row>
    <row r="30" spans="1:38" x14ac:dyDescent="0.25">
      <c r="A30" s="59" t="s">
        <v>76</v>
      </c>
      <c r="B30" s="60" t="s">
        <v>30</v>
      </c>
      <c r="C30" s="61" t="s">
        <v>74</v>
      </c>
      <c r="D30" s="62">
        <v>6</v>
      </c>
      <c r="E30" s="63">
        <v>3</v>
      </c>
      <c r="F30" s="63">
        <v>297</v>
      </c>
      <c r="G30" s="64">
        <f>F30/D30</f>
        <v>49.5</v>
      </c>
      <c r="H30" s="65">
        <v>3.3</v>
      </c>
      <c r="I30" s="62">
        <v>1</v>
      </c>
      <c r="J30" s="63">
        <v>0</v>
      </c>
      <c r="K30" s="63">
        <v>1</v>
      </c>
      <c r="L30" s="63">
        <v>1</v>
      </c>
      <c r="M30" s="63">
        <v>0</v>
      </c>
      <c r="N30" s="163">
        <v>4</v>
      </c>
      <c r="O30" s="62">
        <v>1.5</v>
      </c>
      <c r="P30" s="63">
        <v>1.5</v>
      </c>
      <c r="Q30" s="63">
        <v>0.2</v>
      </c>
      <c r="R30" s="144">
        <v>0.3</v>
      </c>
      <c r="S30" s="65">
        <v>1.7</v>
      </c>
      <c r="T30" s="62">
        <v>10</v>
      </c>
      <c r="U30" s="63">
        <v>10</v>
      </c>
      <c r="V30" s="65">
        <v>24</v>
      </c>
      <c r="W30" s="62">
        <v>0.3</v>
      </c>
      <c r="X30" s="63">
        <v>0</v>
      </c>
      <c r="Y30" s="63">
        <v>0.3</v>
      </c>
      <c r="Z30" s="63">
        <v>0.3</v>
      </c>
      <c r="AA30" s="63">
        <v>0.3</v>
      </c>
      <c r="AB30" s="63">
        <v>0.45</v>
      </c>
      <c r="AC30" s="63">
        <v>0.06</v>
      </c>
      <c r="AD30" s="63">
        <v>0.51</v>
      </c>
      <c r="AE30" s="63">
        <v>0.45</v>
      </c>
      <c r="AF30" s="65">
        <v>0.51</v>
      </c>
      <c r="AG30" s="66">
        <f>L30-P30</f>
        <v>-0.5</v>
      </c>
      <c r="AH30" s="184">
        <f>L30/P30</f>
        <v>0.66666666666666663</v>
      </c>
      <c r="AI30" s="67">
        <f>P30/L30</f>
        <v>1.5</v>
      </c>
      <c r="AJ30" s="66">
        <f>J30-Q30</f>
        <v>-0.2</v>
      </c>
      <c r="AK30" s="195">
        <f>Q30/N30</f>
        <v>0.05</v>
      </c>
      <c r="AL30" s="67"/>
    </row>
    <row r="31" spans="1:38" x14ac:dyDescent="0.25">
      <c r="A31" s="50" t="s">
        <v>69</v>
      </c>
      <c r="B31" s="51" t="s">
        <v>30</v>
      </c>
      <c r="C31" s="52" t="s">
        <v>77</v>
      </c>
      <c r="D31" s="53">
        <v>8</v>
      </c>
      <c r="E31" s="54">
        <v>8</v>
      </c>
      <c r="F31" s="54">
        <v>630</v>
      </c>
      <c r="G31" s="55">
        <f>F31/D31</f>
        <v>78.75</v>
      </c>
      <c r="H31" s="56">
        <v>7</v>
      </c>
      <c r="I31" s="53">
        <v>1</v>
      </c>
      <c r="J31" s="54">
        <v>1</v>
      </c>
      <c r="K31" s="54">
        <v>2</v>
      </c>
      <c r="L31" s="54">
        <v>1</v>
      </c>
      <c r="M31" s="54">
        <v>0</v>
      </c>
      <c r="N31" s="162">
        <v>6</v>
      </c>
      <c r="O31" s="53">
        <v>2</v>
      </c>
      <c r="P31" s="54">
        <v>2</v>
      </c>
      <c r="Q31" s="54">
        <v>1</v>
      </c>
      <c r="R31" s="143">
        <v>0.8</v>
      </c>
      <c r="S31" s="56">
        <v>3</v>
      </c>
      <c r="T31" s="53">
        <v>20</v>
      </c>
      <c r="U31" s="54">
        <v>12</v>
      </c>
      <c r="V31" s="56">
        <v>21</v>
      </c>
      <c r="W31" s="53">
        <v>0.14000000000000001</v>
      </c>
      <c r="X31" s="54">
        <v>0.14000000000000001</v>
      </c>
      <c r="Y31" s="54">
        <v>0.28999999999999998</v>
      </c>
      <c r="Z31" s="54">
        <v>0.14000000000000001</v>
      </c>
      <c r="AA31" s="54">
        <v>0.28999999999999998</v>
      </c>
      <c r="AB31" s="54">
        <v>0.28000000000000003</v>
      </c>
      <c r="AC31" s="54">
        <v>0.15</v>
      </c>
      <c r="AD31" s="54">
        <v>0.42</v>
      </c>
      <c r="AE31" s="54">
        <v>0.28000000000000003</v>
      </c>
      <c r="AF31" s="56">
        <v>0.42</v>
      </c>
      <c r="AG31" s="57">
        <f>L31-P31</f>
        <v>-1</v>
      </c>
      <c r="AH31" s="183">
        <f>L31/P31</f>
        <v>0.5</v>
      </c>
      <c r="AI31" s="58">
        <f>P31/L31</f>
        <v>2</v>
      </c>
      <c r="AJ31" s="57">
        <f>J31-Q31</f>
        <v>0</v>
      </c>
      <c r="AK31" s="194">
        <f>Q31/N31</f>
        <v>0.16666666666666666</v>
      </c>
      <c r="AL31" s="58"/>
    </row>
    <row r="32" spans="1:38" ht="15.75" thickBot="1" x14ac:dyDescent="0.3">
      <c r="A32" s="68" t="s">
        <v>67</v>
      </c>
      <c r="B32" s="69" t="s">
        <v>59</v>
      </c>
      <c r="C32" s="70" t="s">
        <v>75</v>
      </c>
      <c r="D32" s="71">
        <v>8</v>
      </c>
      <c r="E32" s="72">
        <v>3</v>
      </c>
      <c r="F32" s="72">
        <v>416</v>
      </c>
      <c r="G32" s="73">
        <f>F32/D32</f>
        <v>52</v>
      </c>
      <c r="H32" s="74">
        <v>4.5999999999999996</v>
      </c>
      <c r="I32" s="71">
        <v>2</v>
      </c>
      <c r="J32" s="72">
        <v>1</v>
      </c>
      <c r="K32" s="72">
        <v>3</v>
      </c>
      <c r="L32" s="72">
        <v>1</v>
      </c>
      <c r="M32" s="72">
        <v>1</v>
      </c>
      <c r="N32" s="164">
        <v>12</v>
      </c>
      <c r="O32" s="71">
        <v>2.6</v>
      </c>
      <c r="P32" s="72">
        <v>1.8</v>
      </c>
      <c r="Q32" s="72">
        <v>1.3</v>
      </c>
      <c r="R32" s="145">
        <v>1.3</v>
      </c>
      <c r="S32" s="74">
        <v>3.1</v>
      </c>
      <c r="T32" s="71">
        <v>17</v>
      </c>
      <c r="U32" s="72">
        <v>17</v>
      </c>
      <c r="V32" s="74">
        <v>38</v>
      </c>
      <c r="W32" s="71">
        <v>0.43</v>
      </c>
      <c r="X32" s="72">
        <v>0.22</v>
      </c>
      <c r="Y32" s="72">
        <v>0.65</v>
      </c>
      <c r="Z32" s="72">
        <v>0.22</v>
      </c>
      <c r="AA32" s="72">
        <v>0.43</v>
      </c>
      <c r="AB32" s="72">
        <v>0.56000000000000005</v>
      </c>
      <c r="AC32" s="72">
        <v>0.28000000000000003</v>
      </c>
      <c r="AD32" s="72">
        <v>0.83</v>
      </c>
      <c r="AE32" s="72">
        <v>0.39</v>
      </c>
      <c r="AF32" s="74">
        <v>0.66</v>
      </c>
      <c r="AG32" s="75">
        <f>L32-P32</f>
        <v>-0.8</v>
      </c>
      <c r="AH32" s="185">
        <f>L32/P32</f>
        <v>0.55555555555555558</v>
      </c>
      <c r="AI32" s="76">
        <f>P32/L32</f>
        <v>1.8</v>
      </c>
      <c r="AJ32" s="75">
        <f>J32-Q32</f>
        <v>-0.30000000000000004</v>
      </c>
      <c r="AK32" s="196">
        <f>Q32/N32</f>
        <v>0.10833333333333334</v>
      </c>
      <c r="AL32" s="76"/>
    </row>
    <row r="33" spans="1:38" ht="16.5" thickTop="1" thickBot="1" x14ac:dyDescent="0.3"/>
    <row r="34" spans="1:38" ht="16.5" thickTop="1" thickBot="1" x14ac:dyDescent="0.3">
      <c r="A34" s="230" t="s">
        <v>82</v>
      </c>
      <c r="B34" s="231"/>
      <c r="C34" s="233"/>
      <c r="D34" s="230" t="s">
        <v>0</v>
      </c>
      <c r="E34" s="231"/>
      <c r="F34" s="231"/>
      <c r="G34" s="231"/>
      <c r="H34" s="233"/>
      <c r="I34" s="218" t="s">
        <v>1</v>
      </c>
      <c r="J34" s="219"/>
      <c r="K34" s="219"/>
      <c r="L34" s="219"/>
      <c r="M34" s="219"/>
      <c r="N34" s="220"/>
      <c r="O34" s="230" t="s">
        <v>2</v>
      </c>
      <c r="P34" s="231"/>
      <c r="Q34" s="231"/>
      <c r="R34" s="232"/>
      <c r="S34" s="233"/>
      <c r="T34" s="230" t="s">
        <v>3</v>
      </c>
      <c r="U34" s="231"/>
      <c r="V34" s="233"/>
      <c r="W34" s="230" t="s">
        <v>4</v>
      </c>
      <c r="X34" s="231"/>
      <c r="Y34" s="231"/>
      <c r="Z34" s="231"/>
      <c r="AA34" s="231"/>
      <c r="AB34" s="231"/>
      <c r="AC34" s="231"/>
      <c r="AD34" s="231"/>
      <c r="AE34" s="231"/>
      <c r="AF34" s="233"/>
      <c r="AG34" s="224" t="s">
        <v>84</v>
      </c>
      <c r="AH34" s="225"/>
      <c r="AI34" s="226"/>
      <c r="AJ34" s="224"/>
      <c r="AK34" s="225"/>
      <c r="AL34" s="226"/>
    </row>
    <row r="35" spans="1:38" ht="15.75" thickTop="1" x14ac:dyDescent="0.25">
      <c r="A35" s="22" t="s">
        <v>5</v>
      </c>
      <c r="B35" s="26" t="s">
        <v>6</v>
      </c>
      <c r="C35" s="23" t="s">
        <v>7</v>
      </c>
      <c r="D35" s="22" t="s">
        <v>8</v>
      </c>
      <c r="E35" s="26" t="s">
        <v>9</v>
      </c>
      <c r="F35" s="26" t="s">
        <v>10</v>
      </c>
      <c r="G35" s="26" t="s">
        <v>70</v>
      </c>
      <c r="H35" s="23" t="s">
        <v>11</v>
      </c>
      <c r="I35" s="22" t="s">
        <v>12</v>
      </c>
      <c r="J35" s="26" t="s">
        <v>13</v>
      </c>
      <c r="K35" s="26" t="s">
        <v>14</v>
      </c>
      <c r="L35" s="26" t="s">
        <v>15</v>
      </c>
      <c r="M35" s="26" t="s">
        <v>16</v>
      </c>
      <c r="N35" s="165" t="s">
        <v>97</v>
      </c>
      <c r="O35" s="22" t="s">
        <v>17</v>
      </c>
      <c r="P35" s="26" t="s">
        <v>18</v>
      </c>
      <c r="Q35" s="26" t="s">
        <v>19</v>
      </c>
      <c r="R35" s="146" t="s">
        <v>98</v>
      </c>
      <c r="S35" s="23" t="s">
        <v>20</v>
      </c>
      <c r="T35" s="22" t="s">
        <v>21</v>
      </c>
      <c r="U35" s="26" t="s">
        <v>22</v>
      </c>
      <c r="V35" s="23" t="s">
        <v>23</v>
      </c>
      <c r="W35" s="22" t="s">
        <v>12</v>
      </c>
      <c r="X35" s="26" t="s">
        <v>13</v>
      </c>
      <c r="Y35" s="26" t="s">
        <v>14</v>
      </c>
      <c r="Z35" s="26" t="s">
        <v>15</v>
      </c>
      <c r="AA35" s="23" t="s">
        <v>24</v>
      </c>
      <c r="AB35" s="22" t="s">
        <v>17</v>
      </c>
      <c r="AC35" s="26" t="s">
        <v>19</v>
      </c>
      <c r="AD35" s="26" t="s">
        <v>25</v>
      </c>
      <c r="AE35" s="26" t="s">
        <v>18</v>
      </c>
      <c r="AF35" s="23" t="s">
        <v>20</v>
      </c>
      <c r="AG35" s="22" t="s">
        <v>81</v>
      </c>
      <c r="AH35" s="186" t="s">
        <v>101</v>
      </c>
      <c r="AI35" s="23" t="s">
        <v>71</v>
      </c>
      <c r="AJ35" s="22"/>
      <c r="AK35" s="186"/>
      <c r="AL35" s="23"/>
    </row>
    <row r="36" spans="1:38" ht="15.75" thickBot="1" x14ac:dyDescent="0.3">
      <c r="A36" s="24"/>
      <c r="B36" s="27"/>
      <c r="C36" s="25"/>
      <c r="D36" s="24"/>
      <c r="E36" s="27"/>
      <c r="F36" s="27"/>
      <c r="G36" s="27"/>
      <c r="H36" s="25"/>
      <c r="I36" s="24"/>
      <c r="J36" s="27"/>
      <c r="K36" s="27"/>
      <c r="L36" s="27"/>
      <c r="M36" s="27"/>
      <c r="N36" s="166"/>
      <c r="O36" s="24"/>
      <c r="P36" s="27"/>
      <c r="Q36" s="27"/>
      <c r="R36" s="147"/>
      <c r="S36" s="25"/>
      <c r="T36" s="24"/>
      <c r="U36" s="27"/>
      <c r="V36" s="25"/>
      <c r="W36" s="24"/>
      <c r="X36" s="27"/>
      <c r="Y36" s="27"/>
      <c r="Z36" s="27"/>
      <c r="AA36" s="25"/>
      <c r="AB36" s="24"/>
      <c r="AC36" s="27"/>
      <c r="AD36" s="27"/>
      <c r="AE36" s="27"/>
      <c r="AF36" s="25"/>
      <c r="AG36" s="24"/>
      <c r="AH36" s="187"/>
      <c r="AI36" s="25"/>
      <c r="AJ36" s="24"/>
      <c r="AK36" s="187"/>
      <c r="AL36" s="25"/>
    </row>
    <row r="37" spans="1:38" ht="16.5" thickTop="1" thickBot="1" x14ac:dyDescent="0.3">
      <c r="A37" s="77" t="s">
        <v>78</v>
      </c>
      <c r="B37" s="78" t="s">
        <v>30</v>
      </c>
      <c r="C37" s="79" t="s">
        <v>79</v>
      </c>
      <c r="D37" s="80">
        <v>7</v>
      </c>
      <c r="E37" s="81">
        <v>4</v>
      </c>
      <c r="F37" s="81">
        <v>371</v>
      </c>
      <c r="G37" s="82">
        <f t="shared" ref="G37" si="9">F37/D37</f>
        <v>53</v>
      </c>
      <c r="H37" s="83">
        <v>4.0999999999999996</v>
      </c>
      <c r="I37" s="80">
        <v>3</v>
      </c>
      <c r="J37" s="81">
        <v>0</v>
      </c>
      <c r="K37" s="81">
        <v>3</v>
      </c>
      <c r="L37" s="81">
        <v>3</v>
      </c>
      <c r="M37" s="81">
        <v>0</v>
      </c>
      <c r="N37" s="167">
        <v>7</v>
      </c>
      <c r="O37" s="80">
        <v>1.2</v>
      </c>
      <c r="P37" s="81">
        <v>1.2</v>
      </c>
      <c r="Q37" s="81">
        <v>0.4</v>
      </c>
      <c r="R37" s="148">
        <v>0.01</v>
      </c>
      <c r="S37" s="83">
        <v>1.6</v>
      </c>
      <c r="T37" s="80">
        <v>1</v>
      </c>
      <c r="U37" s="81">
        <v>7</v>
      </c>
      <c r="V37" s="83">
        <v>11</v>
      </c>
      <c r="W37" s="80">
        <v>0.73</v>
      </c>
      <c r="X37" s="81">
        <v>0</v>
      </c>
      <c r="Y37" s="81">
        <v>0.73</v>
      </c>
      <c r="Z37" s="81">
        <v>0.73</v>
      </c>
      <c r="AA37" s="83">
        <v>0.73</v>
      </c>
      <c r="AB37" s="80">
        <v>0.3</v>
      </c>
      <c r="AC37" s="81">
        <v>0.09</v>
      </c>
      <c r="AD37" s="81">
        <v>0.39</v>
      </c>
      <c r="AE37" s="81">
        <v>0.3</v>
      </c>
      <c r="AF37" s="83">
        <v>0.39</v>
      </c>
      <c r="AG37" s="80">
        <f>L37-P37</f>
        <v>1.8</v>
      </c>
      <c r="AH37" s="188">
        <f>L37/P37</f>
        <v>2.5</v>
      </c>
      <c r="AI37" s="83">
        <f>P37/L37</f>
        <v>0.39999999999999997</v>
      </c>
      <c r="AJ37" s="80">
        <f>J37-Q37</f>
        <v>-0.4</v>
      </c>
      <c r="AK37" s="191">
        <f>Q37/N37</f>
        <v>5.7142857142857148E-2</v>
      </c>
      <c r="AL37" s="83"/>
    </row>
    <row r="38" spans="1:38" ht="16.5" thickTop="1" thickBot="1" x14ac:dyDescent="0.3">
      <c r="O38" s="2"/>
      <c r="P38" s="2"/>
    </row>
    <row r="39" spans="1:38" ht="16.5" thickTop="1" thickBot="1" x14ac:dyDescent="0.3">
      <c r="A39" s="204" t="s">
        <v>93</v>
      </c>
      <c r="B39" s="205"/>
      <c r="C39" s="206"/>
      <c r="D39" s="207" t="s">
        <v>0</v>
      </c>
      <c r="E39" s="205"/>
      <c r="F39" s="205"/>
      <c r="G39" s="205"/>
      <c r="H39" s="206"/>
      <c r="I39" s="207" t="s">
        <v>1</v>
      </c>
      <c r="J39" s="205"/>
      <c r="K39" s="205"/>
      <c r="L39" s="205"/>
      <c r="M39" s="205"/>
      <c r="N39" s="168"/>
      <c r="O39" s="207" t="s">
        <v>2</v>
      </c>
      <c r="P39" s="205"/>
      <c r="Q39" s="205"/>
      <c r="R39" s="208"/>
      <c r="S39" s="206"/>
      <c r="T39" s="207" t="s">
        <v>3</v>
      </c>
      <c r="U39" s="205"/>
      <c r="V39" s="206"/>
      <c r="W39" s="207" t="s">
        <v>4</v>
      </c>
      <c r="X39" s="205"/>
      <c r="Y39" s="205"/>
      <c r="Z39" s="205"/>
      <c r="AA39" s="205"/>
      <c r="AB39" s="205"/>
      <c r="AC39" s="205"/>
      <c r="AD39" s="205"/>
      <c r="AE39" s="205"/>
      <c r="AF39" s="209"/>
    </row>
    <row r="40" spans="1:38" ht="15.75" thickTop="1" x14ac:dyDescent="0.25">
      <c r="A40" s="33" t="s">
        <v>5</v>
      </c>
      <c r="B40" s="34" t="s">
        <v>6</v>
      </c>
      <c r="C40" s="35" t="s">
        <v>7</v>
      </c>
      <c r="D40" s="36" t="s">
        <v>8</v>
      </c>
      <c r="E40" s="34" t="s">
        <v>9</v>
      </c>
      <c r="F40" s="34" t="s">
        <v>10</v>
      </c>
      <c r="G40" s="34" t="s">
        <v>70</v>
      </c>
      <c r="H40" s="35" t="s">
        <v>11</v>
      </c>
      <c r="I40" s="36" t="s">
        <v>12</v>
      </c>
      <c r="J40" s="34" t="s">
        <v>13</v>
      </c>
      <c r="K40" s="34" t="s">
        <v>14</v>
      </c>
      <c r="L40" s="34" t="s">
        <v>15</v>
      </c>
      <c r="M40" s="34" t="s">
        <v>16</v>
      </c>
      <c r="N40" s="176" t="s">
        <v>97</v>
      </c>
      <c r="O40" s="36" t="s">
        <v>17</v>
      </c>
      <c r="P40" s="34" t="s">
        <v>18</v>
      </c>
      <c r="Q40" s="34" t="s">
        <v>19</v>
      </c>
      <c r="R40" s="175" t="s">
        <v>98</v>
      </c>
      <c r="S40" s="35" t="s">
        <v>20</v>
      </c>
      <c r="T40" s="36" t="s">
        <v>21</v>
      </c>
      <c r="U40" s="34" t="s">
        <v>22</v>
      </c>
      <c r="V40" s="35" t="s">
        <v>23</v>
      </c>
      <c r="W40" s="36" t="s">
        <v>12</v>
      </c>
      <c r="X40" s="34" t="s">
        <v>13</v>
      </c>
      <c r="Y40" s="34" t="s">
        <v>14</v>
      </c>
      <c r="Z40" s="34" t="s">
        <v>15</v>
      </c>
      <c r="AA40" s="34" t="s">
        <v>24</v>
      </c>
      <c r="AB40" s="34" t="s">
        <v>17</v>
      </c>
      <c r="AC40" s="34" t="s">
        <v>19</v>
      </c>
      <c r="AD40" s="34" t="s">
        <v>25</v>
      </c>
      <c r="AE40" s="34" t="s">
        <v>18</v>
      </c>
      <c r="AF40" s="37" t="s">
        <v>20</v>
      </c>
    </row>
    <row r="41" spans="1:38" ht="15.75" thickBot="1" x14ac:dyDescent="0.3">
      <c r="A41" s="31"/>
      <c r="B41" s="29"/>
      <c r="C41" s="30"/>
      <c r="D41" s="28"/>
      <c r="E41" s="29"/>
      <c r="F41" s="29"/>
      <c r="G41" s="29"/>
      <c r="H41" s="30"/>
      <c r="I41" s="28"/>
      <c r="J41" s="29"/>
      <c r="K41" s="29"/>
      <c r="L41" s="29"/>
      <c r="M41" s="29"/>
      <c r="N41" s="169"/>
      <c r="O41" s="28"/>
      <c r="P41" s="29"/>
      <c r="Q41" s="29"/>
      <c r="R41" s="149"/>
      <c r="S41" s="30"/>
      <c r="T41" s="28"/>
      <c r="U41" s="29"/>
      <c r="V41" s="30"/>
      <c r="W41" s="28"/>
      <c r="X41" s="29"/>
      <c r="Y41" s="29"/>
      <c r="Z41" s="29"/>
      <c r="AA41" s="29"/>
      <c r="AB41" s="29"/>
      <c r="AC41" s="29"/>
      <c r="AD41" s="29"/>
      <c r="AE41" s="29"/>
      <c r="AF41" s="32"/>
    </row>
    <row r="42" spans="1:38" ht="15.75" thickTop="1" x14ac:dyDescent="0.25">
      <c r="A42" s="90" t="s">
        <v>66</v>
      </c>
      <c r="B42" s="91" t="s">
        <v>59</v>
      </c>
      <c r="C42" s="92" t="s">
        <v>85</v>
      </c>
      <c r="D42" s="93">
        <v>9</v>
      </c>
      <c r="E42" s="94">
        <v>8</v>
      </c>
      <c r="F42" s="94">
        <v>709</v>
      </c>
      <c r="G42" s="95">
        <f t="shared" ref="G42:G46" si="10">F42/D42</f>
        <v>78.777777777777771</v>
      </c>
      <c r="H42" s="96">
        <v>7.9</v>
      </c>
      <c r="I42" s="93">
        <v>2</v>
      </c>
      <c r="J42" s="94">
        <v>0</v>
      </c>
      <c r="K42" s="94">
        <v>2</v>
      </c>
      <c r="L42" s="94">
        <v>1</v>
      </c>
      <c r="M42" s="94">
        <v>1</v>
      </c>
      <c r="N42" s="170"/>
      <c r="O42" s="90"/>
      <c r="P42" s="97"/>
      <c r="Q42" s="97"/>
      <c r="R42" s="150"/>
      <c r="S42" s="92"/>
      <c r="T42" s="90"/>
      <c r="U42" s="97"/>
      <c r="V42" s="92"/>
      <c r="W42" s="93">
        <v>0.25</v>
      </c>
      <c r="X42" s="94">
        <v>0</v>
      </c>
      <c r="Y42" s="94">
        <v>0.25</v>
      </c>
      <c r="Z42" s="94">
        <v>0.13</v>
      </c>
      <c r="AA42" s="94">
        <v>0.13</v>
      </c>
      <c r="AB42" s="97"/>
      <c r="AC42" s="97"/>
      <c r="AD42" s="97"/>
      <c r="AE42" s="97"/>
      <c r="AF42" s="114"/>
      <c r="AG42" s="1"/>
      <c r="AH42" s="1"/>
      <c r="AI42" s="1"/>
      <c r="AJ42" s="1"/>
      <c r="AK42" s="1"/>
      <c r="AL42" s="1"/>
    </row>
    <row r="43" spans="1:38" x14ac:dyDescent="0.25">
      <c r="A43" s="98" t="s">
        <v>86</v>
      </c>
      <c r="B43" s="99" t="s">
        <v>59</v>
      </c>
      <c r="C43" s="100" t="s">
        <v>87</v>
      </c>
      <c r="D43" s="101">
        <v>5</v>
      </c>
      <c r="E43" s="102">
        <v>4</v>
      </c>
      <c r="F43" s="102">
        <v>405</v>
      </c>
      <c r="G43" s="103">
        <f t="shared" si="10"/>
        <v>81</v>
      </c>
      <c r="H43" s="104">
        <v>4.5</v>
      </c>
      <c r="I43" s="101">
        <v>5</v>
      </c>
      <c r="J43" s="102">
        <v>2</v>
      </c>
      <c r="K43" s="102">
        <v>7</v>
      </c>
      <c r="L43" s="102">
        <v>5</v>
      </c>
      <c r="M43" s="102">
        <v>0</v>
      </c>
      <c r="N43" s="171"/>
      <c r="O43" s="98"/>
      <c r="P43" s="105"/>
      <c r="Q43" s="105"/>
      <c r="R43" s="151"/>
      <c r="S43" s="100"/>
      <c r="T43" s="98"/>
      <c r="U43" s="105"/>
      <c r="V43" s="100"/>
      <c r="W43" s="101">
        <v>1.1100000000000001</v>
      </c>
      <c r="X43" s="102">
        <v>0.44</v>
      </c>
      <c r="Y43" s="102">
        <v>1.56</v>
      </c>
      <c r="Z43" s="102">
        <v>1.1100000000000001</v>
      </c>
      <c r="AA43" s="102">
        <v>1.56</v>
      </c>
      <c r="AB43" s="105"/>
      <c r="AC43" s="105"/>
      <c r="AD43" s="105"/>
      <c r="AE43" s="105"/>
      <c r="AF43" s="115"/>
      <c r="AG43" s="1"/>
      <c r="AH43" s="1"/>
      <c r="AI43" s="1"/>
      <c r="AJ43" s="1"/>
      <c r="AK43" s="1"/>
      <c r="AL43" s="1"/>
    </row>
    <row r="44" spans="1:38" x14ac:dyDescent="0.25">
      <c r="A44" s="98" t="s">
        <v>88</v>
      </c>
      <c r="B44" s="99" t="s">
        <v>30</v>
      </c>
      <c r="C44" s="100" t="s">
        <v>89</v>
      </c>
      <c r="D44" s="101">
        <v>4</v>
      </c>
      <c r="E44" s="102">
        <v>4</v>
      </c>
      <c r="F44" s="102">
        <v>323</v>
      </c>
      <c r="G44" s="103">
        <f t="shared" si="10"/>
        <v>80.75</v>
      </c>
      <c r="H44" s="104">
        <v>3.6</v>
      </c>
      <c r="I44" s="101">
        <v>3</v>
      </c>
      <c r="J44" s="102">
        <v>0</v>
      </c>
      <c r="K44" s="102">
        <v>3</v>
      </c>
      <c r="L44" s="102">
        <v>3</v>
      </c>
      <c r="M44" s="102">
        <v>0</v>
      </c>
      <c r="N44" s="171"/>
      <c r="O44" s="98"/>
      <c r="P44" s="105"/>
      <c r="Q44" s="105"/>
      <c r="R44" s="151"/>
      <c r="S44" s="100"/>
      <c r="T44" s="98"/>
      <c r="U44" s="105"/>
      <c r="V44" s="100"/>
      <c r="W44" s="101">
        <v>0.84</v>
      </c>
      <c r="X44" s="102">
        <v>0</v>
      </c>
      <c r="Y44" s="102">
        <v>0.84</v>
      </c>
      <c r="Z44" s="102">
        <v>0.84</v>
      </c>
      <c r="AA44" s="102">
        <v>0.84</v>
      </c>
      <c r="AB44" s="105"/>
      <c r="AC44" s="105"/>
      <c r="AD44" s="105"/>
      <c r="AE44" s="105"/>
      <c r="AF44" s="115"/>
      <c r="AG44" s="1"/>
      <c r="AH44" s="1"/>
      <c r="AI44" s="1"/>
      <c r="AJ44" s="1"/>
      <c r="AK44" s="1"/>
      <c r="AL44" s="1"/>
    </row>
    <row r="45" spans="1:38" x14ac:dyDescent="0.25">
      <c r="A45" s="98" t="s">
        <v>68</v>
      </c>
      <c r="B45" s="99" t="s">
        <v>59</v>
      </c>
      <c r="C45" s="100" t="s">
        <v>90</v>
      </c>
      <c r="D45" s="101">
        <v>9</v>
      </c>
      <c r="E45" s="102">
        <v>9</v>
      </c>
      <c r="F45" s="102">
        <v>735</v>
      </c>
      <c r="G45" s="103">
        <f t="shared" si="10"/>
        <v>81.666666666666671</v>
      </c>
      <c r="H45" s="104">
        <v>8.1999999999999993</v>
      </c>
      <c r="I45" s="101">
        <v>3</v>
      </c>
      <c r="J45" s="102">
        <v>2</v>
      </c>
      <c r="K45" s="102">
        <v>5</v>
      </c>
      <c r="L45" s="102">
        <v>3</v>
      </c>
      <c r="M45" s="102">
        <v>0</v>
      </c>
      <c r="N45" s="171"/>
      <c r="O45" s="98"/>
      <c r="P45" s="105"/>
      <c r="Q45" s="105"/>
      <c r="R45" s="151"/>
      <c r="S45" s="100"/>
      <c r="T45" s="98"/>
      <c r="U45" s="105"/>
      <c r="V45" s="100"/>
      <c r="W45" s="101">
        <v>0.37</v>
      </c>
      <c r="X45" s="102">
        <v>0.24</v>
      </c>
      <c r="Y45" s="102">
        <v>0.61</v>
      </c>
      <c r="Z45" s="102">
        <v>0.37</v>
      </c>
      <c r="AA45" s="102">
        <v>0.61</v>
      </c>
      <c r="AB45" s="105"/>
      <c r="AC45" s="105"/>
      <c r="AD45" s="105"/>
      <c r="AE45" s="105"/>
      <c r="AF45" s="115"/>
      <c r="AG45" s="1"/>
      <c r="AH45" s="1"/>
      <c r="AI45" s="1"/>
      <c r="AJ45" s="1"/>
      <c r="AK45" s="1"/>
      <c r="AL45" s="1"/>
    </row>
    <row r="46" spans="1:38" ht="15.75" thickBot="1" x14ac:dyDescent="0.3">
      <c r="A46" s="106" t="s">
        <v>91</v>
      </c>
      <c r="B46" s="107" t="s">
        <v>30</v>
      </c>
      <c r="C46" s="108" t="s">
        <v>92</v>
      </c>
      <c r="D46" s="109">
        <v>8</v>
      </c>
      <c r="E46" s="110">
        <v>8</v>
      </c>
      <c r="F46" s="110">
        <v>712</v>
      </c>
      <c r="G46" s="111">
        <f t="shared" si="10"/>
        <v>89</v>
      </c>
      <c r="H46" s="112">
        <v>7.9</v>
      </c>
      <c r="I46" s="109">
        <v>3</v>
      </c>
      <c r="J46" s="110">
        <v>1</v>
      </c>
      <c r="K46" s="110">
        <v>4</v>
      </c>
      <c r="L46" s="110">
        <v>3</v>
      </c>
      <c r="M46" s="110">
        <v>0</v>
      </c>
      <c r="N46" s="172"/>
      <c r="O46" s="106"/>
      <c r="P46" s="113"/>
      <c r="Q46" s="113"/>
      <c r="R46" s="152"/>
      <c r="S46" s="108"/>
      <c r="T46" s="106"/>
      <c r="U46" s="113"/>
      <c r="V46" s="108"/>
      <c r="W46" s="109">
        <v>0.38</v>
      </c>
      <c r="X46" s="110">
        <v>0.13</v>
      </c>
      <c r="Y46" s="110">
        <v>0.51</v>
      </c>
      <c r="Z46" s="110">
        <v>0.38</v>
      </c>
      <c r="AA46" s="110">
        <v>0.51</v>
      </c>
      <c r="AB46" s="113"/>
      <c r="AC46" s="113"/>
      <c r="AD46" s="113"/>
      <c r="AE46" s="113"/>
      <c r="AF46" s="116"/>
      <c r="AG46" s="1"/>
      <c r="AH46" s="1"/>
      <c r="AI46" s="1"/>
      <c r="AJ46" s="1"/>
      <c r="AK46" s="1"/>
      <c r="AL46" s="1"/>
    </row>
    <row r="47" spans="1:38" ht="16.5" thickTop="1" thickBot="1" x14ac:dyDescent="0.3"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8" ht="17.25" customHeight="1" thickTop="1" thickBot="1" x14ac:dyDescent="0.3">
      <c r="A48" s="215" t="s">
        <v>96</v>
      </c>
      <c r="B48" s="216"/>
      <c r="C48" s="217"/>
      <c r="D48" s="135"/>
      <c r="E48" s="136"/>
      <c r="F48" s="137" t="s">
        <v>0</v>
      </c>
      <c r="G48" s="137"/>
      <c r="H48" s="138"/>
      <c r="I48" s="201" t="s">
        <v>1</v>
      </c>
      <c r="J48" s="202"/>
      <c r="K48" s="202"/>
      <c r="L48" s="202"/>
      <c r="M48" s="202"/>
      <c r="N48" s="210"/>
      <c r="O48" s="211" t="s">
        <v>2</v>
      </c>
      <c r="P48" s="212"/>
      <c r="Q48" s="212"/>
      <c r="R48" s="214"/>
      <c r="S48" s="213"/>
      <c r="T48" s="211" t="s">
        <v>3</v>
      </c>
      <c r="U48" s="212"/>
      <c r="V48" s="213"/>
      <c r="W48" s="211" t="s">
        <v>4</v>
      </c>
      <c r="X48" s="212"/>
      <c r="Y48" s="212"/>
      <c r="Z48" s="212"/>
      <c r="AA48" s="212"/>
      <c r="AB48" s="212"/>
      <c r="AC48" s="212"/>
      <c r="AD48" s="212"/>
      <c r="AE48" s="212"/>
      <c r="AF48" s="213"/>
      <c r="AG48" s="201" t="s">
        <v>84</v>
      </c>
      <c r="AH48" s="202"/>
      <c r="AI48" s="203"/>
      <c r="AJ48" s="201"/>
      <c r="AK48" s="202"/>
      <c r="AL48" s="203"/>
    </row>
    <row r="49" spans="1:38" ht="16.5" thickTop="1" x14ac:dyDescent="0.25">
      <c r="A49" s="133" t="s">
        <v>5</v>
      </c>
      <c r="B49" s="126" t="s">
        <v>6</v>
      </c>
      <c r="C49" s="127" t="s">
        <v>7</v>
      </c>
      <c r="D49" s="125" t="s">
        <v>8</v>
      </c>
      <c r="E49" s="126" t="s">
        <v>9</v>
      </c>
      <c r="F49" s="126" t="s">
        <v>10</v>
      </c>
      <c r="G49" s="131" t="s">
        <v>70</v>
      </c>
      <c r="H49" s="127" t="s">
        <v>11</v>
      </c>
      <c r="I49" s="125" t="s">
        <v>12</v>
      </c>
      <c r="J49" s="126" t="s">
        <v>13</v>
      </c>
      <c r="K49" s="126" t="s">
        <v>14</v>
      </c>
      <c r="L49" s="126" t="s">
        <v>15</v>
      </c>
      <c r="M49" s="126" t="s">
        <v>16</v>
      </c>
      <c r="N49" s="173" t="s">
        <v>99</v>
      </c>
      <c r="O49" s="125" t="s">
        <v>17</v>
      </c>
      <c r="P49" s="126" t="s">
        <v>18</v>
      </c>
      <c r="Q49" s="126" t="s">
        <v>19</v>
      </c>
      <c r="R49" s="153" t="s">
        <v>98</v>
      </c>
      <c r="S49" s="127" t="s">
        <v>20</v>
      </c>
      <c r="T49" s="125" t="s">
        <v>21</v>
      </c>
      <c r="U49" s="126" t="s">
        <v>22</v>
      </c>
      <c r="V49" s="127" t="s">
        <v>23</v>
      </c>
      <c r="W49" s="125" t="s">
        <v>12</v>
      </c>
      <c r="X49" s="126" t="s">
        <v>13</v>
      </c>
      <c r="Y49" s="126" t="s">
        <v>14</v>
      </c>
      <c r="Z49" s="126" t="s">
        <v>15</v>
      </c>
      <c r="AA49" s="126" t="s">
        <v>24</v>
      </c>
      <c r="AB49" s="126" t="s">
        <v>17</v>
      </c>
      <c r="AC49" s="126" t="s">
        <v>19</v>
      </c>
      <c r="AD49" s="126" t="s">
        <v>25</v>
      </c>
      <c r="AE49" s="126" t="s">
        <v>18</v>
      </c>
      <c r="AF49" s="127" t="s">
        <v>20</v>
      </c>
      <c r="AG49" s="126" t="s">
        <v>81</v>
      </c>
      <c r="AH49" s="153" t="s">
        <v>101</v>
      </c>
      <c r="AI49" s="127" t="s">
        <v>71</v>
      </c>
      <c r="AJ49" s="126"/>
      <c r="AK49" s="153"/>
      <c r="AL49" s="127"/>
    </row>
    <row r="50" spans="1:38" ht="16.5" thickBot="1" x14ac:dyDescent="0.3">
      <c r="A50" s="134"/>
      <c r="B50" s="129"/>
      <c r="C50" s="130"/>
      <c r="D50" s="128"/>
      <c r="E50" s="129"/>
      <c r="F50" s="129"/>
      <c r="G50" s="132"/>
      <c r="H50" s="130"/>
      <c r="I50" s="128"/>
      <c r="J50" s="129"/>
      <c r="K50" s="129"/>
      <c r="L50" s="129"/>
      <c r="M50" s="129"/>
      <c r="N50" s="174"/>
      <c r="O50" s="128"/>
      <c r="P50" s="129"/>
      <c r="Q50" s="129"/>
      <c r="R50" s="154"/>
      <c r="S50" s="130"/>
      <c r="T50" s="128"/>
      <c r="U50" s="129"/>
      <c r="V50" s="130"/>
      <c r="W50" s="128"/>
      <c r="X50" s="129"/>
      <c r="Y50" s="129"/>
      <c r="Z50" s="129"/>
      <c r="AA50" s="129"/>
      <c r="AB50" s="129"/>
      <c r="AC50" s="129"/>
      <c r="AD50" s="129"/>
      <c r="AE50" s="129"/>
      <c r="AF50" s="130"/>
      <c r="AG50" s="129"/>
      <c r="AH50" s="154"/>
      <c r="AI50" s="130"/>
      <c r="AJ50" s="129"/>
      <c r="AK50" s="154"/>
      <c r="AL50" s="130"/>
    </row>
    <row r="51" spans="1:38" ht="15.75" thickTop="1" x14ac:dyDescent="0.25">
      <c r="A51" s="117" t="s">
        <v>94</v>
      </c>
      <c r="B51" s="118" t="s">
        <v>30</v>
      </c>
      <c r="C51" s="119" t="s">
        <v>95</v>
      </c>
      <c r="D51" s="120">
        <v>8</v>
      </c>
      <c r="E51" s="121">
        <v>3</v>
      </c>
      <c r="F51" s="121">
        <v>351</v>
      </c>
      <c r="G51" s="122">
        <f t="shared" ref="G51" si="11">F51/D51</f>
        <v>43.875</v>
      </c>
      <c r="H51" s="120">
        <v>3.9</v>
      </c>
      <c r="I51" s="121">
        <v>1</v>
      </c>
      <c r="J51" s="121">
        <v>3</v>
      </c>
      <c r="K51" s="123">
        <v>4</v>
      </c>
      <c r="L51" s="120">
        <v>1</v>
      </c>
      <c r="M51" s="121">
        <v>0</v>
      </c>
      <c r="N51" s="155">
        <v>13</v>
      </c>
      <c r="O51" s="120">
        <v>1.3</v>
      </c>
      <c r="P51" s="121">
        <v>1.3</v>
      </c>
      <c r="Q51" s="121">
        <v>2.2999999999999998</v>
      </c>
      <c r="R51" s="124">
        <v>2.6</v>
      </c>
      <c r="S51" s="123">
        <v>3.6</v>
      </c>
      <c r="T51" s="120">
        <v>33</v>
      </c>
      <c r="U51" s="121">
        <v>23</v>
      </c>
      <c r="V51" s="124">
        <v>50</v>
      </c>
      <c r="W51" s="120">
        <v>0.26</v>
      </c>
      <c r="X51" s="121">
        <v>0.77</v>
      </c>
      <c r="Y51" s="121">
        <v>1.03</v>
      </c>
      <c r="Z51" s="121">
        <v>0.26</v>
      </c>
      <c r="AA51" s="124">
        <v>1.03</v>
      </c>
      <c r="AB51" s="121">
        <v>0.33</v>
      </c>
      <c r="AC51" s="121">
        <v>0.6</v>
      </c>
      <c r="AD51" s="121">
        <v>0.93</v>
      </c>
      <c r="AE51" s="121">
        <v>0.33</v>
      </c>
      <c r="AF51" s="123">
        <v>0.93</v>
      </c>
      <c r="AG51" s="121">
        <f>L51-P51</f>
        <v>-0.30000000000000004</v>
      </c>
      <c r="AH51" s="190">
        <f>L51/P51</f>
        <v>0.76923076923076916</v>
      </c>
      <c r="AI51" s="123">
        <f>P51/L51</f>
        <v>1.3</v>
      </c>
      <c r="AJ51" s="121">
        <f>J51-Q51</f>
        <v>0.70000000000000018</v>
      </c>
      <c r="AK51" s="189">
        <f>Q51/N51</f>
        <v>0.17692307692307691</v>
      </c>
      <c r="AL51" s="123"/>
    </row>
  </sheetData>
  <sortState xmlns:xlrd2="http://schemas.microsoft.com/office/spreadsheetml/2017/richdata2" ref="A4:AK24">
    <sortCondition descending="1" ref="AH13:AH24"/>
  </sortState>
  <mergeCells count="37">
    <mergeCell ref="AJ1:AL1"/>
    <mergeCell ref="AJ26:AL26"/>
    <mergeCell ref="AJ34:AL34"/>
    <mergeCell ref="AJ48:AL48"/>
    <mergeCell ref="A26:C26"/>
    <mergeCell ref="W1:AF1"/>
    <mergeCell ref="D1:H1"/>
    <mergeCell ref="O1:S1"/>
    <mergeCell ref="T1:V1"/>
    <mergeCell ref="A1:C1"/>
    <mergeCell ref="I26:N26"/>
    <mergeCell ref="I1:N1"/>
    <mergeCell ref="A34:C34"/>
    <mergeCell ref="D34:H34"/>
    <mergeCell ref="W34:AF34"/>
    <mergeCell ref="T34:V34"/>
    <mergeCell ref="I34:N34"/>
    <mergeCell ref="AG26:AI26"/>
    <mergeCell ref="AG34:AI34"/>
    <mergeCell ref="AG1:AI1"/>
    <mergeCell ref="D39:H39"/>
    <mergeCell ref="I39:M39"/>
    <mergeCell ref="O34:S34"/>
    <mergeCell ref="W26:AF26"/>
    <mergeCell ref="T26:V26"/>
    <mergeCell ref="O26:S26"/>
    <mergeCell ref="D26:H26"/>
    <mergeCell ref="AG48:AI48"/>
    <mergeCell ref="A39:C39"/>
    <mergeCell ref="O39:S39"/>
    <mergeCell ref="T39:V39"/>
    <mergeCell ref="W39:AF39"/>
    <mergeCell ref="I48:N48"/>
    <mergeCell ref="W48:AF48"/>
    <mergeCell ref="T48:V48"/>
    <mergeCell ref="O48:S48"/>
    <mergeCell ref="A48:C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B87A-D7A6-4AAF-ADC8-45B3C3B09A3F}">
  <dimension ref="A1:G31"/>
  <sheetViews>
    <sheetView showGridLines="0" tabSelected="1" zoomScale="110" zoomScaleNormal="110" workbookViewId="0">
      <selection activeCell="G36" sqref="G36"/>
    </sheetView>
  </sheetViews>
  <sheetFormatPr defaultRowHeight="15" x14ac:dyDescent="0.25"/>
  <cols>
    <col min="1" max="1" width="19.85546875" customWidth="1"/>
  </cols>
  <sheetData>
    <row r="1" spans="1:7" ht="16.5" thickTop="1" x14ac:dyDescent="0.25">
      <c r="A1" s="3" t="s">
        <v>5</v>
      </c>
      <c r="B1" s="6" t="s">
        <v>81</v>
      </c>
      <c r="C1" s="179" t="s">
        <v>101</v>
      </c>
      <c r="D1" s="7" t="s">
        <v>71</v>
      </c>
      <c r="E1" s="6" t="s">
        <v>100</v>
      </c>
      <c r="F1" s="179" t="s">
        <v>103</v>
      </c>
      <c r="G1" s="7"/>
    </row>
    <row r="2" spans="1:7" ht="15.75" thickBot="1" x14ac:dyDescent="0.3">
      <c r="A2" s="8"/>
      <c r="B2" s="11"/>
      <c r="C2" s="180" t="s">
        <v>105</v>
      </c>
      <c r="D2" s="12" t="s">
        <v>104</v>
      </c>
      <c r="E2" s="11"/>
      <c r="F2" s="180" t="s">
        <v>106</v>
      </c>
      <c r="G2" s="12"/>
    </row>
    <row r="3" spans="1:7" ht="15.75" thickTop="1" x14ac:dyDescent="0.25">
      <c r="A3" s="84" t="s">
        <v>41</v>
      </c>
      <c r="B3" s="42">
        <v>4.9000000000000004</v>
      </c>
      <c r="C3" s="181">
        <v>1.8032786885245902</v>
      </c>
      <c r="D3" s="43">
        <v>0.55454545454545456</v>
      </c>
      <c r="E3" s="42">
        <v>2.2000000000000002</v>
      </c>
      <c r="F3" s="192">
        <v>9.4736842105263161E-2</v>
      </c>
      <c r="G3" s="43"/>
    </row>
    <row r="4" spans="1:7" x14ac:dyDescent="0.25">
      <c r="A4" s="84" t="s">
        <v>54</v>
      </c>
      <c r="B4" s="42">
        <v>2</v>
      </c>
      <c r="C4" s="181">
        <v>1.5</v>
      </c>
      <c r="D4" s="43">
        <v>0.66666666666666663</v>
      </c>
      <c r="E4" s="42">
        <v>-0.39999999999999991</v>
      </c>
      <c r="F4" s="192">
        <v>7.7777777777777779E-2</v>
      </c>
      <c r="G4" s="43"/>
    </row>
    <row r="5" spans="1:7" x14ac:dyDescent="0.25">
      <c r="A5" s="84" t="s">
        <v>29</v>
      </c>
      <c r="B5" s="42">
        <v>2.8000000000000007</v>
      </c>
      <c r="C5" s="181">
        <v>1.3414634146341464</v>
      </c>
      <c r="D5" s="43">
        <v>0.74545454545454537</v>
      </c>
      <c r="E5" s="42">
        <v>1.8</v>
      </c>
      <c r="F5" s="192">
        <v>6.6666666666666666E-2</v>
      </c>
      <c r="G5" s="43"/>
    </row>
    <row r="6" spans="1:7" x14ac:dyDescent="0.25">
      <c r="A6" s="84" t="s">
        <v>49</v>
      </c>
      <c r="B6" s="42">
        <v>1.2999999999999998</v>
      </c>
      <c r="C6" s="181">
        <v>1.2765957446808509</v>
      </c>
      <c r="D6" s="43">
        <v>0.78333333333333333</v>
      </c>
      <c r="E6" s="42">
        <v>-1.1000000000000001</v>
      </c>
      <c r="F6" s="192">
        <v>0.11071428571428572</v>
      </c>
      <c r="G6" s="43"/>
    </row>
    <row r="7" spans="1:7" x14ac:dyDescent="0.25">
      <c r="A7" s="84" t="s">
        <v>64</v>
      </c>
      <c r="B7" s="42">
        <v>0.60000000000000009</v>
      </c>
      <c r="C7" s="181">
        <v>1.25</v>
      </c>
      <c r="D7" s="43">
        <v>0.79999999999999993</v>
      </c>
      <c r="E7" s="42">
        <v>0.19999999999999996</v>
      </c>
      <c r="F7" s="192">
        <v>0.1</v>
      </c>
      <c r="G7" s="43"/>
    </row>
    <row r="8" spans="1:7" x14ac:dyDescent="0.25">
      <c r="A8" s="84" t="s">
        <v>44</v>
      </c>
      <c r="B8" s="42">
        <v>1.2999999999999998</v>
      </c>
      <c r="C8" s="181">
        <v>1.2280701754385965</v>
      </c>
      <c r="D8" s="43">
        <v>0.81428571428571428</v>
      </c>
      <c r="E8" s="42">
        <v>1.5999999999999996</v>
      </c>
      <c r="F8" s="192">
        <v>0.1</v>
      </c>
      <c r="G8" s="43"/>
    </row>
    <row r="9" spans="1:7" x14ac:dyDescent="0.25">
      <c r="A9" s="84" t="s">
        <v>34</v>
      </c>
      <c r="B9" s="42">
        <v>1.2999999999999998</v>
      </c>
      <c r="C9" s="181">
        <v>1.1940298507462686</v>
      </c>
      <c r="D9" s="43">
        <v>0.83750000000000002</v>
      </c>
      <c r="E9" s="42">
        <v>0.10000000000000009</v>
      </c>
      <c r="F9" s="192">
        <v>9.5000000000000001E-2</v>
      </c>
      <c r="G9" s="43"/>
    </row>
    <row r="10" spans="1:7" x14ac:dyDescent="0.25">
      <c r="A10" s="84" t="s">
        <v>51</v>
      </c>
      <c r="B10" s="42">
        <v>0.40000000000000036</v>
      </c>
      <c r="C10" s="181">
        <v>1.0869565217391306</v>
      </c>
      <c r="D10" s="43">
        <v>0.91999999999999993</v>
      </c>
      <c r="E10" s="42">
        <v>-0.3</v>
      </c>
      <c r="F10" s="192">
        <v>7.4999999999999997E-2</v>
      </c>
      <c r="G10" s="43"/>
    </row>
    <row r="11" spans="1:7" x14ac:dyDescent="0.25">
      <c r="A11" s="84" t="s">
        <v>57</v>
      </c>
      <c r="B11" s="42">
        <v>0.20000000000000018</v>
      </c>
      <c r="C11" s="181">
        <v>1.0526315789473684</v>
      </c>
      <c r="D11" s="43">
        <v>0.95</v>
      </c>
      <c r="E11" s="42">
        <v>0.89999999999999991</v>
      </c>
      <c r="F11" s="192">
        <v>8.461538461538462E-2</v>
      </c>
      <c r="G11" s="43"/>
    </row>
    <row r="12" spans="1:7" x14ac:dyDescent="0.25">
      <c r="A12" s="84" t="s">
        <v>56</v>
      </c>
      <c r="B12" s="42">
        <v>0.20000000000000018</v>
      </c>
      <c r="C12" s="181">
        <v>1.0526315789473684</v>
      </c>
      <c r="D12" s="43">
        <v>0.95</v>
      </c>
      <c r="E12" s="42">
        <v>-0.20000000000000018</v>
      </c>
      <c r="F12" s="192">
        <v>0.10666666666666667</v>
      </c>
      <c r="G12" s="43"/>
    </row>
    <row r="13" spans="1:7" x14ac:dyDescent="0.25">
      <c r="A13" s="84" t="s">
        <v>26</v>
      </c>
      <c r="B13" s="42">
        <v>0.40000000000000036</v>
      </c>
      <c r="C13" s="181">
        <v>1.0416666666666667</v>
      </c>
      <c r="D13" s="43">
        <v>0.96</v>
      </c>
      <c r="E13" s="42">
        <v>-1.3</v>
      </c>
      <c r="F13" s="192">
        <v>6.5000000000000002E-2</v>
      </c>
      <c r="G13" s="43"/>
    </row>
    <row r="14" spans="1:7" x14ac:dyDescent="0.25">
      <c r="A14" s="84" t="s">
        <v>32</v>
      </c>
      <c r="B14" s="42">
        <v>-0.40000000000000036</v>
      </c>
      <c r="C14" s="181">
        <v>0.94594594594594594</v>
      </c>
      <c r="D14" s="43">
        <v>1.0571428571428572</v>
      </c>
      <c r="E14" s="42">
        <v>0.30000000000000004</v>
      </c>
      <c r="F14" s="192">
        <v>7.0833333333333331E-2</v>
      </c>
      <c r="G14" s="43"/>
    </row>
    <row r="15" spans="1:7" x14ac:dyDescent="0.25">
      <c r="A15" s="84" t="s">
        <v>60</v>
      </c>
      <c r="B15" s="42">
        <v>-0.29999999999999982</v>
      </c>
      <c r="C15" s="181">
        <v>0.90909090909090917</v>
      </c>
      <c r="D15" s="43">
        <v>1.0999999999999999</v>
      </c>
      <c r="E15" s="42">
        <v>-0.8</v>
      </c>
      <c r="F15" s="192">
        <v>4.7058823529411764E-2</v>
      </c>
      <c r="G15" s="43"/>
    </row>
    <row r="16" spans="1:7" x14ac:dyDescent="0.25">
      <c r="A16" s="84" t="s">
        <v>52</v>
      </c>
      <c r="B16" s="42">
        <v>-0.59999999999999964</v>
      </c>
      <c r="C16" s="181">
        <v>0.86956521739130443</v>
      </c>
      <c r="D16" s="43">
        <v>1.1499999999999999</v>
      </c>
      <c r="E16" s="42">
        <v>-1.4</v>
      </c>
      <c r="F16" s="192">
        <v>7.3684210526315783E-2</v>
      </c>
      <c r="G16" s="43"/>
    </row>
    <row r="17" spans="1:7" x14ac:dyDescent="0.25">
      <c r="A17" s="84" t="s">
        <v>63</v>
      </c>
      <c r="B17" s="42">
        <v>-0.39999999999999991</v>
      </c>
      <c r="C17" s="181">
        <v>0.83333333333333337</v>
      </c>
      <c r="D17" s="43">
        <v>1.2</v>
      </c>
      <c r="E17" s="42">
        <v>-0.30000000000000004</v>
      </c>
      <c r="F17" s="192">
        <v>0.10833333333333334</v>
      </c>
      <c r="G17" s="43"/>
    </row>
    <row r="18" spans="1:7" x14ac:dyDescent="0.25">
      <c r="A18" s="84" t="s">
        <v>39</v>
      </c>
      <c r="B18" s="42">
        <v>-1.0999999999999996</v>
      </c>
      <c r="C18" s="181">
        <v>0.81967213114754101</v>
      </c>
      <c r="D18" s="43">
        <v>1.22</v>
      </c>
      <c r="E18" s="42">
        <v>0</v>
      </c>
      <c r="F18" s="192">
        <v>0.16666666666666666</v>
      </c>
      <c r="G18" s="43"/>
    </row>
    <row r="19" spans="1:7" x14ac:dyDescent="0.25">
      <c r="A19" s="84" t="s">
        <v>48</v>
      </c>
      <c r="B19" s="42">
        <v>-0.90000000000000036</v>
      </c>
      <c r="C19" s="181">
        <v>0.81632653061224481</v>
      </c>
      <c r="D19" s="43">
        <v>1.2250000000000001</v>
      </c>
      <c r="E19" s="42">
        <v>-0.5</v>
      </c>
      <c r="F19" s="192">
        <v>0.1</v>
      </c>
      <c r="G19" s="43"/>
    </row>
    <row r="20" spans="1:7" x14ac:dyDescent="0.25">
      <c r="A20" s="84" t="s">
        <v>58</v>
      </c>
      <c r="B20" s="42">
        <v>-0.70000000000000018</v>
      </c>
      <c r="C20" s="181">
        <v>0.81081081081081074</v>
      </c>
      <c r="D20" s="43">
        <v>1.2333333333333334</v>
      </c>
      <c r="E20" s="42">
        <v>9.9999999999999978E-2</v>
      </c>
      <c r="F20" s="192">
        <v>0.1125</v>
      </c>
      <c r="G20" s="43"/>
    </row>
    <row r="21" spans="1:7" x14ac:dyDescent="0.25">
      <c r="A21" s="84" t="s">
        <v>62</v>
      </c>
      <c r="B21" s="42">
        <v>-0.60000000000000009</v>
      </c>
      <c r="C21" s="181">
        <v>0.76923076923076916</v>
      </c>
      <c r="D21" s="43">
        <v>1.3</v>
      </c>
      <c r="E21" s="42">
        <v>-0.9</v>
      </c>
      <c r="F21" s="192">
        <v>0.1125</v>
      </c>
      <c r="G21" s="43"/>
    </row>
    <row r="22" spans="1:7" x14ac:dyDescent="0.25">
      <c r="A22" s="84" t="s">
        <v>53</v>
      </c>
      <c r="B22" s="42">
        <v>-2.4000000000000004</v>
      </c>
      <c r="C22" s="181">
        <v>0.45454545454545453</v>
      </c>
      <c r="D22" s="43">
        <v>2.2000000000000002</v>
      </c>
      <c r="E22" s="42">
        <v>-0.20000000000000018</v>
      </c>
      <c r="F22" s="192">
        <v>0.11000000000000001</v>
      </c>
      <c r="G22" s="43"/>
    </row>
    <row r="23" spans="1:7" ht="15.75" thickBot="1" x14ac:dyDescent="0.3">
      <c r="A23" s="87" t="s">
        <v>45</v>
      </c>
      <c r="B23" s="48">
        <v>-4.5</v>
      </c>
      <c r="C23" s="182">
        <v>0.18181818181818182</v>
      </c>
      <c r="D23" s="49">
        <v>5.5</v>
      </c>
      <c r="E23" s="48">
        <v>-0.5</v>
      </c>
      <c r="F23" s="193">
        <v>7.1428571428571425E-2</v>
      </c>
      <c r="G23" s="49"/>
    </row>
    <row r="24" spans="1:7" ht="15.75" thickTop="1" x14ac:dyDescent="0.25">
      <c r="A24" s="197"/>
      <c r="B24" s="177"/>
      <c r="C24" s="177"/>
      <c r="D24" s="177"/>
      <c r="E24" s="177"/>
      <c r="F24" s="198"/>
      <c r="G24" s="177"/>
    </row>
    <row r="25" spans="1:7" x14ac:dyDescent="0.25">
      <c r="A25" s="59" t="s">
        <v>76</v>
      </c>
      <c r="B25" s="66">
        <v>-0.5</v>
      </c>
      <c r="C25" s="184">
        <v>0.66666666666666663</v>
      </c>
      <c r="D25" s="67">
        <v>1.5</v>
      </c>
      <c r="E25" s="66">
        <v>-0.2</v>
      </c>
      <c r="F25" s="195">
        <v>0.05</v>
      </c>
      <c r="G25" s="67"/>
    </row>
    <row r="26" spans="1:7" x14ac:dyDescent="0.25">
      <c r="A26" s="50" t="s">
        <v>67</v>
      </c>
      <c r="B26" s="57">
        <v>-0.8</v>
      </c>
      <c r="C26" s="183">
        <v>0.55555555555555558</v>
      </c>
      <c r="D26" s="58">
        <v>1.8</v>
      </c>
      <c r="E26" s="57">
        <v>-0.30000000000000004</v>
      </c>
      <c r="F26" s="194">
        <v>0.10833333333333334</v>
      </c>
      <c r="G26" s="58"/>
    </row>
    <row r="27" spans="1:7" x14ac:dyDescent="0.25">
      <c r="A27" s="50" t="s">
        <v>69</v>
      </c>
      <c r="B27" s="57">
        <v>-1</v>
      </c>
      <c r="C27" s="183">
        <v>0.5</v>
      </c>
      <c r="D27" s="58">
        <v>2</v>
      </c>
      <c r="E27" s="57">
        <v>0</v>
      </c>
      <c r="F27" s="194">
        <v>0.16666666666666666</v>
      </c>
      <c r="G27" s="58"/>
    </row>
    <row r="28" spans="1:7" ht="15.75" thickBot="1" x14ac:dyDescent="0.3">
      <c r="A28" s="68" t="s">
        <v>72</v>
      </c>
      <c r="B28" s="75">
        <v>-1.5</v>
      </c>
      <c r="C28" s="185">
        <v>0.4</v>
      </c>
      <c r="D28" s="76">
        <v>2.5</v>
      </c>
      <c r="E28" s="75">
        <v>1.2</v>
      </c>
      <c r="F28" s="196">
        <v>0.16</v>
      </c>
      <c r="G28" s="76"/>
    </row>
    <row r="29" spans="1:7" ht="16.5" thickTop="1" thickBot="1" x14ac:dyDescent="0.3">
      <c r="A29" s="199"/>
      <c r="B29" s="178"/>
      <c r="C29" s="178"/>
      <c r="D29" s="178"/>
      <c r="E29" s="178"/>
      <c r="F29" s="200"/>
      <c r="G29" s="178"/>
    </row>
    <row r="30" spans="1:7" ht="16.5" thickTop="1" thickBot="1" x14ac:dyDescent="0.3">
      <c r="A30" s="77" t="s">
        <v>78</v>
      </c>
      <c r="B30" s="80">
        <v>1.8</v>
      </c>
      <c r="C30" s="188">
        <v>2.5</v>
      </c>
      <c r="D30" s="83">
        <v>0.39999999999999997</v>
      </c>
      <c r="E30" s="80">
        <v>-0.4</v>
      </c>
      <c r="F30" s="191">
        <v>5.7142857142857148E-2</v>
      </c>
      <c r="G30" s="83"/>
    </row>
    <row r="31" spans="1:7" ht="15.75" thickTop="1" x14ac:dyDescent="0.25">
      <c r="A31" s="117" t="s">
        <v>94</v>
      </c>
      <c r="B31" s="121">
        <v>-0.30000000000000004</v>
      </c>
      <c r="C31" s="190">
        <v>0.76923076923076916</v>
      </c>
      <c r="D31" s="123">
        <v>1.3</v>
      </c>
      <c r="E31" s="121">
        <v>0.70000000000000018</v>
      </c>
      <c r="F31" s="189">
        <v>0.17692307692307691</v>
      </c>
      <c r="G31" s="123"/>
    </row>
  </sheetData>
  <sortState xmlns:xlrd2="http://schemas.microsoft.com/office/spreadsheetml/2017/richdata2" ref="A3:F23">
    <sortCondition descending="1" ref="C14:C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EngenHumanas</dc:creator>
  <cp:lastModifiedBy>Gabriel EngenHumanas</cp:lastModifiedBy>
  <cp:lastPrinted>2023-10-13T18:14:34Z</cp:lastPrinted>
  <dcterms:created xsi:type="dcterms:W3CDTF">2023-10-11T17:12:12Z</dcterms:created>
  <dcterms:modified xsi:type="dcterms:W3CDTF">2024-01-05T21:10:25Z</dcterms:modified>
</cp:coreProperties>
</file>