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TESTE\"/>
    </mc:Choice>
  </mc:AlternateContent>
  <xr:revisionPtr revIDLastSave="0" documentId="13_ncr:1_{3053A7D7-FFDA-4D15-98C2-DBFC0DE2FAD1}" xr6:coauthVersionLast="47" xr6:coauthVersionMax="47" xr10:uidLastSave="{00000000-0000-0000-0000-000000000000}"/>
  <bookViews>
    <workbookView xWindow="-120" yWindow="-120" windowWidth="20730" windowHeight="11160" activeTab="3" xr2:uid="{E798C272-72C9-4698-80AA-983AF1B3E4A4}"/>
  </bookViews>
  <sheets>
    <sheet name="BP_WEGE3" sheetId="1" r:id="rId1"/>
    <sheet name="DRE_WEGE3" sheetId="2" r:id="rId2"/>
    <sheet name="FC_WEGE3" sheetId="3" r:id="rId3"/>
    <sheet name="VAR_RLO" sheetId="4" r:id="rId4"/>
    <sheet name="NA_WEGE3" sheetId="5" r:id="rId5"/>
    <sheet name="Dado_Macr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7" i="4"/>
  <c r="C7" i="4"/>
  <c r="C8" i="4"/>
  <c r="C9" i="4"/>
  <c r="C10" i="4"/>
  <c r="C11" i="4"/>
  <c r="C6" i="4"/>
</calcChain>
</file>

<file path=xl/sharedStrings.xml><?xml version="1.0" encoding="utf-8"?>
<sst xmlns="http://schemas.openxmlformats.org/spreadsheetml/2006/main" count="186" uniqueCount="139">
  <si>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</si>
  <si>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</si>
  <si>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</si>
  <si>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</si>
  <si>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</si>
  <si>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</si>
  <si>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Contas a receber CP</t>
  </si>
  <si>
    <t xml:space="preserve"> Clientes CP</t>
  </si>
  <si>
    <t xml:space="preserve"> Estoques</t>
  </si>
  <si>
    <t xml:space="preserve"> Impostos a Recuperar</t>
  </si>
  <si>
    <t xml:space="preserve"> Tributos cor a recuperar</t>
  </si>
  <si>
    <t xml:space="preserve"> Outros ativos circulante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</si>
  <si>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</si>
  <si>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</si>
  <si>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</si>
  <si>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</si>
  <si>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</si>
  <si>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</si>
  <si>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Impostos Diferidos</t>
  </si>
  <si>
    <t xml:space="preserve"> IR e contr social difer</t>
  </si>
  <si>
    <t xml:space="preserve"> Outros ativos nao circul</t>
  </si>
  <si>
    <t xml:space="preserve"> Outros</t>
  </si>
  <si>
    <t xml:space="preserve"> Investimentos</t>
  </si>
  <si>
    <t xml:space="preserve"> Inv em subsid e outros</t>
  </si>
  <si>
    <t xml:space="preserve"> Investim em coligadas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</si>
  <si>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</si>
  <si>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</si>
  <si>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</si>
  <si>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</si>
  <si>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</si>
  <si>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Intangiveis liquido</t>
  </si>
  <si>
    <t xml:space="preserve"> Intangiveis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</si>
  <si>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</si>
  <si>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</si>
  <si>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</si>
  <si>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</si>
  <si>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</si>
  <si>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Fornecedores CP</t>
  </si>
  <si>
    <t xml:space="preserve"> Impostos a pagar</t>
  </si>
  <si>
    <t xml:space="preserve"> Federais</t>
  </si>
  <si>
    <t xml:space="preserve"> IR e contrib social a pg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</si>
  <si>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</si>
  <si>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</si>
  <si>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</si>
  <si>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</si>
  <si>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Outras obrigacoes CP</t>
  </si>
  <si>
    <t xml:space="preserve"> Outros CP</t>
  </si>
  <si>
    <t xml:space="preserve"> Dividendos a Pagar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</si>
  <si>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</si>
  <si>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</si>
  <si>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</si>
  <si>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</si>
  <si>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</si>
  <si>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Outras obrigacoes</t>
  </si>
  <si>
    <t xml:space="preserve"> Outros LP</t>
  </si>
  <si>
    <t xml:space="preserve"> Impostos Diferidos LP</t>
  </si>
  <si>
    <t xml:space="preserve"> IR e contri social difer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</si>
  <si>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</si>
  <si>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</si>
  <si>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</si>
  <si>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</si>
  <si>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</si>
  <si>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</si>
  <si>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Opcoes outorgadas</t>
  </si>
  <si>
    <t xml:space="preserve"> Acoes em tesour (re cap)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</si>
  <si>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</si>
  <si>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</si>
  <si>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</si>
  <si>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</si>
  <si>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Dividendo adicional prop</t>
  </si>
  <si>
    <t xml:space="preserve"> Acoes em tesour (re luc)</t>
  </si>
  <si>
    <t xml:space="preserve"> Ajustes de aval patrimon</t>
  </si>
  <si>
    <t xml:space="preserve"> Ajustes acumul de conver</t>
  </si>
  <si>
    <t xml:space="preserve"> Outr result abrangentes</t>
  </si>
  <si>
    <t>-</t>
  </si>
  <si>
    <t>Receita liquida operacional</t>
  </si>
  <si>
    <t>CMV</t>
  </si>
  <si>
    <t>=Lucro Bruto</t>
  </si>
  <si>
    <t>-Desp (receit) operac</t>
  </si>
  <si>
    <t>+Despesas com Vendas</t>
  </si>
  <si>
    <t>+Despesas administrativ</t>
  </si>
  <si>
    <t>-Outras rec operacionais</t>
  </si>
  <si>
    <t>+Outras Despesas Operac</t>
  </si>
  <si>
    <t>-Equivalenc patrimonial</t>
  </si>
  <si>
    <t>"= EBITDA"</t>
  </si>
  <si>
    <t xml:space="preserve"> Deprec, amortiz e exaust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</si>
  <si>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</si>
  <si>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</si>
  <si>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</si>
  <si>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</si>
  <si>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</si>
  <si>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</si>
  <si>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</si>
  <si>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</si>
  <si>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</si>
  <si>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=Lucro Consolidado</t>
  </si>
  <si>
    <t>-Partic acion minoritar</t>
  </si>
  <si>
    <t>=Lucro liquido</t>
  </si>
  <si>
    <t>Caixa gerado por operac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</si>
  <si>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</si>
  <si>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</si>
  <si>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</si>
  <si>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</si>
  <si>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</si>
  <si>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</si>
  <si>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</si>
  <si>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</si>
  <si>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</si>
  <si>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</si>
  <si>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</si>
  <si>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</si>
  <si>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</si>
  <si>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</si>
  <si>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>CAPEX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</si>
  <si>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</si>
  <si>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</si>
  <si>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</si>
  <si>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</si>
  <si>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</si>
  <si>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</si>
  <si>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</si>
  <si>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</si>
  <si>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</si>
  <si>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</si>
  <si>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</si>
  <si>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</si>
  <si>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</si>
  <si>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</si>
  <si>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</si>
  <si>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</si>
  <si>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=Variac liquida de caixa</t>
  </si>
  <si>
    <t>Data</t>
  </si>
  <si>
    <t>Emitidas</t>
  </si>
  <si>
    <t>SELIC</t>
  </si>
  <si>
    <t>IPCA</t>
  </si>
  <si>
    <t>ERP</t>
  </si>
  <si>
    <t>PIB</t>
  </si>
  <si>
    <t>media geometrica</t>
  </si>
  <si>
    <t>taxa de crescimento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</si>
</sst>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1" xfId="0" applyNumberFormat="1" applyFont="1" applyBorder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C6F4-1CB7-4035-9B7A-98D0BEE819CC}">
  <dimension ref="A1:CA11"/>
  <sheetViews>
    <sheetView workbookViewId="0">
      <selection activeCell="C13" sqref="C13"/>
    </sheetView>
  </sheetViews>
  <sheetFormatPr defaultRowHeight="15" x14ac:dyDescent="0.25"/>
  <cols>
    <col min="1" max="1" width="8.140625" customWidth="1"/>
    <col min="2" max="2" width="10.7109375" bestFit="1" customWidth="1"/>
    <col min="3" max="3" width="15.7109375" bestFit="1" customWidth="1"/>
    <col min="4" max="4" width="27.85546875" bestFit="1" customWidth="1"/>
    <col min="5" max="5" width="21.42578125" bestFit="1" customWidth="1"/>
    <col min="6" max="6" width="20.5703125" bestFit="1" customWidth="1"/>
    <col min="7" max="7" width="19.140625" bestFit="1" customWidth="1"/>
    <col min="8" max="8" width="11.42578125" bestFit="1" customWidth="1"/>
    <col min="9" max="9" width="9.42578125" bestFit="1" customWidth="1"/>
    <col min="10" max="10" width="20.7109375" bestFit="1" customWidth="1"/>
    <col min="11" max="12" width="22.7109375" bestFit="1" customWidth="1"/>
    <col min="13" max="13" width="13.5703125" bestFit="1" customWidth="1"/>
    <col min="14" max="14" width="19.28515625" bestFit="1" customWidth="1"/>
    <col min="15" max="15" width="12.85546875" bestFit="1" customWidth="1"/>
    <col min="16" max="16" width="41.42578125" bestFit="1" customWidth="1"/>
    <col min="17" max="17" width="63.42578125" bestFit="1" customWidth="1"/>
    <col min="18" max="18" width="32.140625" bestFit="1" customWidth="1"/>
    <col min="19" max="19" width="18.42578125" bestFit="1" customWidth="1"/>
    <col min="20" max="20" width="20.140625" bestFit="1" customWidth="1"/>
    <col min="21" max="21" width="22.42578125" bestFit="1" customWidth="1"/>
    <col min="22" max="22" width="7.42578125" bestFit="1" customWidth="1"/>
    <col min="23" max="23" width="14.28515625" bestFit="1" customWidth="1"/>
    <col min="24" max="24" width="21.7109375" bestFit="1" customWidth="1"/>
    <col min="25" max="25" width="21.42578125" bestFit="1" customWidth="1"/>
    <col min="26" max="26" width="24" bestFit="1" customWidth="1"/>
    <col min="27" max="27" width="24.28515625" bestFit="1" customWidth="1"/>
    <col min="28" max="28" width="11.85546875" bestFit="1" customWidth="1"/>
    <col min="29" max="29" width="12.7109375" bestFit="1" customWidth="1"/>
    <col min="30" max="30" width="10.85546875" bestFit="1" customWidth="1"/>
    <col min="31" max="31" width="18.140625" bestFit="1" customWidth="1"/>
    <col min="32" max="32" width="11.140625" bestFit="1" customWidth="1"/>
    <col min="33" max="33" width="7.42578125" bestFit="1" customWidth="1"/>
    <col min="34" max="34" width="9.42578125" bestFit="1" customWidth="1"/>
    <col min="35" max="35" width="23" bestFit="1" customWidth="1"/>
    <col min="36" max="36" width="17.7109375" bestFit="1" customWidth="1"/>
    <col min="37" max="37" width="21.140625" bestFit="1" customWidth="1"/>
    <col min="38" max="38" width="17.85546875" bestFit="1" customWidth="1"/>
    <col min="39" max="40" width="16.42578125" bestFit="1" customWidth="1"/>
    <col min="41" max="41" width="9" bestFit="1" customWidth="1"/>
    <col min="42" max="42" width="21.140625" bestFit="1" customWidth="1"/>
    <col min="43" max="43" width="7.42578125" bestFit="1" customWidth="1"/>
    <col min="44" max="44" width="23.5703125" bestFit="1" customWidth="1"/>
    <col min="45" max="45" width="17.5703125" bestFit="1" customWidth="1"/>
    <col min="46" max="46" width="23.140625" bestFit="1" customWidth="1"/>
    <col min="47" max="47" width="21.7109375" bestFit="1" customWidth="1"/>
    <col min="48" max="48" width="20.28515625" bestFit="1" customWidth="1"/>
    <col min="49" max="49" width="10.140625" bestFit="1" customWidth="1"/>
    <col min="50" max="50" width="21.140625" bestFit="1" customWidth="1"/>
    <col min="51" max="51" width="8" bestFit="1" customWidth="1"/>
    <col min="52" max="52" width="21.140625" bestFit="1" customWidth="1"/>
    <col min="53" max="53" width="23.28515625" bestFit="1" customWidth="1"/>
    <col min="54" max="54" width="17.28515625" bestFit="1" customWidth="1"/>
    <col min="55" max="55" width="22.85546875" bestFit="1" customWidth="1"/>
    <col min="56" max="56" width="21.42578125" bestFit="1" customWidth="1"/>
    <col min="57" max="57" width="17.5703125" bestFit="1" customWidth="1"/>
    <col min="58" max="58" width="9.85546875" bestFit="1" customWidth="1"/>
    <col min="59" max="59" width="7.42578125" bestFit="1" customWidth="1"/>
    <col min="60" max="60" width="20.85546875" bestFit="1" customWidth="1"/>
    <col min="61" max="61" width="20.7109375" bestFit="1" customWidth="1"/>
    <col min="62" max="62" width="12.42578125" bestFit="1" customWidth="1"/>
    <col min="63" max="64" width="21.5703125" bestFit="1" customWidth="1"/>
    <col min="65" max="65" width="18.28515625" bestFit="1" customWidth="1"/>
    <col min="66" max="66" width="13.140625" bestFit="1" customWidth="1"/>
    <col min="67" max="67" width="18.85546875" bestFit="1" customWidth="1"/>
    <col min="68" max="68" width="18.5703125" bestFit="1" customWidth="1"/>
    <col min="69" max="69" width="23.7109375" bestFit="1" customWidth="1"/>
    <col min="70" max="70" width="7.7109375" bestFit="1" customWidth="1"/>
    <col min="71" max="71" width="23.28515625" bestFit="1" customWidth="1"/>
    <col min="72" max="72" width="17.42578125" bestFit="1" customWidth="1"/>
    <col min="73" max="73" width="13.5703125" bestFit="1" customWidth="1"/>
    <col min="74" max="74" width="18.5703125" bestFit="1" customWidth="1"/>
    <col min="75" max="75" width="24" bestFit="1" customWidth="1"/>
    <col min="76" max="76" width="23.28515625" bestFit="1" customWidth="1"/>
    <col min="77" max="77" width="23.7109375" bestFit="1" customWidth="1"/>
    <col min="78" max="78" width="24.42578125" bestFit="1" customWidth="1"/>
    <col min="79" max="79" width="22.85546875" bestFit="1" customWidth="1"/>
  </cols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21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21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21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21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</row>
    <row r="2" spans="1:79" x14ac:dyDescent="0.25">
      <c r="A2">
        <v>2012</v>
      </c>
      <c r="B2">
        <v>8873550</v>
      </c>
      <c r="C2">
        <v>5710017</v>
      </c>
      <c r="D2">
        <v>2302256</v>
      </c>
      <c r="E2">
        <v>261244</v>
      </c>
      <c r="F2">
        <v>261244</v>
      </c>
      <c r="G2">
        <v>1472839</v>
      </c>
      <c r="H2">
        <v>1472839</v>
      </c>
      <c r="I2">
        <v>1306273</v>
      </c>
      <c r="J2">
        <v>183627</v>
      </c>
      <c r="K2">
        <v>183627</v>
      </c>
      <c r="L2">
        <v>183778</v>
      </c>
      <c r="M2">
        <v>183778</v>
      </c>
      <c r="N2">
        <v>3163533</v>
      </c>
      <c r="O2">
        <v>88833</v>
      </c>
      <c r="P2">
        <v>2032</v>
      </c>
      <c r="Q2" t="s">
        <v>74</v>
      </c>
      <c r="R2" t="s">
        <v>74</v>
      </c>
      <c r="S2">
        <v>36891</v>
      </c>
      <c r="T2">
        <v>36891</v>
      </c>
      <c r="U2">
        <v>49910</v>
      </c>
      <c r="V2">
        <v>49910</v>
      </c>
      <c r="W2">
        <v>7622</v>
      </c>
      <c r="X2">
        <v>349</v>
      </c>
      <c r="Y2">
        <v>0</v>
      </c>
      <c r="Z2">
        <v>349</v>
      </c>
      <c r="AA2">
        <v>7273</v>
      </c>
      <c r="AB2">
        <v>2537094</v>
      </c>
      <c r="AC2">
        <v>2537094</v>
      </c>
      <c r="AD2">
        <v>0</v>
      </c>
      <c r="AE2">
        <v>529984</v>
      </c>
      <c r="AF2">
        <v>31215</v>
      </c>
      <c r="AG2">
        <v>31215</v>
      </c>
      <c r="AH2">
        <v>498769</v>
      </c>
      <c r="AI2">
        <v>8873550</v>
      </c>
      <c r="AJ2">
        <v>3012824</v>
      </c>
      <c r="AK2">
        <v>168831</v>
      </c>
      <c r="AL2">
        <v>168831</v>
      </c>
      <c r="AM2">
        <v>331037</v>
      </c>
      <c r="AN2">
        <v>126655</v>
      </c>
      <c r="AO2">
        <v>126655</v>
      </c>
      <c r="AP2">
        <v>72927</v>
      </c>
      <c r="AQ2">
        <v>53728</v>
      </c>
      <c r="AR2">
        <v>1645772</v>
      </c>
      <c r="AS2">
        <v>1645772</v>
      </c>
      <c r="AT2" t="s">
        <v>74</v>
      </c>
      <c r="AU2" t="s">
        <v>74</v>
      </c>
      <c r="AV2">
        <v>740529</v>
      </c>
      <c r="AW2">
        <v>740529</v>
      </c>
      <c r="AX2">
        <v>79381</v>
      </c>
      <c r="AY2">
        <v>661148</v>
      </c>
      <c r="AZ2">
        <v>1709100</v>
      </c>
      <c r="BA2">
        <v>1044068</v>
      </c>
      <c r="BB2">
        <v>1044068</v>
      </c>
      <c r="BC2" t="s">
        <v>74</v>
      </c>
      <c r="BD2" t="s">
        <v>74</v>
      </c>
      <c r="BE2">
        <v>137916</v>
      </c>
      <c r="BF2">
        <v>137916</v>
      </c>
      <c r="BG2">
        <v>137916</v>
      </c>
      <c r="BH2">
        <v>320503</v>
      </c>
      <c r="BI2">
        <v>320503</v>
      </c>
      <c r="BJ2">
        <v>206613</v>
      </c>
      <c r="BK2">
        <v>4151626</v>
      </c>
      <c r="BL2">
        <v>91277</v>
      </c>
      <c r="BM2">
        <v>4060349</v>
      </c>
      <c r="BN2">
        <v>2718440</v>
      </c>
      <c r="BO2">
        <v>-53319</v>
      </c>
      <c r="BP2">
        <v>758</v>
      </c>
      <c r="BQ2">
        <v>0</v>
      </c>
      <c r="BR2">
        <v>-54077</v>
      </c>
      <c r="BS2">
        <v>3784</v>
      </c>
      <c r="BT2">
        <v>687792</v>
      </c>
      <c r="BU2">
        <v>32799</v>
      </c>
      <c r="BV2">
        <v>537245</v>
      </c>
      <c r="BW2">
        <v>127803</v>
      </c>
      <c r="BX2">
        <v>-10055</v>
      </c>
      <c r="BY2">
        <v>656646</v>
      </c>
      <c r="BZ2">
        <v>47006</v>
      </c>
      <c r="CA2">
        <v>0</v>
      </c>
    </row>
    <row r="3" spans="1:79" x14ac:dyDescent="0.25">
      <c r="A3">
        <v>2013</v>
      </c>
      <c r="B3">
        <v>10141293</v>
      </c>
      <c r="C3">
        <v>6851787</v>
      </c>
      <c r="D3">
        <v>3373799</v>
      </c>
      <c r="E3">
        <v>0</v>
      </c>
      <c r="F3">
        <v>0</v>
      </c>
      <c r="G3">
        <v>1658806</v>
      </c>
      <c r="H3">
        <v>1658806</v>
      </c>
      <c r="I3">
        <v>1445927</v>
      </c>
      <c r="J3">
        <v>166384</v>
      </c>
      <c r="K3">
        <v>166384</v>
      </c>
      <c r="L3">
        <v>206871</v>
      </c>
      <c r="M3">
        <v>206871</v>
      </c>
      <c r="N3">
        <v>3289506</v>
      </c>
      <c r="O3">
        <v>123866</v>
      </c>
      <c r="P3">
        <v>2230</v>
      </c>
      <c r="Q3" t="s">
        <v>74</v>
      </c>
      <c r="R3" t="s">
        <v>74</v>
      </c>
      <c r="S3">
        <v>60376</v>
      </c>
      <c r="T3">
        <v>60376</v>
      </c>
      <c r="U3">
        <v>61260</v>
      </c>
      <c r="V3">
        <v>61260</v>
      </c>
      <c r="W3">
        <v>7264</v>
      </c>
      <c r="X3">
        <v>44</v>
      </c>
      <c r="Y3" t="s">
        <v>74</v>
      </c>
      <c r="Z3" t="s">
        <v>74</v>
      </c>
      <c r="AA3">
        <v>7220</v>
      </c>
      <c r="AB3">
        <v>2614556</v>
      </c>
      <c r="AC3">
        <v>2614556</v>
      </c>
      <c r="AD3">
        <v>0</v>
      </c>
      <c r="AE3">
        <v>543820</v>
      </c>
      <c r="AF3">
        <v>40772</v>
      </c>
      <c r="AG3">
        <v>40772</v>
      </c>
      <c r="AH3">
        <v>503048</v>
      </c>
      <c r="AI3">
        <v>10141293</v>
      </c>
      <c r="AJ3">
        <v>2578048</v>
      </c>
      <c r="AK3">
        <v>216553</v>
      </c>
      <c r="AL3">
        <v>216553</v>
      </c>
      <c r="AM3">
        <v>420250</v>
      </c>
      <c r="AN3">
        <v>139570</v>
      </c>
      <c r="AO3">
        <v>139570</v>
      </c>
      <c r="AP3">
        <v>83771</v>
      </c>
      <c r="AQ3">
        <v>55799</v>
      </c>
      <c r="AR3">
        <v>912796</v>
      </c>
      <c r="AS3">
        <v>912796</v>
      </c>
      <c r="AT3" t="s">
        <v>74</v>
      </c>
      <c r="AU3" t="s">
        <v>74</v>
      </c>
      <c r="AV3">
        <v>888879</v>
      </c>
      <c r="AW3">
        <v>888879</v>
      </c>
      <c r="AX3">
        <v>87723</v>
      </c>
      <c r="AY3">
        <v>801156</v>
      </c>
      <c r="AZ3">
        <v>2920978</v>
      </c>
      <c r="BA3">
        <v>2296208</v>
      </c>
      <c r="BB3">
        <v>2296208</v>
      </c>
      <c r="BC3" t="s">
        <v>74</v>
      </c>
      <c r="BD3" t="s">
        <v>74</v>
      </c>
      <c r="BE3">
        <v>95031</v>
      </c>
      <c r="BF3">
        <v>95031</v>
      </c>
      <c r="BG3">
        <v>95031</v>
      </c>
      <c r="BH3">
        <v>294405</v>
      </c>
      <c r="BI3">
        <v>294405</v>
      </c>
      <c r="BJ3">
        <v>235334</v>
      </c>
      <c r="BK3">
        <v>4642267</v>
      </c>
      <c r="BL3">
        <v>84495</v>
      </c>
      <c r="BM3">
        <v>4557772</v>
      </c>
      <c r="BN3">
        <v>2718440</v>
      </c>
      <c r="BO3">
        <v>-57724</v>
      </c>
      <c r="BP3">
        <v>1325</v>
      </c>
      <c r="BQ3">
        <v>0</v>
      </c>
      <c r="BR3">
        <v>-59049</v>
      </c>
      <c r="BS3">
        <v>3712</v>
      </c>
      <c r="BT3">
        <v>1169077</v>
      </c>
      <c r="BU3">
        <v>74972</v>
      </c>
      <c r="BV3">
        <v>940453</v>
      </c>
      <c r="BW3">
        <v>163174</v>
      </c>
      <c r="BX3">
        <v>-9522</v>
      </c>
      <c r="BY3">
        <v>593500</v>
      </c>
      <c r="BZ3">
        <v>130767</v>
      </c>
      <c r="CA3">
        <v>0</v>
      </c>
    </row>
    <row r="4" spans="1:79" x14ac:dyDescent="0.25">
      <c r="A4">
        <v>2014</v>
      </c>
      <c r="B4">
        <v>11782630</v>
      </c>
      <c r="C4">
        <v>8098187</v>
      </c>
      <c r="D4">
        <v>3328015</v>
      </c>
      <c r="E4">
        <v>865162</v>
      </c>
      <c r="F4">
        <v>865162</v>
      </c>
      <c r="G4">
        <v>1867864</v>
      </c>
      <c r="H4">
        <v>1867864</v>
      </c>
      <c r="I4">
        <v>1704919</v>
      </c>
      <c r="J4">
        <v>159446</v>
      </c>
      <c r="K4">
        <v>159446</v>
      </c>
      <c r="L4">
        <v>172781</v>
      </c>
      <c r="M4">
        <v>172781</v>
      </c>
      <c r="N4">
        <v>3684443</v>
      </c>
      <c r="O4">
        <v>126670</v>
      </c>
      <c r="P4">
        <v>1047</v>
      </c>
      <c r="Q4" t="s">
        <v>74</v>
      </c>
      <c r="R4" t="s">
        <v>74</v>
      </c>
      <c r="S4">
        <v>55864</v>
      </c>
      <c r="T4">
        <v>55864</v>
      </c>
      <c r="U4">
        <v>69759</v>
      </c>
      <c r="V4">
        <v>69759</v>
      </c>
      <c r="W4">
        <v>8224</v>
      </c>
      <c r="X4">
        <v>1004</v>
      </c>
      <c r="Y4">
        <v>0</v>
      </c>
      <c r="Z4">
        <v>1004</v>
      </c>
      <c r="AA4">
        <v>7220</v>
      </c>
      <c r="AB4">
        <v>2877942</v>
      </c>
      <c r="AC4">
        <v>2877942</v>
      </c>
      <c r="AD4">
        <v>0</v>
      </c>
      <c r="AE4">
        <v>671607</v>
      </c>
      <c r="AF4">
        <v>81317</v>
      </c>
      <c r="AG4">
        <v>81317</v>
      </c>
      <c r="AH4">
        <v>590290</v>
      </c>
      <c r="AI4">
        <v>11782630</v>
      </c>
      <c r="AJ4">
        <v>3380815</v>
      </c>
      <c r="AK4">
        <v>173382</v>
      </c>
      <c r="AL4">
        <v>173382</v>
      </c>
      <c r="AM4">
        <v>445577</v>
      </c>
      <c r="AN4">
        <v>148335</v>
      </c>
      <c r="AO4">
        <v>148335</v>
      </c>
      <c r="AP4">
        <v>84714</v>
      </c>
      <c r="AQ4">
        <v>63621</v>
      </c>
      <c r="AR4">
        <v>1466752</v>
      </c>
      <c r="AS4">
        <v>1466752</v>
      </c>
      <c r="AT4" t="s">
        <v>74</v>
      </c>
      <c r="AU4" t="s">
        <v>74</v>
      </c>
      <c r="AV4">
        <v>1146769</v>
      </c>
      <c r="AW4">
        <v>1146769</v>
      </c>
      <c r="AX4">
        <v>111707</v>
      </c>
      <c r="AY4">
        <v>1035062</v>
      </c>
      <c r="AZ4">
        <v>3262552</v>
      </c>
      <c r="BA4">
        <v>2625398</v>
      </c>
      <c r="BB4">
        <v>2625398</v>
      </c>
      <c r="BC4" t="s">
        <v>74</v>
      </c>
      <c r="BD4" t="s">
        <v>74</v>
      </c>
      <c r="BE4">
        <v>95316</v>
      </c>
      <c r="BF4">
        <v>95316</v>
      </c>
      <c r="BG4">
        <v>95316</v>
      </c>
      <c r="BH4">
        <v>282989</v>
      </c>
      <c r="BI4">
        <v>282989</v>
      </c>
      <c r="BJ4">
        <v>258849</v>
      </c>
      <c r="BK4">
        <v>5139263</v>
      </c>
      <c r="BL4">
        <v>82878</v>
      </c>
      <c r="BM4">
        <v>5056385</v>
      </c>
      <c r="BN4">
        <v>3533973</v>
      </c>
      <c r="BO4">
        <v>-59139</v>
      </c>
      <c r="BP4">
        <v>1817</v>
      </c>
      <c r="BQ4">
        <v>0</v>
      </c>
      <c r="BR4">
        <v>-60956</v>
      </c>
      <c r="BS4">
        <v>3658</v>
      </c>
      <c r="BT4">
        <v>837741</v>
      </c>
      <c r="BU4">
        <v>47736</v>
      </c>
      <c r="BV4">
        <v>630929</v>
      </c>
      <c r="BW4">
        <v>167494</v>
      </c>
      <c r="BX4">
        <v>-8418</v>
      </c>
      <c r="BY4">
        <v>548750</v>
      </c>
      <c r="BZ4">
        <v>191402</v>
      </c>
      <c r="CA4">
        <v>0</v>
      </c>
    </row>
    <row r="5" spans="1:79" x14ac:dyDescent="0.25">
      <c r="A5">
        <v>2015</v>
      </c>
      <c r="B5">
        <v>14261541</v>
      </c>
      <c r="C5">
        <v>9589344</v>
      </c>
      <c r="D5">
        <v>3277115</v>
      </c>
      <c r="E5">
        <v>1157644</v>
      </c>
      <c r="F5" t="s">
        <v>74</v>
      </c>
      <c r="G5">
        <v>2545927</v>
      </c>
      <c r="H5">
        <v>2545927</v>
      </c>
      <c r="I5">
        <v>2009254</v>
      </c>
      <c r="J5">
        <v>266944</v>
      </c>
      <c r="K5">
        <v>266944</v>
      </c>
      <c r="L5">
        <v>332460</v>
      </c>
      <c r="M5">
        <v>332460</v>
      </c>
      <c r="N5">
        <v>4672197</v>
      </c>
      <c r="O5">
        <v>619206</v>
      </c>
      <c r="P5">
        <v>214</v>
      </c>
      <c r="Q5" t="s">
        <v>74</v>
      </c>
      <c r="R5" t="s">
        <v>74</v>
      </c>
      <c r="S5">
        <v>131327</v>
      </c>
      <c r="T5">
        <v>131327</v>
      </c>
      <c r="U5">
        <v>487665</v>
      </c>
      <c r="V5">
        <v>487665</v>
      </c>
      <c r="W5">
        <v>1379</v>
      </c>
      <c r="X5">
        <v>1379</v>
      </c>
      <c r="Y5">
        <v>0</v>
      </c>
      <c r="Z5">
        <v>1379</v>
      </c>
      <c r="AA5">
        <v>0</v>
      </c>
      <c r="AB5">
        <v>3264898</v>
      </c>
      <c r="AC5">
        <v>3264898</v>
      </c>
      <c r="AD5">
        <v>0</v>
      </c>
      <c r="AE5">
        <v>786714</v>
      </c>
      <c r="AF5">
        <v>117394</v>
      </c>
      <c r="AG5">
        <v>117394</v>
      </c>
      <c r="AH5">
        <v>669320</v>
      </c>
      <c r="AI5">
        <v>14261541</v>
      </c>
      <c r="AJ5">
        <v>3494850</v>
      </c>
      <c r="AK5">
        <v>191077</v>
      </c>
      <c r="AL5">
        <v>191077</v>
      </c>
      <c r="AM5">
        <v>566769</v>
      </c>
      <c r="AN5">
        <v>121461</v>
      </c>
      <c r="AO5">
        <v>121461</v>
      </c>
      <c r="AP5">
        <v>28160</v>
      </c>
      <c r="AQ5">
        <v>93301</v>
      </c>
      <c r="AR5">
        <v>1284633</v>
      </c>
      <c r="AS5">
        <v>1284633</v>
      </c>
      <c r="AT5" t="s">
        <v>74</v>
      </c>
      <c r="AU5" t="s">
        <v>74</v>
      </c>
      <c r="AV5">
        <v>1330910</v>
      </c>
      <c r="AW5">
        <v>1330910</v>
      </c>
      <c r="AX5">
        <v>172484</v>
      </c>
      <c r="AY5">
        <v>1158426</v>
      </c>
      <c r="AZ5">
        <v>4610631</v>
      </c>
      <c r="BA5">
        <v>3868335</v>
      </c>
      <c r="BB5">
        <v>3868335</v>
      </c>
      <c r="BC5" t="s">
        <v>74</v>
      </c>
      <c r="BD5" t="s">
        <v>74</v>
      </c>
      <c r="BE5">
        <v>159632</v>
      </c>
      <c r="BF5">
        <v>159632</v>
      </c>
      <c r="BG5">
        <v>159632</v>
      </c>
      <c r="BH5">
        <v>242696</v>
      </c>
      <c r="BI5">
        <v>242696</v>
      </c>
      <c r="BJ5">
        <v>339968</v>
      </c>
      <c r="BK5">
        <v>6156060</v>
      </c>
      <c r="BL5">
        <v>126680</v>
      </c>
      <c r="BM5">
        <v>6029380</v>
      </c>
      <c r="BN5">
        <v>3533973</v>
      </c>
      <c r="BO5">
        <v>-57044</v>
      </c>
      <c r="BP5">
        <v>2474</v>
      </c>
      <c r="BQ5">
        <v>0</v>
      </c>
      <c r="BR5">
        <v>-59518</v>
      </c>
      <c r="BS5">
        <v>3630</v>
      </c>
      <c r="BT5">
        <v>1413353</v>
      </c>
      <c r="BU5">
        <v>105539</v>
      </c>
      <c r="BV5">
        <v>1194329</v>
      </c>
      <c r="BW5">
        <v>130554</v>
      </c>
      <c r="BX5">
        <v>-17069</v>
      </c>
      <c r="BY5">
        <v>493106</v>
      </c>
      <c r="BZ5">
        <v>0</v>
      </c>
      <c r="CA5">
        <v>642362</v>
      </c>
    </row>
    <row r="6" spans="1:79" x14ac:dyDescent="0.25">
      <c r="A6">
        <v>2016</v>
      </c>
      <c r="B6">
        <v>13509331</v>
      </c>
      <c r="C6">
        <v>9127483</v>
      </c>
      <c r="D6">
        <v>3390662</v>
      </c>
      <c r="E6">
        <v>1373287</v>
      </c>
      <c r="F6" t="s">
        <v>74</v>
      </c>
      <c r="G6">
        <v>2251922</v>
      </c>
      <c r="H6">
        <v>2251922</v>
      </c>
      <c r="I6">
        <v>1575055</v>
      </c>
      <c r="J6">
        <v>269626</v>
      </c>
      <c r="K6">
        <v>269626</v>
      </c>
      <c r="L6">
        <v>266931</v>
      </c>
      <c r="M6">
        <v>266931</v>
      </c>
      <c r="N6">
        <v>4381848</v>
      </c>
      <c r="O6">
        <v>397383</v>
      </c>
      <c r="P6">
        <v>0</v>
      </c>
      <c r="Q6" t="s">
        <v>74</v>
      </c>
      <c r="R6" t="s">
        <v>74</v>
      </c>
      <c r="S6">
        <v>130291</v>
      </c>
      <c r="T6">
        <v>130291</v>
      </c>
      <c r="U6">
        <v>267092</v>
      </c>
      <c r="V6">
        <v>267092</v>
      </c>
      <c r="W6">
        <v>223</v>
      </c>
      <c r="X6">
        <v>223</v>
      </c>
      <c r="Y6">
        <v>0</v>
      </c>
      <c r="Z6">
        <v>223</v>
      </c>
      <c r="AA6">
        <v>0</v>
      </c>
      <c r="AB6">
        <v>3032716</v>
      </c>
      <c r="AC6">
        <v>3032716</v>
      </c>
      <c r="AD6">
        <v>0</v>
      </c>
      <c r="AE6">
        <v>951526</v>
      </c>
      <c r="AF6">
        <v>161200</v>
      </c>
      <c r="AG6">
        <v>161200</v>
      </c>
      <c r="AH6">
        <v>790326</v>
      </c>
      <c r="AI6">
        <v>13509331</v>
      </c>
      <c r="AJ6">
        <v>3278855</v>
      </c>
      <c r="AK6">
        <v>199543</v>
      </c>
      <c r="AL6">
        <v>199543</v>
      </c>
      <c r="AM6">
        <v>562851</v>
      </c>
      <c r="AN6">
        <v>125062</v>
      </c>
      <c r="AO6">
        <v>125062</v>
      </c>
      <c r="AP6">
        <v>29241</v>
      </c>
      <c r="AQ6">
        <v>95821</v>
      </c>
      <c r="AR6">
        <v>991433</v>
      </c>
      <c r="AS6">
        <v>991433</v>
      </c>
      <c r="AT6">
        <v>642413</v>
      </c>
      <c r="AU6">
        <v>349020</v>
      </c>
      <c r="AV6">
        <v>1399966</v>
      </c>
      <c r="AW6">
        <v>1399966</v>
      </c>
      <c r="AX6">
        <v>191365</v>
      </c>
      <c r="AY6">
        <v>1208601</v>
      </c>
      <c r="AZ6">
        <v>4159644</v>
      </c>
      <c r="BA6">
        <v>3408892</v>
      </c>
      <c r="BB6">
        <v>3408892</v>
      </c>
      <c r="BC6">
        <v>1887571</v>
      </c>
      <c r="BD6">
        <v>1521321</v>
      </c>
      <c r="BE6">
        <v>157147</v>
      </c>
      <c r="BF6">
        <v>157147</v>
      </c>
      <c r="BG6">
        <v>157147</v>
      </c>
      <c r="BH6">
        <v>159203</v>
      </c>
      <c r="BI6">
        <v>159203</v>
      </c>
      <c r="BJ6">
        <v>434402</v>
      </c>
      <c r="BK6">
        <v>6070832</v>
      </c>
      <c r="BL6">
        <v>107958</v>
      </c>
      <c r="BM6">
        <v>5962874</v>
      </c>
      <c r="BN6">
        <v>3533973</v>
      </c>
      <c r="BO6">
        <v>-68092</v>
      </c>
      <c r="BP6">
        <v>1971</v>
      </c>
      <c r="BQ6">
        <v>-11924</v>
      </c>
      <c r="BR6">
        <v>-58139</v>
      </c>
      <c r="BS6">
        <v>3630</v>
      </c>
      <c r="BT6">
        <v>1993631</v>
      </c>
      <c r="BU6">
        <v>161420</v>
      </c>
      <c r="BV6">
        <v>1729461</v>
      </c>
      <c r="BW6">
        <v>102750</v>
      </c>
      <c r="BX6">
        <v>0</v>
      </c>
      <c r="BY6">
        <v>442032</v>
      </c>
      <c r="BZ6">
        <v>0</v>
      </c>
      <c r="CA6">
        <v>57700</v>
      </c>
    </row>
    <row r="7" spans="1:79" x14ac:dyDescent="0.25">
      <c r="A7">
        <v>2017</v>
      </c>
      <c r="B7">
        <v>13985987</v>
      </c>
      <c r="C7">
        <v>9415667</v>
      </c>
      <c r="D7">
        <v>3162685</v>
      </c>
      <c r="E7">
        <v>1411046</v>
      </c>
      <c r="F7" t="s">
        <v>74</v>
      </c>
      <c r="G7">
        <v>2242613</v>
      </c>
      <c r="H7">
        <v>2242613</v>
      </c>
      <c r="I7">
        <v>1852266</v>
      </c>
      <c r="J7">
        <v>419845</v>
      </c>
      <c r="K7">
        <v>419845</v>
      </c>
      <c r="L7">
        <v>327212</v>
      </c>
      <c r="M7">
        <v>327212</v>
      </c>
      <c r="N7">
        <v>4570320</v>
      </c>
      <c r="O7">
        <v>443844</v>
      </c>
      <c r="P7">
        <v>0</v>
      </c>
      <c r="Q7" t="s">
        <v>74</v>
      </c>
      <c r="R7" t="s">
        <v>74</v>
      </c>
      <c r="S7">
        <v>148284</v>
      </c>
      <c r="T7">
        <v>148284</v>
      </c>
      <c r="U7">
        <v>295560</v>
      </c>
      <c r="V7">
        <v>295560</v>
      </c>
      <c r="W7">
        <v>268</v>
      </c>
      <c r="X7">
        <v>268</v>
      </c>
      <c r="Y7">
        <v>0</v>
      </c>
      <c r="Z7">
        <v>268</v>
      </c>
      <c r="AA7">
        <v>0</v>
      </c>
      <c r="AB7">
        <v>3160111</v>
      </c>
      <c r="AC7">
        <v>3160111</v>
      </c>
      <c r="AD7">
        <v>0</v>
      </c>
      <c r="AE7">
        <v>966097</v>
      </c>
      <c r="AF7">
        <v>142682</v>
      </c>
      <c r="AG7">
        <v>142682</v>
      </c>
      <c r="AH7">
        <v>823415</v>
      </c>
      <c r="AI7">
        <v>13985987</v>
      </c>
      <c r="AJ7">
        <v>4326788</v>
      </c>
      <c r="AK7">
        <v>211062</v>
      </c>
      <c r="AL7">
        <v>211062</v>
      </c>
      <c r="AM7">
        <v>750533</v>
      </c>
      <c r="AN7">
        <v>102944</v>
      </c>
      <c r="AO7">
        <v>102944</v>
      </c>
      <c r="AP7">
        <v>29672</v>
      </c>
      <c r="AQ7">
        <v>73272</v>
      </c>
      <c r="AR7">
        <v>2014530</v>
      </c>
      <c r="AS7">
        <v>2014530</v>
      </c>
      <c r="AT7">
        <v>1300232</v>
      </c>
      <c r="AU7">
        <v>714298</v>
      </c>
      <c r="AV7">
        <v>1247719</v>
      </c>
      <c r="AW7">
        <v>1247719</v>
      </c>
      <c r="AX7">
        <v>160892</v>
      </c>
      <c r="AY7">
        <v>1086827</v>
      </c>
      <c r="AZ7">
        <v>2815892</v>
      </c>
      <c r="BA7">
        <v>2041912</v>
      </c>
      <c r="BB7">
        <v>2041912</v>
      </c>
      <c r="BC7">
        <v>457386</v>
      </c>
      <c r="BD7">
        <v>1584526</v>
      </c>
      <c r="BE7">
        <v>150390</v>
      </c>
      <c r="BF7">
        <v>150390</v>
      </c>
      <c r="BG7">
        <v>150390</v>
      </c>
      <c r="BH7">
        <v>116629</v>
      </c>
      <c r="BI7">
        <v>116629</v>
      </c>
      <c r="BJ7">
        <v>506961</v>
      </c>
      <c r="BK7">
        <v>6843307</v>
      </c>
      <c r="BL7">
        <v>122381</v>
      </c>
      <c r="BM7">
        <v>6720926</v>
      </c>
      <c r="BN7">
        <v>3533973</v>
      </c>
      <c r="BO7">
        <v>-91997</v>
      </c>
      <c r="BP7">
        <v>4437</v>
      </c>
      <c r="BQ7">
        <v>-17392</v>
      </c>
      <c r="BR7">
        <v>-79042</v>
      </c>
      <c r="BS7">
        <v>3630</v>
      </c>
      <c r="BT7">
        <v>2595610</v>
      </c>
      <c r="BU7">
        <v>218528</v>
      </c>
      <c r="BV7">
        <v>2244627</v>
      </c>
      <c r="BW7">
        <v>132455</v>
      </c>
      <c r="BX7">
        <v>0</v>
      </c>
      <c r="BY7">
        <v>406240</v>
      </c>
      <c r="BZ7">
        <v>0</v>
      </c>
      <c r="CA7">
        <v>273470</v>
      </c>
    </row>
    <row r="8" spans="1:79" x14ac:dyDescent="0.25">
      <c r="A8">
        <v>2018</v>
      </c>
      <c r="B8">
        <v>15399850</v>
      </c>
      <c r="C8">
        <v>9438581</v>
      </c>
      <c r="D8">
        <v>2205700</v>
      </c>
      <c r="E8">
        <v>1324188</v>
      </c>
      <c r="F8" t="s">
        <v>74</v>
      </c>
      <c r="G8">
        <v>2440844</v>
      </c>
      <c r="H8">
        <v>2440844</v>
      </c>
      <c r="I8">
        <v>2458410</v>
      </c>
      <c r="J8">
        <v>421938</v>
      </c>
      <c r="K8">
        <v>421938</v>
      </c>
      <c r="L8">
        <v>587501</v>
      </c>
      <c r="M8">
        <v>587501</v>
      </c>
      <c r="N8">
        <v>5961269</v>
      </c>
      <c r="O8">
        <v>1178926</v>
      </c>
      <c r="P8">
        <v>562782</v>
      </c>
      <c r="Q8">
        <v>562782</v>
      </c>
      <c r="R8">
        <v>562782</v>
      </c>
      <c r="S8">
        <v>142669</v>
      </c>
      <c r="T8">
        <v>142669</v>
      </c>
      <c r="U8">
        <v>473475</v>
      </c>
      <c r="V8">
        <v>473475</v>
      </c>
      <c r="W8">
        <v>20362</v>
      </c>
      <c r="X8">
        <v>20362</v>
      </c>
      <c r="Y8">
        <v>19981</v>
      </c>
      <c r="Z8">
        <v>381</v>
      </c>
      <c r="AA8">
        <v>0</v>
      </c>
      <c r="AB8">
        <v>3541954</v>
      </c>
      <c r="AC8">
        <v>3541954</v>
      </c>
      <c r="AD8">
        <v>0</v>
      </c>
      <c r="AE8">
        <v>1220027</v>
      </c>
      <c r="AF8">
        <v>225160</v>
      </c>
      <c r="AG8">
        <v>225160</v>
      </c>
      <c r="AH8">
        <v>994867</v>
      </c>
      <c r="AI8">
        <v>15399850</v>
      </c>
      <c r="AJ8">
        <v>5034004</v>
      </c>
      <c r="AK8">
        <v>240346</v>
      </c>
      <c r="AL8">
        <v>240346</v>
      </c>
      <c r="AM8">
        <v>842957</v>
      </c>
      <c r="AN8">
        <v>88183</v>
      </c>
      <c r="AO8">
        <v>88183</v>
      </c>
      <c r="AP8">
        <v>24968</v>
      </c>
      <c r="AQ8">
        <v>63215</v>
      </c>
      <c r="AR8">
        <v>2049093</v>
      </c>
      <c r="AS8">
        <v>2049093</v>
      </c>
      <c r="AT8">
        <v>175475</v>
      </c>
      <c r="AU8">
        <v>1873618</v>
      </c>
      <c r="AV8">
        <v>1813425</v>
      </c>
      <c r="AW8">
        <v>1813425</v>
      </c>
      <c r="AX8">
        <v>165441</v>
      </c>
      <c r="AY8">
        <v>1647984</v>
      </c>
      <c r="AZ8">
        <v>2512589</v>
      </c>
      <c r="BA8">
        <v>1723021</v>
      </c>
      <c r="BB8">
        <v>1723021</v>
      </c>
      <c r="BC8">
        <v>315291</v>
      </c>
      <c r="BD8">
        <v>1407730</v>
      </c>
      <c r="BE8">
        <v>155394</v>
      </c>
      <c r="BF8">
        <v>155394</v>
      </c>
      <c r="BG8">
        <v>155394</v>
      </c>
      <c r="BH8">
        <v>86537</v>
      </c>
      <c r="BI8">
        <v>86537</v>
      </c>
      <c r="BJ8">
        <v>547637</v>
      </c>
      <c r="BK8">
        <v>7853257</v>
      </c>
      <c r="BL8">
        <v>138983</v>
      </c>
      <c r="BM8">
        <v>7714274</v>
      </c>
      <c r="BN8">
        <v>5504517</v>
      </c>
      <c r="BO8">
        <v>-87102</v>
      </c>
      <c r="BP8">
        <v>9615</v>
      </c>
      <c r="BQ8">
        <v>-15261</v>
      </c>
      <c r="BR8">
        <v>-81456</v>
      </c>
      <c r="BS8">
        <v>3630</v>
      </c>
      <c r="BT8">
        <v>1133122</v>
      </c>
      <c r="BU8">
        <v>66916</v>
      </c>
      <c r="BV8">
        <v>892339</v>
      </c>
      <c r="BW8">
        <v>173867</v>
      </c>
      <c r="BX8">
        <v>0</v>
      </c>
      <c r="BY8">
        <v>380781</v>
      </c>
      <c r="BZ8">
        <v>0</v>
      </c>
      <c r="CA8">
        <v>779326</v>
      </c>
    </row>
    <row r="9" spans="1:79" x14ac:dyDescent="0.25">
      <c r="A9">
        <v>2019</v>
      </c>
      <c r="B9">
        <v>15687641</v>
      </c>
      <c r="C9">
        <v>9760902</v>
      </c>
      <c r="D9">
        <v>1946044</v>
      </c>
      <c r="E9">
        <v>1444227</v>
      </c>
      <c r="F9" t="s">
        <v>74</v>
      </c>
      <c r="G9">
        <v>2747084</v>
      </c>
      <c r="H9">
        <v>2747084</v>
      </c>
      <c r="I9">
        <v>2817129</v>
      </c>
      <c r="J9">
        <v>394839</v>
      </c>
      <c r="K9">
        <v>394839</v>
      </c>
      <c r="L9">
        <v>411579</v>
      </c>
      <c r="M9">
        <v>411579</v>
      </c>
      <c r="N9">
        <v>5926739</v>
      </c>
      <c r="O9">
        <v>597797</v>
      </c>
      <c r="P9">
        <v>0</v>
      </c>
      <c r="Q9">
        <v>0</v>
      </c>
      <c r="R9">
        <v>0</v>
      </c>
      <c r="S9">
        <v>182042</v>
      </c>
      <c r="T9">
        <v>182042</v>
      </c>
      <c r="U9">
        <v>415755</v>
      </c>
      <c r="V9">
        <v>415755</v>
      </c>
      <c r="W9">
        <v>28012</v>
      </c>
      <c r="X9">
        <v>28012</v>
      </c>
      <c r="Y9">
        <v>28007</v>
      </c>
      <c r="Z9">
        <v>5</v>
      </c>
      <c r="AA9">
        <v>0</v>
      </c>
      <c r="AB9">
        <v>3981184</v>
      </c>
      <c r="AC9">
        <v>3776561</v>
      </c>
      <c r="AD9">
        <v>204623</v>
      </c>
      <c r="AE9">
        <v>1319746</v>
      </c>
      <c r="AF9">
        <v>201431</v>
      </c>
      <c r="AG9">
        <v>201431</v>
      </c>
      <c r="AH9">
        <v>1118315</v>
      </c>
      <c r="AI9">
        <v>15687641</v>
      </c>
      <c r="AJ9">
        <v>4491021</v>
      </c>
      <c r="AK9">
        <v>287187</v>
      </c>
      <c r="AL9">
        <v>287187</v>
      </c>
      <c r="AM9">
        <v>839879</v>
      </c>
      <c r="AN9">
        <v>134510</v>
      </c>
      <c r="AO9">
        <v>134510</v>
      </c>
      <c r="AP9">
        <v>31578</v>
      </c>
      <c r="AQ9">
        <v>102932</v>
      </c>
      <c r="AR9">
        <v>936370</v>
      </c>
      <c r="AS9">
        <v>936370</v>
      </c>
      <c r="AT9">
        <v>87566</v>
      </c>
      <c r="AU9">
        <v>848804</v>
      </c>
      <c r="AV9">
        <v>2293075</v>
      </c>
      <c r="AW9">
        <v>2293075</v>
      </c>
      <c r="AX9">
        <v>145376</v>
      </c>
      <c r="AY9">
        <v>2147699</v>
      </c>
      <c r="AZ9">
        <v>2266630</v>
      </c>
      <c r="BA9">
        <v>1348599</v>
      </c>
      <c r="BB9">
        <v>1348599</v>
      </c>
      <c r="BC9">
        <v>107930</v>
      </c>
      <c r="BD9">
        <v>1240669</v>
      </c>
      <c r="BE9">
        <v>291310</v>
      </c>
      <c r="BF9">
        <v>291310</v>
      </c>
      <c r="BG9">
        <v>291310</v>
      </c>
      <c r="BH9">
        <v>75143</v>
      </c>
      <c r="BI9">
        <v>75143</v>
      </c>
      <c r="BJ9">
        <v>551578</v>
      </c>
      <c r="BK9">
        <v>8929990</v>
      </c>
      <c r="BL9">
        <v>212743</v>
      </c>
      <c r="BM9">
        <v>8717247</v>
      </c>
      <c r="BN9">
        <v>5504517</v>
      </c>
      <c r="BO9">
        <v>-103868</v>
      </c>
      <c r="BP9">
        <v>12857</v>
      </c>
      <c r="BQ9">
        <v>-11419</v>
      </c>
      <c r="BR9">
        <v>-105306</v>
      </c>
      <c r="BS9">
        <v>3630</v>
      </c>
      <c r="BT9">
        <v>2059144</v>
      </c>
      <c r="BU9">
        <v>147645</v>
      </c>
      <c r="BV9">
        <v>1559607</v>
      </c>
      <c r="BW9">
        <v>351892</v>
      </c>
      <c r="BX9">
        <v>0</v>
      </c>
      <c r="BY9">
        <v>359298</v>
      </c>
      <c r="BZ9">
        <v>0</v>
      </c>
      <c r="CA9">
        <v>894526</v>
      </c>
    </row>
    <row r="10" spans="1:79" x14ac:dyDescent="0.25">
      <c r="A10">
        <v>2020</v>
      </c>
      <c r="B10">
        <v>19927896</v>
      </c>
      <c r="C10">
        <v>12556143</v>
      </c>
      <c r="D10">
        <v>3892140</v>
      </c>
      <c r="E10">
        <v>592794</v>
      </c>
      <c r="F10" t="s">
        <v>74</v>
      </c>
      <c r="G10">
        <v>3417251</v>
      </c>
      <c r="H10">
        <v>3417251</v>
      </c>
      <c r="I10">
        <v>3737529</v>
      </c>
      <c r="J10">
        <v>339283</v>
      </c>
      <c r="K10">
        <v>339283</v>
      </c>
      <c r="L10">
        <v>577146</v>
      </c>
      <c r="M10">
        <v>577146</v>
      </c>
      <c r="N10">
        <v>7371753</v>
      </c>
      <c r="O10">
        <v>898045</v>
      </c>
      <c r="P10">
        <v>0</v>
      </c>
      <c r="Q10">
        <v>0</v>
      </c>
      <c r="R10">
        <v>0</v>
      </c>
      <c r="S10">
        <v>360390</v>
      </c>
      <c r="T10">
        <v>360390</v>
      </c>
      <c r="U10">
        <v>537655</v>
      </c>
      <c r="V10">
        <v>537655</v>
      </c>
      <c r="W10">
        <v>1023</v>
      </c>
      <c r="X10">
        <v>1023</v>
      </c>
      <c r="Y10">
        <v>0</v>
      </c>
      <c r="Z10">
        <v>1023</v>
      </c>
      <c r="AA10">
        <v>0</v>
      </c>
      <c r="AB10">
        <v>4877210</v>
      </c>
      <c r="AC10">
        <v>4598730</v>
      </c>
      <c r="AD10">
        <v>278480</v>
      </c>
      <c r="AE10">
        <v>1595475</v>
      </c>
      <c r="AF10">
        <v>276765</v>
      </c>
      <c r="AG10">
        <v>276765</v>
      </c>
      <c r="AH10">
        <v>1318710</v>
      </c>
      <c r="AI10">
        <v>19927896</v>
      </c>
      <c r="AJ10">
        <v>5882044</v>
      </c>
      <c r="AK10">
        <v>366790</v>
      </c>
      <c r="AL10">
        <v>366790</v>
      </c>
      <c r="AM10">
        <v>1249368</v>
      </c>
      <c r="AN10">
        <v>240467</v>
      </c>
      <c r="AO10">
        <v>240467</v>
      </c>
      <c r="AP10">
        <v>111072</v>
      </c>
      <c r="AQ10">
        <v>129395</v>
      </c>
      <c r="AR10">
        <v>642284</v>
      </c>
      <c r="AS10">
        <v>642284</v>
      </c>
      <c r="AT10">
        <v>12289</v>
      </c>
      <c r="AU10">
        <v>629995</v>
      </c>
      <c r="AV10">
        <v>3383135</v>
      </c>
      <c r="AW10">
        <v>3383135</v>
      </c>
      <c r="AX10">
        <v>136007</v>
      </c>
      <c r="AY10">
        <v>3247128</v>
      </c>
      <c r="AZ10">
        <v>2115554</v>
      </c>
      <c r="BA10">
        <v>1044296</v>
      </c>
      <c r="BB10">
        <v>1044296</v>
      </c>
      <c r="BC10">
        <v>48193</v>
      </c>
      <c r="BD10">
        <v>996103</v>
      </c>
      <c r="BE10">
        <v>388928</v>
      </c>
      <c r="BF10">
        <v>388928</v>
      </c>
      <c r="BG10">
        <v>388928</v>
      </c>
      <c r="BH10">
        <v>69625</v>
      </c>
      <c r="BI10">
        <v>69625</v>
      </c>
      <c r="BJ10">
        <v>612705</v>
      </c>
      <c r="BK10">
        <v>11930298</v>
      </c>
      <c r="BL10">
        <v>367133</v>
      </c>
      <c r="BM10">
        <v>11563165</v>
      </c>
      <c r="BN10">
        <v>5504517</v>
      </c>
      <c r="BO10">
        <v>-132242</v>
      </c>
      <c r="BP10">
        <v>11512</v>
      </c>
      <c r="BQ10">
        <v>-15779</v>
      </c>
      <c r="BR10">
        <v>-127975</v>
      </c>
      <c r="BS10">
        <v>3630</v>
      </c>
      <c r="BT10">
        <v>3512410</v>
      </c>
      <c r="BU10">
        <v>264689</v>
      </c>
      <c r="BV10">
        <v>2518254</v>
      </c>
      <c r="BW10">
        <v>729467</v>
      </c>
      <c r="BX10">
        <v>0</v>
      </c>
      <c r="BY10">
        <v>343843</v>
      </c>
      <c r="BZ10">
        <v>0</v>
      </c>
      <c r="CA10">
        <v>2331007</v>
      </c>
    </row>
    <row r="11" spans="1:79" x14ac:dyDescent="0.25">
      <c r="A11">
        <v>2021</v>
      </c>
      <c r="B11">
        <v>23932787</v>
      </c>
      <c r="C11">
        <v>15945946</v>
      </c>
      <c r="D11">
        <v>2714427</v>
      </c>
      <c r="E11">
        <v>502708</v>
      </c>
      <c r="F11" t="s">
        <v>74</v>
      </c>
      <c r="G11">
        <v>4317393</v>
      </c>
      <c r="H11">
        <v>4317393</v>
      </c>
      <c r="I11">
        <v>6497048</v>
      </c>
      <c r="J11">
        <v>890290</v>
      </c>
      <c r="K11">
        <v>890290</v>
      </c>
      <c r="L11">
        <v>1024080</v>
      </c>
      <c r="M11">
        <v>1024080</v>
      </c>
      <c r="N11">
        <v>7986841</v>
      </c>
      <c r="O11">
        <v>930416</v>
      </c>
      <c r="P11">
        <v>0</v>
      </c>
      <c r="Q11">
        <v>0</v>
      </c>
      <c r="R11">
        <v>0</v>
      </c>
      <c r="S11">
        <v>421900</v>
      </c>
      <c r="T11">
        <v>421900</v>
      </c>
      <c r="U11">
        <v>508516</v>
      </c>
      <c r="V11">
        <v>508516</v>
      </c>
      <c r="W11">
        <v>1265</v>
      </c>
      <c r="X11">
        <v>1265</v>
      </c>
      <c r="Y11">
        <v>0</v>
      </c>
      <c r="Z11">
        <v>1265</v>
      </c>
      <c r="AA11">
        <v>0</v>
      </c>
      <c r="AB11">
        <v>5504772</v>
      </c>
      <c r="AC11">
        <v>5101051</v>
      </c>
      <c r="AD11">
        <v>403721</v>
      </c>
      <c r="AE11">
        <v>1550388</v>
      </c>
      <c r="AF11">
        <v>188080</v>
      </c>
      <c r="AG11">
        <v>188080</v>
      </c>
      <c r="AH11">
        <v>1362308</v>
      </c>
      <c r="AI11">
        <v>23932787</v>
      </c>
      <c r="AJ11">
        <v>7927884</v>
      </c>
      <c r="AK11">
        <v>388190</v>
      </c>
      <c r="AL11">
        <v>388190</v>
      </c>
      <c r="AM11">
        <v>2120338</v>
      </c>
      <c r="AN11">
        <v>279271</v>
      </c>
      <c r="AO11">
        <v>279271</v>
      </c>
      <c r="AP11">
        <v>129609</v>
      </c>
      <c r="AQ11">
        <v>149662</v>
      </c>
      <c r="AR11">
        <v>1052044</v>
      </c>
      <c r="AS11">
        <v>1052044</v>
      </c>
      <c r="AT11">
        <v>7769</v>
      </c>
      <c r="AU11">
        <v>1044275</v>
      </c>
      <c r="AV11">
        <v>4088041</v>
      </c>
      <c r="AW11">
        <v>4088041</v>
      </c>
      <c r="AX11">
        <v>195272</v>
      </c>
      <c r="AY11">
        <v>3892769</v>
      </c>
      <c r="AZ11">
        <v>1994231</v>
      </c>
      <c r="BA11">
        <v>737071</v>
      </c>
      <c r="BB11">
        <v>737071</v>
      </c>
      <c r="BC11">
        <v>35818</v>
      </c>
      <c r="BD11">
        <v>701253</v>
      </c>
      <c r="BE11">
        <v>542097</v>
      </c>
      <c r="BF11">
        <v>542097</v>
      </c>
      <c r="BG11">
        <v>542097</v>
      </c>
      <c r="BH11">
        <v>71892</v>
      </c>
      <c r="BI11">
        <v>71892</v>
      </c>
      <c r="BJ11">
        <v>643171</v>
      </c>
      <c r="BK11">
        <v>14010672</v>
      </c>
      <c r="BL11">
        <v>405701</v>
      </c>
      <c r="BM11">
        <v>13604971</v>
      </c>
      <c r="BN11">
        <v>5504517</v>
      </c>
      <c r="BO11">
        <v>-120840</v>
      </c>
      <c r="BP11">
        <v>13567</v>
      </c>
      <c r="BQ11">
        <v>-11216</v>
      </c>
      <c r="BR11">
        <v>-123191</v>
      </c>
      <c r="BS11">
        <v>3631</v>
      </c>
      <c r="BT11">
        <v>5346602</v>
      </c>
      <c r="BU11">
        <v>443986</v>
      </c>
      <c r="BV11">
        <v>4041579</v>
      </c>
      <c r="BW11">
        <v>861037</v>
      </c>
      <c r="BX11">
        <v>0</v>
      </c>
      <c r="BY11">
        <v>322893</v>
      </c>
      <c r="BZ11">
        <v>0</v>
      </c>
      <c r="CA11">
        <v>2548168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B0A8-C4DC-4C96-ADA7-350472E93263}">
  <dimension ref="A1:X11"/>
  <sheetViews>
    <sheetView workbookViewId="0"/>
  </sheetViews>
  <sheetFormatPr defaultRowHeight="15" x14ac:dyDescent="0.25"/>
  <cols>
    <col min="1" max="1" width="8.85546875" customWidth="1"/>
    <col min="2" max="2" width="25.5703125" bestFit="1" customWidth="1"/>
    <col min="3" max="3" width="9" bestFit="1" customWidth="1"/>
    <col min="4" max="4" width="12" bestFit="1" customWidth="1"/>
    <col min="5" max="5" width="19.85546875" bestFit="1" customWidth="1"/>
    <col min="6" max="6" width="21.85546875" bestFit="1" customWidth="1"/>
    <col min="7" max="8" width="22.85546875" bestFit="1" customWidth="1"/>
    <col min="9" max="9" width="23.7109375" bestFit="1" customWidth="1"/>
    <col min="10" max="10" width="22.42578125" bestFit="1" customWidth="1"/>
    <col min="11" max="11" width="10.42578125" bestFit="1" customWidth="1"/>
    <col min="12" max="12" width="23.7109375" bestFit="1" customWidth="1"/>
    <col min="13" max="13" width="24.28515625" bestFit="1" customWidth="1"/>
    <col min="14" max="14" width="20.5703125" bestFit="1" customWidth="1"/>
    <col min="15" max="15" width="20.140625" bestFit="1" customWidth="1"/>
    <col min="16" max="16" width="20.7109375" bestFit="1" customWidth="1"/>
    <col min="17" max="17" width="8" bestFit="1" customWidth="1"/>
    <col min="18" max="18" width="22.7109375" bestFit="1" customWidth="1"/>
    <col min="19" max="19" width="23.28515625" bestFit="1" customWidth="1"/>
    <col min="20" max="20" width="10.85546875" bestFit="1" customWidth="1"/>
    <col min="21" max="21" width="22.85546875" bestFit="1" customWidth="1"/>
    <col min="22" max="22" width="18.42578125" bestFit="1" customWidth="1"/>
    <col min="23" max="23" width="20.85546875" bestFit="1" customWidth="1"/>
    <col min="24" max="24" width="13.5703125" bestFit="1" customWidth="1"/>
  </cols>
  <sheetData>
    <row r="1" spans="1:24" x14ac:dyDescent="0.25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</row>
    <row r="2" spans="1:24" x14ac:dyDescent="0.25">
      <c r="A2">
        <v>2012</v>
      </c>
      <c r="B2">
        <v>6173878</v>
      </c>
      <c r="C2">
        <v>4293022</v>
      </c>
      <c r="D2">
        <v>1880856</v>
      </c>
      <c r="E2">
        <v>1072445</v>
      </c>
      <c r="F2">
        <v>619980</v>
      </c>
      <c r="G2">
        <v>307202</v>
      </c>
      <c r="H2">
        <v>18593</v>
      </c>
      <c r="I2">
        <v>163856</v>
      </c>
      <c r="J2">
        <v>0</v>
      </c>
      <c r="K2">
        <v>1016748</v>
      </c>
      <c r="L2">
        <v>208337</v>
      </c>
      <c r="M2">
        <v>808411</v>
      </c>
      <c r="N2">
        <v>55691</v>
      </c>
      <c r="O2">
        <v>460420</v>
      </c>
      <c r="P2">
        <v>404729</v>
      </c>
      <c r="Q2">
        <v>864102</v>
      </c>
      <c r="R2">
        <v>199238</v>
      </c>
      <c r="S2">
        <v>228859</v>
      </c>
      <c r="T2">
        <v>-29621</v>
      </c>
      <c r="U2">
        <v>664864</v>
      </c>
      <c r="V2">
        <v>664864</v>
      </c>
      <c r="W2">
        <v>8885</v>
      </c>
      <c r="X2">
        <v>655979</v>
      </c>
    </row>
    <row r="3" spans="1:24" x14ac:dyDescent="0.25">
      <c r="A3">
        <v>2013</v>
      </c>
      <c r="B3">
        <v>6828896</v>
      </c>
      <c r="C3">
        <v>4592130</v>
      </c>
      <c r="D3">
        <v>2236766</v>
      </c>
      <c r="E3">
        <v>1225013</v>
      </c>
      <c r="F3">
        <v>716358</v>
      </c>
      <c r="G3">
        <v>328863</v>
      </c>
      <c r="H3">
        <v>16431</v>
      </c>
      <c r="I3">
        <v>196223</v>
      </c>
      <c r="J3">
        <v>0</v>
      </c>
      <c r="K3">
        <v>1230032</v>
      </c>
      <c r="L3">
        <v>218279</v>
      </c>
      <c r="M3">
        <v>1011753</v>
      </c>
      <c r="N3">
        <v>73126</v>
      </c>
      <c r="O3">
        <v>599974</v>
      </c>
      <c r="P3">
        <v>526848</v>
      </c>
      <c r="Q3">
        <v>1084879</v>
      </c>
      <c r="R3">
        <v>239575</v>
      </c>
      <c r="S3">
        <v>274859</v>
      </c>
      <c r="T3">
        <v>-35284</v>
      </c>
      <c r="U3">
        <v>845304</v>
      </c>
      <c r="V3">
        <v>845304</v>
      </c>
      <c r="W3">
        <v>1837</v>
      </c>
      <c r="X3">
        <v>843467</v>
      </c>
    </row>
    <row r="4" spans="1:24" x14ac:dyDescent="0.25">
      <c r="A4">
        <v>2014</v>
      </c>
      <c r="B4">
        <v>7840757</v>
      </c>
      <c r="C4">
        <v>5356260</v>
      </c>
      <c r="D4">
        <v>2484497</v>
      </c>
      <c r="E4">
        <v>1390145</v>
      </c>
      <c r="F4">
        <v>820471</v>
      </c>
      <c r="G4">
        <v>386112</v>
      </c>
      <c r="H4">
        <v>15902</v>
      </c>
      <c r="I4">
        <v>199464</v>
      </c>
      <c r="J4">
        <v>0</v>
      </c>
      <c r="K4">
        <v>1344829</v>
      </c>
      <c r="L4">
        <v>250477</v>
      </c>
      <c r="M4">
        <v>1094352</v>
      </c>
      <c r="N4">
        <v>133577</v>
      </c>
      <c r="O4">
        <v>785503</v>
      </c>
      <c r="P4">
        <v>651926</v>
      </c>
      <c r="Q4">
        <v>1227929</v>
      </c>
      <c r="R4">
        <v>265613</v>
      </c>
      <c r="S4">
        <v>271583</v>
      </c>
      <c r="T4">
        <v>-5970</v>
      </c>
      <c r="U4">
        <v>962316</v>
      </c>
      <c r="V4">
        <v>962316</v>
      </c>
      <c r="W4">
        <v>7590</v>
      </c>
      <c r="X4">
        <v>954726</v>
      </c>
    </row>
    <row r="5" spans="1:24" x14ac:dyDescent="0.25">
      <c r="A5">
        <v>2015</v>
      </c>
      <c r="B5">
        <v>9760323</v>
      </c>
      <c r="C5">
        <v>6994735</v>
      </c>
      <c r="D5">
        <v>2765588</v>
      </c>
      <c r="E5">
        <v>1607343</v>
      </c>
      <c r="F5">
        <v>950252</v>
      </c>
      <c r="G5">
        <v>458953</v>
      </c>
      <c r="H5">
        <v>28351</v>
      </c>
      <c r="I5">
        <v>226489</v>
      </c>
      <c r="J5">
        <v>0</v>
      </c>
      <c r="K5">
        <v>1477603</v>
      </c>
      <c r="L5">
        <v>319358</v>
      </c>
      <c r="M5">
        <v>1158245</v>
      </c>
      <c r="N5">
        <v>145483</v>
      </c>
      <c r="O5">
        <v>1345633</v>
      </c>
      <c r="P5">
        <v>1200150</v>
      </c>
      <c r="Q5">
        <v>1303728</v>
      </c>
      <c r="R5">
        <v>137918</v>
      </c>
      <c r="S5">
        <v>234116</v>
      </c>
      <c r="T5">
        <v>-96198</v>
      </c>
      <c r="U5">
        <v>1165810</v>
      </c>
      <c r="V5">
        <v>1165810</v>
      </c>
      <c r="W5">
        <v>9745</v>
      </c>
      <c r="X5">
        <v>1156065</v>
      </c>
    </row>
    <row r="6" spans="1:24" x14ac:dyDescent="0.25">
      <c r="A6">
        <v>2016</v>
      </c>
      <c r="B6">
        <v>9367008</v>
      </c>
      <c r="C6">
        <v>6731229</v>
      </c>
      <c r="D6">
        <v>2635779</v>
      </c>
      <c r="E6">
        <v>1572105</v>
      </c>
      <c r="F6">
        <v>924999</v>
      </c>
      <c r="G6">
        <v>465383</v>
      </c>
      <c r="H6">
        <v>15526</v>
      </c>
      <c r="I6">
        <v>197249</v>
      </c>
      <c r="J6">
        <v>0</v>
      </c>
      <c r="K6">
        <v>1406931</v>
      </c>
      <c r="L6">
        <v>343257</v>
      </c>
      <c r="M6">
        <v>1063674</v>
      </c>
      <c r="N6">
        <v>215840</v>
      </c>
      <c r="O6">
        <v>816087</v>
      </c>
      <c r="P6">
        <v>600247</v>
      </c>
      <c r="Q6">
        <v>1279514</v>
      </c>
      <c r="R6">
        <v>151682</v>
      </c>
      <c r="S6">
        <v>245415</v>
      </c>
      <c r="T6">
        <v>-93733</v>
      </c>
      <c r="U6">
        <v>1127832</v>
      </c>
      <c r="V6">
        <v>1127832</v>
      </c>
      <c r="W6">
        <v>10208</v>
      </c>
      <c r="X6">
        <v>1117624</v>
      </c>
    </row>
    <row r="7" spans="1:24" x14ac:dyDescent="0.25">
      <c r="A7">
        <v>2017</v>
      </c>
      <c r="B7">
        <v>9523830</v>
      </c>
      <c r="C7">
        <v>6765383</v>
      </c>
      <c r="D7">
        <v>2758447</v>
      </c>
      <c r="E7">
        <v>1576035</v>
      </c>
      <c r="F7">
        <v>894353</v>
      </c>
      <c r="G7">
        <v>488681</v>
      </c>
      <c r="H7">
        <v>23205</v>
      </c>
      <c r="I7">
        <v>216206</v>
      </c>
      <c r="J7">
        <v>0</v>
      </c>
      <c r="K7">
        <v>1466287</v>
      </c>
      <c r="L7">
        <v>283875</v>
      </c>
      <c r="M7">
        <v>1182412</v>
      </c>
      <c r="N7">
        <v>58036</v>
      </c>
      <c r="O7">
        <v>851852</v>
      </c>
      <c r="P7">
        <v>793816</v>
      </c>
      <c r="Q7">
        <v>1240448</v>
      </c>
      <c r="R7">
        <v>99506</v>
      </c>
      <c r="S7">
        <v>167681</v>
      </c>
      <c r="T7">
        <v>-68175</v>
      </c>
      <c r="U7">
        <v>1140942</v>
      </c>
      <c r="V7">
        <v>1140942</v>
      </c>
      <c r="W7">
        <v>-1207</v>
      </c>
      <c r="X7">
        <v>1142149</v>
      </c>
    </row>
    <row r="8" spans="1:24" x14ac:dyDescent="0.25">
      <c r="A8">
        <v>2018</v>
      </c>
      <c r="B8">
        <v>11970090</v>
      </c>
      <c r="C8">
        <v>8500816</v>
      </c>
      <c r="D8">
        <v>3469274</v>
      </c>
      <c r="E8">
        <v>1962243</v>
      </c>
      <c r="F8">
        <v>1139413</v>
      </c>
      <c r="G8">
        <v>566631</v>
      </c>
      <c r="H8">
        <v>22656</v>
      </c>
      <c r="I8">
        <v>282284</v>
      </c>
      <c r="J8">
        <v>3429</v>
      </c>
      <c r="K8">
        <v>1824054</v>
      </c>
      <c r="L8">
        <v>317023</v>
      </c>
      <c r="M8">
        <v>1507031</v>
      </c>
      <c r="N8">
        <v>-9489</v>
      </c>
      <c r="O8">
        <v>877674</v>
      </c>
      <c r="P8">
        <v>887163</v>
      </c>
      <c r="Q8">
        <v>1497542</v>
      </c>
      <c r="R8">
        <v>153394</v>
      </c>
      <c r="S8">
        <v>188185</v>
      </c>
      <c r="T8">
        <v>-34791</v>
      </c>
      <c r="U8">
        <v>1344148</v>
      </c>
      <c r="V8">
        <v>1344148</v>
      </c>
      <c r="W8">
        <v>5829</v>
      </c>
      <c r="X8">
        <v>1338319</v>
      </c>
    </row>
    <row r="9" spans="1:24" x14ac:dyDescent="0.25">
      <c r="A9">
        <v>2019</v>
      </c>
      <c r="B9">
        <v>13347434</v>
      </c>
      <c r="C9">
        <v>9394166</v>
      </c>
      <c r="D9">
        <v>3953268</v>
      </c>
      <c r="E9">
        <v>2105534</v>
      </c>
      <c r="F9">
        <v>1253165</v>
      </c>
      <c r="G9">
        <v>548407</v>
      </c>
      <c r="H9">
        <v>30278</v>
      </c>
      <c r="I9">
        <v>344675</v>
      </c>
      <c r="J9">
        <v>10435</v>
      </c>
      <c r="K9">
        <v>2244517</v>
      </c>
      <c r="L9">
        <v>396783</v>
      </c>
      <c r="M9">
        <v>1847734</v>
      </c>
      <c r="N9">
        <v>-43283</v>
      </c>
      <c r="O9">
        <v>917382</v>
      </c>
      <c r="P9">
        <v>960665</v>
      </c>
      <c r="Q9">
        <v>1804451</v>
      </c>
      <c r="R9">
        <v>171996</v>
      </c>
      <c r="S9">
        <v>217098</v>
      </c>
      <c r="T9">
        <v>-45102</v>
      </c>
      <c r="U9">
        <v>1632455</v>
      </c>
      <c r="V9">
        <v>1632455</v>
      </c>
      <c r="W9">
        <v>17874</v>
      </c>
      <c r="X9">
        <v>1614581</v>
      </c>
    </row>
    <row r="10" spans="1:24" x14ac:dyDescent="0.25">
      <c r="A10">
        <v>2020</v>
      </c>
      <c r="B10">
        <v>17469557</v>
      </c>
      <c r="C10">
        <v>12032050</v>
      </c>
      <c r="D10">
        <v>5437507</v>
      </c>
      <c r="E10">
        <v>2621183</v>
      </c>
      <c r="F10">
        <v>1506817</v>
      </c>
      <c r="G10">
        <v>654469</v>
      </c>
      <c r="H10">
        <v>46369</v>
      </c>
      <c r="I10">
        <v>510136</v>
      </c>
      <c r="J10">
        <v>3870</v>
      </c>
      <c r="K10">
        <v>3267683</v>
      </c>
      <c r="L10">
        <v>451359</v>
      </c>
      <c r="M10">
        <v>2816324</v>
      </c>
      <c r="N10">
        <v>-69675</v>
      </c>
      <c r="O10">
        <v>1020426</v>
      </c>
      <c r="P10">
        <v>1090101</v>
      </c>
      <c r="Q10">
        <v>2746649</v>
      </c>
      <c r="R10">
        <v>350692</v>
      </c>
      <c r="S10">
        <v>500450</v>
      </c>
      <c r="T10">
        <v>-149758</v>
      </c>
      <c r="U10">
        <v>2395957</v>
      </c>
      <c r="V10">
        <v>2395957</v>
      </c>
      <c r="W10">
        <v>55084</v>
      </c>
      <c r="X10">
        <v>2340873</v>
      </c>
    </row>
    <row r="11" spans="1:24" x14ac:dyDescent="0.25">
      <c r="A11">
        <v>2021</v>
      </c>
      <c r="B11">
        <v>23563338</v>
      </c>
      <c r="C11">
        <v>16602381</v>
      </c>
      <c r="D11">
        <v>6960957</v>
      </c>
      <c r="E11">
        <v>2802614</v>
      </c>
      <c r="F11">
        <v>1833204</v>
      </c>
      <c r="G11">
        <v>776007</v>
      </c>
      <c r="H11">
        <v>422154</v>
      </c>
      <c r="I11">
        <v>615557</v>
      </c>
      <c r="J11">
        <v>0</v>
      </c>
      <c r="K11">
        <v>4678521</v>
      </c>
      <c r="L11">
        <v>520178</v>
      </c>
      <c r="M11">
        <v>4158343</v>
      </c>
      <c r="N11">
        <v>171693</v>
      </c>
      <c r="O11">
        <v>992739</v>
      </c>
      <c r="P11">
        <v>821046</v>
      </c>
      <c r="Q11">
        <v>4330036</v>
      </c>
      <c r="R11">
        <v>672556</v>
      </c>
      <c r="S11">
        <v>693854</v>
      </c>
      <c r="T11">
        <v>-21298</v>
      </c>
      <c r="U11">
        <v>3657480</v>
      </c>
      <c r="V11">
        <v>3657480</v>
      </c>
      <c r="W11">
        <v>71533</v>
      </c>
      <c r="X11">
        <v>3585947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0BE4-D36B-4358-8229-5B7B97DF4E6C}">
  <dimension ref="A1:AI11"/>
  <sheetViews>
    <sheetView workbookViewId="0"/>
  </sheetViews>
  <sheetFormatPr defaultRowHeight="15" x14ac:dyDescent="0.25"/>
  <cols>
    <col min="1" max="1" width="10" customWidth="1"/>
    <col min="2" max="2" width="22.5703125" bestFit="1" customWidth="1"/>
    <col min="3" max="3" width="23" bestFit="1" customWidth="1"/>
    <col min="4" max="4" width="12.85546875" bestFit="1" customWidth="1"/>
    <col min="5" max="5" width="23.7109375" bestFit="1" customWidth="1"/>
    <col min="6" max="6" width="26.28515625" bestFit="1" customWidth="1"/>
    <col min="7" max="7" width="24.7109375" bestFit="1" customWidth="1"/>
    <col min="8" max="8" width="25.140625" bestFit="1" customWidth="1"/>
    <col min="9" max="9" width="23.42578125" bestFit="1" customWidth="1"/>
    <col min="10" max="10" width="22.85546875" bestFit="1" customWidth="1"/>
    <col min="11" max="11" width="24.5703125" bestFit="1" customWidth="1"/>
    <col min="12" max="12" width="24.85546875" bestFit="1" customWidth="1"/>
    <col min="13" max="13" width="20.140625" bestFit="1" customWidth="1"/>
    <col min="14" max="14" width="24.42578125" bestFit="1" customWidth="1"/>
    <col min="15" max="15" width="23.5703125" bestFit="1" customWidth="1"/>
    <col min="16" max="16" width="23.140625" bestFit="1" customWidth="1"/>
    <col min="17" max="17" width="23" bestFit="1" customWidth="1"/>
    <col min="18" max="18" width="7.7109375" bestFit="1" customWidth="1"/>
    <col min="19" max="19" width="24.140625" bestFit="1" customWidth="1"/>
    <col min="20" max="20" width="24.5703125" bestFit="1" customWidth="1"/>
    <col min="21" max="21" width="21.5703125" bestFit="1" customWidth="1"/>
    <col min="22" max="22" width="25.5703125" bestFit="1" customWidth="1"/>
    <col min="23" max="23" width="20.42578125" bestFit="1" customWidth="1"/>
    <col min="24" max="24" width="22.7109375" bestFit="1" customWidth="1"/>
    <col min="25" max="25" width="23" bestFit="1" customWidth="1"/>
    <col min="26" max="26" width="23.7109375" bestFit="1" customWidth="1"/>
    <col min="27" max="27" width="23" bestFit="1" customWidth="1"/>
    <col min="28" max="28" width="21.42578125" bestFit="1" customWidth="1"/>
    <col min="29" max="29" width="21.85546875" bestFit="1" customWidth="1"/>
    <col min="30" max="30" width="19" bestFit="1" customWidth="1"/>
    <col min="31" max="31" width="18.28515625" bestFit="1" customWidth="1"/>
    <col min="32" max="32" width="17.28515625" bestFit="1" customWidth="1"/>
    <col min="33" max="33" width="22.42578125" bestFit="1" customWidth="1"/>
    <col min="34" max="34" width="15" bestFit="1" customWidth="1"/>
    <col min="35" max="35" width="22" bestFit="1" customWidth="1"/>
  </cols>
  <sheetData>
    <row r="1" spans="1:35" x14ac:dyDescent="0.25">
      <c r="A1" t="s">
        <v>0</v>
      </c>
      <c r="B1" t="s">
        <v>98</v>
      </c>
      <c r="C1" t="s">
        <v>99</v>
      </c>
      <c r="D1" t="s">
        <v>100</v>
      </c>
      <c r="E1" t="s">
        <v>85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</row>
    <row r="2" spans="1:35" x14ac:dyDescent="0.25">
      <c r="A2">
        <v>2012</v>
      </c>
      <c r="B2">
        <v>893566</v>
      </c>
      <c r="C2">
        <v>1181424</v>
      </c>
      <c r="D2">
        <v>864102</v>
      </c>
      <c r="E2">
        <v>208337</v>
      </c>
      <c r="F2">
        <v>0</v>
      </c>
      <c r="G2">
        <v>0</v>
      </c>
      <c r="H2">
        <v>0</v>
      </c>
      <c r="I2">
        <v>0</v>
      </c>
      <c r="J2">
        <v>108985</v>
      </c>
      <c r="K2">
        <v>-354559</v>
      </c>
      <c r="L2">
        <v>-324344</v>
      </c>
      <c r="M2">
        <v>92326</v>
      </c>
      <c r="N2">
        <v>-310086</v>
      </c>
      <c r="O2">
        <v>187545</v>
      </c>
      <c r="P2">
        <v>66701</v>
      </c>
      <c r="Q2">
        <v>-381567</v>
      </c>
      <c r="R2">
        <v>-500274</v>
      </c>
      <c r="S2">
        <v>-477447</v>
      </c>
      <c r="T2">
        <v>-244453</v>
      </c>
      <c r="U2">
        <v>-255821</v>
      </c>
      <c r="V2">
        <v>22827</v>
      </c>
      <c r="W2">
        <v>17359</v>
      </c>
      <c r="X2">
        <v>78521</v>
      </c>
      <c r="Y2">
        <v>-1141358</v>
      </c>
      <c r="Z2">
        <v>-770846</v>
      </c>
      <c r="AA2">
        <v>982720</v>
      </c>
      <c r="AB2">
        <v>-1753566</v>
      </c>
      <c r="AC2">
        <v>0</v>
      </c>
      <c r="AD2">
        <v>0</v>
      </c>
      <c r="AE2">
        <v>0</v>
      </c>
      <c r="AF2">
        <v>-318422</v>
      </c>
      <c r="AG2">
        <v>-52090</v>
      </c>
      <c r="AH2">
        <v>0</v>
      </c>
      <c r="AI2">
        <v>-629359</v>
      </c>
    </row>
    <row r="3" spans="1:35" x14ac:dyDescent="0.25">
      <c r="A3">
        <v>2013</v>
      </c>
      <c r="B3">
        <v>1027434</v>
      </c>
      <c r="C3">
        <v>1656597</v>
      </c>
      <c r="D3">
        <v>1084879</v>
      </c>
      <c r="E3">
        <v>218279</v>
      </c>
      <c r="F3">
        <v>138564</v>
      </c>
      <c r="G3">
        <v>0</v>
      </c>
      <c r="H3">
        <v>15052</v>
      </c>
      <c r="I3">
        <v>0</v>
      </c>
      <c r="J3">
        <v>199823</v>
      </c>
      <c r="K3">
        <v>-655083</v>
      </c>
      <c r="L3">
        <v>-299506</v>
      </c>
      <c r="M3">
        <v>-146049</v>
      </c>
      <c r="N3">
        <v>-396937</v>
      </c>
      <c r="O3">
        <v>187409</v>
      </c>
      <c r="P3">
        <v>25920</v>
      </c>
      <c r="Q3">
        <v>54758</v>
      </c>
      <c r="R3">
        <v>-292079</v>
      </c>
      <c r="S3">
        <v>-290049</v>
      </c>
      <c r="T3">
        <v>-11437</v>
      </c>
      <c r="U3">
        <v>-280642</v>
      </c>
      <c r="V3">
        <v>2030</v>
      </c>
      <c r="W3">
        <v>261046</v>
      </c>
      <c r="X3">
        <v>83761</v>
      </c>
      <c r="Y3">
        <v>-10649</v>
      </c>
      <c r="Z3">
        <v>380600</v>
      </c>
      <c r="AA3">
        <v>1890267</v>
      </c>
      <c r="AB3">
        <v>-1509667</v>
      </c>
      <c r="AC3">
        <v>738</v>
      </c>
      <c r="AD3">
        <v>738</v>
      </c>
      <c r="AE3">
        <v>0</v>
      </c>
      <c r="AF3">
        <v>-391987</v>
      </c>
      <c r="AG3">
        <v>0</v>
      </c>
      <c r="AH3">
        <v>0</v>
      </c>
      <c r="AI3">
        <v>1071543</v>
      </c>
    </row>
    <row r="4" spans="1:35" x14ac:dyDescent="0.25">
      <c r="A4">
        <v>2014</v>
      </c>
      <c r="B4">
        <v>1147520</v>
      </c>
      <c r="C4">
        <v>1860652</v>
      </c>
      <c r="D4">
        <v>1227929</v>
      </c>
      <c r="E4">
        <v>250477</v>
      </c>
      <c r="F4">
        <v>146296</v>
      </c>
      <c r="G4">
        <v>0</v>
      </c>
      <c r="H4">
        <v>2541</v>
      </c>
      <c r="I4">
        <v>0</v>
      </c>
      <c r="J4">
        <v>233409</v>
      </c>
      <c r="K4">
        <v>-726524</v>
      </c>
      <c r="L4">
        <v>-199394</v>
      </c>
      <c r="M4">
        <v>-237825</v>
      </c>
      <c r="N4">
        <v>-445390</v>
      </c>
      <c r="O4">
        <v>156085</v>
      </c>
      <c r="P4">
        <v>13392</v>
      </c>
      <c r="Q4">
        <v>-1389830</v>
      </c>
      <c r="R4">
        <v>-613764</v>
      </c>
      <c r="S4">
        <v>-601409</v>
      </c>
      <c r="T4">
        <v>-145169</v>
      </c>
      <c r="U4">
        <v>-468595</v>
      </c>
      <c r="V4">
        <v>12355</v>
      </c>
      <c r="W4">
        <v>-849057</v>
      </c>
      <c r="X4">
        <v>60636</v>
      </c>
      <c r="Y4">
        <v>196526</v>
      </c>
      <c r="Z4">
        <v>654938</v>
      </c>
      <c r="AA4">
        <v>1517761</v>
      </c>
      <c r="AB4">
        <v>-862823</v>
      </c>
      <c r="AC4">
        <v>1104</v>
      </c>
      <c r="AD4">
        <v>1104</v>
      </c>
      <c r="AE4">
        <v>0</v>
      </c>
      <c r="AF4">
        <v>-459516</v>
      </c>
      <c r="AG4">
        <v>0</v>
      </c>
      <c r="AH4">
        <v>0</v>
      </c>
      <c r="AI4">
        <v>-45784</v>
      </c>
    </row>
    <row r="5" spans="1:35" x14ac:dyDescent="0.25">
      <c r="A5">
        <v>2015</v>
      </c>
      <c r="B5">
        <v>982442</v>
      </c>
      <c r="C5">
        <v>2140082</v>
      </c>
      <c r="D5">
        <v>1303728</v>
      </c>
      <c r="E5">
        <v>319358</v>
      </c>
      <c r="F5">
        <v>149774</v>
      </c>
      <c r="G5">
        <v>0</v>
      </c>
      <c r="H5">
        <v>5655</v>
      </c>
      <c r="I5">
        <v>0</v>
      </c>
      <c r="J5">
        <v>361567</v>
      </c>
      <c r="K5">
        <v>-1202117</v>
      </c>
      <c r="L5">
        <v>-651516</v>
      </c>
      <c r="M5">
        <v>-67035</v>
      </c>
      <c r="N5">
        <v>-459869</v>
      </c>
      <c r="O5">
        <v>-23697</v>
      </c>
      <c r="P5">
        <v>44477</v>
      </c>
      <c r="Q5">
        <v>-903966</v>
      </c>
      <c r="R5">
        <v>-636746</v>
      </c>
      <c r="S5">
        <v>-618576</v>
      </c>
      <c r="T5">
        <v>-129678</v>
      </c>
      <c r="U5">
        <v>-507068</v>
      </c>
      <c r="V5">
        <v>18170</v>
      </c>
      <c r="W5">
        <v>-285390</v>
      </c>
      <c r="X5">
        <v>0</v>
      </c>
      <c r="Y5">
        <v>-157581</v>
      </c>
      <c r="Z5">
        <v>370965</v>
      </c>
      <c r="AA5">
        <v>2598115</v>
      </c>
      <c r="AB5">
        <v>-2227150</v>
      </c>
      <c r="AC5">
        <v>-8651</v>
      </c>
      <c r="AD5">
        <v>0</v>
      </c>
      <c r="AE5">
        <v>-8651</v>
      </c>
      <c r="AF5">
        <v>-519895</v>
      </c>
      <c r="AG5">
        <v>0</v>
      </c>
      <c r="AH5">
        <v>71945</v>
      </c>
      <c r="AI5">
        <v>-7160</v>
      </c>
    </row>
    <row r="6" spans="1:35" x14ac:dyDescent="0.25">
      <c r="A6">
        <v>2016</v>
      </c>
      <c r="B6">
        <v>2130912</v>
      </c>
      <c r="C6">
        <v>2089478</v>
      </c>
      <c r="D6">
        <v>1279514</v>
      </c>
      <c r="E6">
        <v>343257</v>
      </c>
      <c r="F6">
        <v>191238</v>
      </c>
      <c r="G6">
        <v>0</v>
      </c>
      <c r="H6">
        <v>3962</v>
      </c>
      <c r="I6">
        <v>0</v>
      </c>
      <c r="J6">
        <v>271507</v>
      </c>
      <c r="K6">
        <v>151470</v>
      </c>
      <c r="L6">
        <v>89449</v>
      </c>
      <c r="M6">
        <v>276537</v>
      </c>
      <c r="N6">
        <v>-434226</v>
      </c>
      <c r="O6">
        <v>219710</v>
      </c>
      <c r="P6">
        <v>-110036</v>
      </c>
      <c r="Q6">
        <v>-852730</v>
      </c>
      <c r="R6">
        <v>-654926</v>
      </c>
      <c r="S6">
        <v>-641315</v>
      </c>
      <c r="T6">
        <v>-292301</v>
      </c>
      <c r="U6">
        <v>-362625</v>
      </c>
      <c r="V6">
        <v>13611</v>
      </c>
      <c r="W6">
        <v>-215429</v>
      </c>
      <c r="X6">
        <v>4014</v>
      </c>
      <c r="Y6">
        <v>-1063919</v>
      </c>
      <c r="Z6">
        <v>-542334</v>
      </c>
      <c r="AA6">
        <v>1142860</v>
      </c>
      <c r="AB6">
        <v>-1685194</v>
      </c>
      <c r="AC6">
        <v>5145</v>
      </c>
      <c r="AD6">
        <v>5145</v>
      </c>
      <c r="AE6">
        <v>0</v>
      </c>
      <c r="AF6">
        <v>-526730</v>
      </c>
      <c r="AG6">
        <v>0</v>
      </c>
      <c r="AH6">
        <v>-100716</v>
      </c>
      <c r="AI6">
        <v>113547</v>
      </c>
    </row>
    <row r="7" spans="1:35" x14ac:dyDescent="0.25">
      <c r="A7">
        <v>2017</v>
      </c>
      <c r="B7">
        <v>1290136</v>
      </c>
      <c r="C7">
        <v>2029497</v>
      </c>
      <c r="D7">
        <v>1240448</v>
      </c>
      <c r="E7">
        <v>283875</v>
      </c>
      <c r="F7">
        <v>199767</v>
      </c>
      <c r="G7">
        <v>0</v>
      </c>
      <c r="H7">
        <v>11954</v>
      </c>
      <c r="I7">
        <v>0</v>
      </c>
      <c r="J7">
        <v>293453</v>
      </c>
      <c r="K7">
        <v>-739361</v>
      </c>
      <c r="L7">
        <v>-104890</v>
      </c>
      <c r="M7">
        <v>-172271</v>
      </c>
      <c r="N7">
        <v>-354430</v>
      </c>
      <c r="O7">
        <v>-107770</v>
      </c>
      <c r="P7">
        <v>0</v>
      </c>
      <c r="Q7">
        <v>-382756</v>
      </c>
      <c r="R7">
        <v>-361605</v>
      </c>
      <c r="S7">
        <v>-346151</v>
      </c>
      <c r="T7">
        <v>-95828</v>
      </c>
      <c r="U7">
        <v>-265777</v>
      </c>
      <c r="V7">
        <v>15454</v>
      </c>
      <c r="W7">
        <v>-37759</v>
      </c>
      <c r="X7">
        <v>1154</v>
      </c>
      <c r="Y7">
        <v>-1153007</v>
      </c>
      <c r="Z7">
        <v>-599037</v>
      </c>
      <c r="AA7">
        <v>1161890</v>
      </c>
      <c r="AB7">
        <v>-1760927</v>
      </c>
      <c r="AC7">
        <v>-5468</v>
      </c>
      <c r="AD7">
        <v>0</v>
      </c>
      <c r="AE7">
        <v>-5468</v>
      </c>
      <c r="AF7">
        <v>-548502</v>
      </c>
      <c r="AG7">
        <v>0</v>
      </c>
      <c r="AH7">
        <v>17650</v>
      </c>
      <c r="AI7">
        <v>-227977</v>
      </c>
    </row>
    <row r="8" spans="1:35" x14ac:dyDescent="0.25">
      <c r="A8">
        <v>2018</v>
      </c>
      <c r="B8">
        <v>1299655</v>
      </c>
      <c r="C8">
        <v>2058264</v>
      </c>
      <c r="D8">
        <v>1497542</v>
      </c>
      <c r="E8">
        <v>317023</v>
      </c>
      <c r="F8">
        <v>-94404</v>
      </c>
      <c r="G8">
        <v>9881</v>
      </c>
      <c r="H8">
        <v>0</v>
      </c>
      <c r="I8">
        <v>-3429</v>
      </c>
      <c r="J8">
        <v>331651</v>
      </c>
      <c r="K8">
        <v>-758609</v>
      </c>
      <c r="L8">
        <v>-188969</v>
      </c>
      <c r="M8">
        <v>-441614</v>
      </c>
      <c r="N8">
        <v>-392051</v>
      </c>
      <c r="O8">
        <v>264025</v>
      </c>
      <c r="P8">
        <v>0</v>
      </c>
      <c r="Q8">
        <v>-833290</v>
      </c>
      <c r="R8">
        <v>-429403</v>
      </c>
      <c r="S8">
        <v>-418050</v>
      </c>
      <c r="T8">
        <v>0</v>
      </c>
      <c r="U8">
        <v>-429403</v>
      </c>
      <c r="V8">
        <v>11353</v>
      </c>
      <c r="W8">
        <v>-296983</v>
      </c>
      <c r="X8">
        <v>-118257</v>
      </c>
      <c r="Y8">
        <v>-1446435</v>
      </c>
      <c r="Z8">
        <v>-844609</v>
      </c>
      <c r="AA8">
        <v>1005626</v>
      </c>
      <c r="AB8">
        <v>-1850235</v>
      </c>
      <c r="AC8">
        <v>0</v>
      </c>
      <c r="AD8">
        <v>0</v>
      </c>
      <c r="AE8">
        <v>0</v>
      </c>
      <c r="AF8">
        <v>-603957</v>
      </c>
      <c r="AG8">
        <v>2131</v>
      </c>
      <c r="AH8">
        <v>23085</v>
      </c>
      <c r="AI8">
        <v>-956985</v>
      </c>
    </row>
    <row r="9" spans="1:35" x14ac:dyDescent="0.25">
      <c r="A9">
        <v>2019</v>
      </c>
      <c r="B9">
        <v>1907853</v>
      </c>
      <c r="C9">
        <v>2495657</v>
      </c>
      <c r="D9">
        <v>1804451</v>
      </c>
      <c r="E9">
        <v>396783</v>
      </c>
      <c r="F9">
        <v>-21583</v>
      </c>
      <c r="G9">
        <v>13998</v>
      </c>
      <c r="H9">
        <v>0</v>
      </c>
      <c r="I9">
        <v>-10435</v>
      </c>
      <c r="J9">
        <v>312443</v>
      </c>
      <c r="K9">
        <v>-587804</v>
      </c>
      <c r="L9">
        <v>-150828</v>
      </c>
      <c r="M9">
        <v>-311532</v>
      </c>
      <c r="N9">
        <v>-446634</v>
      </c>
      <c r="O9">
        <v>321190</v>
      </c>
      <c r="P9">
        <v>0</v>
      </c>
      <c r="Q9">
        <v>-59748</v>
      </c>
      <c r="R9">
        <v>-524482</v>
      </c>
      <c r="S9">
        <v>-480627</v>
      </c>
      <c r="T9">
        <v>0</v>
      </c>
      <c r="U9">
        <v>-524482</v>
      </c>
      <c r="V9">
        <v>43855</v>
      </c>
      <c r="W9">
        <v>542709</v>
      </c>
      <c r="X9">
        <v>-121830</v>
      </c>
      <c r="Y9">
        <v>-2115441</v>
      </c>
      <c r="Z9">
        <v>-1438359</v>
      </c>
      <c r="AA9">
        <v>1407993</v>
      </c>
      <c r="AB9">
        <v>-2846352</v>
      </c>
      <c r="AC9">
        <v>0</v>
      </c>
      <c r="AD9">
        <v>0</v>
      </c>
      <c r="AE9">
        <v>0</v>
      </c>
      <c r="AF9">
        <v>-680924</v>
      </c>
      <c r="AG9">
        <v>3842</v>
      </c>
      <c r="AH9">
        <v>7680</v>
      </c>
      <c r="AI9">
        <v>-259656</v>
      </c>
    </row>
    <row r="10" spans="1:35" x14ac:dyDescent="0.25">
      <c r="A10">
        <v>2020</v>
      </c>
      <c r="B10">
        <v>3930032</v>
      </c>
      <c r="C10">
        <v>3800156</v>
      </c>
      <c r="D10">
        <v>2746649</v>
      </c>
      <c r="E10">
        <v>451359</v>
      </c>
      <c r="F10">
        <v>-27154</v>
      </c>
      <c r="G10">
        <v>7869</v>
      </c>
      <c r="H10">
        <v>0</v>
      </c>
      <c r="I10">
        <v>-3870</v>
      </c>
      <c r="J10">
        <v>625303</v>
      </c>
      <c r="K10">
        <v>129876</v>
      </c>
      <c r="L10">
        <v>487751</v>
      </c>
      <c r="M10">
        <v>-439340</v>
      </c>
      <c r="N10">
        <v>-704073</v>
      </c>
      <c r="O10">
        <v>785538</v>
      </c>
      <c r="P10">
        <v>0</v>
      </c>
      <c r="Q10">
        <v>207375</v>
      </c>
      <c r="R10">
        <v>-558546</v>
      </c>
      <c r="S10">
        <v>-535146</v>
      </c>
      <c r="T10">
        <v>0</v>
      </c>
      <c r="U10">
        <v>-558546</v>
      </c>
      <c r="V10">
        <v>23400</v>
      </c>
      <c r="W10">
        <v>886856</v>
      </c>
      <c r="X10">
        <v>-144335</v>
      </c>
      <c r="Y10">
        <v>-2360601</v>
      </c>
      <c r="Z10">
        <v>-1474909</v>
      </c>
      <c r="AA10">
        <v>211487</v>
      </c>
      <c r="AB10">
        <v>-1686396</v>
      </c>
      <c r="AC10">
        <v>0</v>
      </c>
      <c r="AD10">
        <v>0</v>
      </c>
      <c r="AE10">
        <v>0</v>
      </c>
      <c r="AF10">
        <v>-881332</v>
      </c>
      <c r="AG10">
        <v>-4360</v>
      </c>
      <c r="AH10">
        <v>169290</v>
      </c>
      <c r="AI10">
        <v>1946096</v>
      </c>
    </row>
    <row r="11" spans="1:35" x14ac:dyDescent="0.25">
      <c r="A11">
        <v>2021</v>
      </c>
      <c r="B11">
        <v>939385</v>
      </c>
      <c r="C11">
        <v>4899803</v>
      </c>
      <c r="D11">
        <v>4330036</v>
      </c>
      <c r="E11">
        <v>520178</v>
      </c>
      <c r="F11">
        <v>-23972</v>
      </c>
      <c r="G11">
        <v>10593</v>
      </c>
      <c r="H11">
        <v>0</v>
      </c>
      <c r="I11">
        <v>0</v>
      </c>
      <c r="J11">
        <v>62968</v>
      </c>
      <c r="K11">
        <v>-3960418</v>
      </c>
      <c r="L11">
        <v>-1357761</v>
      </c>
      <c r="M11">
        <v>-2673253</v>
      </c>
      <c r="N11">
        <v>-1152552</v>
      </c>
      <c r="O11">
        <v>1223148</v>
      </c>
      <c r="P11">
        <v>0</v>
      </c>
      <c r="Q11">
        <v>-683870</v>
      </c>
      <c r="R11">
        <v>-847344</v>
      </c>
      <c r="S11">
        <v>-796985</v>
      </c>
      <c r="T11">
        <v>0</v>
      </c>
      <c r="U11">
        <v>-847344</v>
      </c>
      <c r="V11">
        <v>50359</v>
      </c>
      <c r="W11">
        <v>113115</v>
      </c>
      <c r="X11">
        <v>0</v>
      </c>
      <c r="Y11">
        <v>-1443405</v>
      </c>
      <c r="Z11">
        <v>209377</v>
      </c>
      <c r="AA11">
        <v>503206</v>
      </c>
      <c r="AB11">
        <v>-293829</v>
      </c>
      <c r="AC11">
        <v>0</v>
      </c>
      <c r="AD11">
        <v>0</v>
      </c>
      <c r="AE11">
        <v>0</v>
      </c>
      <c r="AF11">
        <v>-1657345</v>
      </c>
      <c r="AG11">
        <v>4563</v>
      </c>
      <c r="AH11">
        <v>10177</v>
      </c>
      <c r="AI11">
        <v>-1177713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8487-9E81-4945-9766-900218F74E8C}">
  <dimension ref="A1:D11"/>
  <sheetViews>
    <sheetView tabSelected="1" workbookViewId="0">
      <selection activeCell="D4" sqref="D4"/>
    </sheetView>
  </sheetViews>
  <sheetFormatPr defaultRowHeight="15" x14ac:dyDescent="0.25"/>
  <cols>
    <col min="1" max="1" width="11.28515625" customWidth="1"/>
    <col min="2" max="2" width="25.5703125" bestFit="1" customWidth="1"/>
    <col min="3" max="3" width="17.28515625" bestFit="1" customWidth="1"/>
    <col min="4" max="4" width="19" bestFit="1" customWidth="1"/>
  </cols>
  <sheetData>
    <row r="1" spans="1:4" x14ac:dyDescent="0.25">
      <c r="A1" t="s">
        <v>0</v>
      </c>
      <c r="B1" t="s">
        <v>75</v>
      </c>
      <c r="C1" t="s">
        <v>137</v>
      </c>
      <c r="D1" t="s">
        <v>138</v>
      </c>
    </row>
    <row r="2" spans="1:4" x14ac:dyDescent="0.25">
      <c r="A2">
        <v>2012</v>
      </c>
      <c r="B2">
        <v>6173878</v>
      </c>
      <c r="C2">
        <v>0</v>
      </c>
      <c r="D2">
        <v>0</v>
      </c>
    </row>
    <row r="3" spans="1:4" x14ac:dyDescent="0.25">
      <c r="A3">
        <v>2013</v>
      </c>
      <c r="B3">
        <v>6828896</v>
      </c>
      <c r="C3">
        <v>0</v>
      </c>
      <c r="D3">
        <v>0</v>
      </c>
    </row>
    <row r="4" spans="1:4" x14ac:dyDescent="0.25">
      <c r="A4">
        <v>2014</v>
      </c>
      <c r="B4">
        <v>7840757</v>
      </c>
      <c r="C4">
        <v>0</v>
      </c>
      <c r="D4">
        <v>0</v>
      </c>
    </row>
    <row r="5" spans="1:4" x14ac:dyDescent="0.25">
      <c r="A5">
        <v>2015</v>
      </c>
      <c r="B5">
        <v>9760323</v>
      </c>
      <c r="C5">
        <v>0</v>
      </c>
      <c r="D5">
        <v>0</v>
      </c>
    </row>
    <row r="6" spans="1:4" x14ac:dyDescent="0.25">
      <c r="A6">
        <v>2016</v>
      </c>
      <c r="B6">
        <v>9367008</v>
      </c>
      <c r="C6">
        <f>GEOMEAN(B2:B6)</f>
        <v>7871659.9303255863</v>
      </c>
      <c r="D6">
        <v>0</v>
      </c>
    </row>
    <row r="7" spans="1:4" x14ac:dyDescent="0.25">
      <c r="A7">
        <v>2017</v>
      </c>
      <c r="B7">
        <v>9523830</v>
      </c>
      <c r="C7">
        <f t="shared" ref="C7:C11" si="0">GEOMEAN(B3:B7)</f>
        <v>8584540.2615572009</v>
      </c>
      <c r="D7">
        <f>C7/C6-1</f>
        <v>9.0562897475441106E-2</v>
      </c>
    </row>
    <row r="8" spans="1:4" x14ac:dyDescent="0.25">
      <c r="A8">
        <v>2018</v>
      </c>
      <c r="B8">
        <v>11970090</v>
      </c>
      <c r="C8">
        <f t="shared" si="0"/>
        <v>9604315.6572004557</v>
      </c>
      <c r="D8">
        <f t="shared" ref="D8:D11" si="1">C8/C7-1</f>
        <v>0.11879208024801913</v>
      </c>
    </row>
    <row r="9" spans="1:4" x14ac:dyDescent="0.25">
      <c r="A9">
        <v>2019</v>
      </c>
      <c r="B9">
        <v>13347434</v>
      </c>
      <c r="C9">
        <f t="shared" si="0"/>
        <v>10682536.434956588</v>
      </c>
      <c r="D9">
        <f t="shared" si="1"/>
        <v>0.11226419624679651</v>
      </c>
    </row>
    <row r="10" spans="1:4" x14ac:dyDescent="0.25">
      <c r="A10">
        <v>2020</v>
      </c>
      <c r="B10">
        <v>17469557</v>
      </c>
      <c r="C10">
        <f t="shared" si="0"/>
        <v>12001566.148300141</v>
      </c>
      <c r="D10">
        <f t="shared" si="1"/>
        <v>0.12347533016852408</v>
      </c>
    </row>
    <row r="11" spans="1:4" x14ac:dyDescent="0.25">
      <c r="A11">
        <v>2021</v>
      </c>
      <c r="B11">
        <v>23563338</v>
      </c>
      <c r="C11">
        <f t="shared" si="0"/>
        <v>14433282.348319583</v>
      </c>
      <c r="D11">
        <f t="shared" si="1"/>
        <v>0.20261657270154365</v>
      </c>
    </row>
  </sheetData>
  <pageMargins left="0.511811024" right="0.511811024" top="0.78740157499999996" bottom="0.78740157499999996" header="0.31496062000000002" footer="0.31496062000000002"/>
  <ignoredErrors>
    <ignoredError sqref="C6:C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50DA-6EF0-45F7-8269-EFC5847A1D26}">
  <dimension ref="A1:J2"/>
  <sheetViews>
    <sheetView workbookViewId="0">
      <selection activeCell="A5" sqref="A5"/>
    </sheetView>
  </sheetViews>
  <sheetFormatPr defaultRowHeight="15" x14ac:dyDescent="0.25"/>
  <sheetData>
    <row r="1" spans="1:10" x14ac:dyDescent="0.25">
      <c r="A1" t="s">
        <v>131</v>
      </c>
      <c r="B1" s="1">
        <v>41639</v>
      </c>
      <c r="C1" s="1">
        <v>42004</v>
      </c>
      <c r="D1" s="1">
        <v>42369</v>
      </c>
      <c r="E1" s="1">
        <v>42735</v>
      </c>
      <c r="F1" s="1">
        <v>43100</v>
      </c>
      <c r="G1" s="1">
        <v>43465</v>
      </c>
      <c r="H1" s="1">
        <v>43830</v>
      </c>
      <c r="I1" s="1">
        <v>44196</v>
      </c>
      <c r="J1" s="1">
        <v>44561</v>
      </c>
    </row>
    <row r="2" spans="1:10" x14ac:dyDescent="0.25">
      <c r="A2" t="s">
        <v>132</v>
      </c>
      <c r="B2">
        <v>620431.51399999997</v>
      </c>
      <c r="C2">
        <v>806632.33799999999</v>
      </c>
      <c r="D2">
        <v>1612847.696</v>
      </c>
      <c r="E2">
        <v>1613301.405</v>
      </c>
      <c r="F2">
        <v>1613043.0549999999</v>
      </c>
      <c r="G2">
        <v>2097164.716</v>
      </c>
      <c r="H2">
        <v>2097540.8309999998</v>
      </c>
      <c r="I2">
        <v>2097740.051</v>
      </c>
      <c r="J2">
        <v>4196011.6500000004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AF19-327B-4D9B-BA68-D831EAA88368}">
  <dimension ref="A1:E6"/>
  <sheetViews>
    <sheetView workbookViewId="0">
      <selection sqref="A1:F6"/>
    </sheetView>
  </sheetViews>
  <sheetFormatPr defaultRowHeight="15" x14ac:dyDescent="0.25"/>
  <sheetData>
    <row r="1" spans="1:5" x14ac:dyDescent="0.25">
      <c r="A1" t="s">
        <v>0</v>
      </c>
      <c r="B1" t="s">
        <v>133</v>
      </c>
      <c r="C1" t="s">
        <v>134</v>
      </c>
      <c r="D1" t="s">
        <v>135</v>
      </c>
      <c r="E1" t="s">
        <v>136</v>
      </c>
    </row>
    <row r="2" spans="1:5" x14ac:dyDescent="0.25">
      <c r="A2">
        <v>2017</v>
      </c>
      <c r="B2">
        <v>6.9000000000000006E-2</v>
      </c>
      <c r="C2">
        <v>3.9E-2</v>
      </c>
      <c r="D2">
        <v>0.03</v>
      </c>
      <c r="E2">
        <v>1.6E-2</v>
      </c>
    </row>
    <row r="3" spans="1:5" x14ac:dyDescent="0.25">
      <c r="A3">
        <v>2018</v>
      </c>
      <c r="B3">
        <v>6.4000000000000001E-2</v>
      </c>
      <c r="C3">
        <v>3.6900000000000002E-2</v>
      </c>
      <c r="D3">
        <v>4.9000000000000002E-2</v>
      </c>
      <c r="E3">
        <v>2.9000000000000001E-2</v>
      </c>
    </row>
    <row r="4" spans="1:5" x14ac:dyDescent="0.25">
      <c r="A4">
        <v>2019</v>
      </c>
      <c r="B4">
        <v>4.3999999999999997E-2</v>
      </c>
      <c r="C4">
        <v>4.0399999999999998E-2</v>
      </c>
      <c r="D4">
        <v>3.9E-2</v>
      </c>
      <c r="E4">
        <v>8.9999999999999993E-3</v>
      </c>
    </row>
    <row r="5" spans="1:5" x14ac:dyDescent="0.25">
      <c r="A5">
        <v>2020</v>
      </c>
      <c r="B5">
        <v>1.9E-2</v>
      </c>
      <c r="C5">
        <v>4.3799999999999999E-2</v>
      </c>
      <c r="D5">
        <v>0.05</v>
      </c>
      <c r="E5">
        <v>3.4500000000000003E-2</v>
      </c>
    </row>
    <row r="6" spans="1:5" x14ac:dyDescent="0.25">
      <c r="A6">
        <v>2021</v>
      </c>
      <c r="B6">
        <v>9.1499999999999998E-2</v>
      </c>
      <c r="C6">
        <v>0.10009999999999999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BP_WEGE3</vt:lpstr>
      <vt:lpstr>DRE_WEGE3</vt:lpstr>
      <vt:lpstr>FC_WEGE3</vt:lpstr>
      <vt:lpstr>VAR_RLO</vt:lpstr>
      <vt:lpstr>NA_WEGE3</vt:lpstr>
      <vt:lpstr>Dado_Macro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2023-06-20T13:37:53Z</dcterms:created>
  <dcterms:modified xsi:type="dcterms:W3CDTF">2023-06-20T13:52:35Z</dcterms:modified>
</cp:coreProperties>
</file>