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GR RIBEIRO\Desktop\ESTUDOS\Cursos\hashtag\Análise de Dados\Excel\modulo12\"/>
    </mc:Choice>
  </mc:AlternateContent>
  <xr:revisionPtr revIDLastSave="0" documentId="13_ncr:1_{586C2F52-7554-4586-B3C7-938734C8DF78}" xr6:coauthVersionLast="47" xr6:coauthVersionMax="47" xr10:uidLastSave="{00000000-0000-0000-0000-000000000000}"/>
  <bookViews>
    <workbookView xWindow="-120" yWindow="-120" windowWidth="29040" windowHeight="15840" activeTab="1" xr2:uid="{C43EEEF4-D6CC-4C7C-A732-BF3BE2D1F75F}"/>
  </bookViews>
  <sheets>
    <sheet name="GraficoControle" sheetId="1" r:id="rId1"/>
    <sheet name="doZero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" i="2" l="1"/>
  <c r="F3" i="2"/>
  <c r="F4" i="2"/>
  <c r="F5" i="2"/>
  <c r="F7" i="2"/>
  <c r="F8" i="2"/>
  <c r="F10" i="2"/>
  <c r="F11" i="2"/>
  <c r="F12" i="2"/>
  <c r="F13" i="2"/>
  <c r="E8" i="2"/>
  <c r="E9" i="2"/>
  <c r="E10" i="2"/>
  <c r="D2" i="2"/>
  <c r="D3" i="2"/>
  <c r="D4" i="2"/>
  <c r="D5" i="2"/>
  <c r="D6" i="2"/>
  <c r="F6" i="2" s="1"/>
  <c r="D7" i="2"/>
  <c r="D8" i="2"/>
  <c r="D9" i="2"/>
  <c r="F9" i="2" s="1"/>
  <c r="D10" i="2"/>
  <c r="D11" i="2"/>
  <c r="D12" i="2"/>
  <c r="D13" i="2"/>
  <c r="C2" i="2"/>
  <c r="E2" i="2" s="1"/>
  <c r="C3" i="2"/>
  <c r="E3" i="2" s="1"/>
  <c r="C4" i="2"/>
  <c r="E4" i="2" s="1"/>
  <c r="C5" i="2"/>
  <c r="E5" i="2" s="1"/>
  <c r="C6" i="2"/>
  <c r="E6" i="2" s="1"/>
  <c r="C7" i="2"/>
  <c r="E7" i="2" s="1"/>
  <c r="C8" i="2"/>
  <c r="C9" i="2"/>
  <c r="C10" i="2"/>
  <c r="C11" i="2"/>
  <c r="E11" i="2" s="1"/>
  <c r="C12" i="2"/>
  <c r="E12" i="2" s="1"/>
  <c r="C13" i="2"/>
  <c r="E13" i="2" s="1"/>
  <c r="D3" i="1"/>
  <c r="F3" i="1" s="1"/>
  <c r="D4" i="1"/>
  <c r="F4" i="1" s="1"/>
  <c r="D5" i="1"/>
  <c r="F5" i="1" s="1"/>
  <c r="D6" i="1"/>
  <c r="F6" i="1" s="1"/>
  <c r="D7" i="1"/>
  <c r="F7" i="1" s="1"/>
  <c r="D8" i="1"/>
  <c r="F8" i="1" s="1"/>
  <c r="D9" i="1"/>
  <c r="F9" i="1" s="1"/>
  <c r="D10" i="1"/>
  <c r="F10" i="1" s="1"/>
  <c r="D11" i="1"/>
  <c r="F11" i="1" s="1"/>
  <c r="D12" i="1"/>
  <c r="F12" i="1" s="1"/>
  <c r="D13" i="1"/>
  <c r="F13" i="1" s="1"/>
  <c r="D2" i="1"/>
  <c r="F2" i="1" s="1"/>
  <c r="C3" i="1"/>
  <c r="E3" i="1" s="1"/>
  <c r="C4" i="1"/>
  <c r="E4" i="1" s="1"/>
  <c r="C5" i="1"/>
  <c r="E5" i="1" s="1"/>
  <c r="C6" i="1"/>
  <c r="E6" i="1" s="1"/>
  <c r="C7" i="1"/>
  <c r="E7" i="1" s="1"/>
  <c r="C8" i="1"/>
  <c r="E8" i="1" s="1"/>
  <c r="C9" i="1"/>
  <c r="E9" i="1" s="1"/>
  <c r="C10" i="1"/>
  <c r="E10" i="1" s="1"/>
  <c r="C11" i="1"/>
  <c r="E11" i="1" s="1"/>
  <c r="C12" i="1"/>
  <c r="E12" i="1" s="1"/>
  <c r="C13" i="1"/>
  <c r="E13" i="1" s="1"/>
  <c r="C2" i="1"/>
  <c r="E2" i="1" s="1"/>
</calcChain>
</file>

<file path=xl/sharedStrings.xml><?xml version="1.0" encoding="utf-8"?>
<sst xmlns="http://schemas.openxmlformats.org/spreadsheetml/2006/main" count="16" uniqueCount="12">
  <si>
    <t>Data</t>
  </si>
  <si>
    <t>Estoque</t>
  </si>
  <si>
    <t>LimMáx</t>
  </si>
  <si>
    <t>LimMín</t>
  </si>
  <si>
    <t>AlertaMín</t>
  </si>
  <si>
    <t>AletaMáx</t>
  </si>
  <si>
    <t>LimiteMín</t>
  </si>
  <si>
    <t>LimiteMáx</t>
  </si>
  <si>
    <t>Mínimo</t>
  </si>
  <si>
    <t>Máximo</t>
  </si>
  <si>
    <t>LimMínimo</t>
  </si>
  <si>
    <t>LimMáximo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</si>
</sst>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6D6D"/>
        <bgColor indexed="64"/>
      </patternFill>
    </fill>
    <fill>
      <patternFill patternType="solid">
        <fgColor rgb="FF93FFC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/>
    </xf>
    <xf numFmtId="17" fontId="0" fillId="0" borderId="0" xfId="0" applyNumberFormat="1" applyAlignment="1">
      <alignment horizontal="left"/>
    </xf>
    <xf numFmtId="3" fontId="0" fillId="0" borderId="0" xfId="0" applyNumberFormat="1" applyAlignment="1">
      <alignment horizontal="left"/>
    </xf>
    <xf numFmtId="17" fontId="0" fillId="2" borderId="0" xfId="0" applyNumberFormat="1" applyFill="1" applyAlignment="1">
      <alignment horizontal="left"/>
    </xf>
    <xf numFmtId="3" fontId="0" fillId="2" borderId="0" xfId="0" applyNumberFormat="1" applyFill="1" applyAlignment="1">
      <alignment horizontal="left"/>
    </xf>
    <xf numFmtId="17" fontId="0" fillId="3" borderId="0" xfId="0" applyNumberFormat="1" applyFill="1" applyAlignment="1">
      <alignment horizontal="left"/>
    </xf>
    <xf numFmtId="3" fontId="0" fillId="3" borderId="0" xfId="0" applyNumberFormat="1" applyFill="1" applyAlignment="1">
      <alignment horizontal="left"/>
    </xf>
    <xf numFmtId="41" fontId="0" fillId="0" borderId="0" xfId="1" applyFont="1"/>
    <xf numFmtId="41" fontId="0" fillId="0" borderId="0" xfId="1" applyFont="1" applyAlignment="1">
      <alignment horizontal="right" vertical="center"/>
    </xf>
  </cellXfs>
  <cellStyles count="2">
    <cellStyle name="Normal" xfId="0" builtinId="0"/>
    <cellStyle name="Separador de milhares [0]" xfId="1" builtinId="6"/>
  </cellStyles>
  <dxfs count="8">
    <dxf>
      <numFmt numFmtId="33" formatCode="_-* #,##0_-;\-* #,##0_-;_-* &quot;-&quot;_-;_-@_-"/>
      <alignment horizontal="right" vertical="center" textRotation="0" wrapText="0" indent="0" justifyLastLine="0" shrinkToFit="0" readingOrder="0"/>
    </dxf>
    <dxf>
      <numFmt numFmtId="33" formatCode="_-* #,##0_-;\-* #,##0_-;_-* &quot;-&quot;_-;_-@_-"/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alignment horizontal="right" vertical="center" textRotation="0" wrapText="0" indent="0" justifyLastLine="0" shrinkToFit="0" readingOrder="0"/>
    </dxf>
    <dxf>
      <numFmt numFmtId="3" formatCode="#,##0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numFmt numFmtId="22" formatCode="mmm\-yy"/>
      <alignment horizontal="left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93FFC4"/>
      <color rgb="FFFF6D6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GraficoControle!$B$1</c:f>
              <c:strCache>
                <c:ptCount val="1"/>
                <c:pt idx="0">
                  <c:v>Estoque</c:v>
                </c:pt>
              </c:strCache>
            </c:strRef>
          </c:tx>
          <c:spPr>
            <a:ln w="3175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dLbls>
            <c:spPr>
              <a:solidFill>
                <a:schemeClr val="bg1">
                  <a:lumMod val="95000"/>
                  <a:alpha val="7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6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GraficoControle!$A$2:$A$13</c:f>
              <c:numCache>
                <c:formatCode>mmm\-yy</c:formatCode>
                <c:ptCount val="12"/>
                <c:pt idx="0">
                  <c:v>43831</c:v>
                </c:pt>
                <c:pt idx="1">
                  <c:v>43862</c:v>
                </c:pt>
                <c:pt idx="2">
                  <c:v>43891</c:v>
                </c:pt>
                <c:pt idx="3">
                  <c:v>43922</c:v>
                </c:pt>
                <c:pt idx="4">
                  <c:v>43952</c:v>
                </c:pt>
                <c:pt idx="5">
                  <c:v>43983</c:v>
                </c:pt>
                <c:pt idx="6">
                  <c:v>44013</c:v>
                </c:pt>
                <c:pt idx="7">
                  <c:v>44044</c:v>
                </c:pt>
                <c:pt idx="8">
                  <c:v>44075</c:v>
                </c:pt>
                <c:pt idx="9">
                  <c:v>44105</c:v>
                </c:pt>
                <c:pt idx="10">
                  <c:v>44136</c:v>
                </c:pt>
                <c:pt idx="11">
                  <c:v>44166</c:v>
                </c:pt>
              </c:numCache>
            </c:numRef>
          </c:cat>
          <c:val>
            <c:numRef>
              <c:f>GraficoControle!$B$2:$B$13</c:f>
              <c:numCache>
                <c:formatCode>#,##0</c:formatCode>
                <c:ptCount val="12"/>
                <c:pt idx="0">
                  <c:v>4800</c:v>
                </c:pt>
                <c:pt idx="1">
                  <c:v>7284</c:v>
                </c:pt>
                <c:pt idx="2">
                  <c:v>1840</c:v>
                </c:pt>
                <c:pt idx="3">
                  <c:v>4530</c:v>
                </c:pt>
                <c:pt idx="4">
                  <c:v>3241</c:v>
                </c:pt>
                <c:pt idx="5">
                  <c:v>8456</c:v>
                </c:pt>
                <c:pt idx="6">
                  <c:v>4114</c:v>
                </c:pt>
                <c:pt idx="7">
                  <c:v>2801</c:v>
                </c:pt>
                <c:pt idx="8">
                  <c:v>7772</c:v>
                </c:pt>
                <c:pt idx="9">
                  <c:v>9145</c:v>
                </c:pt>
                <c:pt idx="10">
                  <c:v>3789</c:v>
                </c:pt>
                <c:pt idx="11">
                  <c:v>4211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11C9-4C45-898C-A6C62A60587F}"/>
            </c:ext>
          </c:extLst>
        </c:ser>
        <c:ser>
          <c:idx val="1"/>
          <c:order val="1"/>
          <c:tx>
            <c:strRef>
              <c:f>GraficoControle!$C$1</c:f>
              <c:strCache>
                <c:ptCount val="1"/>
                <c:pt idx="0">
                  <c:v>LimMín</c:v>
                </c:pt>
              </c:strCache>
            </c:strRef>
          </c:tx>
          <c:spPr>
            <a:ln w="3175" cap="rnd">
              <a:solidFill>
                <a:srgbClr val="FF0000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GraficoControle!$A$2:$A$13</c:f>
              <c:numCache>
                <c:formatCode>mmm\-yy</c:formatCode>
                <c:ptCount val="12"/>
                <c:pt idx="0">
                  <c:v>43831</c:v>
                </c:pt>
                <c:pt idx="1">
                  <c:v>43862</c:v>
                </c:pt>
                <c:pt idx="2">
                  <c:v>43891</c:v>
                </c:pt>
                <c:pt idx="3">
                  <c:v>43922</c:v>
                </c:pt>
                <c:pt idx="4">
                  <c:v>43952</c:v>
                </c:pt>
                <c:pt idx="5">
                  <c:v>43983</c:v>
                </c:pt>
                <c:pt idx="6">
                  <c:v>44013</c:v>
                </c:pt>
                <c:pt idx="7">
                  <c:v>44044</c:v>
                </c:pt>
                <c:pt idx="8">
                  <c:v>44075</c:v>
                </c:pt>
                <c:pt idx="9">
                  <c:v>44105</c:v>
                </c:pt>
                <c:pt idx="10">
                  <c:v>44136</c:v>
                </c:pt>
                <c:pt idx="11">
                  <c:v>44166</c:v>
                </c:pt>
              </c:numCache>
            </c:numRef>
          </c:cat>
          <c:val>
            <c:numRef>
              <c:f>GraficoControle!$C$2:$C$13</c:f>
              <c:numCache>
                <c:formatCode>#,##0</c:formatCode>
                <c:ptCount val="12"/>
                <c:pt idx="0">
                  <c:v>3500</c:v>
                </c:pt>
                <c:pt idx="1">
                  <c:v>3500</c:v>
                </c:pt>
                <c:pt idx="2">
                  <c:v>3500</c:v>
                </c:pt>
                <c:pt idx="3">
                  <c:v>3500</c:v>
                </c:pt>
                <c:pt idx="4">
                  <c:v>3500</c:v>
                </c:pt>
                <c:pt idx="5">
                  <c:v>3500</c:v>
                </c:pt>
                <c:pt idx="6">
                  <c:v>3500</c:v>
                </c:pt>
                <c:pt idx="7">
                  <c:v>3500</c:v>
                </c:pt>
                <c:pt idx="8">
                  <c:v>3500</c:v>
                </c:pt>
                <c:pt idx="9">
                  <c:v>3500</c:v>
                </c:pt>
                <c:pt idx="10">
                  <c:v>3500</c:v>
                </c:pt>
                <c:pt idx="11">
                  <c:v>3500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1C9-4C45-898C-A6C62A60587F}"/>
            </c:ext>
          </c:extLst>
        </c:ser>
        <c:ser>
          <c:idx val="2"/>
          <c:order val="2"/>
          <c:tx>
            <c:strRef>
              <c:f>GraficoControle!$D$1</c:f>
              <c:strCache>
                <c:ptCount val="1"/>
                <c:pt idx="0">
                  <c:v>LimMáx</c:v>
                </c:pt>
              </c:strCache>
            </c:strRef>
          </c:tx>
          <c:spPr>
            <a:ln w="3175" cap="rnd">
              <a:solidFill>
                <a:srgbClr val="00B050"/>
              </a:solidFill>
              <a:prstDash val="sysDash"/>
              <a:round/>
            </a:ln>
            <a:effectLst/>
          </c:spPr>
          <c:marker>
            <c:symbol val="none"/>
          </c:marker>
          <c:cat>
            <c:numRef>
              <c:f>GraficoControle!$A$2:$A$13</c:f>
              <c:numCache>
                <c:formatCode>mmm\-yy</c:formatCode>
                <c:ptCount val="12"/>
                <c:pt idx="0">
                  <c:v>43831</c:v>
                </c:pt>
                <c:pt idx="1">
                  <c:v>43862</c:v>
                </c:pt>
                <c:pt idx="2">
                  <c:v>43891</c:v>
                </c:pt>
                <c:pt idx="3">
                  <c:v>43922</c:v>
                </c:pt>
                <c:pt idx="4">
                  <c:v>43952</c:v>
                </c:pt>
                <c:pt idx="5">
                  <c:v>43983</c:v>
                </c:pt>
                <c:pt idx="6">
                  <c:v>44013</c:v>
                </c:pt>
                <c:pt idx="7">
                  <c:v>44044</c:v>
                </c:pt>
                <c:pt idx="8">
                  <c:v>44075</c:v>
                </c:pt>
                <c:pt idx="9">
                  <c:v>44105</c:v>
                </c:pt>
                <c:pt idx="10">
                  <c:v>44136</c:v>
                </c:pt>
                <c:pt idx="11">
                  <c:v>44166</c:v>
                </c:pt>
              </c:numCache>
            </c:numRef>
          </c:cat>
          <c:val>
            <c:numRef>
              <c:f>GraficoControle!$D$2:$D$13</c:f>
              <c:numCache>
                <c:formatCode>#,##0</c:formatCode>
                <c:ptCount val="12"/>
                <c:pt idx="0">
                  <c:v>8000</c:v>
                </c:pt>
                <c:pt idx="1">
                  <c:v>8000</c:v>
                </c:pt>
                <c:pt idx="2">
                  <c:v>8000</c:v>
                </c:pt>
                <c:pt idx="3">
                  <c:v>8000</c:v>
                </c:pt>
                <c:pt idx="4">
                  <c:v>8000</c:v>
                </c:pt>
                <c:pt idx="5">
                  <c:v>8000</c:v>
                </c:pt>
                <c:pt idx="6">
                  <c:v>8000</c:v>
                </c:pt>
                <c:pt idx="7">
                  <c:v>8000</c:v>
                </c:pt>
                <c:pt idx="8">
                  <c:v>8000</c:v>
                </c:pt>
                <c:pt idx="9">
                  <c:v>8000</c:v>
                </c:pt>
                <c:pt idx="10">
                  <c:v>8000</c:v>
                </c:pt>
                <c:pt idx="11">
                  <c:v>8000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1C9-4C45-898C-A6C62A60587F}"/>
            </c:ext>
          </c:extLst>
        </c:ser>
        <c:ser>
          <c:idx val="3"/>
          <c:order val="3"/>
          <c:tx>
            <c:strRef>
              <c:f>GraficoControle!$E$1</c:f>
              <c:strCache>
                <c:ptCount val="1"/>
                <c:pt idx="0">
                  <c:v>AlertaMín</c:v>
                </c:pt>
              </c:strCache>
            </c:strRef>
          </c:tx>
          <c:spPr>
            <a:ln w="28575" cap="rnd">
              <a:noFill/>
              <a:round/>
            </a:ln>
            <a:effectLst>
              <a:glow rad="25400">
                <a:srgbClr val="FF0000">
                  <a:alpha val="40000"/>
                </a:srgbClr>
              </a:glow>
            </a:effectLst>
          </c:spPr>
          <c:marker>
            <c:symbol val="circle"/>
            <c:size val="6"/>
            <c:spPr>
              <a:solidFill>
                <a:schemeClr val="bg1"/>
              </a:solidFill>
              <a:ln w="9525">
                <a:solidFill>
                  <a:srgbClr val="FF0000"/>
                </a:solidFill>
              </a:ln>
              <a:effectLst>
                <a:glow rad="25400">
                  <a:srgbClr val="FF0000">
                    <a:alpha val="40000"/>
                  </a:srgbClr>
                </a:glow>
              </a:effectLst>
            </c:spPr>
          </c:marker>
          <c:cat>
            <c:numRef>
              <c:f>GraficoControle!$A$2:$A$13</c:f>
              <c:numCache>
                <c:formatCode>mmm\-yy</c:formatCode>
                <c:ptCount val="12"/>
                <c:pt idx="0">
                  <c:v>43831</c:v>
                </c:pt>
                <c:pt idx="1">
                  <c:v>43862</c:v>
                </c:pt>
                <c:pt idx="2">
                  <c:v>43891</c:v>
                </c:pt>
                <c:pt idx="3">
                  <c:v>43922</c:v>
                </c:pt>
                <c:pt idx="4">
                  <c:v>43952</c:v>
                </c:pt>
                <c:pt idx="5">
                  <c:v>43983</c:v>
                </c:pt>
                <c:pt idx="6">
                  <c:v>44013</c:v>
                </c:pt>
                <c:pt idx="7">
                  <c:v>44044</c:v>
                </c:pt>
                <c:pt idx="8">
                  <c:v>44075</c:v>
                </c:pt>
                <c:pt idx="9">
                  <c:v>44105</c:v>
                </c:pt>
                <c:pt idx="10">
                  <c:v>44136</c:v>
                </c:pt>
                <c:pt idx="11">
                  <c:v>44166</c:v>
                </c:pt>
              </c:numCache>
            </c:numRef>
          </c:cat>
          <c:val>
            <c:numRef>
              <c:f>GraficoControle!$E$2:$E$13</c:f>
              <c:numCache>
                <c:formatCode>#,##0</c:formatCode>
                <c:ptCount val="12"/>
                <c:pt idx="0">
                  <c:v>#N/A</c:v>
                </c:pt>
                <c:pt idx="1">
                  <c:v>#N/A</c:v>
                </c:pt>
                <c:pt idx="2">
                  <c:v>1840</c:v>
                </c:pt>
                <c:pt idx="3">
                  <c:v>#N/A</c:v>
                </c:pt>
                <c:pt idx="4">
                  <c:v>3241</c:v>
                </c:pt>
                <c:pt idx="5">
                  <c:v>#N/A</c:v>
                </c:pt>
                <c:pt idx="6">
                  <c:v>#N/A</c:v>
                </c:pt>
                <c:pt idx="7">
                  <c:v>2801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1C9-4C45-898C-A6C62A60587F}"/>
            </c:ext>
          </c:extLst>
        </c:ser>
        <c:ser>
          <c:idx val="4"/>
          <c:order val="4"/>
          <c:tx>
            <c:strRef>
              <c:f>GraficoControle!$F$1</c:f>
              <c:strCache>
                <c:ptCount val="1"/>
                <c:pt idx="0">
                  <c:v>AletaMáx</c:v>
                </c:pt>
              </c:strCache>
            </c:strRef>
          </c:tx>
          <c:spPr>
            <a:ln w="28575" cap="rnd">
              <a:noFill/>
              <a:round/>
            </a:ln>
            <a:effectLst>
              <a:glow rad="25400">
                <a:srgbClr val="00B050">
                  <a:alpha val="40000"/>
                </a:srgbClr>
              </a:glow>
            </a:effectLst>
          </c:spPr>
          <c:marker>
            <c:symbol val="circle"/>
            <c:size val="7"/>
            <c:spPr>
              <a:pattFill prst="pct60">
                <a:fgClr>
                  <a:schemeClr val="bg1"/>
                </a:fgClr>
                <a:bgClr>
                  <a:schemeClr val="bg1"/>
                </a:bgClr>
              </a:pattFill>
              <a:ln w="9525" cmpd="sng">
                <a:solidFill>
                  <a:srgbClr val="00B050"/>
                </a:solidFill>
              </a:ln>
              <a:effectLst>
                <a:glow rad="25400">
                  <a:srgbClr val="00B050">
                    <a:alpha val="40000"/>
                  </a:srgbClr>
                </a:glow>
              </a:effectLst>
            </c:spPr>
          </c:marker>
          <c:cat>
            <c:numRef>
              <c:f>GraficoControle!$A$2:$A$13</c:f>
              <c:numCache>
                <c:formatCode>mmm\-yy</c:formatCode>
                <c:ptCount val="12"/>
                <c:pt idx="0">
                  <c:v>43831</c:v>
                </c:pt>
                <c:pt idx="1">
                  <c:v>43862</c:v>
                </c:pt>
                <c:pt idx="2">
                  <c:v>43891</c:v>
                </c:pt>
                <c:pt idx="3">
                  <c:v>43922</c:v>
                </c:pt>
                <c:pt idx="4">
                  <c:v>43952</c:v>
                </c:pt>
                <c:pt idx="5">
                  <c:v>43983</c:v>
                </c:pt>
                <c:pt idx="6">
                  <c:v>44013</c:v>
                </c:pt>
                <c:pt idx="7">
                  <c:v>44044</c:v>
                </c:pt>
                <c:pt idx="8">
                  <c:v>44075</c:v>
                </c:pt>
                <c:pt idx="9">
                  <c:v>44105</c:v>
                </c:pt>
                <c:pt idx="10">
                  <c:v>44136</c:v>
                </c:pt>
                <c:pt idx="11">
                  <c:v>44166</c:v>
                </c:pt>
              </c:numCache>
            </c:numRef>
          </c:cat>
          <c:val>
            <c:numRef>
              <c:f>GraficoControle!$F$2:$F$13</c:f>
              <c:numCache>
                <c:formatCode>#,##0</c:formatCode>
                <c:ptCount val="1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8456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9145</c:v>
                </c:pt>
                <c:pt idx="10">
                  <c:v>#N/A</c:v>
                </c:pt>
                <c:pt idx="1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1C9-4C45-898C-A6C62A6058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11967616"/>
        <c:axId val="811968032"/>
      </c:lineChart>
      <c:dateAx>
        <c:axId val="811967616"/>
        <c:scaling>
          <c:orientation val="minMax"/>
        </c:scaling>
        <c:delete val="0"/>
        <c:axPos val="b"/>
        <c:numFmt formatCode="mmm\-yy" sourceLinked="1"/>
        <c:majorTickMark val="out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811968032"/>
        <c:crosses val="autoZero"/>
        <c:auto val="1"/>
        <c:lblOffset val="100"/>
        <c:baseTimeUnit val="months"/>
      </c:dateAx>
      <c:valAx>
        <c:axId val="811968032"/>
        <c:scaling>
          <c:orientation val="minMax"/>
          <c:max val="10000"/>
          <c:min val="1500"/>
        </c:scaling>
        <c:delete val="1"/>
        <c:axPos val="l"/>
        <c:numFmt formatCode="#,##0" sourceLinked="1"/>
        <c:majorTickMark val="out"/>
        <c:minorTickMark val="none"/>
        <c:tickLblPos val="nextTo"/>
        <c:crossAx val="811967616"/>
        <c:crosses val="autoZero"/>
        <c:crossBetween val="between"/>
      </c:valAx>
      <c:spPr>
        <a:noFill/>
        <a:ln>
          <a:noFill/>
        </a:ln>
        <a:effectLst/>
      </c:spPr>
    </c:plotArea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doZero!$B$1</c:f>
              <c:strCache>
                <c:ptCount val="1"/>
                <c:pt idx="0">
                  <c:v>Estoque</c:v>
                </c:pt>
              </c:strCache>
            </c:strRef>
          </c:tx>
          <c:spPr>
            <a:ln w="6350" cap="rnd">
              <a:solidFill>
                <a:schemeClr val="tx1"/>
              </a:solidFill>
              <a:round/>
            </a:ln>
            <a:effectLst>
              <a:softEdge rad="0"/>
            </a:effectLst>
          </c:spPr>
          <c:marker>
            <c:symbol val="none"/>
          </c:marker>
          <c:dLbls>
            <c:spPr>
              <a:solidFill>
                <a:schemeClr val="bg2">
                  <a:alpha val="50000"/>
                </a:schemeClr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t-BR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doZero!$A$2:$A$13</c:f>
              <c:numCache>
                <c:formatCode>mmm\-yy</c:formatCode>
                <c:ptCount val="12"/>
                <c:pt idx="0">
                  <c:v>43831</c:v>
                </c:pt>
                <c:pt idx="1">
                  <c:v>43862</c:v>
                </c:pt>
                <c:pt idx="2">
                  <c:v>43891</c:v>
                </c:pt>
                <c:pt idx="3">
                  <c:v>43922</c:v>
                </c:pt>
                <c:pt idx="4">
                  <c:v>43952</c:v>
                </c:pt>
                <c:pt idx="5">
                  <c:v>43983</c:v>
                </c:pt>
                <c:pt idx="6">
                  <c:v>44013</c:v>
                </c:pt>
                <c:pt idx="7">
                  <c:v>44044</c:v>
                </c:pt>
                <c:pt idx="8">
                  <c:v>44075</c:v>
                </c:pt>
                <c:pt idx="9">
                  <c:v>44105</c:v>
                </c:pt>
                <c:pt idx="10">
                  <c:v>44136</c:v>
                </c:pt>
                <c:pt idx="11">
                  <c:v>44166</c:v>
                </c:pt>
              </c:numCache>
            </c:numRef>
          </c:cat>
          <c:val>
            <c:numRef>
              <c:f>doZero!$B$2:$B$13</c:f>
              <c:numCache>
                <c:formatCode>#,##0</c:formatCode>
                <c:ptCount val="12"/>
                <c:pt idx="0">
                  <c:v>4800</c:v>
                </c:pt>
                <c:pt idx="1">
                  <c:v>7284</c:v>
                </c:pt>
                <c:pt idx="2">
                  <c:v>1840</c:v>
                </c:pt>
                <c:pt idx="3">
                  <c:v>4530</c:v>
                </c:pt>
                <c:pt idx="4">
                  <c:v>3241</c:v>
                </c:pt>
                <c:pt idx="5">
                  <c:v>8456</c:v>
                </c:pt>
                <c:pt idx="6">
                  <c:v>4114</c:v>
                </c:pt>
                <c:pt idx="7">
                  <c:v>2801</c:v>
                </c:pt>
                <c:pt idx="8">
                  <c:v>7772</c:v>
                </c:pt>
                <c:pt idx="9">
                  <c:v>9145</c:v>
                </c:pt>
                <c:pt idx="10">
                  <c:v>3789</c:v>
                </c:pt>
                <c:pt idx="11">
                  <c:v>4211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DA14-4103-9AED-013BC17060EF}"/>
            </c:ext>
          </c:extLst>
        </c:ser>
        <c:ser>
          <c:idx val="1"/>
          <c:order val="1"/>
          <c:tx>
            <c:strRef>
              <c:f>doZero!$C$1</c:f>
              <c:strCache>
                <c:ptCount val="1"/>
                <c:pt idx="0">
                  <c:v>Mínimo</c:v>
                </c:pt>
              </c:strCache>
            </c:strRef>
          </c:tx>
          <c:spPr>
            <a:ln w="1270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doZero!$A$2:$A$13</c:f>
              <c:numCache>
                <c:formatCode>mmm\-yy</c:formatCode>
                <c:ptCount val="12"/>
                <c:pt idx="0">
                  <c:v>43831</c:v>
                </c:pt>
                <c:pt idx="1">
                  <c:v>43862</c:v>
                </c:pt>
                <c:pt idx="2">
                  <c:v>43891</c:v>
                </c:pt>
                <c:pt idx="3">
                  <c:v>43922</c:v>
                </c:pt>
                <c:pt idx="4">
                  <c:v>43952</c:v>
                </c:pt>
                <c:pt idx="5">
                  <c:v>43983</c:v>
                </c:pt>
                <c:pt idx="6">
                  <c:v>44013</c:v>
                </c:pt>
                <c:pt idx="7">
                  <c:v>44044</c:v>
                </c:pt>
                <c:pt idx="8">
                  <c:v>44075</c:v>
                </c:pt>
                <c:pt idx="9">
                  <c:v>44105</c:v>
                </c:pt>
                <c:pt idx="10">
                  <c:v>44136</c:v>
                </c:pt>
                <c:pt idx="11">
                  <c:v>44166</c:v>
                </c:pt>
              </c:numCache>
            </c:numRef>
          </c:cat>
          <c:val>
            <c:numRef>
              <c:f>doZero!$C$2:$C$13</c:f>
              <c:numCache>
                <c:formatCode>_(* #,##0_);_(* \(#,##0\);_(* "-"_);_(@_)</c:formatCode>
                <c:ptCount val="12"/>
                <c:pt idx="0">
                  <c:v>4000</c:v>
                </c:pt>
                <c:pt idx="1">
                  <c:v>4000</c:v>
                </c:pt>
                <c:pt idx="2">
                  <c:v>4000</c:v>
                </c:pt>
                <c:pt idx="3">
                  <c:v>4000</c:v>
                </c:pt>
                <c:pt idx="4">
                  <c:v>4000</c:v>
                </c:pt>
                <c:pt idx="5">
                  <c:v>4000</c:v>
                </c:pt>
                <c:pt idx="6">
                  <c:v>4000</c:v>
                </c:pt>
                <c:pt idx="7">
                  <c:v>4000</c:v>
                </c:pt>
                <c:pt idx="8">
                  <c:v>4000</c:v>
                </c:pt>
                <c:pt idx="9">
                  <c:v>4000</c:v>
                </c:pt>
                <c:pt idx="10">
                  <c:v>4000</c:v>
                </c:pt>
                <c:pt idx="11">
                  <c:v>4000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A14-4103-9AED-013BC17060EF}"/>
            </c:ext>
          </c:extLst>
        </c:ser>
        <c:ser>
          <c:idx val="2"/>
          <c:order val="2"/>
          <c:tx>
            <c:strRef>
              <c:f>doZero!$D$1</c:f>
              <c:strCache>
                <c:ptCount val="1"/>
                <c:pt idx="0">
                  <c:v>Máximo</c:v>
                </c:pt>
              </c:strCache>
            </c:strRef>
          </c:tx>
          <c:spPr>
            <a:ln w="12700" cap="rnd">
              <a:solidFill>
                <a:schemeClr val="accent6"/>
              </a:solidFill>
              <a:prstDash val="sysDot"/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doZero!$A$2:$A$13</c:f>
              <c:numCache>
                <c:formatCode>mmm\-yy</c:formatCode>
                <c:ptCount val="12"/>
                <c:pt idx="0">
                  <c:v>43831</c:v>
                </c:pt>
                <c:pt idx="1">
                  <c:v>43862</c:v>
                </c:pt>
                <c:pt idx="2">
                  <c:v>43891</c:v>
                </c:pt>
                <c:pt idx="3">
                  <c:v>43922</c:v>
                </c:pt>
                <c:pt idx="4">
                  <c:v>43952</c:v>
                </c:pt>
                <c:pt idx="5">
                  <c:v>43983</c:v>
                </c:pt>
                <c:pt idx="6">
                  <c:v>44013</c:v>
                </c:pt>
                <c:pt idx="7">
                  <c:v>44044</c:v>
                </c:pt>
                <c:pt idx="8">
                  <c:v>44075</c:v>
                </c:pt>
                <c:pt idx="9">
                  <c:v>44105</c:v>
                </c:pt>
                <c:pt idx="10">
                  <c:v>44136</c:v>
                </c:pt>
                <c:pt idx="11">
                  <c:v>44166</c:v>
                </c:pt>
              </c:numCache>
            </c:numRef>
          </c:cat>
          <c:val>
            <c:numRef>
              <c:f>doZero!$D$2:$D$13</c:f>
              <c:numCache>
                <c:formatCode>_(* #,##0_);_(* \(#,##0\);_(* "-"_);_(@_)</c:formatCode>
                <c:ptCount val="12"/>
                <c:pt idx="0">
                  <c:v>8000</c:v>
                </c:pt>
                <c:pt idx="1">
                  <c:v>8000</c:v>
                </c:pt>
                <c:pt idx="2">
                  <c:v>8000</c:v>
                </c:pt>
                <c:pt idx="3">
                  <c:v>8000</c:v>
                </c:pt>
                <c:pt idx="4">
                  <c:v>8000</c:v>
                </c:pt>
                <c:pt idx="5">
                  <c:v>8000</c:v>
                </c:pt>
                <c:pt idx="6">
                  <c:v>8000</c:v>
                </c:pt>
                <c:pt idx="7">
                  <c:v>8000</c:v>
                </c:pt>
                <c:pt idx="8">
                  <c:v>8000</c:v>
                </c:pt>
                <c:pt idx="9">
                  <c:v>8000</c:v>
                </c:pt>
                <c:pt idx="10">
                  <c:v>8000</c:v>
                </c:pt>
                <c:pt idx="11">
                  <c:v>8000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A14-4103-9AED-013BC17060EF}"/>
            </c:ext>
          </c:extLst>
        </c:ser>
        <c:ser>
          <c:idx val="3"/>
          <c:order val="3"/>
          <c:tx>
            <c:strRef>
              <c:f>doZero!$E$1</c:f>
              <c:strCache>
                <c:ptCount val="1"/>
                <c:pt idx="0">
                  <c:v>LimMínimo</c:v>
                </c:pt>
              </c:strCache>
            </c:strRef>
          </c:tx>
          <c:spPr>
            <a:ln w="28575" cap="rnd">
              <a:noFill/>
              <a:round/>
            </a:ln>
            <a:effectLst>
              <a:glow rad="12700">
                <a:srgbClr val="FF0000">
                  <a:alpha val="40000"/>
                </a:srgbClr>
              </a:glow>
            </a:effectLst>
          </c:spPr>
          <c:marker>
            <c:symbol val="circle"/>
            <c:size val="7"/>
            <c:spPr>
              <a:solidFill>
                <a:schemeClr val="bg1"/>
              </a:solidFill>
              <a:ln w="12700">
                <a:solidFill>
                  <a:srgbClr val="FF0000"/>
                </a:solidFill>
              </a:ln>
              <a:effectLst>
                <a:glow rad="12700">
                  <a:srgbClr val="FF0000">
                    <a:alpha val="40000"/>
                  </a:srgbClr>
                </a:glow>
              </a:effectLst>
            </c:spPr>
          </c:marker>
          <c:dLbls>
            <c:delete val="1"/>
          </c:dLbls>
          <c:cat>
            <c:numRef>
              <c:f>doZero!$A$2:$A$13</c:f>
              <c:numCache>
                <c:formatCode>mmm\-yy</c:formatCode>
                <c:ptCount val="12"/>
                <c:pt idx="0">
                  <c:v>43831</c:v>
                </c:pt>
                <c:pt idx="1">
                  <c:v>43862</c:v>
                </c:pt>
                <c:pt idx="2">
                  <c:v>43891</c:v>
                </c:pt>
                <c:pt idx="3">
                  <c:v>43922</c:v>
                </c:pt>
                <c:pt idx="4">
                  <c:v>43952</c:v>
                </c:pt>
                <c:pt idx="5">
                  <c:v>43983</c:v>
                </c:pt>
                <c:pt idx="6">
                  <c:v>44013</c:v>
                </c:pt>
                <c:pt idx="7">
                  <c:v>44044</c:v>
                </c:pt>
                <c:pt idx="8">
                  <c:v>44075</c:v>
                </c:pt>
                <c:pt idx="9">
                  <c:v>44105</c:v>
                </c:pt>
                <c:pt idx="10">
                  <c:v>44136</c:v>
                </c:pt>
                <c:pt idx="11">
                  <c:v>44166</c:v>
                </c:pt>
              </c:numCache>
            </c:numRef>
          </c:cat>
          <c:val>
            <c:numRef>
              <c:f>doZero!$E$2:$E$13</c:f>
              <c:numCache>
                <c:formatCode>_(* #,##0_);_(* \(#,##0\);_(* "-"_);_(@_)</c:formatCode>
                <c:ptCount val="12"/>
                <c:pt idx="0">
                  <c:v>#N/A</c:v>
                </c:pt>
                <c:pt idx="1">
                  <c:v>#N/A</c:v>
                </c:pt>
                <c:pt idx="2">
                  <c:v>1840</c:v>
                </c:pt>
                <c:pt idx="3">
                  <c:v>#N/A</c:v>
                </c:pt>
                <c:pt idx="4">
                  <c:v>3241</c:v>
                </c:pt>
                <c:pt idx="5">
                  <c:v>#N/A</c:v>
                </c:pt>
                <c:pt idx="6">
                  <c:v>#N/A</c:v>
                </c:pt>
                <c:pt idx="7">
                  <c:v>2801</c:v>
                </c:pt>
                <c:pt idx="8">
                  <c:v>#N/A</c:v>
                </c:pt>
                <c:pt idx="9">
                  <c:v>#N/A</c:v>
                </c:pt>
                <c:pt idx="10">
                  <c:v>3789</c:v>
                </c:pt>
                <c:pt idx="1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A14-4103-9AED-013BC17060EF}"/>
            </c:ext>
          </c:extLst>
        </c:ser>
        <c:ser>
          <c:idx val="4"/>
          <c:order val="4"/>
          <c:tx>
            <c:strRef>
              <c:f>doZero!$F$1</c:f>
              <c:strCache>
                <c:ptCount val="1"/>
                <c:pt idx="0">
                  <c:v>LimMáximo</c:v>
                </c:pt>
              </c:strCache>
            </c:strRef>
          </c:tx>
          <c:spPr>
            <a:ln w="28575" cap="rnd">
              <a:noFill/>
              <a:round/>
            </a:ln>
            <a:effectLst>
              <a:glow rad="12700">
                <a:schemeClr val="accent6">
                  <a:alpha val="40000"/>
                </a:schemeClr>
              </a:glow>
            </a:effectLst>
          </c:spPr>
          <c:marker>
            <c:symbol val="circle"/>
            <c:size val="7"/>
            <c:spPr>
              <a:solidFill>
                <a:schemeClr val="bg1"/>
              </a:solidFill>
              <a:ln w="12700">
                <a:solidFill>
                  <a:schemeClr val="accent6"/>
                </a:solidFill>
              </a:ln>
              <a:effectLst>
                <a:glow rad="12700">
                  <a:schemeClr val="accent6">
                    <a:alpha val="40000"/>
                  </a:schemeClr>
                </a:glow>
              </a:effectLst>
            </c:spPr>
          </c:marker>
          <c:dLbls>
            <c:delete val="1"/>
          </c:dLbls>
          <c:cat>
            <c:numRef>
              <c:f>doZero!$A$2:$A$13</c:f>
              <c:numCache>
                <c:formatCode>mmm\-yy</c:formatCode>
                <c:ptCount val="12"/>
                <c:pt idx="0">
                  <c:v>43831</c:v>
                </c:pt>
                <c:pt idx="1">
                  <c:v>43862</c:v>
                </c:pt>
                <c:pt idx="2">
                  <c:v>43891</c:v>
                </c:pt>
                <c:pt idx="3">
                  <c:v>43922</c:v>
                </c:pt>
                <c:pt idx="4">
                  <c:v>43952</c:v>
                </c:pt>
                <c:pt idx="5">
                  <c:v>43983</c:v>
                </c:pt>
                <c:pt idx="6">
                  <c:v>44013</c:v>
                </c:pt>
                <c:pt idx="7">
                  <c:v>44044</c:v>
                </c:pt>
                <c:pt idx="8">
                  <c:v>44075</c:v>
                </c:pt>
                <c:pt idx="9">
                  <c:v>44105</c:v>
                </c:pt>
                <c:pt idx="10">
                  <c:v>44136</c:v>
                </c:pt>
                <c:pt idx="11">
                  <c:v>44166</c:v>
                </c:pt>
              </c:numCache>
            </c:numRef>
          </c:cat>
          <c:val>
            <c:numRef>
              <c:f>doZero!$F$2:$F$13</c:f>
              <c:numCache>
                <c:formatCode>_(* #,##0_);_(* \(#,##0\);_(* "-"_);_(@_)</c:formatCode>
                <c:ptCount val="12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8456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9145</c:v>
                </c:pt>
                <c:pt idx="10">
                  <c:v>#N/A</c:v>
                </c:pt>
                <c:pt idx="11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DA14-4103-9AED-013BC17060EF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690905263"/>
        <c:axId val="1690902863"/>
      </c:lineChart>
      <c:dateAx>
        <c:axId val="1690905263"/>
        <c:scaling>
          <c:orientation val="minMax"/>
        </c:scaling>
        <c:delete val="0"/>
        <c:axPos val="b"/>
        <c:numFmt formatCode="mmm\-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90902863"/>
        <c:crosses val="autoZero"/>
        <c:auto val="0"/>
        <c:lblOffset val="100"/>
        <c:baseTimeUnit val="months"/>
      </c:dateAx>
      <c:valAx>
        <c:axId val="1690902863"/>
        <c:scaling>
          <c:orientation val="minMax"/>
        </c:scaling>
        <c:delete val="1"/>
        <c:axPos val="l"/>
        <c:numFmt formatCode="#,##0" sourceLinked="1"/>
        <c:majorTickMark val="none"/>
        <c:minorTickMark val="none"/>
        <c:tickLblPos val="nextTo"/>
        <c:crossAx val="1690905263"/>
        <c:crosses val="autoZero"/>
        <c:crossBetween val="between"/>
      </c:valAx>
      <c:spPr>
        <a:noFill/>
        <a:ln w="25400">
          <a:noFill/>
        </a:ln>
        <a:effectLst/>
      </c:spPr>
    </c:plotArea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Spin" dx="26" fmlaLink="$B$15" inc="500" max="9000" min="1000" page="10" val="3500"/>
</file>

<file path=xl/ctrlProps/ctrlProp2.xml><?xml version="1.0" encoding="utf-8"?>
<formControlPr xmlns="http://schemas.microsoft.com/office/spreadsheetml/2009/9/main" objectType="Spin" dx="26" fmlaLink="$B$16" inc="500" max="9000" min="1000" page="10" val="8000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89338</xdr:colOff>
      <xdr:row>0</xdr:row>
      <xdr:rowOff>73477</xdr:rowOff>
    </xdr:from>
    <xdr:to>
      <xdr:col>16</xdr:col>
      <xdr:colOff>598714</xdr:colOff>
      <xdr:row>16</xdr:row>
      <xdr:rowOff>52551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514350</xdr:colOff>
          <xdr:row>14</xdr:row>
          <xdr:rowOff>0</xdr:rowOff>
        </xdr:from>
        <xdr:to>
          <xdr:col>2</xdr:col>
          <xdr:colOff>0</xdr:colOff>
          <xdr:row>15</xdr:row>
          <xdr:rowOff>0</xdr:rowOff>
        </xdr:to>
        <xdr:sp macro="" textlink="">
          <xdr:nvSpPr>
            <xdr:cNvPr id="1025" name="Spinner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514350</xdr:colOff>
          <xdr:row>15</xdr:row>
          <xdr:rowOff>0</xdr:rowOff>
        </xdr:from>
        <xdr:to>
          <xdr:col>1</xdr:col>
          <xdr:colOff>723900</xdr:colOff>
          <xdr:row>16</xdr:row>
          <xdr:rowOff>0</xdr:rowOff>
        </xdr:to>
        <xdr:sp macro="" textlink="">
          <xdr:nvSpPr>
            <xdr:cNvPr id="1026" name="Spinner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88444</xdr:colOff>
      <xdr:row>0</xdr:row>
      <xdr:rowOff>88446</xdr:rowOff>
    </xdr:from>
    <xdr:to>
      <xdr:col>18</xdr:col>
      <xdr:colOff>306160</xdr:colOff>
      <xdr:row>18</xdr:row>
      <xdr:rowOff>27214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FC62D273-A328-5ADC-0BD2-4560837BF6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592375-B61F-4A49-97C6-DDB87C2937A7}" name="Tabela1" displayName="Tabela1" ref="A1:F13" totalsRowShown="0" headerRowDxfId="5" dataDxfId="6">
  <autoFilter ref="A1:F13" xr:uid="{77592375-B61F-4A49-97C6-DDB87C2937A7}"/>
  <tableColumns count="6">
    <tableColumn id="1" xr3:uid="{F38213F6-4EDB-4917-A003-931B0F779BC2}" name="Data" dataDxfId="7"/>
    <tableColumn id="2" xr3:uid="{1A7C8793-A7C6-4104-8066-99C95BF0815E}" name="Estoque" dataDxfId="4"/>
    <tableColumn id="3" xr3:uid="{629E4CD5-B479-42B6-B159-1F551C0EED90}" name="Mínimo" dataDxfId="3" dataCellStyle="Separador de milhares [0]">
      <calculatedColumnFormula>$B$15</calculatedColumnFormula>
    </tableColumn>
    <tableColumn id="4" xr3:uid="{D01E39E9-9280-456B-ACB9-8E9854A5746F}" name="Máximo" dataDxfId="2" dataCellStyle="Separador de milhares [0]">
      <calculatedColumnFormula>$B$16</calculatedColumnFormula>
    </tableColumn>
    <tableColumn id="5" xr3:uid="{7BEFBF85-C824-418A-B82F-1B8A2CEBB1D9}" name="LimMínimo" dataDxfId="1" dataCellStyle="Separador de milhares [0]">
      <calculatedColumnFormula>IF(Tabela1[[#This Row],[Estoque]]&gt;=Tabela1[[#This Row],[Mínimo]],#N/A,Tabela1[[#This Row],[Estoque]])</calculatedColumnFormula>
    </tableColumn>
    <tableColumn id="6" xr3:uid="{8C913EEB-59A5-444A-83D9-DFDF2E09E4AB}" name="LimMáximo" dataDxfId="0" dataCellStyle="Separador de milhares [0]">
      <calculatedColumnFormula>IF(Tabela1[[#This Row],[Estoque]]&gt;=Tabela1[[#This Row],[Máximo]],Tabela1[[#This Row],[Estoque]],#N/A)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ctrlProp" Target="../ctrlProps/ctrlProp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B7B29-1A60-463F-800D-8EDCE5C96285}">
  <dimension ref="A1:F36"/>
  <sheetViews>
    <sheetView showGridLines="0" zoomScale="175" zoomScaleNormal="175" workbookViewId="0">
      <selection activeCell="H23" sqref="H23"/>
    </sheetView>
  </sheetViews>
  <sheetFormatPr defaultRowHeight="15" x14ac:dyDescent="0.25"/>
  <cols>
    <col min="1" max="2" width="10.5703125" customWidth="1"/>
    <col min="3" max="6" width="10.5703125" hidden="1" customWidth="1"/>
    <col min="7" max="7" width="8.85546875" customWidth="1"/>
  </cols>
  <sheetData>
    <row r="1" spans="1:6" x14ac:dyDescent="0.2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</row>
    <row r="2" spans="1:6" x14ac:dyDescent="0.25">
      <c r="A2" s="2">
        <v>43831</v>
      </c>
      <c r="B2" s="3">
        <v>4800</v>
      </c>
      <c r="C2" s="3">
        <f>$B$15</f>
        <v>3500</v>
      </c>
      <c r="D2" s="3">
        <f t="shared" ref="D2:D13" si="0">$B$16</f>
        <v>8000</v>
      </c>
      <c r="E2" s="3" t="e">
        <f>IF(B2&gt;C2,#N/A,B2)</f>
        <v>#N/A</v>
      </c>
      <c r="F2" s="3" t="e">
        <f>IF(B2&gt;D2,B2,#N/A)</f>
        <v>#N/A</v>
      </c>
    </row>
    <row r="3" spans="1:6" x14ac:dyDescent="0.25">
      <c r="A3" s="2">
        <v>43862</v>
      </c>
      <c r="B3" s="3">
        <v>7284</v>
      </c>
      <c r="C3" s="3">
        <f t="shared" ref="C3:C13" si="1">$B$15</f>
        <v>3500</v>
      </c>
      <c r="D3" s="3">
        <f t="shared" si="0"/>
        <v>8000</v>
      </c>
      <c r="E3" s="3" t="e">
        <f t="shared" ref="E3:E13" si="2">IF(B3&gt;C3,#N/A,B3)</f>
        <v>#N/A</v>
      </c>
      <c r="F3" s="3" t="e">
        <f t="shared" ref="F3:F13" si="3">IF(B3&gt;D3,B3,#N/A)</f>
        <v>#N/A</v>
      </c>
    </row>
    <row r="4" spans="1:6" x14ac:dyDescent="0.25">
      <c r="A4" s="2">
        <v>43891</v>
      </c>
      <c r="B4" s="3">
        <v>1840</v>
      </c>
      <c r="C4" s="3">
        <f t="shared" si="1"/>
        <v>3500</v>
      </c>
      <c r="D4" s="3">
        <f t="shared" si="0"/>
        <v>8000</v>
      </c>
      <c r="E4" s="3">
        <f t="shared" si="2"/>
        <v>1840</v>
      </c>
      <c r="F4" s="3" t="e">
        <f t="shared" si="3"/>
        <v>#N/A</v>
      </c>
    </row>
    <row r="5" spans="1:6" x14ac:dyDescent="0.25">
      <c r="A5" s="2">
        <v>43922</v>
      </c>
      <c r="B5" s="3">
        <v>4530</v>
      </c>
      <c r="C5" s="3">
        <f t="shared" si="1"/>
        <v>3500</v>
      </c>
      <c r="D5" s="3">
        <f t="shared" si="0"/>
        <v>8000</v>
      </c>
      <c r="E5" s="3" t="e">
        <f t="shared" si="2"/>
        <v>#N/A</v>
      </c>
      <c r="F5" s="3" t="e">
        <f t="shared" si="3"/>
        <v>#N/A</v>
      </c>
    </row>
    <row r="6" spans="1:6" x14ac:dyDescent="0.25">
      <c r="A6" s="2">
        <v>43952</v>
      </c>
      <c r="B6" s="3">
        <v>3241</v>
      </c>
      <c r="C6" s="3">
        <f t="shared" si="1"/>
        <v>3500</v>
      </c>
      <c r="D6" s="3">
        <f t="shared" si="0"/>
        <v>8000</v>
      </c>
      <c r="E6" s="3">
        <f t="shared" si="2"/>
        <v>3241</v>
      </c>
      <c r="F6" s="3" t="e">
        <f t="shared" si="3"/>
        <v>#N/A</v>
      </c>
    </row>
    <row r="7" spans="1:6" x14ac:dyDescent="0.25">
      <c r="A7" s="2">
        <v>43983</v>
      </c>
      <c r="B7" s="3">
        <v>8456</v>
      </c>
      <c r="C7" s="3">
        <f t="shared" si="1"/>
        <v>3500</v>
      </c>
      <c r="D7" s="3">
        <f t="shared" si="0"/>
        <v>8000</v>
      </c>
      <c r="E7" s="3" t="e">
        <f t="shared" si="2"/>
        <v>#N/A</v>
      </c>
      <c r="F7" s="3">
        <f t="shared" si="3"/>
        <v>8456</v>
      </c>
    </row>
    <row r="8" spans="1:6" x14ac:dyDescent="0.25">
      <c r="A8" s="2">
        <v>44013</v>
      </c>
      <c r="B8" s="3">
        <v>4114</v>
      </c>
      <c r="C8" s="3">
        <f t="shared" si="1"/>
        <v>3500</v>
      </c>
      <c r="D8" s="3">
        <f t="shared" si="0"/>
        <v>8000</v>
      </c>
      <c r="E8" s="3" t="e">
        <f t="shared" si="2"/>
        <v>#N/A</v>
      </c>
      <c r="F8" s="3" t="e">
        <f t="shared" si="3"/>
        <v>#N/A</v>
      </c>
    </row>
    <row r="9" spans="1:6" x14ac:dyDescent="0.25">
      <c r="A9" s="2">
        <v>44044</v>
      </c>
      <c r="B9" s="3">
        <v>2801</v>
      </c>
      <c r="C9" s="3">
        <f t="shared" si="1"/>
        <v>3500</v>
      </c>
      <c r="D9" s="3">
        <f t="shared" si="0"/>
        <v>8000</v>
      </c>
      <c r="E9" s="3">
        <f t="shared" si="2"/>
        <v>2801</v>
      </c>
      <c r="F9" s="3" t="e">
        <f t="shared" si="3"/>
        <v>#N/A</v>
      </c>
    </row>
    <row r="10" spans="1:6" x14ac:dyDescent="0.25">
      <c r="A10" s="2">
        <v>44075</v>
      </c>
      <c r="B10" s="3">
        <v>7772</v>
      </c>
      <c r="C10" s="3">
        <f t="shared" si="1"/>
        <v>3500</v>
      </c>
      <c r="D10" s="3">
        <f t="shared" si="0"/>
        <v>8000</v>
      </c>
      <c r="E10" s="3" t="e">
        <f t="shared" si="2"/>
        <v>#N/A</v>
      </c>
      <c r="F10" s="3" t="e">
        <f t="shared" si="3"/>
        <v>#N/A</v>
      </c>
    </row>
    <row r="11" spans="1:6" x14ac:dyDescent="0.25">
      <c r="A11" s="2">
        <v>44105</v>
      </c>
      <c r="B11" s="3">
        <v>9145</v>
      </c>
      <c r="C11" s="3">
        <f t="shared" si="1"/>
        <v>3500</v>
      </c>
      <c r="D11" s="3">
        <f t="shared" si="0"/>
        <v>8000</v>
      </c>
      <c r="E11" s="3" t="e">
        <f t="shared" si="2"/>
        <v>#N/A</v>
      </c>
      <c r="F11" s="3">
        <f t="shared" si="3"/>
        <v>9145</v>
      </c>
    </row>
    <row r="12" spans="1:6" x14ac:dyDescent="0.25">
      <c r="A12" s="2">
        <v>44136</v>
      </c>
      <c r="B12" s="3">
        <v>3789</v>
      </c>
      <c r="C12" s="3">
        <f t="shared" si="1"/>
        <v>3500</v>
      </c>
      <c r="D12" s="3">
        <f t="shared" si="0"/>
        <v>8000</v>
      </c>
      <c r="E12" s="3" t="e">
        <f t="shared" si="2"/>
        <v>#N/A</v>
      </c>
      <c r="F12" s="3" t="e">
        <f t="shared" si="3"/>
        <v>#N/A</v>
      </c>
    </row>
    <row r="13" spans="1:6" x14ac:dyDescent="0.25">
      <c r="A13" s="2">
        <v>44166</v>
      </c>
      <c r="B13" s="3">
        <v>4211</v>
      </c>
      <c r="C13" s="3">
        <f t="shared" si="1"/>
        <v>3500</v>
      </c>
      <c r="D13" s="3">
        <f t="shared" si="0"/>
        <v>8000</v>
      </c>
      <c r="E13" s="3" t="e">
        <f t="shared" si="2"/>
        <v>#N/A</v>
      </c>
      <c r="F13" s="3" t="e">
        <f t="shared" si="3"/>
        <v>#N/A</v>
      </c>
    </row>
    <row r="14" spans="1:6" x14ac:dyDescent="0.25">
      <c r="A14" s="2"/>
      <c r="B14" s="3"/>
    </row>
    <row r="15" spans="1:6" x14ac:dyDescent="0.25">
      <c r="A15" s="4" t="s">
        <v>6</v>
      </c>
      <c r="B15" s="5">
        <v>3500</v>
      </c>
    </row>
    <row r="16" spans="1:6" x14ac:dyDescent="0.25">
      <c r="A16" s="6" t="s">
        <v>7</v>
      </c>
      <c r="B16" s="7">
        <v>8000</v>
      </c>
    </row>
    <row r="17" spans="1:2" x14ac:dyDescent="0.25">
      <c r="A17" s="2"/>
      <c r="B17" s="3"/>
    </row>
    <row r="18" spans="1:2" x14ac:dyDescent="0.25">
      <c r="A18" s="2"/>
      <c r="B18" s="3"/>
    </row>
    <row r="19" spans="1:2" x14ac:dyDescent="0.25">
      <c r="A19" s="2"/>
      <c r="B19" s="3"/>
    </row>
    <row r="20" spans="1:2" x14ac:dyDescent="0.25">
      <c r="A20" s="2"/>
      <c r="B20" s="3"/>
    </row>
    <row r="21" spans="1:2" x14ac:dyDescent="0.25">
      <c r="A21" s="2"/>
      <c r="B21" s="3"/>
    </row>
    <row r="22" spans="1:2" x14ac:dyDescent="0.25">
      <c r="A22" s="2"/>
      <c r="B22" s="3"/>
    </row>
    <row r="23" spans="1:2" x14ac:dyDescent="0.25">
      <c r="A23" s="2"/>
      <c r="B23" s="3"/>
    </row>
    <row r="24" spans="1:2" x14ac:dyDescent="0.25">
      <c r="A24" s="2"/>
      <c r="B24" s="3"/>
    </row>
    <row r="25" spans="1:2" x14ac:dyDescent="0.25">
      <c r="A25" s="2"/>
      <c r="B25" s="3"/>
    </row>
    <row r="26" spans="1:2" x14ac:dyDescent="0.25">
      <c r="A26" s="2"/>
      <c r="B26" s="3"/>
    </row>
    <row r="27" spans="1:2" x14ac:dyDescent="0.25">
      <c r="A27" s="2"/>
      <c r="B27" s="3"/>
    </row>
    <row r="28" spans="1:2" x14ac:dyDescent="0.25">
      <c r="A28" s="2"/>
      <c r="B28" s="3"/>
    </row>
    <row r="29" spans="1:2" x14ac:dyDescent="0.25">
      <c r="A29" s="2"/>
      <c r="B29" s="3"/>
    </row>
    <row r="30" spans="1:2" x14ac:dyDescent="0.25">
      <c r="A30" s="2"/>
      <c r="B30" s="3"/>
    </row>
    <row r="31" spans="1:2" x14ac:dyDescent="0.25">
      <c r="A31" s="2"/>
      <c r="B31" s="3"/>
    </row>
    <row r="32" spans="1:2" x14ac:dyDescent="0.25">
      <c r="A32" s="2"/>
      <c r="B32" s="3"/>
    </row>
    <row r="33" spans="1:2" x14ac:dyDescent="0.25">
      <c r="A33" s="2"/>
      <c r="B33" s="3"/>
    </row>
    <row r="34" spans="1:2" x14ac:dyDescent="0.25">
      <c r="A34" s="2"/>
      <c r="B34" s="3"/>
    </row>
    <row r="35" spans="1:2" x14ac:dyDescent="0.25">
      <c r="A35" s="2"/>
      <c r="B35" s="3"/>
    </row>
    <row r="36" spans="1:2" x14ac:dyDescent="0.25">
      <c r="A36" s="2"/>
      <c r="B36" s="3"/>
    </row>
  </sheetData>
  <pageMargins left="0.511811024" right="0.511811024" top="0.78740157499999996" bottom="0.78740157499999996" header="0.31496062000000002" footer="0.31496062000000002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Spinner 1">
              <controlPr defaultSize="0" autoPict="0">
                <anchor moveWithCells="1" sizeWithCells="1">
                  <from>
                    <xdr:col>1</xdr:col>
                    <xdr:colOff>514350</xdr:colOff>
                    <xdr:row>14</xdr:row>
                    <xdr:rowOff>0</xdr:rowOff>
                  </from>
                  <to>
                    <xdr:col>2</xdr:col>
                    <xdr:colOff>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4" name="Spinner 2">
              <controlPr defaultSize="0" autoPict="0">
                <anchor moveWithCells="1" sizeWithCells="1">
                  <from>
                    <xdr:col>1</xdr:col>
                    <xdr:colOff>514350</xdr:colOff>
                    <xdr:row>15</xdr:row>
                    <xdr:rowOff>0</xdr:rowOff>
                  </from>
                  <to>
                    <xdr:col>1</xdr:col>
                    <xdr:colOff>723900</xdr:colOff>
                    <xdr:row>16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7FEE0-6355-4863-953A-EE59F2CE9BB3}">
  <dimension ref="A1:F16"/>
  <sheetViews>
    <sheetView showGridLines="0" tabSelected="1" zoomScale="140" zoomScaleNormal="140" workbookViewId="0">
      <selection activeCell="M24" sqref="M24"/>
    </sheetView>
  </sheetViews>
  <sheetFormatPr defaultRowHeight="15" x14ac:dyDescent="0.25"/>
  <cols>
    <col min="2" max="2" width="10.42578125" bestFit="1" customWidth="1"/>
    <col min="3" max="4" width="0" hidden="1" customWidth="1"/>
    <col min="5" max="5" width="13.42578125" hidden="1" customWidth="1"/>
    <col min="6" max="6" width="13.7109375" hidden="1" customWidth="1"/>
  </cols>
  <sheetData>
    <row r="1" spans="1:6" x14ac:dyDescent="0.25">
      <c r="A1" s="1" t="s">
        <v>0</v>
      </c>
      <c r="B1" s="1" t="s">
        <v>1</v>
      </c>
      <c r="C1" s="1" t="s">
        <v>8</v>
      </c>
      <c r="D1" s="1" t="s">
        <v>9</v>
      </c>
      <c r="E1" s="1" t="s">
        <v>10</v>
      </c>
      <c r="F1" s="1" t="s">
        <v>11</v>
      </c>
    </row>
    <row r="2" spans="1:6" x14ac:dyDescent="0.25">
      <c r="A2" s="2">
        <v>43831</v>
      </c>
      <c r="B2" s="3">
        <v>4800</v>
      </c>
      <c r="C2" s="9">
        <f t="shared" ref="C2:C13" si="0">$B$15</f>
        <v>4000</v>
      </c>
      <c r="D2" s="9">
        <f t="shared" ref="D2:D13" si="1">$B$16</f>
        <v>8000</v>
      </c>
      <c r="E2" s="9" t="e">
        <f>IF(Tabela1[[#This Row],[Estoque]]&gt;=Tabela1[[#This Row],[Mínimo]],#N/A,Tabela1[[#This Row],[Estoque]])</f>
        <v>#N/A</v>
      </c>
      <c r="F2" s="9" t="e">
        <f>IF(Tabela1[[#This Row],[Estoque]]&gt;=Tabela1[[#This Row],[Máximo]],Tabela1[[#This Row],[Estoque]],#N/A)</f>
        <v>#N/A</v>
      </c>
    </row>
    <row r="3" spans="1:6" x14ac:dyDescent="0.25">
      <c r="A3" s="2">
        <v>43862</v>
      </c>
      <c r="B3" s="3">
        <v>7284</v>
      </c>
      <c r="C3" s="9">
        <f t="shared" si="0"/>
        <v>4000</v>
      </c>
      <c r="D3" s="9">
        <f t="shared" si="1"/>
        <v>8000</v>
      </c>
      <c r="E3" s="9" t="e">
        <f>IF(Tabela1[[#This Row],[Estoque]]&gt;=Tabela1[[#This Row],[Mínimo]],#N/A,Tabela1[[#This Row],[Estoque]])</f>
        <v>#N/A</v>
      </c>
      <c r="F3" s="9" t="e">
        <f>IF(Tabela1[[#This Row],[Estoque]]&gt;=Tabela1[[#This Row],[Máximo]],Tabela1[[#This Row],[Estoque]],#N/A)</f>
        <v>#N/A</v>
      </c>
    </row>
    <row r="4" spans="1:6" x14ac:dyDescent="0.25">
      <c r="A4" s="2">
        <v>43891</v>
      </c>
      <c r="B4" s="3">
        <v>1840</v>
      </c>
      <c r="C4" s="9">
        <f t="shared" si="0"/>
        <v>4000</v>
      </c>
      <c r="D4" s="9">
        <f t="shared" si="1"/>
        <v>8000</v>
      </c>
      <c r="E4" s="9">
        <f>IF(Tabela1[[#This Row],[Estoque]]&gt;=Tabela1[[#This Row],[Mínimo]],#N/A,Tabela1[[#This Row],[Estoque]])</f>
        <v>1840</v>
      </c>
      <c r="F4" s="9" t="e">
        <f>IF(Tabela1[[#This Row],[Estoque]]&gt;=Tabela1[[#This Row],[Máximo]],Tabela1[[#This Row],[Estoque]],#N/A)</f>
        <v>#N/A</v>
      </c>
    </row>
    <row r="5" spans="1:6" x14ac:dyDescent="0.25">
      <c r="A5" s="2">
        <v>43922</v>
      </c>
      <c r="B5" s="3">
        <v>4530</v>
      </c>
      <c r="C5" s="9">
        <f t="shared" si="0"/>
        <v>4000</v>
      </c>
      <c r="D5" s="9">
        <f t="shared" si="1"/>
        <v>8000</v>
      </c>
      <c r="E5" s="9" t="e">
        <f>IF(Tabela1[[#This Row],[Estoque]]&gt;=Tabela1[[#This Row],[Mínimo]],#N/A,Tabela1[[#This Row],[Estoque]])</f>
        <v>#N/A</v>
      </c>
      <c r="F5" s="9" t="e">
        <f>IF(Tabela1[[#This Row],[Estoque]]&gt;=Tabela1[[#This Row],[Máximo]],Tabela1[[#This Row],[Estoque]],#N/A)</f>
        <v>#N/A</v>
      </c>
    </row>
    <row r="6" spans="1:6" x14ac:dyDescent="0.25">
      <c r="A6" s="2">
        <v>43952</v>
      </c>
      <c r="B6" s="3">
        <v>3241</v>
      </c>
      <c r="C6" s="9">
        <f t="shared" si="0"/>
        <v>4000</v>
      </c>
      <c r="D6" s="9">
        <f t="shared" si="1"/>
        <v>8000</v>
      </c>
      <c r="E6" s="9">
        <f>IF(Tabela1[[#This Row],[Estoque]]&gt;=Tabela1[[#This Row],[Mínimo]],#N/A,Tabela1[[#This Row],[Estoque]])</f>
        <v>3241</v>
      </c>
      <c r="F6" s="9" t="e">
        <f>IF(Tabela1[[#This Row],[Estoque]]&gt;=Tabela1[[#This Row],[Máximo]],Tabela1[[#This Row],[Estoque]],#N/A)</f>
        <v>#N/A</v>
      </c>
    </row>
    <row r="7" spans="1:6" x14ac:dyDescent="0.25">
      <c r="A7" s="2">
        <v>43983</v>
      </c>
      <c r="B7" s="3">
        <v>8456</v>
      </c>
      <c r="C7" s="9">
        <f t="shared" si="0"/>
        <v>4000</v>
      </c>
      <c r="D7" s="9">
        <f t="shared" si="1"/>
        <v>8000</v>
      </c>
      <c r="E7" s="9" t="e">
        <f>IF(Tabela1[[#This Row],[Estoque]]&gt;=Tabela1[[#This Row],[Mínimo]],#N/A,Tabela1[[#This Row],[Estoque]])</f>
        <v>#N/A</v>
      </c>
      <c r="F7" s="9">
        <f>IF(Tabela1[[#This Row],[Estoque]]&gt;=Tabela1[[#This Row],[Máximo]],Tabela1[[#This Row],[Estoque]],#N/A)</f>
        <v>8456</v>
      </c>
    </row>
    <row r="8" spans="1:6" x14ac:dyDescent="0.25">
      <c r="A8" s="2">
        <v>44013</v>
      </c>
      <c r="B8" s="3">
        <v>4114</v>
      </c>
      <c r="C8" s="9">
        <f t="shared" si="0"/>
        <v>4000</v>
      </c>
      <c r="D8" s="9">
        <f t="shared" si="1"/>
        <v>8000</v>
      </c>
      <c r="E8" s="9" t="e">
        <f>IF(Tabela1[[#This Row],[Estoque]]&gt;=Tabela1[[#This Row],[Mínimo]],#N/A,Tabela1[[#This Row],[Estoque]])</f>
        <v>#N/A</v>
      </c>
      <c r="F8" s="9" t="e">
        <f>IF(Tabela1[[#This Row],[Estoque]]&gt;=Tabela1[[#This Row],[Máximo]],Tabela1[[#This Row],[Estoque]],#N/A)</f>
        <v>#N/A</v>
      </c>
    </row>
    <row r="9" spans="1:6" x14ac:dyDescent="0.25">
      <c r="A9" s="2">
        <v>44044</v>
      </c>
      <c r="B9" s="3">
        <v>2801</v>
      </c>
      <c r="C9" s="9">
        <f t="shared" si="0"/>
        <v>4000</v>
      </c>
      <c r="D9" s="9">
        <f t="shared" si="1"/>
        <v>8000</v>
      </c>
      <c r="E9" s="9">
        <f>IF(Tabela1[[#This Row],[Estoque]]&gt;=Tabela1[[#This Row],[Mínimo]],#N/A,Tabela1[[#This Row],[Estoque]])</f>
        <v>2801</v>
      </c>
      <c r="F9" s="9" t="e">
        <f>IF(Tabela1[[#This Row],[Estoque]]&gt;=Tabela1[[#This Row],[Máximo]],Tabela1[[#This Row],[Estoque]],#N/A)</f>
        <v>#N/A</v>
      </c>
    </row>
    <row r="10" spans="1:6" x14ac:dyDescent="0.25">
      <c r="A10" s="2">
        <v>44075</v>
      </c>
      <c r="B10" s="3">
        <v>7772</v>
      </c>
      <c r="C10" s="9">
        <f t="shared" si="0"/>
        <v>4000</v>
      </c>
      <c r="D10" s="9">
        <f t="shared" si="1"/>
        <v>8000</v>
      </c>
      <c r="E10" s="9" t="e">
        <f>IF(Tabela1[[#This Row],[Estoque]]&gt;=Tabela1[[#This Row],[Mínimo]],#N/A,Tabela1[[#This Row],[Estoque]])</f>
        <v>#N/A</v>
      </c>
      <c r="F10" s="9" t="e">
        <f>IF(Tabela1[[#This Row],[Estoque]]&gt;=Tabela1[[#This Row],[Máximo]],Tabela1[[#This Row],[Estoque]],#N/A)</f>
        <v>#N/A</v>
      </c>
    </row>
    <row r="11" spans="1:6" x14ac:dyDescent="0.25">
      <c r="A11" s="2">
        <v>44105</v>
      </c>
      <c r="B11" s="3">
        <v>9145</v>
      </c>
      <c r="C11" s="9">
        <f t="shared" si="0"/>
        <v>4000</v>
      </c>
      <c r="D11" s="9">
        <f t="shared" si="1"/>
        <v>8000</v>
      </c>
      <c r="E11" s="9" t="e">
        <f>IF(Tabela1[[#This Row],[Estoque]]&gt;=Tabela1[[#This Row],[Mínimo]],#N/A,Tabela1[[#This Row],[Estoque]])</f>
        <v>#N/A</v>
      </c>
      <c r="F11" s="9">
        <f>IF(Tabela1[[#This Row],[Estoque]]&gt;=Tabela1[[#This Row],[Máximo]],Tabela1[[#This Row],[Estoque]],#N/A)</f>
        <v>9145</v>
      </c>
    </row>
    <row r="12" spans="1:6" x14ac:dyDescent="0.25">
      <c r="A12" s="2">
        <v>44136</v>
      </c>
      <c r="B12" s="3">
        <v>3789</v>
      </c>
      <c r="C12" s="9">
        <f t="shared" si="0"/>
        <v>4000</v>
      </c>
      <c r="D12" s="9">
        <f t="shared" si="1"/>
        <v>8000</v>
      </c>
      <c r="E12" s="9">
        <f>IF(Tabela1[[#This Row],[Estoque]]&gt;=Tabela1[[#This Row],[Mínimo]],#N/A,Tabela1[[#This Row],[Estoque]])</f>
        <v>3789</v>
      </c>
      <c r="F12" s="9" t="e">
        <f>IF(Tabela1[[#This Row],[Estoque]]&gt;=Tabela1[[#This Row],[Máximo]],Tabela1[[#This Row],[Estoque]],#N/A)</f>
        <v>#N/A</v>
      </c>
    </row>
    <row r="13" spans="1:6" x14ac:dyDescent="0.25">
      <c r="A13" s="2">
        <v>44166</v>
      </c>
      <c r="B13" s="3">
        <v>4211</v>
      </c>
      <c r="C13" s="9">
        <f t="shared" si="0"/>
        <v>4000</v>
      </c>
      <c r="D13" s="9">
        <f t="shared" si="1"/>
        <v>8000</v>
      </c>
      <c r="E13" s="9" t="e">
        <f>IF(Tabela1[[#This Row],[Estoque]]&gt;=Tabela1[[#This Row],[Mínimo]],#N/A,Tabela1[[#This Row],[Estoque]])</f>
        <v>#N/A</v>
      </c>
      <c r="F13" s="9" t="e">
        <f>IF(Tabela1[[#This Row],[Estoque]]&gt;=Tabela1[[#This Row],[Máximo]],Tabela1[[#This Row],[Estoque]],#N/A)</f>
        <v>#N/A</v>
      </c>
    </row>
    <row r="15" spans="1:6" x14ac:dyDescent="0.25">
      <c r="A15" t="s">
        <v>8</v>
      </c>
      <c r="B15" s="8">
        <v>4000</v>
      </c>
    </row>
    <row r="16" spans="1:6" x14ac:dyDescent="0.25">
      <c r="A16" t="s">
        <v>9</v>
      </c>
      <c r="B16" s="8">
        <v>8000</v>
      </c>
    </row>
  </sheetData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GraficoControle</vt:lpstr>
      <vt:lpstr>doZero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Paulo Ferreira Martins</dc:creator>
  <cp:lastModifiedBy>Gabriel Gomes Ribeiro</cp:lastModifiedBy>
  <dcterms:created xsi:type="dcterms:W3CDTF">2021-03-03T14:01:56Z</dcterms:created>
  <dcterms:modified xsi:type="dcterms:W3CDTF">2025-08-01T21:33:06Z</dcterms:modified>
</cp:coreProperties>
</file>