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12B6D3B0-A217-4F94-A524-81AD4148E788}" xr6:coauthVersionLast="47" xr6:coauthVersionMax="47" xr10:uidLastSave="{00000000-0000-0000-0000-000000000000}"/>
  <bookViews>
    <workbookView xWindow="-120" yWindow="-120" windowWidth="29040" windowHeight="15840" xr2:uid="{5B992809-26F1-4319-9D87-499382825125}"/>
  </bookViews>
  <sheets>
    <sheet name="Gabarito" sheetId="1" r:id="rId1"/>
    <sheet name="Do Zer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17" i="3"/>
  <c r="B19" i="3" s="1"/>
  <c r="C7" i="3"/>
  <c r="B6" i="3"/>
  <c r="B5" i="3"/>
  <c r="B4" i="3"/>
  <c r="B3" i="3"/>
  <c r="B2" i="3"/>
  <c r="B3" i="1"/>
  <c r="B4" i="1"/>
  <c r="B5" i="1"/>
  <c r="B6" i="1"/>
  <c r="B2" i="1"/>
  <c r="C7" i="1"/>
  <c r="B17" i="1"/>
  <c r="C17" i="1" s="1"/>
  <c r="C17" i="3" l="1"/>
  <c r="B19" i="1"/>
</calcChain>
</file>

<file path=xl/sharedStrings.xml><?xml version="1.0" encoding="utf-8"?>
<sst xmlns="http://schemas.openxmlformats.org/spreadsheetml/2006/main" count="48" uniqueCount="21">
  <si>
    <t>Total</t>
  </si>
  <si>
    <t>Nível A</t>
  </si>
  <si>
    <t>Nível B</t>
  </si>
  <si>
    <t>Nível C</t>
  </si>
  <si>
    <t>Nível D</t>
  </si>
  <si>
    <t>Venda</t>
  </si>
  <si>
    <t>Nível E</t>
  </si>
  <si>
    <t>Marcado</t>
  </si>
  <si>
    <t>Complemento</t>
  </si>
  <si>
    <t>Nome</t>
  </si>
  <si>
    <t>Vendedor</t>
  </si>
  <si>
    <t>Bruno Nogueira</t>
  </si>
  <si>
    <t>Amanda Egler</t>
  </si>
  <si>
    <t>Lucas Dias</t>
  </si>
  <si>
    <t>Fernanda Brito</t>
  </si>
  <si>
    <t>Carla Maia</t>
  </si>
  <si>
    <t>Nível</t>
  </si>
  <si>
    <t>Faixa</t>
  </si>
  <si>
    <t>%</t>
  </si>
  <si>
    <t>Marcador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</si>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</sst>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&quot;R$&quot;\ #,##0"/>
    <numFmt numFmtId="167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167" fontId="0" fillId="0" borderId="0" xfId="1" applyNumberFormat="1" applyFont="1" applyAlignment="1">
      <alignment horizontal="left"/>
    </xf>
    <xf numFmtId="167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166" fontId="0" fillId="0" borderId="0" xfId="1" applyNumberFormat="1" applyFont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4D28D"/>
      <color rgb="FFFF6D6D"/>
      <color rgb="FFFF9B9B"/>
      <color rgb="FFFFDD71"/>
      <color rgb="FFFFC901"/>
      <color rgb="FFFFDB57"/>
      <color rgb="FF00AF61"/>
      <color rgb="FFB5E1AE"/>
      <color rgb="FF91D290"/>
      <color rgb="FFB3E2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929618522898"/>
          <c:y val="7.1411370915308109E-2"/>
          <c:w val="0.73254144070924032"/>
          <c:h val="0.90555675959148396"/>
        </c:manualLayout>
      </c:layout>
      <c:doughnutChart>
        <c:varyColors val="1"/>
        <c:ser>
          <c:idx val="0"/>
          <c:order val="0"/>
          <c:tx>
            <c:v>Velocímetro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6D6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3F-4A34-A0AD-E7004F26A029}"/>
              </c:ext>
            </c:extLst>
          </c:dPt>
          <c:dPt>
            <c:idx val="1"/>
            <c:bubble3D val="0"/>
            <c:spPr>
              <a:solidFill>
                <a:srgbClr val="FF9B9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3F-4A34-A0AD-E7004F26A029}"/>
              </c:ext>
            </c:extLst>
          </c:dPt>
          <c:dPt>
            <c:idx val="2"/>
            <c:bubble3D val="0"/>
            <c:spPr>
              <a:solidFill>
                <a:srgbClr val="FFDD7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3F-4A34-A0AD-E7004F26A029}"/>
              </c:ext>
            </c:extLst>
          </c:dPt>
          <c:dPt>
            <c:idx val="3"/>
            <c:bubble3D val="0"/>
            <c:spPr>
              <a:solidFill>
                <a:srgbClr val="FFC90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3F-4A34-A0AD-E7004F26A029}"/>
              </c:ext>
            </c:extLst>
          </c:dPt>
          <c:dPt>
            <c:idx val="4"/>
            <c:bubble3D val="0"/>
            <c:spPr>
              <a:solidFill>
                <a:srgbClr val="04D28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3F-4A34-A0AD-E7004F26A029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FB2-43ED-BB8E-B75FA9CDC65D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B2-43ED-BB8E-B75FA9CDC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Gabarito!$A$2:$A$7</c:f>
              <c:strCache>
                <c:ptCount val="6"/>
                <c:pt idx="0">
                  <c:v>Nível E</c:v>
                </c:pt>
                <c:pt idx="1">
                  <c:v>Nível D</c:v>
                </c:pt>
                <c:pt idx="2">
                  <c:v>Nível C</c:v>
                </c:pt>
                <c:pt idx="3">
                  <c:v>Nível B</c:v>
                </c:pt>
                <c:pt idx="4">
                  <c:v>Nível A</c:v>
                </c:pt>
                <c:pt idx="5">
                  <c:v>Total</c:v>
                </c:pt>
              </c:strCache>
            </c:strRef>
          </c:cat>
          <c:val>
            <c:numRef>
              <c:f>Gabarito!$B$2:$B$7</c:f>
              <c:numCache>
                <c:formatCode>"R$"\ #\ ##0</c:formatCode>
                <c:ptCount val="6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F-4A34-A0AD-E7004F26A0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pieChart>
        <c:varyColors val="1"/>
        <c:ser>
          <c:idx val="1"/>
          <c:order val="1"/>
          <c:tx>
            <c:v>Marcador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FB2-43ED-BB8E-B75FA9CDC65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F-5FB2-43ED-BB8E-B75FA9CDC65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FB2-43ED-BB8E-B75FA9CDC65D}"/>
              </c:ext>
            </c:extLst>
          </c:dPt>
          <c:val>
            <c:numRef>
              <c:f>Gabarito!$B$17:$B$19</c:f>
              <c:numCache>
                <c:formatCode>#\ ##0_ ;\-#\ ##0\ </c:formatCode>
                <c:ptCount val="3"/>
                <c:pt idx="0" formatCode="&quot;R$&quot;\ #\ ##0">
                  <c:v>74458</c:v>
                </c:pt>
                <c:pt idx="1">
                  <c:v>1000</c:v>
                </c:pt>
                <c:pt idx="2">
                  <c:v>164542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3F-4A34-A0AD-E7004F26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'Do Zero'!$B$1</c:f>
              <c:strCache>
                <c:ptCount val="1"/>
                <c:pt idx="0">
                  <c:v>Faixa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6D6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3-4E00-8A0E-0682331DA894}"/>
              </c:ext>
            </c:extLst>
          </c:dPt>
          <c:dPt>
            <c:idx val="1"/>
            <c:bubble3D val="0"/>
            <c:spPr>
              <a:solidFill>
                <a:srgbClr val="FF9B9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43-4E00-8A0E-0682331DA894}"/>
              </c:ext>
            </c:extLst>
          </c:dPt>
          <c:dPt>
            <c:idx val="2"/>
            <c:bubble3D val="0"/>
            <c:spPr>
              <a:solidFill>
                <a:srgbClr val="FFDD7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3-4E00-8A0E-0682331DA894}"/>
              </c:ext>
            </c:extLst>
          </c:dPt>
          <c:dPt>
            <c:idx val="3"/>
            <c:bubble3D val="0"/>
            <c:spPr>
              <a:solidFill>
                <a:srgbClr val="FFC90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43-4E00-8A0E-0682331DA894}"/>
              </c:ext>
            </c:extLst>
          </c:dPt>
          <c:dPt>
            <c:idx val="4"/>
            <c:bubble3D val="0"/>
            <c:spPr>
              <a:solidFill>
                <a:srgbClr val="04D28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43-4E00-8A0E-0682331DA894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43-4E00-8A0E-0682331DA89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B96801-564E-4905-8CE5-13363B6554B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C43-4E00-8A0E-0682331DA8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E466C8-4215-4631-AD54-74AA8F4390A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C43-4E00-8A0E-0682331DA8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AC26A0-FC30-41B1-8384-0FAEBE73CE2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C43-4E00-8A0E-0682331DA8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7BBB5C-FD87-4125-80BA-200AA692B9F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C43-4E00-8A0E-0682331DA8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EC31EB-7946-4954-BF91-B4B21609933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C43-4E00-8A0E-0682331DA89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43-4E00-8A0E-0682331DA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'Do Zero'!$A$2:$A$7</c:f>
              <c:strCache>
                <c:ptCount val="6"/>
                <c:pt idx="0">
                  <c:v>Nível E</c:v>
                </c:pt>
                <c:pt idx="1">
                  <c:v>Nível D</c:v>
                </c:pt>
                <c:pt idx="2">
                  <c:v>Nível C</c:v>
                </c:pt>
                <c:pt idx="3">
                  <c:v>Nível B</c:v>
                </c:pt>
                <c:pt idx="4">
                  <c:v>Nível A</c:v>
                </c:pt>
                <c:pt idx="5">
                  <c:v>Total</c:v>
                </c:pt>
              </c:strCache>
            </c:strRef>
          </c:cat>
          <c:val>
            <c:numRef>
              <c:f>'Do Zero'!$B$2:$B$7</c:f>
              <c:numCache>
                <c:formatCode>"R$"\ #\ ##0</c:formatCode>
                <c:ptCount val="6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120000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'Do Zero'!$A$2:$A$7</c15:f>
                <c15:dlblRangeCache>
                  <c:ptCount val="6"/>
                  <c:pt idx="0">
                    <c:v>Nível E</c:v>
                  </c:pt>
                  <c:pt idx="1">
                    <c:v>Nível D</c:v>
                  </c:pt>
                  <c:pt idx="2">
                    <c:v>Nível C</c:v>
                  </c:pt>
                  <c:pt idx="3">
                    <c:v>Nível B</c:v>
                  </c:pt>
                  <c:pt idx="4">
                    <c:v>Nível A</c:v>
                  </c:pt>
                  <c:pt idx="5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C43-4E00-8A0E-0682331D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v>Marcador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43-4E00-8A0E-0682331DA89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C43-4E00-8A0E-0682331DA89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C43-4E00-8A0E-0682331DA894}"/>
              </c:ext>
            </c:extLst>
          </c:dPt>
          <c:val>
            <c:numRef>
              <c:f>'Do Zero'!$B$17:$B$19</c:f>
              <c:numCache>
                <c:formatCode>#\ ##0_ ;\-#\ ##0\ </c:formatCode>
                <c:ptCount val="3"/>
                <c:pt idx="0" formatCode="&quot;R$&quot;\ #\ ##0">
                  <c:v>84565</c:v>
                </c:pt>
                <c:pt idx="1">
                  <c:v>1200</c:v>
                </c:pt>
                <c:pt idx="2">
                  <c:v>154235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3-4E00-8A0E-0682331D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32656</xdr:colOff>
      <xdr:row>2</xdr:row>
      <xdr:rowOff>52552</xdr:rowOff>
    </xdr:from>
    <xdr:to>
      <xdr:col>8</xdr:col>
      <xdr:colOff>779584</xdr:colOff>
      <xdr:row>19</xdr:row>
      <xdr:rowOff>105508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5DD7BD-4932-482A-899B-5CE9E48B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426052</xdr:colOff>
      <xdr:row>8</xdr:row>
      <xdr:rowOff>17584</xdr:rowOff>
    </xdr:from>
    <xdr:to>
      <xdr:col>7</xdr:col>
      <xdr:colOff>492368</xdr:colOff>
      <xdr:row>15</xdr:row>
      <xdr:rowOff>39218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5249FC6-A496-43D8-A6DA-1C4C4F6B6B34}"/>
            </a:ext>
          </a:extLst>
        </xdr:cNvPr>
        <xdr:cNvGrpSpPr/>
      </xdr:nvGrpSpPr>
      <xdr:grpSpPr>
        <a:xfrm>
          <a:off x="3605937" y="1541584"/>
          <a:ext cx="3143623" cy="1355134"/>
          <a:chOff x="4302194" y="1225444"/>
          <a:chExt cx="2253916" cy="837350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85086FD8-89DF-41A2-A8E3-ACF2701EBE28}"/>
              </a:ext>
            </a:extLst>
          </xdr:cNvPr>
          <xdr:cNvGrpSpPr/>
        </xdr:nvGrpSpPr>
        <xdr:grpSpPr>
          <a:xfrm>
            <a:off x="4897188" y="1225444"/>
            <a:ext cx="1091118" cy="821349"/>
            <a:chOff x="3728788" y="803804"/>
            <a:chExt cx="1091118" cy="821349"/>
          </a:xfrm>
        </xdr:grpSpPr>
        <xdr:sp macro="" textlink="">
          <xdr:nvSpPr>
            <xdr:cNvPr id="15" name="Elipse 14">
              <a:extLst>
                <a:ext uri="{FF2B5EF4-FFF2-40B4-BE49-F238E27FC236}">
                  <a16:creationId xmlns:a16="http://schemas.microsoft.com/office/drawing/2014/main" id="{432585BD-A0F3-4BFB-B3C6-697F7BA9DFBD}"/>
                </a:ext>
              </a:extLst>
            </xdr:cNvPr>
            <xdr:cNvSpPr/>
          </xdr:nvSpPr>
          <xdr:spPr>
            <a:xfrm>
              <a:off x="3857819" y="803804"/>
              <a:ext cx="825703" cy="821349"/>
            </a:xfrm>
            <a:prstGeom prst="ellipse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$C$17">
          <xdr:nvSpPr>
            <xdr:cNvPr id="4" name="CaixaDeTexto 3">
              <a:extLst>
                <a:ext uri="{FF2B5EF4-FFF2-40B4-BE49-F238E27FC236}">
                  <a16:creationId xmlns:a16="http://schemas.microsoft.com/office/drawing/2014/main" id="{3705F3D5-40E5-4D2A-B6B5-06E8EBFBE458}"/>
                </a:ext>
              </a:extLst>
            </xdr:cNvPr>
            <xdr:cNvSpPr txBox="1"/>
          </xdr:nvSpPr>
          <xdr:spPr>
            <a:xfrm>
              <a:off x="3980420" y="853159"/>
              <a:ext cx="590549" cy="2391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36188B5-9B42-4319-A4C6-63CF6588583B}" type="TxLink">
                <a:rPr lang="en-US" sz="16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62,0%</a:t>
              </a:fld>
              <a:endParaRPr lang="pt-BR" sz="1600" b="1"/>
            </a:p>
          </xdr:txBody>
        </xdr:sp>
        <xdr:sp macro="" textlink="$G$2">
          <xdr:nvSpPr>
            <xdr:cNvPr id="6" name="CaixaDeTexto 5">
              <a:extLst>
                <a:ext uri="{FF2B5EF4-FFF2-40B4-BE49-F238E27FC236}">
                  <a16:creationId xmlns:a16="http://schemas.microsoft.com/office/drawing/2014/main" id="{11782E2C-E421-4CA3-BF89-52FA60DC95C6}"/>
                </a:ext>
              </a:extLst>
            </xdr:cNvPr>
            <xdr:cNvSpPr txBox="1"/>
          </xdr:nvSpPr>
          <xdr:spPr>
            <a:xfrm>
              <a:off x="3728788" y="973842"/>
              <a:ext cx="1091118" cy="2400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7A40516-3D07-41F4-911B-C05035ED4BBA}" type="TxLink">
                <a:rPr lang="en-US" sz="1050" b="0" i="0" u="none" strike="noStrike">
                  <a:solidFill>
                    <a:schemeClr val="tx1"/>
                  </a:solidFill>
                  <a:latin typeface="Calibri"/>
                  <a:cs typeface="Calibri"/>
                </a:rPr>
                <a:pPr algn="ctr"/>
                <a:t>Carla Maia</a:t>
              </a:fld>
              <a:endParaRPr lang="pt-BR" sz="11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46FF331A-DBE5-445A-BD5C-4547DAAA2A96}"/>
              </a:ext>
            </a:extLst>
          </xdr:cNvPr>
          <xdr:cNvSpPr/>
        </xdr:nvSpPr>
        <xdr:spPr>
          <a:xfrm>
            <a:off x="4302194" y="1598376"/>
            <a:ext cx="2253916" cy="46441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4</xdr:col>
      <xdr:colOff>169984</xdr:colOff>
      <xdr:row>10</xdr:row>
      <xdr:rowOff>52753</xdr:rowOff>
    </xdr:from>
    <xdr:to>
      <xdr:col>4</xdr:col>
      <xdr:colOff>732691</xdr:colOff>
      <xdr:row>12</xdr:row>
      <xdr:rowOff>11722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EB633CF-767B-4292-86AA-11BEEFB17DA9}"/>
            </a:ext>
          </a:extLst>
        </xdr:cNvPr>
        <xdr:cNvSpPr txBox="1"/>
      </xdr:nvSpPr>
      <xdr:spPr>
        <a:xfrm>
          <a:off x="3428999" y="1869830"/>
          <a:ext cx="562707" cy="322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R$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0</a:t>
          </a:r>
        </a:p>
      </xdr:txBody>
    </xdr:sp>
    <xdr:clientData/>
  </xdr:twoCellAnchor>
  <xdr:twoCellAnchor>
    <xdr:from>
      <xdr:col>7</xdr:col>
      <xdr:colOff>328245</xdr:colOff>
      <xdr:row>10</xdr:row>
      <xdr:rowOff>23445</xdr:rowOff>
    </xdr:from>
    <xdr:to>
      <xdr:col>8</xdr:col>
      <xdr:colOff>164123</xdr:colOff>
      <xdr:row>11</xdr:row>
      <xdr:rowOff>164121</xdr:rowOff>
    </xdr:to>
    <xdr:sp macro="" textlink="$B$7">
      <xdr:nvSpPr>
        <xdr:cNvPr id="11" name="CaixaDeTexto 10">
          <a:extLst>
            <a:ext uri="{FF2B5EF4-FFF2-40B4-BE49-F238E27FC236}">
              <a16:creationId xmlns:a16="http://schemas.microsoft.com/office/drawing/2014/main" id="{F05BDA0B-AF35-44AE-B24B-C8F60BE1F50C}"/>
            </a:ext>
          </a:extLst>
        </xdr:cNvPr>
        <xdr:cNvSpPr txBox="1"/>
      </xdr:nvSpPr>
      <xdr:spPr>
        <a:xfrm>
          <a:off x="6770076" y="1840522"/>
          <a:ext cx="896816" cy="322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56559D8-BB1C-4B1A-BC48-6875BFFA09EA}" type="TxLink"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pPr marL="0" indent="0"/>
            <a:t>R$ 120 000</a:t>
          </a:fld>
          <a:endParaRPr lang="pt-BR" sz="110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236483</xdr:colOff>
      <xdr:row>4</xdr:row>
      <xdr:rowOff>0</xdr:rowOff>
    </xdr:from>
    <xdr:to>
      <xdr:col>9</xdr:col>
      <xdr:colOff>274759</xdr:colOff>
      <xdr:row>21</xdr:row>
      <xdr:rowOff>33173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C153DE-54FA-A40C-5AC9-8A3477F6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0.37003</cdr:x>
      <cdr:y>0.29917</cdr:y>
    </cdr:from>
    <cdr:to>
      <cdr:x>0.63019</cdr:x>
      <cdr:y>0.70876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99AEB3CE-77D7-313B-E558-5731072562C9}"/>
            </a:ext>
          </a:extLst>
        </cdr:cNvPr>
        <cdr:cNvSpPr/>
      </cdr:nvSpPr>
      <cdr:spPr>
        <a:xfrm xmlns:a="http://schemas.openxmlformats.org/drawingml/2006/main">
          <a:off x="1924707" y="978776"/>
          <a:ext cx="1353207" cy="134006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  <cdr:relSizeAnchor xmlns:cdr="http://schemas.openxmlformats.org/drawingml/2006/chartDrawing">
    <cdr:from>
      <cdr:x>0.22985</cdr:x>
      <cdr:y>0.50397</cdr:y>
    </cdr:from>
    <cdr:to>
      <cdr:x>0.79815</cdr:x>
      <cdr:y>0.73085</cdr:y>
    </cdr:to>
    <cdr:sp macro="" textlink="">
      <cdr:nvSpPr>
        <cdr:cNvPr id="3" name="Retângulo 2">
          <a:extLst xmlns:a="http://schemas.openxmlformats.org/drawingml/2006/main">
            <a:ext uri="{FF2B5EF4-FFF2-40B4-BE49-F238E27FC236}">
              <a16:creationId xmlns:a16="http://schemas.microsoft.com/office/drawing/2014/main" id="{9FEEDF05-FECA-9A07-4C22-B8E70754279A}"/>
            </a:ext>
          </a:extLst>
        </cdr:cNvPr>
        <cdr:cNvSpPr/>
      </cdr:nvSpPr>
      <cdr:spPr>
        <a:xfrm xmlns:a="http://schemas.openxmlformats.org/drawingml/2006/main">
          <a:off x="1195551" y="1648811"/>
          <a:ext cx="2956035" cy="74229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  <cdr:relSizeAnchor xmlns:cdr="http://schemas.openxmlformats.org/drawingml/2006/chartDrawing">
    <cdr:from>
      <cdr:x>0.42939</cdr:x>
      <cdr:y>0.34133</cdr:y>
    </cdr:from>
    <cdr:to>
      <cdr:x>0.58094</cdr:x>
      <cdr:y>0.43971</cdr:y>
    </cdr:to>
    <cdr:sp macro="" textlink="'Do Zero'!$C$17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A48648A9-FE6A-D331-E536-7779166DD31B}"/>
            </a:ext>
          </a:extLst>
        </cdr:cNvPr>
        <cdr:cNvSpPr txBox="1"/>
      </cdr:nvSpPr>
      <cdr:spPr>
        <a:xfrm xmlns:a="http://schemas.openxmlformats.org/drawingml/2006/main">
          <a:off x="2233448" y="1116724"/>
          <a:ext cx="788277" cy="321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1341AAE4-FBE8-4369-961E-B452874D7395}" type="TxLink">
            <a:rPr lang="en-US" sz="1800" b="1" i="0" u="none" strike="noStrike" kern="1200">
              <a:solidFill>
                <a:srgbClr val="000000"/>
              </a:solidFill>
              <a:latin typeface="Calibri"/>
              <a:cs typeface="Calibri"/>
            </a:rPr>
            <a:t>70,5%</a:t>
          </a:fld>
          <a:endParaRPr lang="pt-BR" sz="1800" b="1" kern="1200"/>
        </a:p>
      </cdr:txBody>
    </cdr:sp>
  </cdr:relSizeAnchor>
  <cdr:relSizeAnchor xmlns:cdr="http://schemas.openxmlformats.org/drawingml/2006/chartDrawing">
    <cdr:from>
      <cdr:x>0.38266</cdr:x>
      <cdr:y>0.41308</cdr:y>
    </cdr:from>
    <cdr:to>
      <cdr:x>0.62387</cdr:x>
      <cdr:y>0.49995</cdr:y>
    </cdr:to>
    <cdr:sp macro="" textlink="'Do Zero'!$F$2">
      <cdr:nvSpPr>
        <cdr:cNvPr id="5" name="CaixaDeTexto 1">
          <a:extLst xmlns:a="http://schemas.openxmlformats.org/drawingml/2006/main">
            <a:ext uri="{FF2B5EF4-FFF2-40B4-BE49-F238E27FC236}">
              <a16:creationId xmlns:a16="http://schemas.microsoft.com/office/drawing/2014/main" id="{14A52EF8-1E5A-E6FA-48B6-7A4831290BB3}"/>
            </a:ext>
          </a:extLst>
        </cdr:cNvPr>
        <cdr:cNvSpPr txBox="1"/>
      </cdr:nvSpPr>
      <cdr:spPr>
        <a:xfrm xmlns:a="http://schemas.openxmlformats.org/drawingml/2006/main">
          <a:off x="1990398" y="1351455"/>
          <a:ext cx="1254672" cy="284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048449-DB56-4432-B721-F08679AA86DD}" type="TxLink">
            <a:rPr lang="en-US" sz="1000" b="0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Bruno Nogueira</a:t>
          </a:fld>
          <a:endParaRPr lang="pt-BR" sz="1400" b="0" kern="12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1421-90A5-42C6-A812-242F5A3A4257}">
  <dimension ref="A1:G19"/>
  <sheetViews>
    <sheetView showGridLines="0" tabSelected="1" zoomScale="130" zoomScaleNormal="130" workbookViewId="0">
      <selection activeCell="G2" sqref="G2"/>
    </sheetView>
  </sheetViews>
  <sheetFormatPr defaultRowHeight="15" outlineLevelCol="1" x14ac:dyDescent="0.25"/>
  <cols>
    <col min="1" max="2" width="14.85546875" style="2" customWidth="1" outlineLevel="1"/>
    <col min="3" max="3" width="8.85546875" style="2" customWidth="1" outlineLevel="1"/>
    <col min="5" max="8" width="15.42578125" customWidth="1"/>
    <col min="9" max="10" width="18" customWidth="1"/>
  </cols>
  <sheetData>
    <row r="1" spans="1:7" x14ac:dyDescent="0.25">
      <c r="A1" s="11" t="s">
        <v>16</v>
      </c>
      <c r="B1" s="11" t="s">
        <v>17</v>
      </c>
      <c r="C1" s="11" t="s">
        <v>18</v>
      </c>
    </row>
    <row r="2" spans="1:7" x14ac:dyDescent="0.25">
      <c r="A2" s="2" t="s">
        <v>6</v>
      </c>
      <c r="B2" s="12">
        <f>$B$7*C2</f>
        <v>24000</v>
      </c>
      <c r="C2" s="7">
        <v>0.2</v>
      </c>
      <c r="D2" s="1"/>
      <c r="F2" s="4" t="s">
        <v>10</v>
      </c>
      <c r="G2" s="5" t="s">
        <v>15</v>
      </c>
    </row>
    <row r="3" spans="1:7" x14ac:dyDescent="0.25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7" x14ac:dyDescent="0.25">
      <c r="A4" s="2" t="s">
        <v>3</v>
      </c>
      <c r="B4" s="12">
        <f t="shared" si="0"/>
        <v>24000</v>
      </c>
      <c r="C4" s="7">
        <v>0.2</v>
      </c>
      <c r="D4" s="1"/>
    </row>
    <row r="5" spans="1:7" x14ac:dyDescent="0.25">
      <c r="A5" s="2" t="s">
        <v>2</v>
      </c>
      <c r="B5" s="12">
        <f t="shared" si="0"/>
        <v>24000</v>
      </c>
      <c r="C5" s="7">
        <v>0.2</v>
      </c>
      <c r="D5" s="1"/>
    </row>
    <row r="6" spans="1:7" x14ac:dyDescent="0.25">
      <c r="A6" s="2" t="s">
        <v>1</v>
      </c>
      <c r="B6" s="12">
        <f t="shared" si="0"/>
        <v>24000</v>
      </c>
      <c r="C6" s="7">
        <v>0.2</v>
      </c>
      <c r="D6" s="1"/>
    </row>
    <row r="7" spans="1:7" x14ac:dyDescent="0.25">
      <c r="A7" s="2" t="s">
        <v>0</v>
      </c>
      <c r="B7" s="12">
        <v>120000</v>
      </c>
      <c r="C7" s="7">
        <f>SUM(C2:C6)</f>
        <v>1</v>
      </c>
    </row>
    <row r="8" spans="1:7" x14ac:dyDescent="0.25">
      <c r="B8" s="6"/>
    </row>
    <row r="9" spans="1:7" x14ac:dyDescent="0.25">
      <c r="A9" s="11" t="s">
        <v>9</v>
      </c>
      <c r="B9" s="11" t="s">
        <v>5</v>
      </c>
    </row>
    <row r="10" spans="1:7" x14ac:dyDescent="0.25">
      <c r="A10" s="2" t="s">
        <v>11</v>
      </c>
      <c r="B10" s="3">
        <v>84565</v>
      </c>
    </row>
    <row r="11" spans="1:7" x14ac:dyDescent="0.25">
      <c r="A11" s="2" t="s">
        <v>12</v>
      </c>
      <c r="B11" s="3">
        <v>18169</v>
      </c>
    </row>
    <row r="12" spans="1:7" x14ac:dyDescent="0.25">
      <c r="A12" s="2" t="s">
        <v>13</v>
      </c>
      <c r="B12" s="3">
        <v>69580</v>
      </c>
    </row>
    <row r="13" spans="1:7" x14ac:dyDescent="0.25">
      <c r="A13" s="2" t="s">
        <v>14</v>
      </c>
      <c r="B13" s="3">
        <v>35415</v>
      </c>
    </row>
    <row r="14" spans="1:7" x14ac:dyDescent="0.25">
      <c r="A14" s="2" t="s">
        <v>15</v>
      </c>
      <c r="B14" s="3">
        <v>74458</v>
      </c>
    </row>
    <row r="16" spans="1:7" x14ac:dyDescent="0.25">
      <c r="A16" s="11" t="s">
        <v>19</v>
      </c>
      <c r="B16" s="11" t="s">
        <v>20</v>
      </c>
      <c r="C16" s="11" t="s">
        <v>18</v>
      </c>
    </row>
    <row r="17" spans="1:3" x14ac:dyDescent="0.25">
      <c r="A17" s="2" t="s">
        <v>5</v>
      </c>
      <c r="B17" s="12">
        <f>VLOOKUP(G2,A10:B14,2,0)</f>
        <v>74458</v>
      </c>
      <c r="C17" s="8">
        <f>B17/B7</f>
        <v>0.62048333333333339</v>
      </c>
    </row>
    <row r="18" spans="1:3" x14ac:dyDescent="0.25">
      <c r="A18" s="2" t="s">
        <v>7</v>
      </c>
      <c r="B18" s="9">
        <v>1000</v>
      </c>
    </row>
    <row r="19" spans="1:3" x14ac:dyDescent="0.25">
      <c r="A19" s="2" t="s">
        <v>8</v>
      </c>
      <c r="B19" s="10">
        <f>SUM(B2:B7)-B17-B18</f>
        <v>164542</v>
      </c>
    </row>
  </sheetData>
  <dataValidations count="1">
    <dataValidation type="list" allowBlank="1" showInputMessage="1" showErrorMessage="1" sqref="G2" xr:uid="{6EB37E7B-BABD-488E-A9EA-03F62BA67F7D}">
      <formula1>$A$10:$A$14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0614-7E94-4433-B99A-C833A8B17D02}">
  <dimension ref="A1:F19"/>
  <sheetViews>
    <sheetView showGridLines="0" topLeftCell="D1" zoomScale="145" zoomScaleNormal="145" workbookViewId="0">
      <selection activeCell="J15" sqref="J15"/>
    </sheetView>
  </sheetViews>
  <sheetFormatPr defaultRowHeight="15" x14ac:dyDescent="0.25"/>
  <cols>
    <col min="1" max="1" width="15" bestFit="1" customWidth="1"/>
    <col min="2" max="2" width="10.5703125" bestFit="1" customWidth="1"/>
    <col min="3" max="3" width="6.140625" hidden="1" customWidth="1"/>
    <col min="5" max="6" width="16" customWidth="1"/>
    <col min="9" max="10" width="18" customWidth="1"/>
  </cols>
  <sheetData>
    <row r="1" spans="1:6" x14ac:dyDescent="0.25">
      <c r="A1" s="11" t="s">
        <v>16</v>
      </c>
      <c r="B1" s="11" t="s">
        <v>17</v>
      </c>
      <c r="C1" s="11" t="s">
        <v>18</v>
      </c>
    </row>
    <row r="2" spans="1:6" x14ac:dyDescent="0.25">
      <c r="A2" s="2" t="s">
        <v>6</v>
      </c>
      <c r="B2" s="12">
        <f>$B$7*C2</f>
        <v>24000</v>
      </c>
      <c r="C2" s="7">
        <v>0.2</v>
      </c>
      <c r="D2" s="1"/>
      <c r="E2" s="4" t="s">
        <v>10</v>
      </c>
      <c r="F2" s="5" t="s">
        <v>11</v>
      </c>
    </row>
    <row r="3" spans="1:6" x14ac:dyDescent="0.25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6" x14ac:dyDescent="0.25">
      <c r="A4" s="2" t="s">
        <v>3</v>
      </c>
      <c r="B4" s="12">
        <f t="shared" si="0"/>
        <v>24000</v>
      </c>
      <c r="C4" s="7">
        <v>0.2</v>
      </c>
      <c r="D4" s="1"/>
    </row>
    <row r="5" spans="1:6" x14ac:dyDescent="0.25">
      <c r="A5" s="2" t="s">
        <v>2</v>
      </c>
      <c r="B5" s="12">
        <f t="shared" si="0"/>
        <v>24000</v>
      </c>
      <c r="C5" s="7">
        <v>0.2</v>
      </c>
      <c r="D5" s="1"/>
    </row>
    <row r="6" spans="1:6" x14ac:dyDescent="0.25">
      <c r="A6" s="2" t="s">
        <v>1</v>
      </c>
      <c r="B6" s="12">
        <f t="shared" si="0"/>
        <v>24000</v>
      </c>
      <c r="C6" s="7">
        <v>0.2</v>
      </c>
      <c r="D6" s="1"/>
    </row>
    <row r="7" spans="1:6" x14ac:dyDescent="0.25">
      <c r="A7" s="2" t="s">
        <v>0</v>
      </c>
      <c r="B7" s="12">
        <v>120000</v>
      </c>
      <c r="C7" s="7">
        <f>SUM(C2:C6)</f>
        <v>1</v>
      </c>
    </row>
    <row r="8" spans="1:6" x14ac:dyDescent="0.25">
      <c r="A8" s="2"/>
      <c r="B8" s="6"/>
      <c r="C8" s="2"/>
    </row>
    <row r="9" spans="1:6" x14ac:dyDescent="0.25">
      <c r="A9" s="11" t="s">
        <v>9</v>
      </c>
      <c r="B9" s="11" t="s">
        <v>5</v>
      </c>
      <c r="C9" s="2"/>
    </row>
    <row r="10" spans="1:6" x14ac:dyDescent="0.25">
      <c r="A10" s="2" t="s">
        <v>11</v>
      </c>
      <c r="B10" s="3">
        <v>84565</v>
      </c>
      <c r="C10" s="2"/>
    </row>
    <row r="11" spans="1:6" x14ac:dyDescent="0.25">
      <c r="A11" s="2" t="s">
        <v>12</v>
      </c>
      <c r="B11" s="3">
        <v>18169</v>
      </c>
      <c r="C11" s="2"/>
    </row>
    <row r="12" spans="1:6" x14ac:dyDescent="0.25">
      <c r="A12" s="2" t="s">
        <v>13</v>
      </c>
      <c r="B12" s="3">
        <v>69580</v>
      </c>
      <c r="C12" s="2"/>
    </row>
    <row r="13" spans="1:6" x14ac:dyDescent="0.25">
      <c r="A13" s="2" t="s">
        <v>14</v>
      </c>
      <c r="B13" s="3">
        <v>35415</v>
      </c>
      <c r="C13" s="2"/>
    </row>
    <row r="14" spans="1:6" x14ac:dyDescent="0.25">
      <c r="A14" s="2" t="s">
        <v>15</v>
      </c>
      <c r="B14" s="3">
        <v>74458</v>
      </c>
      <c r="C14" s="2"/>
    </row>
    <row r="15" spans="1:6" x14ac:dyDescent="0.25">
      <c r="A15" s="2"/>
      <c r="B15" s="2"/>
      <c r="C15" s="2"/>
    </row>
    <row r="16" spans="1:6" x14ac:dyDescent="0.25">
      <c r="A16" s="11" t="s">
        <v>19</v>
      </c>
      <c r="B16" s="11" t="s">
        <v>20</v>
      </c>
      <c r="C16" s="11" t="s">
        <v>18</v>
      </c>
    </row>
    <row r="17" spans="1:3" x14ac:dyDescent="0.25">
      <c r="A17" s="2" t="s">
        <v>5</v>
      </c>
      <c r="B17" s="12">
        <f>VLOOKUP($F$2,$A$9:$B$14,2,0)</f>
        <v>84565</v>
      </c>
      <c r="C17" s="8">
        <f>B17/B7</f>
        <v>0.70470833333333338</v>
      </c>
    </row>
    <row r="18" spans="1:3" x14ac:dyDescent="0.25">
      <c r="A18" s="2" t="s">
        <v>7</v>
      </c>
      <c r="B18" s="9">
        <f>1%*B7</f>
        <v>1200</v>
      </c>
      <c r="C18" s="2"/>
    </row>
    <row r="19" spans="1:3" x14ac:dyDescent="0.25">
      <c r="A19" s="2" t="s">
        <v>8</v>
      </c>
      <c r="B19" s="10">
        <f>SUM(B2:B7)-B17-B18</f>
        <v>154235</v>
      </c>
      <c r="C19" s="2"/>
    </row>
  </sheetData>
  <dataValidations count="1">
    <dataValidation type="list" allowBlank="1" showInputMessage="1" showErrorMessage="1" sqref="F2" xr:uid="{CEE4B0F8-E248-4D20-897C-BBDD2C3BA842}">
      <formula1>$A$10:$A$14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2020-10-16T18:08:38Z</dcterms:created>
  <dcterms:modified xsi:type="dcterms:W3CDTF">2025-07-29T17:48:08Z</dcterms:modified>
</cp:coreProperties>
</file>