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UniPD\3 Anno\Ricerca Operativa\Laboratorio\"/>
    </mc:Choice>
  </mc:AlternateContent>
  <xr:revisionPtr revIDLastSave="0" documentId="13_ncr:1_{7FC3CF62-E39E-4D30-8D15-45F3A6122C0D}" xr6:coauthVersionLast="47" xr6:coauthVersionMax="47" xr10:uidLastSave="{00000000-0000-0000-0000-000000000000}"/>
  <bookViews>
    <workbookView xWindow="-108" yWindow="-108" windowWidth="23256" windowHeight="12456" activeTab="2" xr2:uid="{2CBDBF1B-87DB-418A-B4FE-AAFE8E814C26}"/>
  </bookViews>
  <sheets>
    <sheet name="Moneymaker" sheetId="1" r:id="rId1"/>
    <sheet name="Dieta" sheetId="2" r:id="rId2"/>
    <sheet name="Trasporti" sheetId="3" r:id="rId3"/>
  </sheets>
  <definedNames>
    <definedName name="CostiUnitari">Trasporti!$C$6:$F$8</definedName>
    <definedName name="solver_adj" localSheetId="1" hidden="1">Dieta!$A$3:$C$3</definedName>
    <definedName name="solver_adj" localSheetId="0" hidden="1">Moneymaker!$A$3:$B$3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Dieta!$A$10:$C$10</definedName>
    <definedName name="solver_lhs1" localSheetId="0" hidden="1">Moneymaker!$A$3:$B$3</definedName>
    <definedName name="solver_lhs2" localSheetId="1" hidden="1">Dieta!$A$5:$C$5</definedName>
    <definedName name="solver_lhs2" localSheetId="0" hidden="1">Moneymaker!$C$4:$C$9</definedName>
    <definedName name="solver_lhs3" localSheetId="1" hidden="1">Dieta!$A$6:$C$6</definedName>
    <definedName name="solver_lhs3" localSheetId="0" hidden="1">Moneymaker!$C$6</definedName>
    <definedName name="solver_lhs4" localSheetId="1" hidden="1">Dieta!$A$7:$C$7</definedName>
    <definedName name="solver_lhs4" localSheetId="0" hidden="1">Moneymaker!$C$7</definedName>
    <definedName name="solver_lhs5" localSheetId="1" hidden="1">Dieta!$A$8:$C$8</definedName>
    <definedName name="solver_lhs5" localSheetId="0" hidden="1">Moneymaker!$C$8</definedName>
    <definedName name="solver_lhs6" localSheetId="1" hidden="1">Dieta!$A$9:$C$9</definedName>
    <definedName name="solver_lhs6" localSheetId="0" hidden="1">Moneymaker!$C$9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Dieta!$E$3</definedName>
    <definedName name="solver_opt" localSheetId="0" hidden="1">Moneymaker!$D$3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3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hs1" localSheetId="1" hidden="1">Dieta!$F$10</definedName>
    <definedName name="solver_rhs1" localSheetId="0" hidden="1">"intero"</definedName>
    <definedName name="solver_rhs2" localSheetId="1" hidden="1">Dieta!$F$5</definedName>
    <definedName name="solver_rhs2" localSheetId="0" hidden="1">Moneymaker!$E$4:$E$9</definedName>
    <definedName name="solver_rhs3" localSheetId="1" hidden="1">Dieta!$F$6</definedName>
    <definedName name="solver_rhs3" localSheetId="0" hidden="1">Moneymaker!$E$6</definedName>
    <definedName name="solver_rhs4" localSheetId="1" hidden="1">Dieta!$F$7</definedName>
    <definedName name="solver_rhs4" localSheetId="0" hidden="1">Moneymaker!$E$7</definedName>
    <definedName name="solver_rhs5" localSheetId="1" hidden="1">Dieta!$F$8</definedName>
    <definedName name="solver_rhs5" localSheetId="0" hidden="1">Moneymaker!$E$8</definedName>
    <definedName name="solver_rhs6" localSheetId="1" hidden="1">Dieta!$F$9</definedName>
    <definedName name="solver_rhs6" localSheetId="0" hidden="1">Moneymaker!$E$9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otSpedito">Trasporti!$G$13:$G$15</definedName>
    <definedName name="Trasporto">Trasporti!$C$13:$F$15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0" i="3"/>
  <c r="F16" i="3"/>
  <c r="E16" i="3"/>
  <c r="D16" i="3"/>
  <c r="C16" i="3"/>
  <c r="G15" i="3"/>
  <c r="G14" i="3"/>
  <c r="G13" i="3"/>
  <c r="G16" i="3" s="1"/>
  <c r="D6" i="2"/>
  <c r="D7" i="2"/>
  <c r="D8" i="2"/>
  <c r="D9" i="2"/>
  <c r="D10" i="2"/>
  <c r="D5" i="2"/>
  <c r="E3" i="2" l="1"/>
  <c r="D3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<sst xmlns="http://schemas.openxmlformats.org/spreadsheetml/2006/main" count="66" uniqueCount="46">
  <si>
    <t>f.o.</t>
  </si>
  <si>
    <t>max</t>
  </si>
  <si>
    <t>xA</t>
  </si>
  <si>
    <t>xB</t>
  </si>
  <si>
    <t>f.o</t>
  </si>
  <si>
    <t>&lt;=</t>
  </si>
  <si>
    <t>xV</t>
  </si>
  <si>
    <t>xC</t>
  </si>
  <si>
    <t>xF</t>
  </si>
  <si>
    <t>min</t>
  </si>
  <si>
    <t>&gt;=</t>
  </si>
  <si>
    <t>&lt;</t>
  </si>
  <si>
    <t>proteine</t>
  </si>
  <si>
    <t>ferro</t>
  </si>
  <si>
    <t>calcio</t>
  </si>
  <si>
    <t>max verdure</t>
  </si>
  <si>
    <t>max carne</t>
  </si>
  <si>
    <t>max frutta</t>
  </si>
  <si>
    <t>etichette</t>
  </si>
  <si>
    <t>riquadri</t>
  </si>
  <si>
    <t>bottoni</t>
  </si>
  <si>
    <t>profili</t>
  </si>
  <si>
    <t>magliette</t>
  </si>
  <si>
    <t>borse</t>
  </si>
  <si>
    <t>Trasporto di frigoriferi</t>
  </si>
  <si>
    <t>Costi unitari</t>
  </si>
  <si>
    <t>Destinazioni</t>
  </si>
  <si>
    <t>Origini</t>
  </si>
  <si>
    <t>A</t>
  </si>
  <si>
    <t>B</t>
  </si>
  <si>
    <t>C</t>
  </si>
  <si>
    <t>Quantità trasportata</t>
  </si>
  <si>
    <t>Tot</t>
  </si>
  <si>
    <t>Offerta</t>
  </si>
  <si>
    <t>ug</t>
  </si>
  <si>
    <t>Domanda</t>
  </si>
  <si>
    <t>Costo complessivo</t>
  </si>
  <si>
    <t>Come la funzione obiettivo</t>
  </si>
  <si>
    <t>xA1 + xA2 + xA3 + xA4 ≤ 50</t>
  </si>
  <si>
    <t>xB1 + xB2 + xB3 + xB4 ≤ 70</t>
  </si>
  <si>
    <t>xC1 + xC2 + xC3 + xC4 ≤ 20</t>
  </si>
  <si>
    <t>min 6xA1 + 8xA2 + 3xA3 + 4xA4+ 2xB1 + 3xB2 + 1xB3 + 3xB4+ 2xC1 + 4xC2 + 6xC3 + 5xC4</t>
  </si>
  <si>
    <t>min 4x1 + 10x2 + 7x3</t>
  </si>
  <si>
    <t>5x1 + 15x2 + 4x3 ≥ 20</t>
  </si>
  <si>
    <t>6x1 + 10x2 + 5x3 ≥ 30</t>
  </si>
  <si>
    <t>5x1 + 3x2 + 12x3 ≥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</si>
</sst>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192B-D0E5-4D65-BE21-BC41954F5C42}">
  <dimension ref="A1:F10"/>
  <sheetViews>
    <sheetView zoomScaleNormal="100" workbookViewId="0">
      <selection activeCell="F5" sqref="F5"/>
    </sheetView>
  </sheetViews>
  <sheetFormatPr defaultRowHeight="14.4" x14ac:dyDescent="0.3"/>
  <sheetData>
    <row r="1" spans="1:6" x14ac:dyDescent="0.3">
      <c r="A1" s="6" t="s">
        <v>2</v>
      </c>
      <c r="B1" s="6" t="s">
        <v>3</v>
      </c>
      <c r="C1" s="1"/>
      <c r="D1" s="6" t="s">
        <v>0</v>
      </c>
      <c r="E1" s="1"/>
    </row>
    <row r="2" spans="1:6" x14ac:dyDescent="0.3">
      <c r="A2" s="2">
        <v>24</v>
      </c>
      <c r="B2" s="2">
        <v>16</v>
      </c>
      <c r="C2" s="2"/>
      <c r="D2" s="2" t="s">
        <v>1</v>
      </c>
      <c r="E2" s="1"/>
    </row>
    <row r="3" spans="1:6" x14ac:dyDescent="0.3">
      <c r="A3" s="1">
        <v>2</v>
      </c>
      <c r="B3" s="1">
        <v>6</v>
      </c>
      <c r="C3" s="1"/>
      <c r="D3" s="1">
        <f>A3*A2+B3*B2</f>
        <v>144</v>
      </c>
      <c r="E3" s="1"/>
    </row>
    <row r="4" spans="1:6" x14ac:dyDescent="0.3">
      <c r="A4" s="1">
        <v>1</v>
      </c>
      <c r="B4" s="1">
        <v>2</v>
      </c>
      <c r="C4" s="7">
        <f>A4*A$3+B4*B$3</f>
        <v>14</v>
      </c>
      <c r="D4" s="1" t="s">
        <v>5</v>
      </c>
      <c r="E4" s="1">
        <v>22</v>
      </c>
      <c r="F4" t="s">
        <v>18</v>
      </c>
    </row>
    <row r="5" spans="1:6" x14ac:dyDescent="0.3">
      <c r="A5" s="1">
        <v>6</v>
      </c>
      <c r="B5" s="1">
        <v>3</v>
      </c>
      <c r="C5" s="7">
        <f t="shared" ref="C5:C9" si="0">A5*A$3+B5*B$3</f>
        <v>30</v>
      </c>
      <c r="D5" s="1" t="s">
        <v>5</v>
      </c>
      <c r="E5" s="1">
        <v>32</v>
      </c>
      <c r="F5" t="s">
        <v>19</v>
      </c>
    </row>
    <row r="6" spans="1:6" x14ac:dyDescent="0.3">
      <c r="A6" s="1">
        <v>2</v>
      </c>
      <c r="B6" s="1">
        <v>5</v>
      </c>
      <c r="C6" s="7">
        <f t="shared" si="0"/>
        <v>34</v>
      </c>
      <c r="D6" s="1" t="s">
        <v>5</v>
      </c>
      <c r="E6" s="1">
        <v>40</v>
      </c>
      <c r="F6" t="s">
        <v>20</v>
      </c>
    </row>
    <row r="7" spans="1:6" x14ac:dyDescent="0.3">
      <c r="A7" s="1">
        <v>0</v>
      </c>
      <c r="B7" s="1">
        <v>2</v>
      </c>
      <c r="C7" s="7">
        <f t="shared" si="0"/>
        <v>12</v>
      </c>
      <c r="D7" s="1" t="s">
        <v>5</v>
      </c>
      <c r="E7" s="1">
        <v>15</v>
      </c>
      <c r="F7" t="s">
        <v>21</v>
      </c>
    </row>
    <row r="8" spans="1:6" x14ac:dyDescent="0.3">
      <c r="A8" s="1">
        <v>1</v>
      </c>
      <c r="B8" s="1">
        <v>0</v>
      </c>
      <c r="C8" s="7">
        <f t="shared" si="0"/>
        <v>2</v>
      </c>
      <c r="D8" s="1" t="s">
        <v>5</v>
      </c>
      <c r="E8" s="1">
        <v>10</v>
      </c>
      <c r="F8" t="s">
        <v>22</v>
      </c>
    </row>
    <row r="9" spans="1:6" x14ac:dyDescent="0.3">
      <c r="A9" s="1">
        <v>0</v>
      </c>
      <c r="B9" s="1">
        <v>1</v>
      </c>
      <c r="C9" s="7">
        <f t="shared" si="0"/>
        <v>6</v>
      </c>
      <c r="D9" s="1" t="s">
        <v>5</v>
      </c>
      <c r="E9" s="1">
        <v>15</v>
      </c>
      <c r="F9" t="s">
        <v>23</v>
      </c>
    </row>
    <row r="10" spans="1:6" x14ac:dyDescent="0.3">
      <c r="D10" s="1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CD93-A282-4FC0-8E5F-E39B23F38426}">
  <dimension ref="A1:H13"/>
  <sheetViews>
    <sheetView workbookViewId="0">
      <selection activeCell="F9" sqref="F9"/>
    </sheetView>
  </sheetViews>
  <sheetFormatPr defaultRowHeight="14.4" x14ac:dyDescent="0.3"/>
  <cols>
    <col min="7" max="7" width="11.109375" bestFit="1" customWidth="1"/>
  </cols>
  <sheetData>
    <row r="1" spans="1:8" x14ac:dyDescent="0.3">
      <c r="A1" s="4" t="s">
        <v>6</v>
      </c>
      <c r="B1" s="4" t="s">
        <v>7</v>
      </c>
      <c r="C1" s="4" t="s">
        <v>8</v>
      </c>
      <c r="D1" s="3"/>
      <c r="E1" s="4" t="s">
        <v>4</v>
      </c>
      <c r="F1" s="3"/>
      <c r="G1" s="3"/>
    </row>
    <row r="2" spans="1:8" x14ac:dyDescent="0.3">
      <c r="A2" s="16">
        <v>4</v>
      </c>
      <c r="B2" s="16">
        <v>10</v>
      </c>
      <c r="C2" s="16">
        <v>7</v>
      </c>
      <c r="D2" s="3"/>
      <c r="E2" s="16" t="s">
        <v>9</v>
      </c>
      <c r="F2" t="s">
        <v>42</v>
      </c>
      <c r="G2" s="3"/>
    </row>
    <row r="3" spans="1:8" x14ac:dyDescent="0.3">
      <c r="A3" s="3">
        <v>3</v>
      </c>
      <c r="B3" s="3">
        <v>1.2</v>
      </c>
      <c r="C3" s="3">
        <v>0</v>
      </c>
      <c r="D3" s="3"/>
      <c r="E3" s="3">
        <f>A3*A2+B3*B2+C3*C2</f>
        <v>24</v>
      </c>
      <c r="F3" s="3"/>
      <c r="G3" s="3"/>
    </row>
    <row r="4" spans="1:8" x14ac:dyDescent="0.3">
      <c r="A4" s="3"/>
      <c r="B4" s="3"/>
      <c r="C4" s="3"/>
      <c r="D4" s="3"/>
      <c r="F4" s="3"/>
      <c r="G4" s="3"/>
    </row>
    <row r="5" spans="1:8" x14ac:dyDescent="0.3">
      <c r="A5" s="3">
        <v>5</v>
      </c>
      <c r="B5" s="3">
        <v>15</v>
      </c>
      <c r="C5" s="3">
        <v>4</v>
      </c>
      <c r="D5" s="5">
        <f>A5*A$3+B5*B$3+C5*C$3</f>
        <v>33</v>
      </c>
      <c r="E5" s="3" t="s">
        <v>10</v>
      </c>
      <c r="F5" s="3">
        <v>20</v>
      </c>
      <c r="G5" t="s">
        <v>12</v>
      </c>
      <c r="H5" t="s">
        <v>43</v>
      </c>
    </row>
    <row r="6" spans="1:8" x14ac:dyDescent="0.3">
      <c r="A6" s="3">
        <v>6</v>
      </c>
      <c r="B6" s="3">
        <v>10</v>
      </c>
      <c r="C6" s="3">
        <v>5</v>
      </c>
      <c r="D6" s="5">
        <f t="shared" ref="D6:D10" si="0">A6*A$3+B6*B$3+C6*C$3</f>
        <v>30</v>
      </c>
      <c r="E6" s="3" t="s">
        <v>10</v>
      </c>
      <c r="F6" s="3">
        <v>30</v>
      </c>
      <c r="G6" t="s">
        <v>13</v>
      </c>
      <c r="H6" t="s">
        <v>44</v>
      </c>
    </row>
    <row r="7" spans="1:8" x14ac:dyDescent="0.3">
      <c r="A7" s="3">
        <v>5</v>
      </c>
      <c r="B7" s="3">
        <v>3</v>
      </c>
      <c r="C7" s="3">
        <v>12</v>
      </c>
      <c r="D7" s="5">
        <f t="shared" si="0"/>
        <v>18.600000000000001</v>
      </c>
      <c r="E7" s="3" t="s">
        <v>10</v>
      </c>
      <c r="F7" s="3">
        <v>10</v>
      </c>
      <c r="G7" t="s">
        <v>14</v>
      </c>
      <c r="H7" t="s">
        <v>45</v>
      </c>
    </row>
    <row r="8" spans="1:8" x14ac:dyDescent="0.3">
      <c r="A8" s="3">
        <v>1</v>
      </c>
      <c r="B8" s="3">
        <v>0</v>
      </c>
      <c r="C8" s="3">
        <v>0</v>
      </c>
      <c r="D8" s="5">
        <f t="shared" si="0"/>
        <v>3</v>
      </c>
      <c r="E8" s="3" t="s">
        <v>11</v>
      </c>
      <c r="F8" s="3">
        <v>3</v>
      </c>
      <c r="G8" t="s">
        <v>15</v>
      </c>
    </row>
    <row r="9" spans="1:8" x14ac:dyDescent="0.3">
      <c r="A9" s="3">
        <v>0</v>
      </c>
      <c r="B9" s="3">
        <v>1</v>
      </c>
      <c r="C9" s="3">
        <v>0</v>
      </c>
      <c r="D9" s="5">
        <f t="shared" si="0"/>
        <v>1.2</v>
      </c>
      <c r="E9" s="3" t="s">
        <v>11</v>
      </c>
      <c r="F9" s="3">
        <v>3</v>
      </c>
      <c r="G9" t="s">
        <v>16</v>
      </c>
    </row>
    <row r="10" spans="1:8" x14ac:dyDescent="0.3">
      <c r="A10" s="3">
        <v>0</v>
      </c>
      <c r="B10" s="3">
        <v>0</v>
      </c>
      <c r="C10" s="3">
        <v>1</v>
      </c>
      <c r="D10" s="5">
        <f t="shared" si="0"/>
        <v>0</v>
      </c>
      <c r="E10" s="3" t="s">
        <v>11</v>
      </c>
      <c r="F10" s="3">
        <v>3</v>
      </c>
      <c r="G10" t="s">
        <v>17</v>
      </c>
    </row>
    <row r="11" spans="1:8" x14ac:dyDescent="0.3">
      <c r="A11" s="3"/>
      <c r="B11" s="3"/>
      <c r="C11" s="3"/>
      <c r="D11" s="3"/>
      <c r="E11" s="3"/>
      <c r="F11" s="3"/>
      <c r="G11" s="3"/>
    </row>
    <row r="12" spans="1:8" x14ac:dyDescent="0.3">
      <c r="A12" s="3"/>
      <c r="B12" s="3"/>
      <c r="C12" s="3"/>
      <c r="D12" s="3"/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2DB8-448D-4489-A43A-81E404F059FD}">
  <dimension ref="A1:J20"/>
  <sheetViews>
    <sheetView tabSelected="1" workbookViewId="0">
      <selection activeCell="H8" sqref="H8"/>
    </sheetView>
  </sheetViews>
  <sheetFormatPr defaultRowHeight="14.4" x14ac:dyDescent="0.3"/>
  <cols>
    <col min="1" max="1" width="13.6640625" customWidth="1"/>
  </cols>
  <sheetData>
    <row r="1" spans="1:10" ht="17.399999999999999" x14ac:dyDescent="0.3">
      <c r="A1" s="8" t="s">
        <v>24</v>
      </c>
    </row>
    <row r="4" spans="1:10" x14ac:dyDescent="0.3">
      <c r="A4" s="9" t="s">
        <v>25</v>
      </c>
      <c r="B4" s="1"/>
      <c r="C4" s="10" t="s">
        <v>26</v>
      </c>
      <c r="D4" s="10"/>
      <c r="E4" s="10"/>
      <c r="F4" s="11"/>
      <c r="G4" s="1"/>
      <c r="H4" s="1"/>
      <c r="I4" s="1"/>
    </row>
    <row r="5" spans="1:10" x14ac:dyDescent="0.3">
      <c r="B5" s="1"/>
      <c r="C5" s="1">
        <v>1</v>
      </c>
      <c r="D5" s="1">
        <v>2</v>
      </c>
      <c r="E5" s="1">
        <v>3</v>
      </c>
      <c r="F5" s="1">
        <v>4</v>
      </c>
      <c r="G5" s="1"/>
      <c r="H5" s="1"/>
      <c r="I5" s="1"/>
    </row>
    <row r="6" spans="1:10" x14ac:dyDescent="0.3">
      <c r="A6" s="9" t="s">
        <v>27</v>
      </c>
      <c r="B6" s="1" t="s">
        <v>28</v>
      </c>
      <c r="C6" s="12">
        <v>6</v>
      </c>
      <c r="D6" s="12">
        <v>8</v>
      </c>
      <c r="E6" s="12">
        <v>3</v>
      </c>
      <c r="F6" s="12">
        <v>4</v>
      </c>
      <c r="G6" s="1"/>
      <c r="H6" s="1" t="s">
        <v>37</v>
      </c>
      <c r="I6" s="1"/>
    </row>
    <row r="7" spans="1:10" x14ac:dyDescent="0.3">
      <c r="B7" s="1" t="s">
        <v>29</v>
      </c>
      <c r="C7" s="12">
        <v>2</v>
      </c>
      <c r="D7" s="12">
        <v>3</v>
      </c>
      <c r="E7" s="12">
        <v>1</v>
      </c>
      <c r="F7" s="12">
        <v>3</v>
      </c>
      <c r="G7" t="s">
        <v>41</v>
      </c>
      <c r="H7" s="1"/>
      <c r="I7" s="1"/>
    </row>
    <row r="8" spans="1:10" x14ac:dyDescent="0.3">
      <c r="B8" s="1" t="s">
        <v>30</v>
      </c>
      <c r="C8" s="12">
        <v>2</v>
      </c>
      <c r="D8" s="12">
        <v>4</v>
      </c>
      <c r="E8" s="12">
        <v>6</v>
      </c>
      <c r="F8" s="12">
        <v>5</v>
      </c>
      <c r="G8" s="1"/>
      <c r="H8" s="1"/>
      <c r="I8" s="1"/>
    </row>
    <row r="9" spans="1:10" x14ac:dyDescent="0.3">
      <c r="B9" s="1"/>
      <c r="C9" s="1"/>
      <c r="D9" s="1"/>
      <c r="E9" s="1"/>
      <c r="F9" s="1"/>
      <c r="G9" s="1"/>
      <c r="H9" s="1"/>
      <c r="I9" s="1"/>
    </row>
    <row r="10" spans="1:10" x14ac:dyDescent="0.3">
      <c r="B10" s="1"/>
      <c r="C10" s="1"/>
      <c r="D10" s="1"/>
      <c r="E10" s="1"/>
      <c r="F10" s="1"/>
      <c r="G10" s="1"/>
      <c r="H10" s="1"/>
      <c r="I10" s="1"/>
    </row>
    <row r="11" spans="1:10" x14ac:dyDescent="0.3">
      <c r="A11" s="9" t="s">
        <v>31</v>
      </c>
      <c r="B11" s="1"/>
      <c r="C11" s="10" t="s">
        <v>26</v>
      </c>
      <c r="D11" s="10"/>
      <c r="E11" s="10"/>
      <c r="F11" s="11"/>
      <c r="G11" s="1"/>
      <c r="H11" s="1"/>
      <c r="I11" s="1"/>
    </row>
    <row r="12" spans="1:10" x14ac:dyDescent="0.3">
      <c r="B12" s="1"/>
      <c r="C12" s="1">
        <v>1</v>
      </c>
      <c r="D12" s="1">
        <v>2</v>
      </c>
      <c r="E12" s="1">
        <v>3</v>
      </c>
      <c r="F12" s="1">
        <v>4</v>
      </c>
      <c r="G12" s="1" t="s">
        <v>32</v>
      </c>
      <c r="H12" s="1"/>
      <c r="I12" s="1" t="s">
        <v>33</v>
      </c>
    </row>
    <row r="13" spans="1:10" x14ac:dyDescent="0.3">
      <c r="A13" s="9" t="s">
        <v>27</v>
      </c>
      <c r="B13" s="1" t="s">
        <v>28</v>
      </c>
      <c r="C13" s="13">
        <v>0</v>
      </c>
      <c r="D13" s="13">
        <v>0</v>
      </c>
      <c r="E13" s="13">
        <v>10</v>
      </c>
      <c r="F13" s="13">
        <v>40</v>
      </c>
      <c r="G13" s="14">
        <f>SUM(C13:F13)</f>
        <v>50</v>
      </c>
      <c r="H13" s="1" t="s">
        <v>9</v>
      </c>
      <c r="I13" s="1">
        <v>50</v>
      </c>
      <c r="J13" t="s">
        <v>38</v>
      </c>
    </row>
    <row r="14" spans="1:10" x14ac:dyDescent="0.3">
      <c r="B14" s="1" t="s">
        <v>29</v>
      </c>
      <c r="C14" s="13">
        <v>0</v>
      </c>
      <c r="D14" s="13">
        <v>50</v>
      </c>
      <c r="E14" s="13">
        <v>20</v>
      </c>
      <c r="F14" s="13">
        <v>0</v>
      </c>
      <c r="G14" s="14">
        <f>SUM(C14:F14)</f>
        <v>70</v>
      </c>
      <c r="H14" s="1" t="s">
        <v>9</v>
      </c>
      <c r="I14" s="1">
        <v>70</v>
      </c>
      <c r="J14" t="s">
        <v>39</v>
      </c>
    </row>
    <row r="15" spans="1:10" x14ac:dyDescent="0.3">
      <c r="B15" s="1" t="s">
        <v>30</v>
      </c>
      <c r="C15" s="13">
        <v>10</v>
      </c>
      <c r="D15" s="13">
        <v>10</v>
      </c>
      <c r="E15" s="13">
        <v>0</v>
      </c>
      <c r="F15" s="13">
        <v>0</v>
      </c>
      <c r="G15" s="14">
        <f>SUM(C15:F15)</f>
        <v>20</v>
      </c>
      <c r="H15" s="1" t="s">
        <v>9</v>
      </c>
      <c r="I15" s="1">
        <v>20</v>
      </c>
      <c r="J15" t="s">
        <v>40</v>
      </c>
    </row>
    <row r="16" spans="1:10" x14ac:dyDescent="0.3">
      <c r="B16" s="1" t="s">
        <v>32</v>
      </c>
      <c r="C16" s="14">
        <f>SUM(C13:C15)</f>
        <v>10</v>
      </c>
      <c r="D16" s="14">
        <f>SUM(D13:D15)</f>
        <v>60</v>
      </c>
      <c r="E16" s="14">
        <f>SUM(E13:E15)</f>
        <v>30</v>
      </c>
      <c r="F16" s="14">
        <f>SUM(F13:F15)</f>
        <v>40</v>
      </c>
      <c r="G16" s="14">
        <f>SUM(TotSpedito)</f>
        <v>140</v>
      </c>
      <c r="H16" s="1"/>
      <c r="I16" s="1"/>
    </row>
    <row r="17" spans="1:9" x14ac:dyDescent="0.3">
      <c r="B17" s="1"/>
      <c r="C17" s="1" t="s">
        <v>34</v>
      </c>
      <c r="D17" s="1" t="s">
        <v>34</v>
      </c>
      <c r="E17" s="1" t="s">
        <v>34</v>
      </c>
      <c r="F17" s="1"/>
      <c r="G17" s="1"/>
      <c r="H17" s="1"/>
      <c r="I17" s="1"/>
    </row>
    <row r="18" spans="1:9" x14ac:dyDescent="0.3">
      <c r="B18" s="1" t="s">
        <v>35</v>
      </c>
      <c r="C18" s="1">
        <v>10</v>
      </c>
      <c r="D18" s="1">
        <v>60</v>
      </c>
      <c r="E18" s="1">
        <v>30</v>
      </c>
      <c r="F18" s="1">
        <v>40</v>
      </c>
      <c r="G18" s="1"/>
      <c r="H18" s="1"/>
      <c r="I18" s="1"/>
    </row>
    <row r="20" spans="1:9" x14ac:dyDescent="0.3">
      <c r="A20" t="s">
        <v>36</v>
      </c>
      <c r="C20" s="15">
        <f>SUMPRODUCT(CostiUnitari,Trasporto)</f>
        <v>420</v>
      </c>
    </row>
  </sheetData>
  <mergeCells count="2">
    <mergeCell ref="C4:E4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Moneymaker</vt:lpstr>
      <vt:lpstr>Dieta</vt:lpstr>
      <vt:lpstr>Trasporti</vt:lpstr>
      <vt:lpstr>CostiUnitari</vt:lpstr>
      <vt:lpstr>TotSpedito</vt:lpstr>
      <vt:lpstr>Trasporto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Rovesti</dc:creator>
  <cp:lastModifiedBy>Gabriel Rovesti</cp:lastModifiedBy>
  <dcterms:created xsi:type="dcterms:W3CDTF">2022-10-13T06:35:49Z</dcterms:created>
  <dcterms:modified xsi:type="dcterms:W3CDTF">2022-10-13T15:08:28Z</dcterms:modified>
</cp:coreProperties>
</file>