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calione\Downloads\"/>
    </mc:Choice>
  </mc:AlternateContent>
  <bookViews>
    <workbookView xWindow="0" yWindow="0" windowWidth="20400" windowHeight="7620"/>
  </bookViews>
  <sheets>
    <sheet name="Plan1" sheetId="1" r:id="rId1"/>
    <sheet name="Plan2" sheetId="2" r:id="rId2"/>
    <sheet name="Plan3" sheetId="3" r:id="rId3"/>
    <sheet name="Plan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H5" i="4" s="1"/>
  <c r="C5" i="4"/>
  <c r="G4" i="4"/>
  <c r="F4" i="4"/>
  <c r="B4" i="4"/>
  <c r="E4" i="4"/>
  <c r="H3" i="4"/>
  <c r="G3" i="4"/>
  <c r="F3" i="4"/>
  <c r="E3" i="4"/>
  <c r="F2" i="4"/>
  <c r="B2" i="4"/>
  <c r="C2" i="4"/>
  <c r="D2" i="4"/>
  <c r="F5" i="4" l="1"/>
  <c r="E5" i="3"/>
  <c r="F5" i="3" s="1"/>
  <c r="B5" i="3"/>
  <c r="F4" i="3"/>
  <c r="B4" i="3"/>
  <c r="C4" i="3" s="1"/>
  <c r="D3" i="3"/>
  <c r="E3" i="3" s="1"/>
  <c r="F3" i="3" s="1"/>
  <c r="C2" i="3"/>
  <c r="D2" i="3"/>
  <c r="D4" i="2"/>
  <c r="C3" i="2"/>
  <c r="B2" i="2"/>
  <c r="C4" i="1"/>
  <c r="D3" i="1"/>
  <c r="B2" i="1"/>
</calcChain>
</file>

<file path=xl/sharedStrings.xml><?xml version="1.0" encoding="utf-8"?>
<sst xmlns="http://schemas.openxmlformats.org/spreadsheetml/2006/main" count="44" uniqueCount="34">
  <si>
    <t>Qc = T * Ic</t>
  </si>
  <si>
    <t>Qc</t>
  </si>
  <si>
    <t>T</t>
  </si>
  <si>
    <t>Ic</t>
  </si>
  <si>
    <t>Ic = Qc / T</t>
  </si>
  <si>
    <t>T = Qc / Ic</t>
  </si>
  <si>
    <t>Qm</t>
  </si>
  <si>
    <t>Qh</t>
  </si>
  <si>
    <t>Im</t>
  </si>
  <si>
    <t>Ih</t>
  </si>
  <si>
    <t>Sala</t>
  </si>
  <si>
    <t>Cia</t>
  </si>
  <si>
    <t>Airbus</t>
  </si>
  <si>
    <t>Boeing</t>
  </si>
  <si>
    <t>Embraer</t>
  </si>
  <si>
    <t>Aviões</t>
  </si>
  <si>
    <t>Ia</t>
  </si>
  <si>
    <t>Ib</t>
  </si>
  <si>
    <t>Ie</t>
  </si>
  <si>
    <t>Impacta Airlines</t>
  </si>
  <si>
    <t>ILA</t>
  </si>
  <si>
    <t>Fly Impacta</t>
  </si>
  <si>
    <t>TAI</t>
  </si>
  <si>
    <t>Porc</t>
  </si>
  <si>
    <t>Loja</t>
  </si>
  <si>
    <t>Paulista</t>
  </si>
  <si>
    <t>Barra Funda</t>
  </si>
  <si>
    <t>Santana</t>
  </si>
  <si>
    <t>Nike</t>
  </si>
  <si>
    <t>Tênis</t>
  </si>
  <si>
    <t>Qm = T * Im</t>
  </si>
  <si>
    <t>Qh = T * Ih</t>
  </si>
  <si>
    <t>Im + Ih = 100%</t>
  </si>
  <si>
    <t>Ia + Ib + Ie =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</si>
</sst>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1" applyNumberFormat="1" applyFont="1"/>
    <xf numFmtId="164" fontId="0" fillId="0" borderId="0" xfId="0" applyNumberFormat="1"/>
    <xf numFmtId="1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Normal="100" workbookViewId="0">
      <selection activeCell="I8" sqref="I8"/>
    </sheetView>
  </sheetViews>
  <sheetFormatPr defaultRowHeight="15" x14ac:dyDescent="0.25"/>
  <cols>
    <col min="1" max="1" width="10.7109375" customWidth="1"/>
  </cols>
  <sheetData>
    <row r="1" spans="1:4" x14ac:dyDescent="0.25">
      <c r="A1" s="1"/>
      <c r="B1" s="3" t="s">
        <v>1</v>
      </c>
      <c r="C1" s="3" t="s">
        <v>2</v>
      </c>
      <c r="D1" s="3" t="s">
        <v>3</v>
      </c>
    </row>
    <row r="2" spans="1:4" x14ac:dyDescent="0.25">
      <c r="A2" s="1" t="s">
        <v>0</v>
      </c>
      <c r="B2" s="4">
        <f>C2*D2</f>
        <v>1200</v>
      </c>
      <c r="C2" s="9">
        <v>4000</v>
      </c>
      <c r="D2" s="7">
        <v>0.3</v>
      </c>
    </row>
    <row r="3" spans="1:4" x14ac:dyDescent="0.25">
      <c r="A3" t="s">
        <v>4</v>
      </c>
      <c r="B3" s="2">
        <v>2000</v>
      </c>
      <c r="C3" s="2">
        <v>6500</v>
      </c>
      <c r="D3" s="8">
        <f>B3/C3</f>
        <v>0.30769230769230771</v>
      </c>
    </row>
    <row r="4" spans="1:4" x14ac:dyDescent="0.25">
      <c r="A4" s="1" t="s">
        <v>5</v>
      </c>
      <c r="B4" s="2">
        <v>3200</v>
      </c>
      <c r="C4" s="4">
        <f>B4/D4</f>
        <v>16000</v>
      </c>
      <c r="D4" s="7">
        <v>0.2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60" zoomScaleNormal="160" workbookViewId="0">
      <selection activeCell="F2" sqref="F2:F4"/>
    </sheetView>
  </sheetViews>
  <sheetFormatPr defaultRowHeight="15" x14ac:dyDescent="0.25"/>
  <cols>
    <col min="1" max="1" width="11.42578125" bestFit="1" customWidth="1"/>
  </cols>
  <sheetData>
    <row r="1" spans="1:6" x14ac:dyDescent="0.25">
      <c r="A1" s="3" t="s">
        <v>24</v>
      </c>
      <c r="B1" s="3" t="s">
        <v>28</v>
      </c>
      <c r="C1" s="3" t="s">
        <v>23</v>
      </c>
      <c r="D1" s="3" t="s">
        <v>29</v>
      </c>
    </row>
    <row r="2" spans="1:6" x14ac:dyDescent="0.25">
      <c r="A2" s="2" t="s">
        <v>25</v>
      </c>
      <c r="B2" s="4">
        <f>D2*C2</f>
        <v>2550</v>
      </c>
      <c r="C2" s="7">
        <v>0.25</v>
      </c>
      <c r="D2" s="9">
        <v>10200</v>
      </c>
      <c r="F2" s="1" t="s">
        <v>0</v>
      </c>
    </row>
    <row r="3" spans="1:6" x14ac:dyDescent="0.25">
      <c r="A3" s="2" t="s">
        <v>26</v>
      </c>
      <c r="B3" s="2">
        <v>1200</v>
      </c>
      <c r="C3" s="8">
        <f>B3/D3</f>
        <v>0.15</v>
      </c>
      <c r="D3" s="2">
        <v>8000</v>
      </c>
      <c r="F3" t="s">
        <v>4</v>
      </c>
    </row>
    <row r="4" spans="1:6" x14ac:dyDescent="0.25">
      <c r="A4" s="2" t="s">
        <v>27</v>
      </c>
      <c r="B4" s="2">
        <v>4000</v>
      </c>
      <c r="C4" s="7">
        <v>0.1</v>
      </c>
      <c r="D4" s="4">
        <f>B4/C4</f>
        <v>40000</v>
      </c>
      <c r="F4" s="1" t="s">
        <v>5</v>
      </c>
    </row>
    <row r="8" spans="1:6" x14ac:dyDescent="0.25">
      <c r="B8" s="1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60" zoomScaleNormal="160" workbookViewId="0">
      <selection activeCell="F6" sqref="F6"/>
    </sheetView>
  </sheetViews>
  <sheetFormatPr defaultRowHeight="15" x14ac:dyDescent="0.25"/>
  <cols>
    <col min="8" max="8" width="13.42578125" bestFit="1" customWidth="1"/>
  </cols>
  <sheetData>
    <row r="1" spans="1:8" x14ac:dyDescent="0.25">
      <c r="A1" s="3" t="s">
        <v>10</v>
      </c>
      <c r="B1" s="3" t="s">
        <v>6</v>
      </c>
      <c r="C1" s="3" t="s">
        <v>7</v>
      </c>
      <c r="D1" s="3" t="s">
        <v>2</v>
      </c>
      <c r="E1" s="3" t="s">
        <v>8</v>
      </c>
      <c r="F1" s="3" t="s">
        <v>9</v>
      </c>
      <c r="H1" s="1" t="s">
        <v>0</v>
      </c>
    </row>
    <row r="2" spans="1:8" x14ac:dyDescent="0.25">
      <c r="A2" s="12">
        <v>1</v>
      </c>
      <c r="B2" s="12">
        <v>320</v>
      </c>
      <c r="C2" s="4">
        <f>D2-B2</f>
        <v>480</v>
      </c>
      <c r="D2" s="4">
        <f>B2/E2</f>
        <v>800</v>
      </c>
      <c r="E2" s="6">
        <v>0.4</v>
      </c>
      <c r="F2" s="13">
        <v>0.6</v>
      </c>
      <c r="H2" t="s">
        <v>4</v>
      </c>
    </row>
    <row r="3" spans="1:8" x14ac:dyDescent="0.25">
      <c r="A3" s="12">
        <v>2</v>
      </c>
      <c r="B3" s="12">
        <v>520</v>
      </c>
      <c r="C3" s="12">
        <v>400</v>
      </c>
      <c r="D3" s="4">
        <f>B3+C3</f>
        <v>920</v>
      </c>
      <c r="E3" s="6">
        <f>B3/D3</f>
        <v>0.56521739130434778</v>
      </c>
      <c r="F3" s="6">
        <f>1-E3</f>
        <v>0.43478260869565222</v>
      </c>
      <c r="H3" s="1" t="s">
        <v>5</v>
      </c>
    </row>
    <row r="4" spans="1:8" x14ac:dyDescent="0.25">
      <c r="A4" s="12">
        <v>3</v>
      </c>
      <c r="B4" s="4">
        <f>D4*E4</f>
        <v>440.00000000000006</v>
      </c>
      <c r="C4" s="4">
        <f>D4-B4</f>
        <v>359.99999999999994</v>
      </c>
      <c r="D4" s="12">
        <v>800</v>
      </c>
      <c r="E4" s="13">
        <v>0.55000000000000004</v>
      </c>
      <c r="F4" s="6">
        <f>1-E4</f>
        <v>0.44999999999999996</v>
      </c>
    </row>
    <row r="5" spans="1:8" x14ac:dyDescent="0.25">
      <c r="A5" s="2">
        <v>4</v>
      </c>
      <c r="B5" s="4">
        <f>D5-C5</f>
        <v>345</v>
      </c>
      <c r="C5" s="2">
        <v>380</v>
      </c>
      <c r="D5" s="2">
        <v>725</v>
      </c>
      <c r="E5" s="6">
        <f>B5/D5</f>
        <v>0.47586206896551725</v>
      </c>
      <c r="F5" s="6">
        <f>1-E5</f>
        <v>0.5241379310344827</v>
      </c>
      <c r="H5" s="1"/>
    </row>
    <row r="6" spans="1:8" x14ac:dyDescent="0.25">
      <c r="A6" s="2"/>
      <c r="B6" s="2"/>
      <c r="C6" s="2"/>
      <c r="D6" s="2"/>
      <c r="E6" s="5"/>
      <c r="F6" s="5"/>
      <c r="H6" s="1" t="s">
        <v>30</v>
      </c>
    </row>
    <row r="7" spans="1:8" x14ac:dyDescent="0.25">
      <c r="A7" s="2"/>
      <c r="B7" s="2"/>
      <c r="C7" s="2"/>
      <c r="D7" s="2"/>
      <c r="E7" s="5"/>
      <c r="F7" s="5"/>
      <c r="H7" s="1" t="s">
        <v>31</v>
      </c>
    </row>
    <row r="8" spans="1:8" x14ac:dyDescent="0.25">
      <c r="A8" s="2"/>
      <c r="B8" s="2"/>
      <c r="C8" s="2"/>
      <c r="D8" s="2"/>
      <c r="E8" s="5"/>
      <c r="F8" s="5"/>
      <c r="H8" s="1" t="s">
        <v>32</v>
      </c>
    </row>
    <row r="9" spans="1:8" x14ac:dyDescent="0.25">
      <c r="A9" s="2"/>
      <c r="B9" s="2"/>
      <c r="C9" s="2"/>
      <c r="D9" s="2"/>
      <c r="E9" s="5"/>
      <c r="F9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30" zoomScaleNormal="130" workbookViewId="0">
      <selection activeCell="B6" sqref="B6"/>
    </sheetView>
  </sheetViews>
  <sheetFormatPr defaultRowHeight="15" x14ac:dyDescent="0.25"/>
  <cols>
    <col min="1" max="1" width="15.42578125" bestFit="1" customWidth="1"/>
    <col min="5" max="5" width="9.7109375" bestFit="1" customWidth="1"/>
  </cols>
  <sheetData>
    <row r="1" spans="1:1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J1" s="1" t="s">
        <v>0</v>
      </c>
    </row>
    <row r="2" spans="1:10" x14ac:dyDescent="0.25">
      <c r="A2" s="2" t="s">
        <v>19</v>
      </c>
      <c r="B2" s="10">
        <f>E2-(C2+D2)</f>
        <v>60</v>
      </c>
      <c r="C2" s="10">
        <f>$E$2*G2</f>
        <v>24</v>
      </c>
      <c r="D2" s="10">
        <f>$E$2*H2</f>
        <v>36</v>
      </c>
      <c r="E2" s="2">
        <v>120</v>
      </c>
      <c r="F2" s="11">
        <f>B2/E2</f>
        <v>0.5</v>
      </c>
      <c r="G2" s="5">
        <v>0.2</v>
      </c>
      <c r="H2" s="5">
        <v>0.3</v>
      </c>
      <c r="J2" t="s">
        <v>4</v>
      </c>
    </row>
    <row r="3" spans="1:10" x14ac:dyDescent="0.25">
      <c r="A3" s="2" t="s">
        <v>20</v>
      </c>
      <c r="B3" s="2">
        <v>25</v>
      </c>
      <c r="C3" s="2">
        <v>22</v>
      </c>
      <c r="D3" s="2">
        <v>18</v>
      </c>
      <c r="E3" s="10">
        <f>SUM(B3:D3)</f>
        <v>65</v>
      </c>
      <c r="F3" s="11">
        <f>B3/$E$3</f>
        <v>0.38461538461538464</v>
      </c>
      <c r="G3" s="11">
        <f t="shared" ref="G3:H3" si="0">C3/$E$3</f>
        <v>0.33846153846153848</v>
      </c>
      <c r="H3" s="11">
        <f t="shared" si="0"/>
        <v>0.27692307692307694</v>
      </c>
      <c r="J3" s="1" t="s">
        <v>5</v>
      </c>
    </row>
    <row r="4" spans="1:10" x14ac:dyDescent="0.25">
      <c r="A4" s="2" t="s">
        <v>21</v>
      </c>
      <c r="B4" s="10">
        <f>E4-(C4+D4)</f>
        <v>130</v>
      </c>
      <c r="C4" s="2">
        <v>30</v>
      </c>
      <c r="D4" s="2">
        <v>40</v>
      </c>
      <c r="E4" s="10">
        <f>D4/H4</f>
        <v>200</v>
      </c>
      <c r="F4" s="11">
        <f>B4/E4</f>
        <v>0.65</v>
      </c>
      <c r="G4" s="11">
        <f>C4/E4</f>
        <v>0.15</v>
      </c>
      <c r="H4" s="5">
        <v>0.2</v>
      </c>
    </row>
    <row r="5" spans="1:10" x14ac:dyDescent="0.25">
      <c r="A5" s="2" t="s">
        <v>22</v>
      </c>
      <c r="B5" s="12">
        <v>30</v>
      </c>
      <c r="C5" s="10">
        <f>E5*G5</f>
        <v>150</v>
      </c>
      <c r="D5" s="12">
        <v>20</v>
      </c>
      <c r="E5" s="17">
        <f>(D5+B5)/(1-G5)</f>
        <v>200</v>
      </c>
      <c r="F5" s="11">
        <f>B5/E5</f>
        <v>0.15</v>
      </c>
      <c r="G5" s="13">
        <v>0.75</v>
      </c>
      <c r="H5" s="11">
        <f>D5/E5</f>
        <v>0.1</v>
      </c>
    </row>
    <row r="6" spans="1:10" x14ac:dyDescent="0.25">
      <c r="F6" s="16"/>
      <c r="J6" t="s">
        <v>33</v>
      </c>
    </row>
    <row r="8" spans="1:10" x14ac:dyDescent="0.25">
      <c r="C8" s="1"/>
      <c r="D8" s="1"/>
      <c r="E8" s="1"/>
    </row>
    <row r="9" spans="1:10" x14ac:dyDescent="0.25">
      <c r="C9" s="1"/>
      <c r="D9" s="14"/>
      <c r="E9" s="1"/>
    </row>
  </sheetData>
  <pageMargins left="0.511811024" right="0.511811024" top="0.78740157499999996" bottom="0.78740157499999996" header="0.31496062000000002" footer="0.31496062000000002"/>
  <ignoredErrors>
    <ignoredError sqref="F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Ricardo</dc:creator>
  <cp:lastModifiedBy>Gabriel Scalione</cp:lastModifiedBy>
  <dcterms:created xsi:type="dcterms:W3CDTF">2020-08-18T22:02:25Z</dcterms:created>
  <dcterms:modified xsi:type="dcterms:W3CDTF">2020-08-29T00:24:01Z</dcterms:modified>
</cp:coreProperties>
</file>