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 Ricardo\Desktop\Impacta\2-2020\AED BD-2C SI-6A\Aula 09-25\"/>
    </mc:Choice>
  </mc:AlternateContent>
  <bookViews>
    <workbookView xWindow="0" yWindow="0" windowWidth="14655" windowHeight="6945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4" l="1"/>
  <c r="B10" i="4"/>
  <c r="B11" i="4"/>
  <c r="B8" i="4"/>
  <c r="D7" i="3"/>
  <c r="D6" i="3"/>
  <c r="D5" i="3"/>
  <c r="D4" i="3"/>
  <c r="D3" i="3"/>
  <c r="D2" i="3"/>
  <c r="D1" i="3"/>
</calcChain>
</file>

<file path=xl/sharedStrings.xml><?xml version="1.0" encoding="utf-8"?>
<sst xmlns="http://schemas.openxmlformats.org/spreadsheetml/2006/main" count="67" uniqueCount="44">
  <si>
    <t>Lojas</t>
  </si>
  <si>
    <t>Santana</t>
  </si>
  <si>
    <t>Barra Funda</t>
  </si>
  <si>
    <t>Jabaquara</t>
  </si>
  <si>
    <t>Centro</t>
  </si>
  <si>
    <t>Fat 2019 (em R$ 1000)</t>
  </si>
  <si>
    <t>Despesa (em R$ 1000)</t>
  </si>
  <si>
    <t>Mês</t>
  </si>
  <si>
    <t>Jan</t>
  </si>
  <si>
    <t>Fev</t>
  </si>
  <si>
    <t>Mar</t>
  </si>
  <si>
    <t>Abr</t>
  </si>
  <si>
    <t>Mai</t>
  </si>
  <si>
    <t>Jun</t>
  </si>
  <si>
    <t>Despesa 2019 (em R$ 1000)</t>
  </si>
  <si>
    <t>Fat (em R$ 1000)</t>
  </si>
  <si>
    <t>Dados</t>
  </si>
  <si>
    <t>Q1</t>
  </si>
  <si>
    <t>Q2</t>
  </si>
  <si>
    <t>Q3</t>
  </si>
  <si>
    <t>Lim Inf</t>
  </si>
  <si>
    <t>Lim Sup</t>
  </si>
  <si>
    <t>Q Out Inf</t>
  </si>
  <si>
    <t>Q Out Sup</t>
  </si>
  <si>
    <t>Pratos</t>
  </si>
  <si>
    <t>Bife</t>
  </si>
  <si>
    <t>Frango</t>
  </si>
  <si>
    <t>Peixe</t>
  </si>
  <si>
    <t>Macarrão</t>
  </si>
  <si>
    <t>P1</t>
  </si>
  <si>
    <t>P2</t>
  </si>
  <si>
    <t>P3</t>
  </si>
  <si>
    <t>P4</t>
  </si>
  <si>
    <t>P5</t>
  </si>
  <si>
    <t>sim</t>
  </si>
  <si>
    <t>não</t>
  </si>
  <si>
    <t>Q Gostam</t>
  </si>
  <si>
    <t>Fab</t>
  </si>
  <si>
    <t>Q Avião</t>
  </si>
  <si>
    <t>Airbus</t>
  </si>
  <si>
    <t>Boeing</t>
  </si>
  <si>
    <t>Embraer</t>
  </si>
  <si>
    <t>Dado 1</t>
  </si>
  <si>
    <t>Dado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</si>
</sst>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Fat 2019 (em R$ 1000)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Plan1!$A$2:$A$5</c:f>
              <c:strCache>
                <c:ptCount val="4"/>
                <c:pt idx="0">
                  <c:v>Santana</c:v>
                </c:pt>
                <c:pt idx="1">
                  <c:v>Barra Funda</c:v>
                </c:pt>
                <c:pt idx="2">
                  <c:v>Jabaquara</c:v>
                </c:pt>
                <c:pt idx="3">
                  <c:v>Centro</c:v>
                </c:pt>
              </c:strCache>
            </c:strRef>
          </c:cat>
          <c:val>
            <c:numRef>
              <c:f>Plan1!$B$2:$B$5</c:f>
              <c:numCache>
                <c:formatCode>0.000</c:formatCode>
                <c:ptCount val="4"/>
                <c:pt idx="0">
                  <c:v>1002.98</c:v>
                </c:pt>
                <c:pt idx="1">
                  <c:v>403.5</c:v>
                </c:pt>
                <c:pt idx="2">
                  <c:v>899.23099999999999</c:v>
                </c:pt>
                <c:pt idx="3">
                  <c:v>104.8</c:v>
                </c:pt>
              </c:numCache>
            </c:numRef>
          </c:val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Despesa 2019 (em R$ 1000)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Plan1!$A$2:$A$5</c:f>
              <c:strCache>
                <c:ptCount val="4"/>
                <c:pt idx="0">
                  <c:v>Santana</c:v>
                </c:pt>
                <c:pt idx="1">
                  <c:v>Barra Funda</c:v>
                </c:pt>
                <c:pt idx="2">
                  <c:v>Jabaquara</c:v>
                </c:pt>
                <c:pt idx="3">
                  <c:v>Centro</c:v>
                </c:pt>
              </c:strCache>
            </c:strRef>
          </c:cat>
          <c:val>
            <c:numRef>
              <c:f>Plan1!$C$2:$C$5</c:f>
              <c:numCache>
                <c:formatCode>0.000</c:formatCode>
                <c:ptCount val="4"/>
                <c:pt idx="0">
                  <c:v>814.2</c:v>
                </c:pt>
                <c:pt idx="1">
                  <c:v>104.91500000000001</c:v>
                </c:pt>
                <c:pt idx="2">
                  <c:v>1200.4000000000001</c:v>
                </c:pt>
                <c:pt idx="3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842992"/>
        <c:axId val="395837112"/>
      </c:barChart>
      <c:catAx>
        <c:axId val="3958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837112"/>
        <c:crosses val="autoZero"/>
        <c:auto val="1"/>
        <c:lblAlgn val="ctr"/>
        <c:lblOffset val="100"/>
        <c:noMultiLvlLbl val="0"/>
      </c:catAx>
      <c:valAx>
        <c:axId val="39583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8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Plan2!$B$1</c:f>
              <c:strCache>
                <c:ptCount val="1"/>
                <c:pt idx="0">
                  <c:v>Fat (em R$ 1000)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Plan2!$A$2:$A$7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Plan2!$B$2:$B$7</c:f>
              <c:numCache>
                <c:formatCode>0.000</c:formatCode>
                <c:ptCount val="6"/>
                <c:pt idx="0">
                  <c:v>102</c:v>
                </c:pt>
                <c:pt idx="1">
                  <c:v>89.53</c:v>
                </c:pt>
                <c:pt idx="2">
                  <c:v>109.28</c:v>
                </c:pt>
                <c:pt idx="3">
                  <c:v>99.5</c:v>
                </c:pt>
                <c:pt idx="4">
                  <c:v>102.89</c:v>
                </c:pt>
                <c:pt idx="5">
                  <c:v>95.242999999999995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Plan2!$C$1</c:f>
              <c:strCache>
                <c:ptCount val="1"/>
                <c:pt idx="0">
                  <c:v>Despesa (em R$ 1000)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Plan2!$A$2:$A$7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Plan2!$C$2:$C$7</c:f>
              <c:numCache>
                <c:formatCode>0.000</c:formatCode>
                <c:ptCount val="6"/>
                <c:pt idx="0">
                  <c:v>99</c:v>
                </c:pt>
                <c:pt idx="1">
                  <c:v>91.789000000000001</c:v>
                </c:pt>
                <c:pt idx="2">
                  <c:v>100.2</c:v>
                </c:pt>
                <c:pt idx="3">
                  <c:v>89.531000000000006</c:v>
                </c:pt>
                <c:pt idx="4">
                  <c:v>92.677999999999997</c:v>
                </c:pt>
                <c:pt idx="5">
                  <c:v>104.29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36720"/>
        <c:axId val="395838680"/>
      </c:lineChart>
      <c:catAx>
        <c:axId val="3958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838680"/>
        <c:crosses val="autoZero"/>
        <c:auto val="1"/>
        <c:lblAlgn val="ctr"/>
        <c:lblOffset val="100"/>
        <c:noMultiLvlLbl val="0"/>
      </c:catAx>
      <c:valAx>
        <c:axId val="39583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83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Plan5!$A$2:$A$4</c:f>
              <c:strCache>
                <c:ptCount val="3"/>
                <c:pt idx="0">
                  <c:v>Airbus</c:v>
                </c:pt>
                <c:pt idx="1">
                  <c:v>Boeing</c:v>
                </c:pt>
                <c:pt idx="2">
                  <c:v>Embraer</c:v>
                </c:pt>
              </c:strCache>
            </c:strRef>
          </c:cat>
          <c:val>
            <c:numRef>
              <c:f>Plan5!$B$2:$B$4</c:f>
              <c:numCache>
                <c:formatCode>General</c:formatCode>
                <c:ptCount val="3"/>
                <c:pt idx="0">
                  <c:v>68</c:v>
                </c:pt>
                <c:pt idx="1">
                  <c:v>12</c:v>
                </c:pt>
                <c:pt idx="2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Plan6!$A$1:$A$2</c:f>
              <c:strCache>
                <c:ptCount val="2"/>
                <c:pt idx="0">
                  <c:v>Dado 1</c:v>
                </c:pt>
                <c:pt idx="1">
                  <c:v>Dado 2</c:v>
                </c:pt>
              </c:strCache>
            </c:strRef>
          </c:cat>
          <c:val>
            <c:numRef>
              <c:f>Plan6!$B$1:$B$2</c:f>
              <c:numCache>
                <c:formatCode>General</c:formatCode>
                <c:ptCount val="2"/>
                <c:pt idx="0">
                  <c:v>96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172456"/>
        <c:axId val="400174024"/>
      </c:barChart>
      <c:catAx>
        <c:axId val="40017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0174024"/>
        <c:crosses val="autoZero"/>
        <c:auto val="1"/>
        <c:lblAlgn val="ctr"/>
        <c:lblOffset val="100"/>
        <c:noMultiLvlLbl val="0"/>
      </c:catAx>
      <c:valAx>
        <c:axId val="4001740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017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885030</xdr:colOff>
      <xdr:row>0</xdr:row>
      <xdr:rowOff>158750</xdr:rowOff>
    </xdr:from>
    <xdr:to>
      <xdr:col>7</xdr:col>
      <xdr:colOff>257968</xdr:colOff>
      <xdr:row>15</xdr:row>
      <xdr:rowOff>44450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593725</xdr:colOff>
      <xdr:row>1</xdr:row>
      <xdr:rowOff>38099</xdr:rowOff>
    </xdr:from>
    <xdr:to>
      <xdr:col>5</xdr:col>
      <xdr:colOff>454025</xdr:colOff>
      <xdr:row>12</xdr:row>
      <xdr:rowOff>66674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187698</xdr:colOff>
      <xdr:row>0</xdr:row>
      <xdr:rowOff>50427</xdr:rowOff>
    </xdr:from>
    <xdr:to>
      <xdr:col>7</xdr:col>
      <xdr:colOff>257736</xdr:colOff>
      <xdr:row>11</xdr:row>
      <xdr:rowOff>20175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114860</xdr:colOff>
      <xdr:row>0</xdr:row>
      <xdr:rowOff>50426</xdr:rowOff>
    </xdr:from>
    <xdr:to>
      <xdr:col>7</xdr:col>
      <xdr:colOff>392206</xdr:colOff>
      <xdr:row>10</xdr:row>
      <xdr:rowOff>104217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120" zoomScaleNormal="120" workbookViewId="0"/>
  </sheetViews>
  <sheetFormatPr defaultRowHeight="15" x14ac:dyDescent="0.25"/>
  <cols>
    <col min="1" max="1" width="11.5703125" bestFit="1" customWidth="1"/>
    <col min="2" max="2" width="20.7109375" bestFit="1" customWidth="1"/>
    <col min="3" max="3" width="25.42578125" bestFit="1" customWidth="1"/>
  </cols>
  <sheetData>
    <row r="1" spans="1:8" x14ac:dyDescent="0.25">
      <c r="A1" s="3" t="s">
        <v>0</v>
      </c>
      <c r="B1" s="3" t="s">
        <v>5</v>
      </c>
      <c r="C1" s="3" t="s">
        <v>14</v>
      </c>
      <c r="D1" s="3"/>
      <c r="E1" s="3"/>
      <c r="F1" s="3"/>
      <c r="G1" s="3"/>
      <c r="H1" s="3"/>
    </row>
    <row r="2" spans="1:8" x14ac:dyDescent="0.25">
      <c r="A2" s="1" t="s">
        <v>1</v>
      </c>
      <c r="B2" s="4">
        <v>1002.98</v>
      </c>
      <c r="C2" s="4">
        <v>814.2</v>
      </c>
      <c r="D2" s="1"/>
      <c r="E2" s="1"/>
      <c r="F2" s="1"/>
      <c r="G2" s="1"/>
      <c r="H2" s="1"/>
    </row>
    <row r="3" spans="1:8" x14ac:dyDescent="0.25">
      <c r="A3" s="1" t="s">
        <v>2</v>
      </c>
      <c r="B3" s="4">
        <v>403.5</v>
      </c>
      <c r="C3" s="4">
        <v>104.91500000000001</v>
      </c>
      <c r="D3" s="1"/>
      <c r="E3" s="1"/>
      <c r="F3" s="1"/>
      <c r="G3" s="1"/>
      <c r="H3" s="1"/>
    </row>
    <row r="4" spans="1:8" x14ac:dyDescent="0.25">
      <c r="A4" s="1" t="s">
        <v>3</v>
      </c>
      <c r="B4" s="4">
        <v>899.23099999999999</v>
      </c>
      <c r="C4" s="4">
        <v>1200.4000000000001</v>
      </c>
      <c r="D4" s="1"/>
      <c r="E4" s="1"/>
      <c r="F4" s="1"/>
      <c r="G4" s="1"/>
      <c r="H4" s="1"/>
    </row>
    <row r="5" spans="1:8" x14ac:dyDescent="0.25">
      <c r="A5" s="1" t="s">
        <v>4</v>
      </c>
      <c r="B5" s="4">
        <v>104.8</v>
      </c>
      <c r="C5" s="4">
        <v>89</v>
      </c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50" zoomScaleNormal="150" workbookViewId="0">
      <selection sqref="A1:C7"/>
    </sheetView>
  </sheetViews>
  <sheetFormatPr defaultRowHeight="15" x14ac:dyDescent="0.25"/>
  <cols>
    <col min="1" max="1" width="11.5703125" bestFit="1" customWidth="1"/>
    <col min="2" max="2" width="20.28515625" bestFit="1" customWidth="1"/>
    <col min="3" max="3" width="20.42578125" bestFit="1" customWidth="1"/>
  </cols>
  <sheetData>
    <row r="1" spans="1:3" x14ac:dyDescent="0.25">
      <c r="A1" s="3" t="s">
        <v>7</v>
      </c>
      <c r="B1" s="3" t="s">
        <v>15</v>
      </c>
      <c r="C1" s="3" t="s">
        <v>6</v>
      </c>
    </row>
    <row r="2" spans="1:3" x14ac:dyDescent="0.25">
      <c r="A2" s="1" t="s">
        <v>8</v>
      </c>
      <c r="B2" s="4">
        <v>102</v>
      </c>
      <c r="C2" s="4">
        <v>99</v>
      </c>
    </row>
    <row r="3" spans="1:3" x14ac:dyDescent="0.25">
      <c r="A3" s="1" t="s">
        <v>9</v>
      </c>
      <c r="B3" s="4">
        <v>89.53</v>
      </c>
      <c r="C3" s="4">
        <v>91.789000000000001</v>
      </c>
    </row>
    <row r="4" spans="1:3" x14ac:dyDescent="0.25">
      <c r="A4" s="1" t="s">
        <v>10</v>
      </c>
      <c r="B4" s="4">
        <v>109.28</v>
      </c>
      <c r="C4" s="4">
        <v>100.2</v>
      </c>
    </row>
    <row r="5" spans="1:3" x14ac:dyDescent="0.25">
      <c r="A5" s="1" t="s">
        <v>11</v>
      </c>
      <c r="B5" s="4">
        <v>99.5</v>
      </c>
      <c r="C5" s="4">
        <v>89.531000000000006</v>
      </c>
    </row>
    <row r="6" spans="1:3" x14ac:dyDescent="0.25">
      <c r="A6" s="1" t="s">
        <v>12</v>
      </c>
      <c r="B6" s="4">
        <v>102.89</v>
      </c>
      <c r="C6" s="4">
        <v>92.677999999999997</v>
      </c>
    </row>
    <row r="7" spans="1:3" x14ac:dyDescent="0.25">
      <c r="A7" s="1" t="s">
        <v>13</v>
      </c>
      <c r="B7" s="4">
        <v>95.242999999999995</v>
      </c>
      <c r="C7" s="4">
        <v>104.29</v>
      </c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="150" zoomScaleNormal="150" workbookViewId="0">
      <selection activeCell="G4" sqref="G4"/>
    </sheetView>
  </sheetViews>
  <sheetFormatPr defaultRowHeight="15" x14ac:dyDescent="0.25"/>
  <cols>
    <col min="3" max="3" width="10" customWidth="1"/>
  </cols>
  <sheetData>
    <row r="1" spans="1:4" x14ac:dyDescent="0.25">
      <c r="A1" s="3" t="s">
        <v>16</v>
      </c>
      <c r="C1" s="2" t="s">
        <v>17</v>
      </c>
      <c r="D1" s="1">
        <f>_xlfn.QUARTILE.INC(A2:A34,1)</f>
        <v>27</v>
      </c>
    </row>
    <row r="2" spans="1:4" x14ac:dyDescent="0.25">
      <c r="A2" s="1">
        <v>32</v>
      </c>
      <c r="C2" s="2" t="s">
        <v>18</v>
      </c>
      <c r="D2" s="1">
        <f>_xlfn.QUARTILE.INC(A2:A34,2)</f>
        <v>29</v>
      </c>
    </row>
    <row r="3" spans="1:4" x14ac:dyDescent="0.25">
      <c r="A3" s="1">
        <v>28</v>
      </c>
      <c r="C3" s="2" t="s">
        <v>19</v>
      </c>
      <c r="D3" s="1">
        <f>_xlfn.QUARTILE.INC(A2:A34,3)</f>
        <v>31</v>
      </c>
    </row>
    <row r="4" spans="1:4" x14ac:dyDescent="0.25">
      <c r="A4" s="1">
        <v>29</v>
      </c>
      <c r="C4" s="2" t="s">
        <v>20</v>
      </c>
      <c r="D4" s="1">
        <f>D1-1.5*(D3-D1)</f>
        <v>21</v>
      </c>
    </row>
    <row r="5" spans="1:4" x14ac:dyDescent="0.25">
      <c r="A5" s="1">
        <v>30</v>
      </c>
      <c r="C5" s="2" t="s">
        <v>21</v>
      </c>
      <c r="D5" s="1">
        <f>D3+1.5*(D3-D1)</f>
        <v>37</v>
      </c>
    </row>
    <row r="6" spans="1:4" x14ac:dyDescent="0.25">
      <c r="A6" s="1">
        <v>28</v>
      </c>
      <c r="C6" s="2" t="s">
        <v>22</v>
      </c>
      <c r="D6" s="1">
        <f>COUNTIF(A2:A34,"&lt;"&amp;D4)</f>
        <v>2</v>
      </c>
    </row>
    <row r="7" spans="1:4" x14ac:dyDescent="0.25">
      <c r="A7" s="1">
        <v>28</v>
      </c>
      <c r="C7" s="2" t="s">
        <v>23</v>
      </c>
      <c r="D7" s="1">
        <f>COUNTIF(A2:A34,"&gt;"&amp;D5)</f>
        <v>1</v>
      </c>
    </row>
    <row r="8" spans="1:4" x14ac:dyDescent="0.25">
      <c r="A8" s="1">
        <v>34</v>
      </c>
    </row>
    <row r="9" spans="1:4" x14ac:dyDescent="0.25">
      <c r="A9" s="1">
        <v>25</v>
      </c>
    </row>
    <row r="10" spans="1:4" x14ac:dyDescent="0.25">
      <c r="A10" s="1">
        <v>28</v>
      </c>
    </row>
    <row r="11" spans="1:4" x14ac:dyDescent="0.25">
      <c r="A11" s="1">
        <v>27</v>
      </c>
    </row>
    <row r="12" spans="1:4" x14ac:dyDescent="0.25">
      <c r="A12" s="1">
        <v>30</v>
      </c>
    </row>
    <row r="13" spans="1:4" x14ac:dyDescent="0.25">
      <c r="A13" s="1">
        <v>27</v>
      </c>
    </row>
    <row r="14" spans="1:4" x14ac:dyDescent="0.25">
      <c r="A14" s="1">
        <v>33</v>
      </c>
    </row>
    <row r="15" spans="1:4" x14ac:dyDescent="0.25">
      <c r="A15" s="1">
        <v>1002</v>
      </c>
    </row>
    <row r="16" spans="1:4" x14ac:dyDescent="0.25">
      <c r="A16" s="1">
        <v>26</v>
      </c>
    </row>
    <row r="17" spans="1:1" x14ac:dyDescent="0.25">
      <c r="A17" s="1">
        <v>32</v>
      </c>
    </row>
    <row r="18" spans="1:1" x14ac:dyDescent="0.25">
      <c r="A18" s="1">
        <v>30</v>
      </c>
    </row>
    <row r="19" spans="1:1" x14ac:dyDescent="0.25">
      <c r="A19" s="1">
        <v>30</v>
      </c>
    </row>
    <row r="20" spans="1:1" x14ac:dyDescent="0.25">
      <c r="A20" s="1">
        <v>29</v>
      </c>
    </row>
    <row r="21" spans="1:1" x14ac:dyDescent="0.25">
      <c r="A21" s="1">
        <v>25</v>
      </c>
    </row>
    <row r="22" spans="1:1" x14ac:dyDescent="0.25">
      <c r="A22" s="1">
        <v>31</v>
      </c>
    </row>
    <row r="23" spans="1:1" x14ac:dyDescent="0.25">
      <c r="A23" s="1">
        <v>34</v>
      </c>
    </row>
    <row r="24" spans="1:1" x14ac:dyDescent="0.25">
      <c r="A24" s="1">
        <v>-200</v>
      </c>
    </row>
    <row r="25" spans="1:1" x14ac:dyDescent="0.25">
      <c r="A25" s="1">
        <v>31</v>
      </c>
    </row>
    <row r="26" spans="1:1" x14ac:dyDescent="0.25">
      <c r="A26" s="1">
        <v>31</v>
      </c>
    </row>
    <row r="27" spans="1:1" x14ac:dyDescent="0.25">
      <c r="A27" s="1">
        <v>28</v>
      </c>
    </row>
    <row r="28" spans="1:1" x14ac:dyDescent="0.25">
      <c r="A28" s="1">
        <v>29</v>
      </c>
    </row>
    <row r="29" spans="1:1" x14ac:dyDescent="0.25">
      <c r="A29" s="1">
        <v>27</v>
      </c>
    </row>
    <row r="30" spans="1:1" x14ac:dyDescent="0.25">
      <c r="A30" s="1">
        <v>27</v>
      </c>
    </row>
    <row r="31" spans="1:1" x14ac:dyDescent="0.25">
      <c r="A31" s="1">
        <v>-315</v>
      </c>
    </row>
    <row r="32" spans="1:1" x14ac:dyDescent="0.25">
      <c r="A32" s="1">
        <v>30</v>
      </c>
    </row>
    <row r="33" spans="1:1" x14ac:dyDescent="0.25">
      <c r="A33" s="1">
        <v>29</v>
      </c>
    </row>
    <row r="34" spans="1:1" x14ac:dyDescent="0.25">
      <c r="A34" s="1">
        <v>33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A8" sqref="A8"/>
    </sheetView>
  </sheetViews>
  <sheetFormatPr defaultRowHeight="15" x14ac:dyDescent="0.25"/>
  <sheetData>
    <row r="1" spans="1:6" x14ac:dyDescent="0.25">
      <c r="A1" s="3" t="s">
        <v>24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</row>
    <row r="2" spans="1:6" x14ac:dyDescent="0.25">
      <c r="A2" s="2" t="s">
        <v>25</v>
      </c>
      <c r="B2" s="1" t="s">
        <v>34</v>
      </c>
      <c r="C2" s="1" t="s">
        <v>35</v>
      </c>
      <c r="D2" s="1" t="s">
        <v>34</v>
      </c>
      <c r="E2" s="1" t="s">
        <v>35</v>
      </c>
      <c r="F2" s="1" t="s">
        <v>34</v>
      </c>
    </row>
    <row r="3" spans="1:6" x14ac:dyDescent="0.25">
      <c r="A3" s="2" t="s">
        <v>26</v>
      </c>
      <c r="B3" s="1" t="s">
        <v>35</v>
      </c>
      <c r="C3" s="1" t="s">
        <v>34</v>
      </c>
      <c r="D3" s="1" t="s">
        <v>34</v>
      </c>
      <c r="E3" s="1" t="s">
        <v>35</v>
      </c>
      <c r="F3" s="1" t="s">
        <v>35</v>
      </c>
    </row>
    <row r="4" spans="1:6" x14ac:dyDescent="0.25">
      <c r="A4" s="2" t="s">
        <v>27</v>
      </c>
      <c r="B4" s="1" t="s">
        <v>34</v>
      </c>
      <c r="C4" s="1" t="s">
        <v>34</v>
      </c>
      <c r="D4" s="1" t="s">
        <v>34</v>
      </c>
      <c r="E4" s="1" t="s">
        <v>34</v>
      </c>
      <c r="F4" s="1" t="s">
        <v>35</v>
      </c>
    </row>
    <row r="5" spans="1:6" x14ac:dyDescent="0.25">
      <c r="A5" s="2" t="s">
        <v>28</v>
      </c>
      <c r="B5" s="1" t="s">
        <v>35</v>
      </c>
      <c r="C5" s="1" t="s">
        <v>35</v>
      </c>
      <c r="D5" s="1" t="s">
        <v>34</v>
      </c>
      <c r="E5" s="1" t="s">
        <v>35</v>
      </c>
      <c r="F5" s="1" t="s">
        <v>35</v>
      </c>
    </row>
    <row r="7" spans="1:6" x14ac:dyDescent="0.25">
      <c r="A7" s="3" t="s">
        <v>24</v>
      </c>
      <c r="B7" s="3" t="s">
        <v>36</v>
      </c>
    </row>
    <row r="8" spans="1:6" x14ac:dyDescent="0.25">
      <c r="A8" s="2" t="s">
        <v>25</v>
      </c>
      <c r="B8" s="1">
        <f>COUNTIF(B2:F2,"=sim")</f>
        <v>3</v>
      </c>
    </row>
    <row r="9" spans="1:6" x14ac:dyDescent="0.25">
      <c r="A9" s="2" t="s">
        <v>26</v>
      </c>
      <c r="B9" s="1">
        <f t="shared" ref="B9:B11" si="0">COUNTIF(B3:F3,"=sim")</f>
        <v>2</v>
      </c>
    </row>
    <row r="10" spans="1:6" x14ac:dyDescent="0.25">
      <c r="A10" s="2" t="s">
        <v>27</v>
      </c>
      <c r="B10" s="1">
        <f t="shared" si="0"/>
        <v>4</v>
      </c>
    </row>
    <row r="11" spans="1:6" x14ac:dyDescent="0.25">
      <c r="A11" s="2" t="s">
        <v>28</v>
      </c>
      <c r="B11" s="1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70" zoomScaleNormal="170" workbookViewId="0">
      <selection activeCell="H7" sqref="H7"/>
    </sheetView>
  </sheetViews>
  <sheetFormatPr defaultRowHeight="15" x14ac:dyDescent="0.25"/>
  <sheetData>
    <row r="1" spans="1:2" x14ac:dyDescent="0.25">
      <c r="A1" s="3" t="s">
        <v>37</v>
      </c>
      <c r="B1" s="3" t="s">
        <v>38</v>
      </c>
    </row>
    <row r="2" spans="1:2" x14ac:dyDescent="0.25">
      <c r="A2" s="1" t="s">
        <v>39</v>
      </c>
      <c r="B2" s="1">
        <v>68</v>
      </c>
    </row>
    <row r="3" spans="1:2" x14ac:dyDescent="0.25">
      <c r="A3" s="1" t="s">
        <v>40</v>
      </c>
      <c r="B3" s="1">
        <v>12</v>
      </c>
    </row>
    <row r="4" spans="1:2" x14ac:dyDescent="0.25">
      <c r="A4" s="1" t="s">
        <v>41</v>
      </c>
      <c r="B4" s="1">
        <v>31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70" zoomScaleNormal="170" workbookViewId="0">
      <selection activeCell="A5" sqref="A5"/>
    </sheetView>
  </sheetViews>
  <sheetFormatPr defaultRowHeight="15" x14ac:dyDescent="0.25"/>
  <sheetData>
    <row r="1" spans="1:2" x14ac:dyDescent="0.25">
      <c r="A1" s="5" t="s">
        <v>42</v>
      </c>
      <c r="B1" s="1">
        <v>96</v>
      </c>
    </row>
    <row r="2" spans="1:2" x14ac:dyDescent="0.25">
      <c r="A2" s="5" t="s">
        <v>43</v>
      </c>
      <c r="B2" s="1">
        <v>89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Plan2</vt:lpstr>
      <vt:lpstr>Plan3</vt:lpstr>
      <vt:lpstr>Plan4</vt:lpstr>
      <vt:lpstr>Plan5</vt:lpstr>
      <vt:lpstr>Plan6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Ricardo</dc:creator>
  <cp:lastModifiedBy>David Ricardo</cp:lastModifiedBy>
  <dcterms:created xsi:type="dcterms:W3CDTF">2020-09-25T21:58:05Z</dcterms:created>
  <dcterms:modified xsi:type="dcterms:W3CDTF">2020-09-26T00:05:56Z</dcterms:modified>
</cp:coreProperties>
</file>