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aculdade\2_Semestre\AEDados\Aula_20201002\"/>
    </mc:Choice>
  </mc:AlternateContent>
  <bookViews>
    <workbookView xWindow="0" yWindow="0" windowWidth="20490" windowHeight="7620" tabRatio="902"/>
  </bookViews>
  <sheets>
    <sheet name="DC Comics" sheetId="4" r:id="rId1"/>
    <sheet name="Tab Dinamica" sheetId="5" r:id="rId2"/>
  </sheets>
  <definedNames>
    <definedName name="_xlnm._FilterDatabase" localSheetId="0" hidden="1">'DC Comics'!$A$1:$R$105</definedName>
  </definedNames>
  <calcPr calcId="162913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0" i="4" l="1"/>
  <c r="D110" i="4"/>
  <c r="E110" i="4"/>
  <c r="F108" i="4"/>
  <c r="D108" i="4"/>
  <c r="E108" i="4"/>
  <c r="F107" i="4"/>
  <c r="E107" i="4"/>
  <c r="D107" i="4"/>
  <c r="F109" i="4"/>
  <c r="D109" i="4"/>
  <c r="E109" i="4"/>
</calcChain>
</file>

<file path=xl/sharedStrings.xml><?xml version="1.0" encoding="utf-8"?>
<sst xmlns="http://schemas.openxmlformats.org/spreadsheetml/2006/main" count="864" uniqueCount="177">
  <si>
    <t>Name</t>
  </si>
  <si>
    <t>Alignment</t>
  </si>
  <si>
    <t>Intelligence</t>
  </si>
  <si>
    <t>Strength</t>
  </si>
  <si>
    <t>Speed</t>
  </si>
  <si>
    <t>Durability</t>
  </si>
  <si>
    <t>Power</t>
  </si>
  <si>
    <t>Combat</t>
  </si>
  <si>
    <t>Total</t>
  </si>
  <si>
    <t>good</t>
  </si>
  <si>
    <t>Abin Sur</t>
  </si>
  <si>
    <t>bad</t>
  </si>
  <si>
    <t>Alan Scott</t>
  </si>
  <si>
    <t>Alfred Pennyworth</t>
  </si>
  <si>
    <t>Amazo</t>
  </si>
  <si>
    <t>Animal Man</t>
  </si>
  <si>
    <t>Aqualad</t>
  </si>
  <si>
    <t>Aquaman</t>
  </si>
  <si>
    <t>Atlas</t>
  </si>
  <si>
    <t>Atom Girl</t>
  </si>
  <si>
    <t>Bane</t>
  </si>
  <si>
    <t>Batgirl IV</t>
  </si>
  <si>
    <t>Batgirl VI</t>
  </si>
  <si>
    <t>Batman</t>
  </si>
  <si>
    <t>Batman II</t>
  </si>
  <si>
    <t>Beast Boy</t>
  </si>
  <si>
    <t>Big Barda</t>
  </si>
  <si>
    <t>Bizarro</t>
  </si>
  <si>
    <t>neutral</t>
  </si>
  <si>
    <t>Black Adam</t>
  </si>
  <si>
    <t>Black Lightning</t>
  </si>
  <si>
    <t>Booster Gold</t>
  </si>
  <si>
    <t>Brainiac</t>
  </si>
  <si>
    <t>Brainiac 5</t>
  </si>
  <si>
    <t>Bumblebee</t>
  </si>
  <si>
    <t>Captain Marvel</t>
  </si>
  <si>
    <t>Captain Marvel II</t>
  </si>
  <si>
    <t>Catwoman</t>
  </si>
  <si>
    <t>Cyborg</t>
  </si>
  <si>
    <t>Darkseid</t>
  </si>
  <si>
    <t>Deadman</t>
  </si>
  <si>
    <t>Deadshot</t>
  </si>
  <si>
    <t>Deathstroke</t>
  </si>
  <si>
    <t>Doctor Fate</t>
  </si>
  <si>
    <t>Doomsday</t>
  </si>
  <si>
    <t>Elongated Man</t>
  </si>
  <si>
    <t>Firestorm</t>
  </si>
  <si>
    <t>Flash II</t>
  </si>
  <si>
    <t>Flash III</t>
  </si>
  <si>
    <t>Flash IV</t>
  </si>
  <si>
    <t>Giganta</t>
  </si>
  <si>
    <t>Green Arrow</t>
  </si>
  <si>
    <t>Guy Gardner</t>
  </si>
  <si>
    <t>Hal Jordan</t>
  </si>
  <si>
    <t>Harley Quinn</t>
  </si>
  <si>
    <t>Hawk</t>
  </si>
  <si>
    <t>Hawkgirl</t>
  </si>
  <si>
    <t>Huntress</t>
  </si>
  <si>
    <t>Impulse</t>
  </si>
  <si>
    <t>John Stewart</t>
  </si>
  <si>
    <t>Joker</t>
  </si>
  <si>
    <t>Killer Croc</t>
  </si>
  <si>
    <t>Kilowog</t>
  </si>
  <si>
    <t>Krypto</t>
  </si>
  <si>
    <t>Lex Luthor</t>
  </si>
  <si>
    <t>Light Lass</t>
  </si>
  <si>
    <t>Lightning Lad</t>
  </si>
  <si>
    <t>Lightning Lord</t>
  </si>
  <si>
    <t>Lobo</t>
  </si>
  <si>
    <t>Martian Manhunter</t>
  </si>
  <si>
    <t>Maxima</t>
  </si>
  <si>
    <t>Mera</t>
  </si>
  <si>
    <t>Metallo</t>
  </si>
  <si>
    <t>Metron</t>
  </si>
  <si>
    <t>Micro Lad</t>
  </si>
  <si>
    <t>Miss Martian</t>
  </si>
  <si>
    <t>Mister Freeze</t>
  </si>
  <si>
    <t>Nightwing</t>
  </si>
  <si>
    <t>Penguin</t>
  </si>
  <si>
    <t>Phantom Girl</t>
  </si>
  <si>
    <t>Plastic Man</t>
  </si>
  <si>
    <t>Plastique</t>
  </si>
  <si>
    <t>Poison Ivy</t>
  </si>
  <si>
    <t>Power Girl</t>
  </si>
  <si>
    <t>Question</t>
  </si>
  <si>
    <t>Ra's Al Ghul</t>
  </si>
  <si>
    <t>Raven</t>
  </si>
  <si>
    <t>Red Arrow</t>
  </si>
  <si>
    <t>Red Hood</t>
  </si>
  <si>
    <t>Red Robin</t>
  </si>
  <si>
    <t>Red Tornado</t>
  </si>
  <si>
    <t>Rick Flag</t>
  </si>
  <si>
    <t>Robin III</t>
  </si>
  <si>
    <t>Robin V</t>
  </si>
  <si>
    <t>Rorschach</t>
  </si>
  <si>
    <t>Scarecrow</t>
  </si>
  <si>
    <t>Sinestro</t>
  </si>
  <si>
    <t>Siren</t>
  </si>
  <si>
    <t>Solomon Grundy</t>
  </si>
  <si>
    <t>Space Ghost</t>
  </si>
  <si>
    <t>Starfire</t>
  </si>
  <si>
    <t>Stargirl</t>
  </si>
  <si>
    <t>Steel</t>
  </si>
  <si>
    <t>Superboy</t>
  </si>
  <si>
    <t>Superboy-Prime</t>
  </si>
  <si>
    <t>Supergirl</t>
  </si>
  <si>
    <t>Superman</t>
  </si>
  <si>
    <t>The Comedian</t>
  </si>
  <si>
    <t>Triplicate Girl</t>
  </si>
  <si>
    <t>Two-Face</t>
  </si>
  <si>
    <t>Warp</t>
  </si>
  <si>
    <t>Wonder Girl</t>
  </si>
  <si>
    <t>Wonder Woman</t>
  </si>
  <si>
    <t>Zatanna</t>
  </si>
  <si>
    <t>Zoom</t>
  </si>
  <si>
    <t>ID</t>
  </si>
  <si>
    <t>Gender</t>
  </si>
  <si>
    <t>EyeColor</t>
  </si>
  <si>
    <t>Race</t>
  </si>
  <si>
    <t>HairColor</t>
  </si>
  <si>
    <t>Publisher</t>
  </si>
  <si>
    <t>SkinColor</t>
  </si>
  <si>
    <t>Height</t>
  </si>
  <si>
    <t>Weight</t>
  </si>
  <si>
    <t>Male</t>
  </si>
  <si>
    <t>yellow</t>
  </si>
  <si>
    <t>Human</t>
  </si>
  <si>
    <t>No Hair</t>
  </si>
  <si>
    <t>-</t>
  </si>
  <si>
    <t>blue</t>
  </si>
  <si>
    <t>Ungaran</t>
  </si>
  <si>
    <t>DC Comics</t>
  </si>
  <si>
    <t>red</t>
  </si>
  <si>
    <t>green</t>
  </si>
  <si>
    <t>Black</t>
  </si>
  <si>
    <t>Blond</t>
  </si>
  <si>
    <t>Female</t>
  </si>
  <si>
    <t>brown</t>
  </si>
  <si>
    <t>Brown</t>
  </si>
  <si>
    <t>White</t>
  </si>
  <si>
    <t>Alien</t>
  </si>
  <si>
    <t>black</t>
  </si>
  <si>
    <t>Android</t>
  </si>
  <si>
    <t>God / Eternal</t>
  </si>
  <si>
    <t>grey</t>
  </si>
  <si>
    <t>Atlantean</t>
  </si>
  <si>
    <t>Purple</t>
  </si>
  <si>
    <t>white</t>
  </si>
  <si>
    <t>purple</t>
  </si>
  <si>
    <t>Red</t>
  </si>
  <si>
    <t>Auburn</t>
  </si>
  <si>
    <t>Green</t>
  </si>
  <si>
    <t>New God</t>
  </si>
  <si>
    <t>Metahuman</t>
  </si>
  <si>
    <t>pink</t>
  </si>
  <si>
    <t>blond</t>
  </si>
  <si>
    <t>Grey</t>
  </si>
  <si>
    <t>Amazon</t>
  </si>
  <si>
    <t>Kryptonian</t>
  </si>
  <si>
    <t>Human-Vuldarian</t>
  </si>
  <si>
    <t>Demi-God</t>
  </si>
  <si>
    <t>Bolovaxian</t>
  </si>
  <si>
    <t>Czarnian</t>
  </si>
  <si>
    <t>blue-white</t>
  </si>
  <si>
    <t>Martian</t>
  </si>
  <si>
    <t>indigo</t>
  </si>
  <si>
    <t>Korugaran</t>
  </si>
  <si>
    <t>Zombie</t>
  </si>
  <si>
    <t>Tamaranean</t>
  </si>
  <si>
    <t>orange</t>
  </si>
  <si>
    <t>Black / Blue</t>
  </si>
  <si>
    <t>% homem</t>
  </si>
  <si>
    <t>% mal</t>
  </si>
  <si>
    <t>% homem entre do mal</t>
  </si>
  <si>
    <t>% do mal entre homem</t>
  </si>
  <si>
    <t>Total Geral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</si>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</sst>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0" fontId="0" fillId="0" borderId="10" xfId="42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 Scalione" refreshedDate="44112.514392708334" createdVersion="6" refreshedVersion="6" minRefreshableVersion="3" recordCount="104">
  <cacheSource type="worksheet">
    <worksheetSource ref="A1:R105" sheet="DC Comics"/>
  </cacheSource>
  <cacheFields count="18">
    <cacheField name="ID" numFmtId="0">
      <sharedItems containsSemiMixedTypes="0" containsString="0" containsNumber="1" containsInteger="1" minValue="2" maxValue="733"/>
    </cacheField>
    <cacheField name="Name" numFmtId="0">
      <sharedItems/>
    </cacheField>
    <cacheField name="Alignment" numFmtId="0">
      <sharedItems count="3">
        <s v="good"/>
        <s v="bad"/>
        <s v="neutral"/>
      </sharedItems>
    </cacheField>
    <cacheField name="Gender" numFmtId="0">
      <sharedItems count="2">
        <s v="Male"/>
        <s v="Female"/>
      </sharedItems>
    </cacheField>
    <cacheField name="EyeColor" numFmtId="0">
      <sharedItems/>
    </cacheField>
    <cacheField name="Race" numFmtId="0">
      <sharedItems/>
    </cacheField>
    <cacheField name="HairColor" numFmtId="0">
      <sharedItems/>
    </cacheField>
    <cacheField name="Publisher" numFmtId="0">
      <sharedItems/>
    </cacheField>
    <cacheField name="SkinColor" numFmtId="0">
      <sharedItems/>
    </cacheField>
    <cacheField name="Height" numFmtId="0">
      <sharedItems containsSemiMixedTypes="0" containsString="0" containsNumber="1" minValue="62.5" maxValue="279"/>
    </cacheField>
    <cacheField name="Weight" numFmtId="0">
      <sharedItems containsSemiMixedTypes="0" containsString="0" containsNumber="1" containsInteger="1" minValue="18" maxValue="817"/>
    </cacheField>
    <cacheField name="Intelligence" numFmtId="0">
      <sharedItems containsSemiMixedTypes="0" containsString="0" containsNumber="1" containsInteger="1" minValue="9" maxValue="100"/>
    </cacheField>
    <cacheField name="Strength" numFmtId="0">
      <sharedItems containsSemiMixedTypes="0" containsString="0" containsNumber="1" containsInteger="1" minValue="8" maxValue="100"/>
    </cacheField>
    <cacheField name="Speed" numFmtId="0">
      <sharedItems containsSemiMixedTypes="0" containsString="0" containsNumber="1" containsInteger="1" minValue="12" maxValue="100"/>
    </cacheField>
    <cacheField name="Durability" numFmtId="0">
      <sharedItems containsSemiMixedTypes="0" containsString="0" containsNumber="1" containsInteger="1" minValue="10" maxValue="120"/>
    </cacheField>
    <cacheField name="Power" numFmtId="0">
      <sharedItems containsSemiMixedTypes="0" containsString="0" containsNumber="1" containsInteger="1" minValue="7" maxValue="100"/>
    </cacheField>
    <cacheField name="Combat" numFmtId="0">
      <sharedItems containsSemiMixedTypes="0" containsString="0" containsNumber="1" containsInteger="1" minValue="28" maxValue="100"/>
    </cacheField>
    <cacheField name="Total" numFmtId="0">
      <sharedItems containsSemiMixedTypes="0" containsString="0" containsNumber="1" containsInteger="1" minValue="157" maxValue="5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n v="2"/>
    <s v="Abin Sur"/>
    <x v="0"/>
    <x v="0"/>
    <s v="blue"/>
    <s v="Ungaran"/>
    <s v="No Hair"/>
    <s v="DC Comics"/>
    <s v="red"/>
    <n v="185"/>
    <n v="90"/>
    <n v="50"/>
    <n v="90"/>
    <n v="53"/>
    <n v="64"/>
    <n v="84"/>
    <n v="65"/>
    <n v="406"/>
  </r>
  <r>
    <n v="13"/>
    <s v="Alan Scott"/>
    <x v="0"/>
    <x v="0"/>
    <s v="blue"/>
    <s v="-"/>
    <s v="Blond"/>
    <s v="DC Comics"/>
    <s v="-"/>
    <n v="180"/>
    <n v="90"/>
    <n v="63"/>
    <n v="80"/>
    <n v="23"/>
    <n v="90"/>
    <n v="98"/>
    <n v="32"/>
    <n v="386"/>
  </r>
  <r>
    <n v="16"/>
    <s v="Alfred Pennyworth"/>
    <x v="0"/>
    <x v="0"/>
    <s v="blue"/>
    <s v="Human"/>
    <s v="Black"/>
    <s v="DC Comics"/>
    <s v="-"/>
    <n v="178"/>
    <n v="72"/>
    <n v="63"/>
    <n v="10"/>
    <n v="17"/>
    <n v="10"/>
    <n v="7"/>
    <n v="55"/>
    <n v="162"/>
  </r>
  <r>
    <n v="19"/>
    <s v="Amazo"/>
    <x v="1"/>
    <x v="0"/>
    <s v="red"/>
    <s v="Android"/>
    <s v="-"/>
    <s v="DC Comics"/>
    <s v="-"/>
    <n v="257"/>
    <n v="173"/>
    <n v="75"/>
    <n v="100"/>
    <n v="100"/>
    <n v="100"/>
    <n v="100"/>
    <n v="100"/>
    <n v="575"/>
  </r>
  <r>
    <n v="27"/>
    <s v="Animal Man"/>
    <x v="0"/>
    <x v="0"/>
    <s v="blue"/>
    <s v="Human"/>
    <s v="Blond"/>
    <s v="DC Comics"/>
    <s v="-"/>
    <n v="183"/>
    <n v="83"/>
    <n v="56"/>
    <n v="48"/>
    <n v="47"/>
    <n v="85"/>
    <n v="73"/>
    <n v="80"/>
    <n v="389"/>
  </r>
  <r>
    <n v="36"/>
    <s v="Aqualad"/>
    <x v="0"/>
    <x v="0"/>
    <s v="blue"/>
    <s v="Atlantean"/>
    <s v="Black"/>
    <s v="DC Comics"/>
    <s v="-"/>
    <n v="178"/>
    <n v="106"/>
    <n v="63"/>
    <n v="44"/>
    <n v="42"/>
    <n v="75"/>
    <n v="76"/>
    <n v="60"/>
    <n v="360"/>
  </r>
  <r>
    <n v="37"/>
    <s v="Aquaman"/>
    <x v="0"/>
    <x v="0"/>
    <s v="blue"/>
    <s v="Atlantean"/>
    <s v="Blond"/>
    <s v="DC Comics"/>
    <s v="-"/>
    <n v="185"/>
    <n v="146"/>
    <n v="63"/>
    <n v="80"/>
    <n v="50"/>
    <n v="80"/>
    <n v="65"/>
    <n v="80"/>
    <n v="418"/>
  </r>
  <r>
    <n v="48"/>
    <s v="Atlas"/>
    <x v="1"/>
    <x v="0"/>
    <s v="blue"/>
    <s v="God / Eternal"/>
    <s v="Brown"/>
    <s v="DC Comics"/>
    <s v="-"/>
    <n v="198"/>
    <n v="126"/>
    <n v="50"/>
    <n v="80"/>
    <n v="23"/>
    <n v="99"/>
    <n v="69"/>
    <n v="42"/>
    <n v="363"/>
  </r>
  <r>
    <n v="51"/>
    <s v="Atom Girl"/>
    <x v="0"/>
    <x v="1"/>
    <s v="black"/>
    <s v="-"/>
    <s v="Black"/>
    <s v="DC Comics"/>
    <s v="-"/>
    <n v="168"/>
    <n v="54"/>
    <n v="38"/>
    <n v="10"/>
    <n v="23"/>
    <n v="28"/>
    <n v="38"/>
    <n v="42"/>
    <n v="179"/>
  </r>
  <r>
    <n v="59"/>
    <s v="Bane"/>
    <x v="1"/>
    <x v="0"/>
    <s v="-"/>
    <s v="Human"/>
    <s v="-"/>
    <s v="DC Comics"/>
    <s v="-"/>
    <n v="203"/>
    <n v="180"/>
    <n v="88"/>
    <n v="53"/>
    <n v="23"/>
    <n v="56"/>
    <n v="51"/>
    <n v="95"/>
    <n v="366"/>
  </r>
  <r>
    <n v="65"/>
    <s v="Batgirl IV"/>
    <x v="0"/>
    <x v="1"/>
    <s v="green"/>
    <s v="Human"/>
    <s v="Black"/>
    <s v="DC Comics"/>
    <s v="-"/>
    <n v="165"/>
    <n v="52"/>
    <n v="69"/>
    <n v="12"/>
    <n v="27"/>
    <n v="56"/>
    <n v="42"/>
    <n v="100"/>
    <n v="306"/>
  </r>
  <r>
    <n v="67"/>
    <s v="Batgirl VI"/>
    <x v="0"/>
    <x v="1"/>
    <s v="blue"/>
    <s v="-"/>
    <s v="Blond"/>
    <s v="DC Comics"/>
    <s v="-"/>
    <n v="168"/>
    <n v="61"/>
    <n v="75"/>
    <n v="10"/>
    <n v="23"/>
    <n v="28"/>
    <n v="22"/>
    <n v="80"/>
    <n v="238"/>
  </r>
  <r>
    <n v="69"/>
    <s v="Batman"/>
    <x v="0"/>
    <x v="0"/>
    <s v="blue"/>
    <s v="Human"/>
    <s v="Black"/>
    <s v="DC Comics"/>
    <s v="-"/>
    <n v="178"/>
    <n v="77"/>
    <n v="100"/>
    <n v="18"/>
    <n v="27"/>
    <n v="42"/>
    <n v="37"/>
    <n v="100"/>
    <n v="324"/>
  </r>
  <r>
    <n v="68"/>
    <s v="Batman"/>
    <x v="0"/>
    <x v="0"/>
    <s v="blue"/>
    <s v="Human"/>
    <s v="Black"/>
    <s v="DC Comics"/>
    <s v="-"/>
    <n v="188"/>
    <n v="95"/>
    <n v="100"/>
    <n v="18"/>
    <n v="27"/>
    <n v="42"/>
    <n v="37"/>
    <n v="100"/>
    <n v="324"/>
  </r>
  <r>
    <n v="70"/>
    <s v="Batman II"/>
    <x v="0"/>
    <x v="0"/>
    <s v="blue"/>
    <s v="Human"/>
    <s v="Black"/>
    <s v="DC Comics"/>
    <s v="-"/>
    <n v="178"/>
    <n v="79"/>
    <n v="88"/>
    <n v="11"/>
    <n v="33"/>
    <n v="28"/>
    <n v="36"/>
    <n v="100"/>
    <n v="296"/>
  </r>
  <r>
    <n v="75"/>
    <s v="Beast Boy"/>
    <x v="0"/>
    <x v="0"/>
    <s v="green"/>
    <s v="Human"/>
    <s v="Green"/>
    <s v="DC Comics"/>
    <s v="green"/>
    <n v="173"/>
    <n v="68"/>
    <n v="50"/>
    <n v="28"/>
    <n v="50"/>
    <n v="70"/>
    <n v="79"/>
    <n v="40"/>
    <n v="317"/>
  </r>
  <r>
    <n v="80"/>
    <s v="Big Barda"/>
    <x v="1"/>
    <x v="1"/>
    <s v="blue"/>
    <s v="New God"/>
    <s v="Black"/>
    <s v="DC Comics"/>
    <s v="-"/>
    <n v="188"/>
    <n v="135"/>
    <n v="63"/>
    <n v="90"/>
    <n v="23"/>
    <n v="85"/>
    <n v="42"/>
    <n v="72"/>
    <n v="375"/>
  </r>
  <r>
    <n v="92"/>
    <s v="Bizarro"/>
    <x v="2"/>
    <x v="0"/>
    <s v="black"/>
    <s v="Bizarro"/>
    <s v="Black"/>
    <s v="DC Comics"/>
    <s v="white"/>
    <n v="191"/>
    <n v="155"/>
    <n v="75"/>
    <n v="95"/>
    <n v="100"/>
    <n v="100"/>
    <n v="95"/>
    <n v="85"/>
    <n v="550"/>
  </r>
  <r>
    <n v="94"/>
    <s v="Black Adam"/>
    <x v="1"/>
    <x v="0"/>
    <s v="brown"/>
    <s v="-"/>
    <s v="Black"/>
    <s v="DC Comics"/>
    <s v="-"/>
    <n v="191"/>
    <n v="113"/>
    <n v="88"/>
    <n v="100"/>
    <n v="92"/>
    <n v="100"/>
    <n v="89"/>
    <n v="56"/>
    <n v="525"/>
  </r>
  <r>
    <n v="102"/>
    <s v="Black Lightning"/>
    <x v="0"/>
    <x v="0"/>
    <s v="brown"/>
    <s v="-"/>
    <s v="No Hair"/>
    <s v="DC Comics"/>
    <s v="-"/>
    <n v="185"/>
    <n v="90"/>
    <n v="50"/>
    <n v="11"/>
    <n v="53"/>
    <n v="28"/>
    <n v="70"/>
    <n v="75"/>
    <n v="287"/>
  </r>
  <r>
    <n v="131"/>
    <s v="Booster Gold"/>
    <x v="0"/>
    <x v="0"/>
    <s v="blue"/>
    <s v="Human"/>
    <s v="Blond"/>
    <s v="DC Comics"/>
    <s v="-"/>
    <n v="196"/>
    <n v="97"/>
    <n v="56"/>
    <n v="85"/>
    <n v="53"/>
    <n v="50"/>
    <n v="72"/>
    <n v="40"/>
    <n v="356"/>
  </r>
  <r>
    <n v="135"/>
    <s v="Brainiac"/>
    <x v="1"/>
    <x v="0"/>
    <s v="green"/>
    <s v="Android"/>
    <s v="No Hair"/>
    <s v="DC Comics"/>
    <s v="green"/>
    <n v="198"/>
    <n v="135"/>
    <n v="100"/>
    <n v="28"/>
    <n v="63"/>
    <n v="90"/>
    <n v="60"/>
    <n v="75"/>
    <n v="416"/>
  </r>
  <r>
    <n v="136"/>
    <s v="Brainiac 5"/>
    <x v="0"/>
    <x v="0"/>
    <s v="green"/>
    <s v="-"/>
    <s v="Blond"/>
    <s v="DC Comics"/>
    <s v="-"/>
    <n v="170"/>
    <n v="61"/>
    <n v="100"/>
    <n v="10"/>
    <n v="23"/>
    <n v="28"/>
    <n v="60"/>
    <n v="32"/>
    <n v="253"/>
  </r>
  <r>
    <n v="141"/>
    <s v="Bumblebee"/>
    <x v="0"/>
    <x v="1"/>
    <s v="brown"/>
    <s v="Human"/>
    <s v="Black"/>
    <s v="DC Comics"/>
    <s v="-"/>
    <n v="170"/>
    <n v="59"/>
    <n v="63"/>
    <n v="28"/>
    <n v="25"/>
    <n v="10"/>
    <n v="45"/>
    <n v="35"/>
    <n v="206"/>
  </r>
  <r>
    <n v="156"/>
    <s v="Captain Marvel"/>
    <x v="0"/>
    <x v="0"/>
    <s v="blue"/>
    <s v="Human"/>
    <s v="Black"/>
    <s v="DC Comics"/>
    <s v="-"/>
    <n v="193"/>
    <n v="101"/>
    <n v="100"/>
    <n v="100"/>
    <n v="67"/>
    <n v="95"/>
    <n v="62"/>
    <n v="56"/>
    <n v="480"/>
  </r>
  <r>
    <n v="157"/>
    <s v="Captain Marvel II"/>
    <x v="0"/>
    <x v="0"/>
    <s v="blue"/>
    <s v="Human"/>
    <s v="Black"/>
    <s v="DC Comics"/>
    <s v="-"/>
    <n v="175"/>
    <n v="74"/>
    <n v="75"/>
    <n v="81"/>
    <n v="27"/>
    <n v="90"/>
    <n v="34"/>
    <n v="56"/>
    <n v="363"/>
  </r>
  <r>
    <n v="164"/>
    <s v="Catwoman"/>
    <x v="0"/>
    <x v="1"/>
    <s v="green"/>
    <s v="Human"/>
    <s v="Black"/>
    <s v="DC Comics"/>
    <s v="-"/>
    <n v="175"/>
    <n v="61"/>
    <n v="63"/>
    <n v="13"/>
    <n v="33"/>
    <n v="28"/>
    <n v="24"/>
    <n v="85"/>
    <n v="246"/>
  </r>
  <r>
    <n v="193"/>
    <s v="Cyborg"/>
    <x v="0"/>
    <x v="0"/>
    <s v="brown"/>
    <s v="Cyborg"/>
    <s v="Black"/>
    <s v="DC Comics"/>
    <s v="-"/>
    <n v="198"/>
    <n v="173"/>
    <n v="75"/>
    <n v="53"/>
    <n v="42"/>
    <n v="85"/>
    <n v="72"/>
    <n v="64"/>
    <n v="391"/>
  </r>
  <r>
    <n v="203"/>
    <s v="Darkseid"/>
    <x v="1"/>
    <x v="0"/>
    <s v="red"/>
    <s v="New God"/>
    <s v="No Hair"/>
    <s v="DC Comics"/>
    <s v="grey"/>
    <n v="267"/>
    <n v="817"/>
    <n v="88"/>
    <n v="100"/>
    <n v="23"/>
    <n v="100"/>
    <n v="100"/>
    <n v="95"/>
    <n v="506"/>
  </r>
  <r>
    <n v="211"/>
    <s v="Deadman"/>
    <x v="0"/>
    <x v="0"/>
    <s v="blue"/>
    <s v="Human"/>
    <s v="Black"/>
    <s v="DC Comics"/>
    <s v="-"/>
    <n v="183"/>
    <n v="90"/>
    <n v="50"/>
    <n v="10"/>
    <n v="33"/>
    <n v="100"/>
    <n v="100"/>
    <n v="42"/>
    <n v="335"/>
  </r>
  <r>
    <n v="213"/>
    <s v="Deadshot"/>
    <x v="1"/>
    <x v="0"/>
    <s v="brown"/>
    <s v="Human"/>
    <s v="Brown"/>
    <s v="DC Comics"/>
    <s v="-"/>
    <n v="185"/>
    <n v="91"/>
    <n v="50"/>
    <n v="10"/>
    <n v="23"/>
    <n v="28"/>
    <n v="47"/>
    <n v="80"/>
    <n v="238"/>
  </r>
  <r>
    <n v="215"/>
    <s v="Deathstroke"/>
    <x v="2"/>
    <x v="0"/>
    <s v="blue"/>
    <s v="Human"/>
    <s v="White"/>
    <s v="DC Comics"/>
    <s v="-"/>
    <n v="193"/>
    <n v="101"/>
    <n v="75"/>
    <n v="30"/>
    <n v="35"/>
    <n v="100"/>
    <n v="36"/>
    <n v="90"/>
    <n v="366"/>
  </r>
  <r>
    <n v="223"/>
    <s v="Doctor Fate"/>
    <x v="0"/>
    <x v="0"/>
    <s v="blue"/>
    <s v="Human"/>
    <s v="Blond"/>
    <s v="DC Comics"/>
    <s v="-"/>
    <n v="188"/>
    <n v="89"/>
    <n v="81"/>
    <n v="16"/>
    <n v="25"/>
    <n v="80"/>
    <n v="100"/>
    <n v="50"/>
    <n v="352"/>
  </r>
  <r>
    <n v="229"/>
    <s v="Doomsday"/>
    <x v="1"/>
    <x v="0"/>
    <s v="red"/>
    <s v="Alien"/>
    <s v="White"/>
    <s v="DC Comics"/>
    <s v="-"/>
    <n v="244"/>
    <n v="412"/>
    <n v="88"/>
    <n v="80"/>
    <n v="67"/>
    <n v="120"/>
    <n v="100"/>
    <n v="90"/>
    <n v="545"/>
  </r>
  <r>
    <n v="239"/>
    <s v="Elongated Man"/>
    <x v="0"/>
    <x v="0"/>
    <s v="blue"/>
    <s v="-"/>
    <s v="Red"/>
    <s v="DC Comics"/>
    <s v="-"/>
    <n v="185"/>
    <n v="80"/>
    <n v="38"/>
    <n v="10"/>
    <n v="27"/>
    <n v="90"/>
    <n v="41"/>
    <n v="42"/>
    <n v="248"/>
  </r>
  <r>
    <n v="260"/>
    <s v="Firestorm"/>
    <x v="0"/>
    <x v="0"/>
    <s v="blue"/>
    <s v="Human"/>
    <s v="Auburn"/>
    <s v="DC Comics"/>
    <s v="-"/>
    <n v="188"/>
    <n v="91"/>
    <n v="50"/>
    <n v="53"/>
    <n v="58"/>
    <n v="56"/>
    <n v="100"/>
    <n v="42"/>
    <n v="359"/>
  </r>
  <r>
    <n v="264"/>
    <s v="Flash II"/>
    <x v="0"/>
    <x v="0"/>
    <s v="blue"/>
    <s v="Human"/>
    <s v="Blond"/>
    <s v="DC Comics"/>
    <s v="-"/>
    <n v="183"/>
    <n v="88"/>
    <n v="63"/>
    <n v="10"/>
    <n v="100"/>
    <n v="60"/>
    <n v="66"/>
    <n v="32"/>
    <n v="331"/>
  </r>
  <r>
    <n v="265"/>
    <s v="Flash III"/>
    <x v="0"/>
    <x v="0"/>
    <s v="-"/>
    <s v="Human"/>
    <s v="-"/>
    <s v="DC Comics"/>
    <s v="-"/>
    <n v="183"/>
    <n v="86"/>
    <n v="63"/>
    <n v="10"/>
    <n v="100"/>
    <n v="60"/>
    <n v="83"/>
    <n v="32"/>
    <n v="348"/>
  </r>
  <r>
    <n v="266"/>
    <s v="Flash IV"/>
    <x v="0"/>
    <x v="0"/>
    <s v="yellow"/>
    <s v="Human"/>
    <s v="Auburn"/>
    <s v="DC Comics"/>
    <s v="-"/>
    <n v="157"/>
    <n v="52"/>
    <n v="63"/>
    <n v="10"/>
    <n v="100"/>
    <n v="32"/>
    <n v="59"/>
    <n v="48"/>
    <n v="312"/>
  </r>
  <r>
    <n v="283"/>
    <s v="Giganta"/>
    <x v="1"/>
    <x v="1"/>
    <s v="green"/>
    <s v="-"/>
    <s v="Red"/>
    <s v="DC Comics"/>
    <s v="-"/>
    <n v="62.5"/>
    <n v="630"/>
    <n v="81"/>
    <n v="89"/>
    <n v="23"/>
    <n v="85"/>
    <n v="32"/>
    <n v="42"/>
    <n v="352"/>
  </r>
  <r>
    <n v="297"/>
    <s v="Green Arrow"/>
    <x v="0"/>
    <x v="0"/>
    <s v="green"/>
    <s v="Human"/>
    <s v="Blond"/>
    <s v="DC Comics"/>
    <s v="-"/>
    <n v="188"/>
    <n v="88"/>
    <n v="75"/>
    <n v="12"/>
    <n v="35"/>
    <n v="28"/>
    <n v="26"/>
    <n v="90"/>
    <n v="266"/>
  </r>
  <r>
    <n v="304"/>
    <s v="Guy Gardner"/>
    <x v="0"/>
    <x v="0"/>
    <s v="blue"/>
    <s v="Human-Vuldarian"/>
    <s v="Red"/>
    <s v="DC Comics"/>
    <s v="-"/>
    <n v="188"/>
    <n v="95"/>
    <n v="38"/>
    <n v="80"/>
    <n v="27"/>
    <n v="64"/>
    <n v="97"/>
    <n v="64"/>
    <n v="370"/>
  </r>
  <r>
    <n v="305"/>
    <s v="Hal Jordan"/>
    <x v="0"/>
    <x v="0"/>
    <s v="brown"/>
    <s v="Human"/>
    <s v="Brown"/>
    <s v="DC Comics"/>
    <s v="-"/>
    <n v="188"/>
    <n v="90"/>
    <n v="63"/>
    <n v="90"/>
    <n v="53"/>
    <n v="64"/>
    <n v="100"/>
    <n v="56"/>
    <n v="426"/>
  </r>
  <r>
    <n v="308"/>
    <s v="Harley Quinn"/>
    <x v="1"/>
    <x v="1"/>
    <s v="blue"/>
    <s v="Human"/>
    <s v="Blond"/>
    <s v="DC Comics"/>
    <s v="-"/>
    <n v="170"/>
    <n v="63"/>
    <n v="81"/>
    <n v="12"/>
    <n v="23"/>
    <n v="42"/>
    <n v="30"/>
    <n v="80"/>
    <n v="268"/>
  </r>
  <r>
    <n v="311"/>
    <s v="Hawk"/>
    <x v="0"/>
    <x v="0"/>
    <s v="red"/>
    <s v="-"/>
    <s v="Brown"/>
    <s v="DC Comics"/>
    <s v="-"/>
    <n v="185"/>
    <n v="89"/>
    <n v="38"/>
    <n v="38"/>
    <n v="35"/>
    <n v="95"/>
    <n v="36"/>
    <n v="42"/>
    <n v="284"/>
  </r>
  <r>
    <n v="314"/>
    <s v="Hawkgirl"/>
    <x v="0"/>
    <x v="1"/>
    <s v="green"/>
    <s v="-"/>
    <s v="Red"/>
    <s v="DC Comics"/>
    <s v="-"/>
    <n v="175"/>
    <n v="61"/>
    <n v="50"/>
    <n v="28"/>
    <n v="53"/>
    <n v="99"/>
    <n v="74"/>
    <n v="72"/>
    <n v="376"/>
  </r>
  <r>
    <n v="333"/>
    <s v="Huntress"/>
    <x v="0"/>
    <x v="1"/>
    <s v="blue"/>
    <s v="-"/>
    <s v="Black"/>
    <s v="DC Comics"/>
    <s v="-"/>
    <n v="180"/>
    <n v="59"/>
    <n v="69"/>
    <n v="10"/>
    <n v="23"/>
    <n v="28"/>
    <n v="34"/>
    <n v="95"/>
    <n v="259"/>
  </r>
  <r>
    <n v="339"/>
    <s v="Impulse"/>
    <x v="0"/>
    <x v="0"/>
    <s v="yellow"/>
    <s v="Human"/>
    <s v="Auburn"/>
    <s v="DC Comics"/>
    <s v="-"/>
    <n v="170"/>
    <n v="65"/>
    <n v="50"/>
    <n v="10"/>
    <n v="100"/>
    <n v="60"/>
    <n v="63"/>
    <n v="60"/>
    <n v="343"/>
  </r>
  <r>
    <n v="367"/>
    <s v="John Stewart"/>
    <x v="0"/>
    <x v="0"/>
    <s v="green"/>
    <s v="Human"/>
    <s v="Black"/>
    <s v="DC Comics"/>
    <s v="-"/>
    <n v="185"/>
    <n v="90"/>
    <n v="50"/>
    <n v="80"/>
    <n v="27"/>
    <n v="64"/>
    <n v="94"/>
    <n v="54"/>
    <n v="369"/>
  </r>
  <r>
    <n v="369"/>
    <s v="Joker"/>
    <x v="1"/>
    <x v="0"/>
    <s v="green"/>
    <s v="Human"/>
    <s v="Green"/>
    <s v="DC Comics"/>
    <s v="white"/>
    <n v="196"/>
    <n v="86"/>
    <n v="100"/>
    <n v="10"/>
    <n v="12"/>
    <n v="56"/>
    <n v="22"/>
    <n v="90"/>
    <n v="290"/>
  </r>
  <r>
    <n v="386"/>
    <s v="Killer Croc"/>
    <x v="1"/>
    <x v="0"/>
    <s v="red"/>
    <s v="Metahuman"/>
    <s v="No Hair"/>
    <s v="DC Comics"/>
    <s v="green"/>
    <n v="244"/>
    <n v="356"/>
    <n v="25"/>
    <n v="48"/>
    <n v="33"/>
    <n v="85"/>
    <n v="36"/>
    <n v="60"/>
    <n v="287"/>
  </r>
  <r>
    <n v="388"/>
    <s v="Kilowog"/>
    <x v="0"/>
    <x v="0"/>
    <s v="red"/>
    <s v="Bolovaxian"/>
    <s v="No Hair"/>
    <s v="DC Comics"/>
    <s v="pink"/>
    <n v="234"/>
    <n v="324"/>
    <n v="81"/>
    <n v="90"/>
    <n v="53"/>
    <n v="42"/>
    <n v="100"/>
    <n v="80"/>
    <n v="446"/>
  </r>
  <r>
    <n v="396"/>
    <s v="Krypto"/>
    <x v="0"/>
    <x v="0"/>
    <s v="blue"/>
    <s v="Kryptonian"/>
    <s v="White"/>
    <s v="DC Comics"/>
    <s v="-"/>
    <n v="64"/>
    <n v="18"/>
    <n v="9"/>
    <n v="80"/>
    <n v="100"/>
    <n v="90"/>
    <n v="72"/>
    <n v="40"/>
    <n v="391"/>
  </r>
  <r>
    <n v="405"/>
    <s v="Lex Luthor"/>
    <x v="1"/>
    <x v="0"/>
    <s v="green"/>
    <s v="Human"/>
    <s v="No Hair"/>
    <s v="DC Comics"/>
    <s v="-"/>
    <n v="188"/>
    <n v="95"/>
    <n v="100"/>
    <n v="10"/>
    <n v="12"/>
    <n v="14"/>
    <n v="10"/>
    <n v="28"/>
    <n v="174"/>
  </r>
  <r>
    <n v="406"/>
    <s v="Light Lass"/>
    <x v="0"/>
    <x v="1"/>
    <s v="blue"/>
    <s v="-"/>
    <s v="Red"/>
    <s v="DC Comics"/>
    <s v="-"/>
    <n v="165"/>
    <n v="54"/>
    <n v="38"/>
    <n v="10"/>
    <n v="35"/>
    <n v="28"/>
    <n v="65"/>
    <n v="42"/>
    <n v="218"/>
  </r>
  <r>
    <n v="407"/>
    <s v="Lightning Lad"/>
    <x v="0"/>
    <x v="0"/>
    <s v="blue"/>
    <s v="-"/>
    <s v="Red"/>
    <s v="DC Comics"/>
    <s v="-"/>
    <n v="155"/>
    <n v="65"/>
    <n v="38"/>
    <n v="10"/>
    <n v="23"/>
    <n v="28"/>
    <n v="60"/>
    <n v="42"/>
    <n v="201"/>
  </r>
  <r>
    <n v="408"/>
    <s v="Lightning Lord"/>
    <x v="1"/>
    <x v="0"/>
    <s v="blue"/>
    <s v="-"/>
    <s v="Red"/>
    <s v="DC Comics"/>
    <s v="-"/>
    <n v="191"/>
    <n v="95"/>
    <n v="44"/>
    <n v="10"/>
    <n v="23"/>
    <n v="42"/>
    <n v="66"/>
    <n v="42"/>
    <n v="227"/>
  </r>
  <r>
    <n v="413"/>
    <s v="Lobo"/>
    <x v="2"/>
    <x v="0"/>
    <s v="red"/>
    <s v="Czarnian"/>
    <s v="Black"/>
    <s v="DC Comics"/>
    <s v="blue-white"/>
    <n v="229"/>
    <n v="288"/>
    <n v="88"/>
    <n v="83"/>
    <n v="35"/>
    <n v="100"/>
    <n v="95"/>
    <n v="85"/>
    <n v="486"/>
  </r>
  <r>
    <n v="432"/>
    <s v="Martian Manhunter"/>
    <x v="0"/>
    <x v="0"/>
    <s v="red"/>
    <s v="Martian"/>
    <s v="No Hair"/>
    <s v="DC Comics"/>
    <s v="green"/>
    <n v="201"/>
    <n v="135"/>
    <n v="100"/>
    <n v="100"/>
    <n v="96"/>
    <n v="100"/>
    <n v="100"/>
    <n v="85"/>
    <n v="581"/>
  </r>
  <r>
    <n v="439"/>
    <s v="Maxima"/>
    <x v="1"/>
    <x v="1"/>
    <s v="brown"/>
    <s v="-"/>
    <s v="Red"/>
    <s v="DC Comics"/>
    <s v="-"/>
    <n v="180"/>
    <n v="72"/>
    <n v="75"/>
    <n v="90"/>
    <n v="35"/>
    <n v="56"/>
    <n v="67"/>
    <n v="75"/>
    <n v="398"/>
  </r>
  <r>
    <n v="444"/>
    <s v="Mera"/>
    <x v="0"/>
    <x v="1"/>
    <s v="blue"/>
    <s v="Atlantean"/>
    <s v="Red"/>
    <s v="DC Comics"/>
    <s v="-"/>
    <n v="175"/>
    <n v="72"/>
    <n v="56"/>
    <n v="62"/>
    <n v="54"/>
    <n v="70"/>
    <n v="55"/>
    <n v="70"/>
    <n v="367"/>
  </r>
  <r>
    <n v="445"/>
    <s v="Metallo"/>
    <x v="1"/>
    <x v="0"/>
    <s v="green"/>
    <s v="Android"/>
    <s v="Brown"/>
    <s v="DC Comics"/>
    <s v="-"/>
    <n v="196"/>
    <n v="90"/>
    <n v="75"/>
    <n v="53"/>
    <n v="23"/>
    <n v="95"/>
    <n v="74"/>
    <n v="64"/>
    <n v="384"/>
  </r>
  <r>
    <n v="448"/>
    <s v="Metron"/>
    <x v="0"/>
    <x v="0"/>
    <s v="blue"/>
    <s v="-"/>
    <s v="Black"/>
    <s v="DC Comics"/>
    <s v="-"/>
    <n v="185"/>
    <n v="86"/>
    <n v="88"/>
    <n v="10"/>
    <n v="47"/>
    <n v="56"/>
    <n v="69"/>
    <n v="28"/>
    <n v="298"/>
  </r>
  <r>
    <n v="451"/>
    <s v="Micro Lad"/>
    <x v="0"/>
    <x v="0"/>
    <s v="grey"/>
    <s v="-"/>
    <s v="Brown"/>
    <s v="DC Comics"/>
    <s v="-"/>
    <n v="183"/>
    <n v="77"/>
    <n v="38"/>
    <n v="28"/>
    <n v="27"/>
    <n v="28"/>
    <n v="44"/>
    <n v="32"/>
    <n v="197"/>
  </r>
  <r>
    <n v="455"/>
    <s v="Miss Martian"/>
    <x v="0"/>
    <x v="1"/>
    <s v="red"/>
    <s v="-"/>
    <s v="Red"/>
    <s v="DC Comics"/>
    <s v="-"/>
    <n v="178"/>
    <n v="61"/>
    <n v="63"/>
    <n v="85"/>
    <n v="58"/>
    <n v="100"/>
    <n v="100"/>
    <n v="45"/>
    <n v="451"/>
  </r>
  <r>
    <n v="457"/>
    <s v="Mister Freeze"/>
    <x v="1"/>
    <x v="0"/>
    <s v="-"/>
    <s v="Human"/>
    <s v="-"/>
    <s v="DC Comics"/>
    <s v="-"/>
    <n v="183"/>
    <n v="86"/>
    <n v="75"/>
    <n v="32"/>
    <n v="12"/>
    <n v="70"/>
    <n v="37"/>
    <n v="28"/>
    <n v="254"/>
  </r>
  <r>
    <n v="491"/>
    <s v="Nightwing"/>
    <x v="0"/>
    <x v="0"/>
    <s v="blue"/>
    <s v="Human"/>
    <s v="Black"/>
    <s v="DC Comics"/>
    <s v="-"/>
    <n v="178"/>
    <n v="79"/>
    <n v="88"/>
    <n v="11"/>
    <n v="33"/>
    <n v="28"/>
    <n v="36"/>
    <n v="100"/>
    <n v="296"/>
  </r>
  <r>
    <n v="514"/>
    <s v="Penguin"/>
    <x v="1"/>
    <x v="0"/>
    <s v="blue"/>
    <s v="Human"/>
    <s v="Black"/>
    <s v="DC Comics"/>
    <s v="-"/>
    <n v="157"/>
    <n v="79"/>
    <n v="75"/>
    <n v="10"/>
    <n v="12"/>
    <n v="28"/>
    <n v="30"/>
    <n v="45"/>
    <n v="200"/>
  </r>
  <r>
    <n v="517"/>
    <s v="Phantom Girl"/>
    <x v="0"/>
    <x v="1"/>
    <s v="blue"/>
    <s v="-"/>
    <s v="Black"/>
    <s v="DC Comics"/>
    <s v="-"/>
    <n v="168"/>
    <n v="54"/>
    <n v="38"/>
    <n v="10"/>
    <n v="23"/>
    <n v="28"/>
    <n v="53"/>
    <n v="42"/>
    <n v="194"/>
  </r>
  <r>
    <n v="521"/>
    <s v="Plastic Man"/>
    <x v="0"/>
    <x v="0"/>
    <s v="blue"/>
    <s v="Human"/>
    <s v="Black"/>
    <s v="DC Comics"/>
    <s v="-"/>
    <n v="185"/>
    <n v="80"/>
    <n v="50"/>
    <n v="63"/>
    <n v="23"/>
    <n v="100"/>
    <n v="100"/>
    <n v="56"/>
    <n v="392"/>
  </r>
  <r>
    <n v="522"/>
    <s v="Plastique"/>
    <x v="1"/>
    <x v="1"/>
    <s v="blue"/>
    <s v="-"/>
    <s v="Red"/>
    <s v="DC Comics"/>
    <s v="-"/>
    <n v="168"/>
    <n v="55"/>
    <n v="50"/>
    <n v="10"/>
    <n v="23"/>
    <n v="28"/>
    <n v="60"/>
    <n v="42"/>
    <n v="213"/>
  </r>
  <r>
    <n v="523"/>
    <s v="Poison Ivy"/>
    <x v="1"/>
    <x v="1"/>
    <s v="green"/>
    <s v="Human"/>
    <s v="Red"/>
    <s v="DC Comics"/>
    <s v="green"/>
    <n v="168"/>
    <n v="50"/>
    <n v="69"/>
    <n v="14"/>
    <n v="23"/>
    <n v="14"/>
    <n v="71"/>
    <n v="36"/>
    <n v="227"/>
  </r>
  <r>
    <n v="525"/>
    <s v="Power Girl"/>
    <x v="0"/>
    <x v="1"/>
    <s v="blue"/>
    <s v="Kryptonian"/>
    <s v="Blond"/>
    <s v="DC Comics"/>
    <s v="-"/>
    <n v="180"/>
    <n v="81"/>
    <n v="88"/>
    <n v="98"/>
    <n v="67"/>
    <n v="95"/>
    <n v="67"/>
    <n v="75"/>
    <n v="490"/>
  </r>
  <r>
    <n v="537"/>
    <s v="Question"/>
    <x v="0"/>
    <x v="0"/>
    <s v="blue"/>
    <s v="Human"/>
    <s v="Blond"/>
    <s v="DC Comics"/>
    <s v="-"/>
    <n v="188"/>
    <n v="83"/>
    <n v="81"/>
    <n v="14"/>
    <n v="27"/>
    <n v="35"/>
    <n v="20"/>
    <n v="80"/>
    <n v="257"/>
  </r>
  <r>
    <n v="540"/>
    <s v="Ra's Al Ghul"/>
    <x v="1"/>
    <x v="0"/>
    <s v="green"/>
    <s v="Human"/>
    <s v="Grey"/>
    <s v="DC Comics"/>
    <s v="-"/>
    <n v="193"/>
    <n v="97"/>
    <n v="100"/>
    <n v="28"/>
    <n v="32"/>
    <n v="42"/>
    <n v="27"/>
    <n v="100"/>
    <n v="329"/>
  </r>
  <r>
    <n v="544"/>
    <s v="Raven"/>
    <x v="2"/>
    <x v="1"/>
    <s v="indigo"/>
    <s v="Human"/>
    <s v="Black"/>
    <s v="DC Comics"/>
    <s v="-"/>
    <n v="165"/>
    <n v="50"/>
    <n v="50"/>
    <n v="10"/>
    <n v="29"/>
    <n v="70"/>
    <n v="62"/>
    <n v="40"/>
    <n v="261"/>
  </r>
  <r>
    <n v="547"/>
    <s v="Red Arrow"/>
    <x v="0"/>
    <x v="0"/>
    <s v="green"/>
    <s v="Human"/>
    <s v="Red"/>
    <s v="DC Comics"/>
    <s v="-"/>
    <n v="180"/>
    <n v="83"/>
    <n v="63"/>
    <n v="16"/>
    <n v="25"/>
    <n v="20"/>
    <n v="24"/>
    <n v="80"/>
    <n v="228"/>
  </r>
  <r>
    <n v="548"/>
    <s v="Red Hood"/>
    <x v="2"/>
    <x v="0"/>
    <s v="blue"/>
    <s v="Human"/>
    <s v="Black"/>
    <s v="DC Comics"/>
    <s v="-"/>
    <n v="183"/>
    <n v="81"/>
    <n v="75"/>
    <n v="12"/>
    <n v="23"/>
    <n v="28"/>
    <n v="24"/>
    <n v="95"/>
    <n v="257"/>
  </r>
  <r>
    <n v="551"/>
    <s v="Red Robin"/>
    <x v="0"/>
    <x v="0"/>
    <s v="blue"/>
    <s v="Human"/>
    <s v="Black"/>
    <s v="DC Comics"/>
    <s v="-"/>
    <n v="165"/>
    <n v="56"/>
    <n v="81"/>
    <n v="11"/>
    <n v="27"/>
    <n v="32"/>
    <n v="29"/>
    <n v="80"/>
    <n v="260"/>
  </r>
  <r>
    <n v="553"/>
    <s v="Red Tornado"/>
    <x v="0"/>
    <x v="0"/>
    <s v="green"/>
    <s v="Android"/>
    <s v="No Hair"/>
    <s v="DC Comics"/>
    <s v="-"/>
    <n v="185"/>
    <n v="146"/>
    <n v="75"/>
    <n v="38"/>
    <n v="67"/>
    <n v="60"/>
    <n v="92"/>
    <n v="40"/>
    <n v="372"/>
  </r>
  <r>
    <n v="559"/>
    <s v="Rick Flag"/>
    <x v="1"/>
    <x v="0"/>
    <s v="blue"/>
    <s v="-"/>
    <s v="Brown"/>
    <s v="DC Comics"/>
    <s v="-"/>
    <n v="185"/>
    <n v="85"/>
    <n v="88"/>
    <n v="11"/>
    <n v="23"/>
    <n v="28"/>
    <n v="19"/>
    <n v="95"/>
    <n v="264"/>
  </r>
  <r>
    <n v="565"/>
    <s v="Robin III"/>
    <x v="0"/>
    <x v="0"/>
    <s v="blue"/>
    <s v="Human"/>
    <s v="Black"/>
    <s v="DC Comics"/>
    <s v="-"/>
    <n v="165"/>
    <n v="56"/>
    <n v="81"/>
    <n v="11"/>
    <n v="27"/>
    <n v="28"/>
    <n v="30"/>
    <n v="85"/>
    <n v="262"/>
  </r>
  <r>
    <n v="566"/>
    <s v="Robin V"/>
    <x v="0"/>
    <x v="0"/>
    <s v="blue"/>
    <s v="Human"/>
    <s v="Black"/>
    <s v="DC Comics"/>
    <s v="-"/>
    <n v="137"/>
    <n v="38"/>
    <n v="69"/>
    <n v="8"/>
    <n v="33"/>
    <n v="16"/>
    <n v="29"/>
    <n v="65"/>
    <n v="220"/>
  </r>
  <r>
    <n v="571"/>
    <s v="Rorschach"/>
    <x v="0"/>
    <x v="0"/>
    <s v="blue"/>
    <s v="Human"/>
    <s v="Red"/>
    <s v="DC Comics"/>
    <s v="-"/>
    <n v="168"/>
    <n v="63"/>
    <n v="75"/>
    <n v="10"/>
    <n v="29"/>
    <n v="20"/>
    <n v="23"/>
    <n v="80"/>
    <n v="237"/>
  </r>
  <r>
    <n v="578"/>
    <s v="Scarecrow"/>
    <x v="1"/>
    <x v="0"/>
    <s v="blue"/>
    <s v="Human"/>
    <s v="Brown"/>
    <s v="DC Comics"/>
    <s v="-"/>
    <n v="183"/>
    <n v="63"/>
    <n v="81"/>
    <n v="10"/>
    <n v="12"/>
    <n v="14"/>
    <n v="48"/>
    <n v="50"/>
    <n v="215"/>
  </r>
  <r>
    <n v="603"/>
    <s v="Sinestro"/>
    <x v="2"/>
    <x v="0"/>
    <s v="black"/>
    <s v="Korugaran"/>
    <s v="Black"/>
    <s v="DC Comics"/>
    <s v="red"/>
    <n v="201"/>
    <n v="92"/>
    <n v="75"/>
    <n v="80"/>
    <n v="53"/>
    <n v="64"/>
    <n v="100"/>
    <n v="56"/>
    <n v="428"/>
  </r>
  <r>
    <n v="604"/>
    <s v="Siren"/>
    <x v="1"/>
    <x v="1"/>
    <s v="blue"/>
    <s v="Atlantean"/>
    <s v="Purple"/>
    <s v="DC Comics"/>
    <s v="-"/>
    <n v="175"/>
    <n v="72"/>
    <n v="38"/>
    <n v="10"/>
    <n v="12"/>
    <n v="14"/>
    <n v="55"/>
    <n v="28"/>
    <n v="157"/>
  </r>
  <r>
    <n v="611"/>
    <s v="Solomon Grundy"/>
    <x v="1"/>
    <x v="0"/>
    <s v="black"/>
    <s v="Zombie"/>
    <s v="White"/>
    <s v="DC Comics"/>
    <s v="-"/>
    <n v="279"/>
    <n v="437"/>
    <n v="9"/>
    <n v="93"/>
    <n v="13"/>
    <n v="100"/>
    <n v="78"/>
    <n v="30"/>
    <n v="323"/>
  </r>
  <r>
    <n v="613"/>
    <s v="Space Ghost"/>
    <x v="0"/>
    <x v="0"/>
    <s v="-"/>
    <s v="Human"/>
    <s v="-"/>
    <s v="DC Comics"/>
    <s v="-"/>
    <n v="188"/>
    <n v="113"/>
    <n v="38"/>
    <n v="18"/>
    <n v="33"/>
    <n v="40"/>
    <n v="90"/>
    <n v="80"/>
    <n v="299"/>
  </r>
  <r>
    <n v="634"/>
    <s v="Starfire"/>
    <x v="0"/>
    <x v="1"/>
    <s v="green"/>
    <s v="Tamaranean"/>
    <s v="Auburn"/>
    <s v="DC Comics"/>
    <s v="orange"/>
    <n v="193"/>
    <n v="71"/>
    <n v="50"/>
    <n v="80"/>
    <n v="33"/>
    <n v="85"/>
    <n v="59"/>
    <n v="70"/>
    <n v="377"/>
  </r>
  <r>
    <n v="635"/>
    <s v="Stargirl"/>
    <x v="0"/>
    <x v="1"/>
    <s v="blue"/>
    <s v="Human"/>
    <s v="Blond"/>
    <s v="DC Comics"/>
    <s v="-"/>
    <n v="165"/>
    <n v="62"/>
    <n v="50"/>
    <n v="40"/>
    <n v="27"/>
    <n v="90"/>
    <n v="71"/>
    <n v="56"/>
    <n v="334"/>
  </r>
  <r>
    <n v="637"/>
    <s v="Steel"/>
    <x v="0"/>
    <x v="0"/>
    <s v="brown"/>
    <s v="-"/>
    <s v="No Hair"/>
    <s v="DC Comics"/>
    <s v="-"/>
    <n v="201"/>
    <n v="131"/>
    <n v="81"/>
    <n v="82"/>
    <n v="53"/>
    <n v="90"/>
    <n v="64"/>
    <n v="64"/>
    <n v="434"/>
  </r>
  <r>
    <n v="643"/>
    <s v="Superboy"/>
    <x v="0"/>
    <x v="0"/>
    <s v="blue"/>
    <s v="-"/>
    <s v="Black"/>
    <s v="DC Comics"/>
    <s v="-"/>
    <n v="170"/>
    <n v="68"/>
    <n v="75"/>
    <n v="95"/>
    <n v="83"/>
    <n v="90"/>
    <n v="84"/>
    <n v="60"/>
    <n v="487"/>
  </r>
  <r>
    <n v="644"/>
    <s v="Superboy-Prime"/>
    <x v="1"/>
    <x v="0"/>
    <s v="blue"/>
    <s v="Kryptonian"/>
    <s v="Black / Blue"/>
    <s v="DC Comics"/>
    <s v="-"/>
    <n v="180"/>
    <n v="77"/>
    <n v="94"/>
    <n v="100"/>
    <n v="100"/>
    <n v="100"/>
    <n v="100"/>
    <n v="85"/>
    <n v="579"/>
  </r>
  <r>
    <n v="645"/>
    <s v="Supergirl"/>
    <x v="0"/>
    <x v="1"/>
    <s v="blue"/>
    <s v="Kryptonian"/>
    <s v="Blond"/>
    <s v="DC Comics"/>
    <s v="-"/>
    <n v="165"/>
    <n v="54"/>
    <n v="94"/>
    <n v="98"/>
    <n v="92"/>
    <n v="100"/>
    <n v="85"/>
    <n v="75"/>
    <n v="544"/>
  </r>
  <r>
    <n v="646"/>
    <s v="Superman"/>
    <x v="0"/>
    <x v="0"/>
    <s v="blue"/>
    <s v="Kryptonian"/>
    <s v="Black"/>
    <s v="DC Comics"/>
    <s v="-"/>
    <n v="191"/>
    <n v="101"/>
    <n v="100"/>
    <n v="100"/>
    <n v="100"/>
    <n v="100"/>
    <n v="94"/>
    <n v="85"/>
    <n v="579"/>
  </r>
  <r>
    <n v="659"/>
    <s v="The Comedian"/>
    <x v="2"/>
    <x v="0"/>
    <s v="brown"/>
    <s v="Human"/>
    <s v="Black"/>
    <s v="DC Comics"/>
    <s v="-"/>
    <n v="188"/>
    <n v="101"/>
    <n v="63"/>
    <n v="14"/>
    <n v="17"/>
    <n v="10"/>
    <n v="12"/>
    <n v="80"/>
    <n v="196"/>
  </r>
  <r>
    <n v="678"/>
    <s v="Triplicate Girl"/>
    <x v="0"/>
    <x v="1"/>
    <s v="purple"/>
    <s v="-"/>
    <s v="Brown"/>
    <s v="DC Comics"/>
    <s v="-"/>
    <n v="168"/>
    <n v="59"/>
    <n v="63"/>
    <n v="10"/>
    <n v="23"/>
    <n v="42"/>
    <n v="44"/>
    <n v="42"/>
    <n v="224"/>
  </r>
  <r>
    <n v="680"/>
    <s v="Two-Face"/>
    <x v="1"/>
    <x v="0"/>
    <s v="-"/>
    <s v="-"/>
    <s v="-"/>
    <s v="DC Comics"/>
    <s v="-"/>
    <n v="183"/>
    <n v="82"/>
    <n v="88"/>
    <n v="10"/>
    <n v="12"/>
    <n v="14"/>
    <n v="9"/>
    <n v="28"/>
    <n v="161"/>
  </r>
  <r>
    <n v="708"/>
    <s v="Warp"/>
    <x v="1"/>
    <x v="0"/>
    <s v="brown"/>
    <s v="-"/>
    <s v="Black"/>
    <s v="DC Comics"/>
    <s v="-"/>
    <n v="173"/>
    <n v="67"/>
    <n v="38"/>
    <n v="10"/>
    <n v="23"/>
    <n v="28"/>
    <n v="63"/>
    <n v="50"/>
    <n v="212"/>
  </r>
  <r>
    <n v="720"/>
    <s v="Wonder Girl"/>
    <x v="0"/>
    <x v="1"/>
    <s v="blue"/>
    <s v="Demi-God"/>
    <s v="Blond"/>
    <s v="DC Comics"/>
    <s v="-"/>
    <n v="165"/>
    <n v="51"/>
    <n v="75"/>
    <n v="90"/>
    <n v="25"/>
    <n v="80"/>
    <n v="39"/>
    <n v="60"/>
    <n v="369"/>
  </r>
  <r>
    <n v="722"/>
    <s v="Wonder Woman"/>
    <x v="0"/>
    <x v="1"/>
    <s v="blue"/>
    <s v="Amazon"/>
    <s v="Black"/>
    <s v="DC Comics"/>
    <s v="-"/>
    <n v="183"/>
    <n v="74"/>
    <n v="88"/>
    <n v="100"/>
    <n v="50"/>
    <n v="100"/>
    <n v="42"/>
    <n v="100"/>
    <n v="480"/>
  </r>
  <r>
    <n v="732"/>
    <s v="Zatanna"/>
    <x v="0"/>
    <x v="1"/>
    <s v="blue"/>
    <s v="Human"/>
    <s v="Black"/>
    <s v="DC Comics"/>
    <s v="-"/>
    <n v="170"/>
    <n v="57"/>
    <n v="75"/>
    <n v="10"/>
    <n v="23"/>
    <n v="28"/>
    <n v="100"/>
    <n v="56"/>
    <n v="292"/>
  </r>
  <r>
    <n v="733"/>
    <s v="Zoom"/>
    <x v="1"/>
    <x v="0"/>
    <s v="red"/>
    <s v="-"/>
    <s v="Brown"/>
    <s v="DC Comics"/>
    <s v="-"/>
    <n v="185"/>
    <n v="81"/>
    <n v="50"/>
    <n v="10"/>
    <n v="100"/>
    <n v="28"/>
    <n v="72"/>
    <n v="28"/>
    <n v="2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Gender" colHeaderCaption="Alignment">
  <location ref="A3:E7" firstHeaderRow="1" firstDataRow="2" firstDataCol="1"/>
  <pivotFields count="18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Porcentagem" fld="0" subtotal="count" showDataAs="percentOfTotal" baseField="3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"/>
  <sheetViews>
    <sheetView tabSelected="1" zoomScaleNormal="100" workbookViewId="0">
      <pane ySplit="1" topLeftCell="A98" activePane="bottomLeft" state="frozen"/>
      <selection pane="bottomLeft" activeCell="D107" sqref="D107"/>
    </sheetView>
  </sheetViews>
  <sheetFormatPr defaultRowHeight="15" x14ac:dyDescent="0.25"/>
  <cols>
    <col min="1" max="1" width="4" bestFit="1" customWidth="1"/>
    <col min="2" max="2" width="18.42578125" bestFit="1" customWidth="1"/>
    <col min="3" max="3" width="26.85546875" bestFit="1" customWidth="1"/>
    <col min="4" max="4" width="9.42578125" bestFit="1" customWidth="1"/>
    <col min="5" max="5" width="16" bestFit="1" customWidth="1"/>
    <col min="6" max="6" width="16.7109375" bestFit="1" customWidth="1"/>
    <col min="7" max="7" width="11.28515625" bestFit="1" customWidth="1"/>
    <col min="8" max="8" width="10.140625" bestFit="1" customWidth="1"/>
    <col min="9" max="9" width="15.7109375" bestFit="1" customWidth="1"/>
    <col min="10" max="11" width="7.7109375" bestFit="1" customWidth="1"/>
    <col min="12" max="12" width="11.85546875" bestFit="1" customWidth="1"/>
    <col min="13" max="17" width="11.7109375" bestFit="1" customWidth="1"/>
    <col min="18" max="18" width="7.7109375" bestFit="1" customWidth="1"/>
  </cols>
  <sheetData>
    <row r="1" spans="1:18" x14ac:dyDescent="0.25">
      <c r="A1" s="2" t="s">
        <v>115</v>
      </c>
      <c r="B1" s="2" t="s">
        <v>0</v>
      </c>
      <c r="C1" s="2" t="s">
        <v>1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</row>
    <row r="2" spans="1:18" x14ac:dyDescent="0.25">
      <c r="A2" s="1">
        <v>2</v>
      </c>
      <c r="B2" s="1" t="s">
        <v>10</v>
      </c>
      <c r="C2" s="1" t="s">
        <v>9</v>
      </c>
      <c r="D2" s="1" t="s">
        <v>124</v>
      </c>
      <c r="E2" s="1" t="s">
        <v>129</v>
      </c>
      <c r="F2" s="1" t="s">
        <v>130</v>
      </c>
      <c r="G2" s="1" t="s">
        <v>127</v>
      </c>
      <c r="H2" s="1" t="s">
        <v>131</v>
      </c>
      <c r="I2" s="1" t="s">
        <v>132</v>
      </c>
      <c r="J2" s="1">
        <v>185</v>
      </c>
      <c r="K2" s="1">
        <v>90</v>
      </c>
      <c r="L2" s="1">
        <v>50</v>
      </c>
      <c r="M2" s="1">
        <v>90</v>
      </c>
      <c r="N2" s="1">
        <v>53</v>
      </c>
      <c r="O2" s="1">
        <v>64</v>
      </c>
      <c r="P2" s="1">
        <v>84</v>
      </c>
      <c r="Q2" s="1">
        <v>65</v>
      </c>
      <c r="R2" s="1">
        <v>406</v>
      </c>
    </row>
    <row r="3" spans="1:18" x14ac:dyDescent="0.25">
      <c r="A3" s="1">
        <v>13</v>
      </c>
      <c r="B3" s="1" t="s">
        <v>12</v>
      </c>
      <c r="C3" s="1" t="s">
        <v>9</v>
      </c>
      <c r="D3" s="1" t="s">
        <v>124</v>
      </c>
      <c r="E3" s="1" t="s">
        <v>129</v>
      </c>
      <c r="F3" s="1" t="s">
        <v>128</v>
      </c>
      <c r="G3" s="1" t="s">
        <v>135</v>
      </c>
      <c r="H3" s="1" t="s">
        <v>131</v>
      </c>
      <c r="I3" s="1" t="s">
        <v>128</v>
      </c>
      <c r="J3" s="1">
        <v>180</v>
      </c>
      <c r="K3" s="1">
        <v>90</v>
      </c>
      <c r="L3" s="1">
        <v>63</v>
      </c>
      <c r="M3" s="1">
        <v>80</v>
      </c>
      <c r="N3" s="1">
        <v>23</v>
      </c>
      <c r="O3" s="1">
        <v>90</v>
      </c>
      <c r="P3" s="1">
        <v>98</v>
      </c>
      <c r="Q3" s="1">
        <v>32</v>
      </c>
      <c r="R3" s="1">
        <v>386</v>
      </c>
    </row>
    <row r="4" spans="1:18" x14ac:dyDescent="0.25">
      <c r="A4" s="1">
        <v>16</v>
      </c>
      <c r="B4" s="1" t="s">
        <v>13</v>
      </c>
      <c r="C4" s="1" t="s">
        <v>9</v>
      </c>
      <c r="D4" s="1" t="s">
        <v>124</v>
      </c>
      <c r="E4" s="1" t="s">
        <v>129</v>
      </c>
      <c r="F4" s="1" t="s">
        <v>126</v>
      </c>
      <c r="G4" s="1" t="s">
        <v>134</v>
      </c>
      <c r="H4" s="1" t="s">
        <v>131</v>
      </c>
      <c r="I4" s="1" t="s">
        <v>128</v>
      </c>
      <c r="J4" s="1">
        <v>178</v>
      </c>
      <c r="K4" s="1">
        <v>72</v>
      </c>
      <c r="L4" s="1">
        <v>63</v>
      </c>
      <c r="M4" s="1">
        <v>10</v>
      </c>
      <c r="N4" s="1">
        <v>17</v>
      </c>
      <c r="O4" s="1">
        <v>10</v>
      </c>
      <c r="P4" s="1">
        <v>7</v>
      </c>
      <c r="Q4" s="1">
        <v>55</v>
      </c>
      <c r="R4" s="1">
        <v>162</v>
      </c>
    </row>
    <row r="5" spans="1:18" x14ac:dyDescent="0.25">
      <c r="A5" s="1">
        <v>19</v>
      </c>
      <c r="B5" s="1" t="s">
        <v>14</v>
      </c>
      <c r="C5" s="1" t="s">
        <v>11</v>
      </c>
      <c r="D5" s="1" t="s">
        <v>124</v>
      </c>
      <c r="E5" s="1" t="s">
        <v>132</v>
      </c>
      <c r="F5" s="1" t="s">
        <v>142</v>
      </c>
      <c r="G5" s="1" t="s">
        <v>128</v>
      </c>
      <c r="H5" s="1" t="s">
        <v>131</v>
      </c>
      <c r="I5" s="1" t="s">
        <v>128</v>
      </c>
      <c r="J5" s="1">
        <v>257</v>
      </c>
      <c r="K5" s="1">
        <v>173</v>
      </c>
      <c r="L5" s="1">
        <v>75</v>
      </c>
      <c r="M5" s="1">
        <v>100</v>
      </c>
      <c r="N5" s="1">
        <v>100</v>
      </c>
      <c r="O5" s="1">
        <v>100</v>
      </c>
      <c r="P5" s="1">
        <v>100</v>
      </c>
      <c r="Q5" s="1">
        <v>100</v>
      </c>
      <c r="R5" s="1">
        <v>575</v>
      </c>
    </row>
    <row r="6" spans="1:18" x14ac:dyDescent="0.25">
      <c r="A6" s="1">
        <v>27</v>
      </c>
      <c r="B6" s="1" t="s">
        <v>15</v>
      </c>
      <c r="C6" s="1" t="s">
        <v>9</v>
      </c>
      <c r="D6" s="1" t="s">
        <v>124</v>
      </c>
      <c r="E6" s="1" t="s">
        <v>129</v>
      </c>
      <c r="F6" s="1" t="s">
        <v>126</v>
      </c>
      <c r="G6" s="1" t="s">
        <v>135</v>
      </c>
      <c r="H6" s="1" t="s">
        <v>131</v>
      </c>
      <c r="I6" s="1" t="s">
        <v>128</v>
      </c>
      <c r="J6" s="1">
        <v>183</v>
      </c>
      <c r="K6" s="1">
        <v>83</v>
      </c>
      <c r="L6" s="1">
        <v>56</v>
      </c>
      <c r="M6" s="1">
        <v>48</v>
      </c>
      <c r="N6" s="1">
        <v>47</v>
      </c>
      <c r="O6" s="1">
        <v>85</v>
      </c>
      <c r="P6" s="1">
        <v>73</v>
      </c>
      <c r="Q6" s="1">
        <v>80</v>
      </c>
      <c r="R6" s="1">
        <v>389</v>
      </c>
    </row>
    <row r="7" spans="1:18" x14ac:dyDescent="0.25">
      <c r="A7" s="1">
        <v>36</v>
      </c>
      <c r="B7" s="1" t="s">
        <v>16</v>
      </c>
      <c r="C7" s="1" t="s">
        <v>9</v>
      </c>
      <c r="D7" s="1" t="s">
        <v>124</v>
      </c>
      <c r="E7" s="1" t="s">
        <v>129</v>
      </c>
      <c r="F7" s="1" t="s">
        <v>145</v>
      </c>
      <c r="G7" s="1" t="s">
        <v>134</v>
      </c>
      <c r="H7" s="1" t="s">
        <v>131</v>
      </c>
      <c r="I7" s="1" t="s">
        <v>128</v>
      </c>
      <c r="J7" s="1">
        <v>178</v>
      </c>
      <c r="K7" s="1">
        <v>106</v>
      </c>
      <c r="L7" s="1">
        <v>63</v>
      </c>
      <c r="M7" s="1">
        <v>44</v>
      </c>
      <c r="N7" s="1">
        <v>42</v>
      </c>
      <c r="O7" s="1">
        <v>75</v>
      </c>
      <c r="P7" s="1">
        <v>76</v>
      </c>
      <c r="Q7" s="1">
        <v>60</v>
      </c>
      <c r="R7" s="1">
        <v>360</v>
      </c>
    </row>
    <row r="8" spans="1:18" x14ac:dyDescent="0.25">
      <c r="A8" s="1">
        <v>37</v>
      </c>
      <c r="B8" s="1" t="s">
        <v>17</v>
      </c>
      <c r="C8" s="1" t="s">
        <v>9</v>
      </c>
      <c r="D8" s="1" t="s">
        <v>124</v>
      </c>
      <c r="E8" s="1" t="s">
        <v>129</v>
      </c>
      <c r="F8" s="1" t="s">
        <v>145</v>
      </c>
      <c r="G8" s="1" t="s">
        <v>135</v>
      </c>
      <c r="H8" s="1" t="s">
        <v>131</v>
      </c>
      <c r="I8" s="1" t="s">
        <v>128</v>
      </c>
      <c r="J8" s="1">
        <v>185</v>
      </c>
      <c r="K8" s="1">
        <v>146</v>
      </c>
      <c r="L8" s="1">
        <v>63</v>
      </c>
      <c r="M8" s="1">
        <v>80</v>
      </c>
      <c r="N8" s="1">
        <v>50</v>
      </c>
      <c r="O8" s="1">
        <v>80</v>
      </c>
      <c r="P8" s="1">
        <v>65</v>
      </c>
      <c r="Q8" s="1">
        <v>80</v>
      </c>
      <c r="R8" s="1">
        <v>418</v>
      </c>
    </row>
    <row r="9" spans="1:18" x14ac:dyDescent="0.25">
      <c r="A9" s="1">
        <v>48</v>
      </c>
      <c r="B9" s="1" t="s">
        <v>18</v>
      </c>
      <c r="C9" s="1" t="s">
        <v>11</v>
      </c>
      <c r="D9" s="1" t="s">
        <v>124</v>
      </c>
      <c r="E9" s="1" t="s">
        <v>129</v>
      </c>
      <c r="F9" s="1" t="s">
        <v>143</v>
      </c>
      <c r="G9" s="1" t="s">
        <v>138</v>
      </c>
      <c r="H9" s="1" t="s">
        <v>131</v>
      </c>
      <c r="I9" s="1" t="s">
        <v>128</v>
      </c>
      <c r="J9" s="1">
        <v>198</v>
      </c>
      <c r="K9" s="1">
        <v>126</v>
      </c>
      <c r="L9" s="1">
        <v>50</v>
      </c>
      <c r="M9" s="1">
        <v>80</v>
      </c>
      <c r="N9" s="1">
        <v>23</v>
      </c>
      <c r="O9" s="1">
        <v>99</v>
      </c>
      <c r="P9" s="1">
        <v>69</v>
      </c>
      <c r="Q9" s="1">
        <v>42</v>
      </c>
      <c r="R9" s="1">
        <v>363</v>
      </c>
    </row>
    <row r="10" spans="1:18" x14ac:dyDescent="0.25">
      <c r="A10" s="1">
        <v>51</v>
      </c>
      <c r="B10" s="1" t="s">
        <v>19</v>
      </c>
      <c r="C10" s="1" t="s">
        <v>9</v>
      </c>
      <c r="D10" s="1" t="s">
        <v>136</v>
      </c>
      <c r="E10" s="1" t="s">
        <v>141</v>
      </c>
      <c r="F10" s="1" t="s">
        <v>128</v>
      </c>
      <c r="G10" s="1" t="s">
        <v>134</v>
      </c>
      <c r="H10" s="1" t="s">
        <v>131</v>
      </c>
      <c r="I10" s="1" t="s">
        <v>128</v>
      </c>
      <c r="J10" s="1">
        <v>168</v>
      </c>
      <c r="K10" s="1">
        <v>54</v>
      </c>
      <c r="L10" s="1">
        <v>38</v>
      </c>
      <c r="M10" s="1">
        <v>10</v>
      </c>
      <c r="N10" s="1">
        <v>23</v>
      </c>
      <c r="O10" s="1">
        <v>28</v>
      </c>
      <c r="P10" s="1">
        <v>38</v>
      </c>
      <c r="Q10" s="1">
        <v>42</v>
      </c>
      <c r="R10" s="1">
        <v>179</v>
      </c>
    </row>
    <row r="11" spans="1:18" x14ac:dyDescent="0.25">
      <c r="A11" s="1">
        <v>59</v>
      </c>
      <c r="B11" s="1" t="s">
        <v>20</v>
      </c>
      <c r="C11" s="1" t="s">
        <v>11</v>
      </c>
      <c r="D11" s="1" t="s">
        <v>124</v>
      </c>
      <c r="E11" s="1" t="s">
        <v>128</v>
      </c>
      <c r="F11" s="1" t="s">
        <v>126</v>
      </c>
      <c r="G11" s="1" t="s">
        <v>128</v>
      </c>
      <c r="H11" s="1" t="s">
        <v>131</v>
      </c>
      <c r="I11" s="1" t="s">
        <v>128</v>
      </c>
      <c r="J11" s="1">
        <v>203</v>
      </c>
      <c r="K11" s="1">
        <v>180</v>
      </c>
      <c r="L11" s="1">
        <v>88</v>
      </c>
      <c r="M11" s="1">
        <v>53</v>
      </c>
      <c r="N11" s="1">
        <v>23</v>
      </c>
      <c r="O11" s="1">
        <v>56</v>
      </c>
      <c r="P11" s="1">
        <v>51</v>
      </c>
      <c r="Q11" s="1">
        <v>95</v>
      </c>
      <c r="R11" s="1">
        <v>366</v>
      </c>
    </row>
    <row r="12" spans="1:18" x14ac:dyDescent="0.25">
      <c r="A12" s="1">
        <v>65</v>
      </c>
      <c r="B12" s="1" t="s">
        <v>21</v>
      </c>
      <c r="C12" s="1" t="s">
        <v>9</v>
      </c>
      <c r="D12" s="1" t="s">
        <v>136</v>
      </c>
      <c r="E12" s="1" t="s">
        <v>133</v>
      </c>
      <c r="F12" s="1" t="s">
        <v>126</v>
      </c>
      <c r="G12" s="1" t="s">
        <v>134</v>
      </c>
      <c r="H12" s="1" t="s">
        <v>131</v>
      </c>
      <c r="I12" s="1" t="s">
        <v>128</v>
      </c>
      <c r="J12" s="1">
        <v>165</v>
      </c>
      <c r="K12" s="1">
        <v>52</v>
      </c>
      <c r="L12" s="1">
        <v>69</v>
      </c>
      <c r="M12" s="1">
        <v>12</v>
      </c>
      <c r="N12" s="1">
        <v>27</v>
      </c>
      <c r="O12" s="1">
        <v>56</v>
      </c>
      <c r="P12" s="1">
        <v>42</v>
      </c>
      <c r="Q12" s="1">
        <v>100</v>
      </c>
      <c r="R12" s="1">
        <v>306</v>
      </c>
    </row>
    <row r="13" spans="1:18" x14ac:dyDescent="0.25">
      <c r="A13" s="1">
        <v>67</v>
      </c>
      <c r="B13" s="1" t="s">
        <v>22</v>
      </c>
      <c r="C13" s="1" t="s">
        <v>9</v>
      </c>
      <c r="D13" s="1" t="s">
        <v>136</v>
      </c>
      <c r="E13" s="1" t="s">
        <v>129</v>
      </c>
      <c r="F13" s="1" t="s">
        <v>128</v>
      </c>
      <c r="G13" s="1" t="s">
        <v>135</v>
      </c>
      <c r="H13" s="1" t="s">
        <v>131</v>
      </c>
      <c r="I13" s="1" t="s">
        <v>128</v>
      </c>
      <c r="J13" s="1">
        <v>168</v>
      </c>
      <c r="K13" s="1">
        <v>61</v>
      </c>
      <c r="L13" s="1">
        <v>75</v>
      </c>
      <c r="M13" s="1">
        <v>10</v>
      </c>
      <c r="N13" s="1">
        <v>23</v>
      </c>
      <c r="O13" s="1">
        <v>28</v>
      </c>
      <c r="P13" s="1">
        <v>22</v>
      </c>
      <c r="Q13" s="1">
        <v>80</v>
      </c>
      <c r="R13" s="1">
        <v>238</v>
      </c>
    </row>
    <row r="14" spans="1:18" x14ac:dyDescent="0.25">
      <c r="A14" s="1">
        <v>69</v>
      </c>
      <c r="B14" s="1" t="s">
        <v>23</v>
      </c>
      <c r="C14" s="1" t="s">
        <v>9</v>
      </c>
      <c r="D14" s="1" t="s">
        <v>124</v>
      </c>
      <c r="E14" s="1" t="s">
        <v>129</v>
      </c>
      <c r="F14" s="1" t="s">
        <v>126</v>
      </c>
      <c r="G14" s="1" t="s">
        <v>134</v>
      </c>
      <c r="H14" s="1" t="s">
        <v>131</v>
      </c>
      <c r="I14" s="1" t="s">
        <v>128</v>
      </c>
      <c r="J14" s="1">
        <v>178</v>
      </c>
      <c r="K14" s="1">
        <v>77</v>
      </c>
      <c r="L14" s="1">
        <v>100</v>
      </c>
      <c r="M14" s="1">
        <v>18</v>
      </c>
      <c r="N14" s="1">
        <v>27</v>
      </c>
      <c r="O14" s="1">
        <v>42</v>
      </c>
      <c r="P14" s="1">
        <v>37</v>
      </c>
      <c r="Q14" s="1">
        <v>100</v>
      </c>
      <c r="R14" s="1">
        <v>324</v>
      </c>
    </row>
    <row r="15" spans="1:18" x14ac:dyDescent="0.25">
      <c r="A15" s="1">
        <v>68</v>
      </c>
      <c r="B15" s="1" t="s">
        <v>23</v>
      </c>
      <c r="C15" s="1" t="s">
        <v>9</v>
      </c>
      <c r="D15" s="1" t="s">
        <v>124</v>
      </c>
      <c r="E15" s="1" t="s">
        <v>129</v>
      </c>
      <c r="F15" s="1" t="s">
        <v>126</v>
      </c>
      <c r="G15" s="1" t="s">
        <v>141</v>
      </c>
      <c r="H15" s="1" t="s">
        <v>131</v>
      </c>
      <c r="I15" s="1" t="s">
        <v>128</v>
      </c>
      <c r="J15" s="1">
        <v>188</v>
      </c>
      <c r="K15" s="1">
        <v>95</v>
      </c>
      <c r="L15" s="1">
        <v>100</v>
      </c>
      <c r="M15" s="1">
        <v>18</v>
      </c>
      <c r="N15" s="1">
        <v>27</v>
      </c>
      <c r="O15" s="1">
        <v>42</v>
      </c>
      <c r="P15" s="1">
        <v>37</v>
      </c>
      <c r="Q15" s="1">
        <v>100</v>
      </c>
      <c r="R15" s="1">
        <v>324</v>
      </c>
    </row>
    <row r="16" spans="1:18" x14ac:dyDescent="0.25">
      <c r="A16" s="1">
        <v>70</v>
      </c>
      <c r="B16" s="1" t="s">
        <v>24</v>
      </c>
      <c r="C16" s="1" t="s">
        <v>9</v>
      </c>
      <c r="D16" s="1" t="s">
        <v>124</v>
      </c>
      <c r="E16" s="1" t="s">
        <v>129</v>
      </c>
      <c r="F16" s="1" t="s">
        <v>126</v>
      </c>
      <c r="G16" s="1" t="s">
        <v>134</v>
      </c>
      <c r="H16" s="1" t="s">
        <v>131</v>
      </c>
      <c r="I16" s="1" t="s">
        <v>128</v>
      </c>
      <c r="J16" s="1">
        <v>178</v>
      </c>
      <c r="K16" s="1">
        <v>79</v>
      </c>
      <c r="L16" s="1">
        <v>88</v>
      </c>
      <c r="M16" s="1">
        <v>11</v>
      </c>
      <c r="N16" s="1">
        <v>33</v>
      </c>
      <c r="O16" s="1">
        <v>28</v>
      </c>
      <c r="P16" s="1">
        <v>36</v>
      </c>
      <c r="Q16" s="1">
        <v>100</v>
      </c>
      <c r="R16" s="1">
        <v>296</v>
      </c>
    </row>
    <row r="17" spans="1:18" x14ac:dyDescent="0.25">
      <c r="A17" s="1">
        <v>75</v>
      </c>
      <c r="B17" s="1" t="s">
        <v>25</v>
      </c>
      <c r="C17" s="1" t="s">
        <v>9</v>
      </c>
      <c r="D17" s="1" t="s">
        <v>124</v>
      </c>
      <c r="E17" s="1" t="s">
        <v>133</v>
      </c>
      <c r="F17" s="1" t="s">
        <v>126</v>
      </c>
      <c r="G17" s="1" t="s">
        <v>151</v>
      </c>
      <c r="H17" s="1" t="s">
        <v>131</v>
      </c>
      <c r="I17" s="1" t="s">
        <v>133</v>
      </c>
      <c r="J17" s="1">
        <v>173</v>
      </c>
      <c r="K17" s="1">
        <v>68</v>
      </c>
      <c r="L17" s="1">
        <v>50</v>
      </c>
      <c r="M17" s="1">
        <v>28</v>
      </c>
      <c r="N17" s="1">
        <v>50</v>
      </c>
      <c r="O17" s="1">
        <v>70</v>
      </c>
      <c r="P17" s="1">
        <v>79</v>
      </c>
      <c r="Q17" s="1">
        <v>40</v>
      </c>
      <c r="R17" s="1">
        <v>317</v>
      </c>
    </row>
    <row r="18" spans="1:18" x14ac:dyDescent="0.25">
      <c r="A18" s="1">
        <v>80</v>
      </c>
      <c r="B18" s="1" t="s">
        <v>26</v>
      </c>
      <c r="C18" s="1" t="s">
        <v>11</v>
      </c>
      <c r="D18" s="1" t="s">
        <v>136</v>
      </c>
      <c r="E18" s="1" t="s">
        <v>129</v>
      </c>
      <c r="F18" s="1" t="s">
        <v>152</v>
      </c>
      <c r="G18" s="1" t="s">
        <v>134</v>
      </c>
      <c r="H18" s="1" t="s">
        <v>131</v>
      </c>
      <c r="I18" s="1" t="s">
        <v>128</v>
      </c>
      <c r="J18" s="1">
        <v>188</v>
      </c>
      <c r="K18" s="1">
        <v>135</v>
      </c>
      <c r="L18" s="1">
        <v>63</v>
      </c>
      <c r="M18" s="1">
        <v>90</v>
      </c>
      <c r="N18" s="1">
        <v>23</v>
      </c>
      <c r="O18" s="1">
        <v>85</v>
      </c>
      <c r="P18" s="1">
        <v>42</v>
      </c>
      <c r="Q18" s="1">
        <v>72</v>
      </c>
      <c r="R18" s="1">
        <v>375</v>
      </c>
    </row>
    <row r="19" spans="1:18" x14ac:dyDescent="0.25">
      <c r="A19" s="1">
        <v>92</v>
      </c>
      <c r="B19" s="1" t="s">
        <v>27</v>
      </c>
      <c r="C19" s="1" t="s">
        <v>28</v>
      </c>
      <c r="D19" s="1" t="s">
        <v>124</v>
      </c>
      <c r="E19" s="1" t="s">
        <v>141</v>
      </c>
      <c r="F19" s="1" t="s">
        <v>27</v>
      </c>
      <c r="G19" s="1" t="s">
        <v>134</v>
      </c>
      <c r="H19" s="1" t="s">
        <v>131</v>
      </c>
      <c r="I19" s="1" t="s">
        <v>147</v>
      </c>
      <c r="J19" s="1">
        <v>191</v>
      </c>
      <c r="K19" s="1">
        <v>155</v>
      </c>
      <c r="L19" s="1">
        <v>75</v>
      </c>
      <c r="M19" s="1">
        <v>95</v>
      </c>
      <c r="N19" s="1">
        <v>100</v>
      </c>
      <c r="O19" s="1">
        <v>100</v>
      </c>
      <c r="P19" s="1">
        <v>95</v>
      </c>
      <c r="Q19" s="1">
        <v>85</v>
      </c>
      <c r="R19" s="1">
        <v>550</v>
      </c>
    </row>
    <row r="20" spans="1:18" x14ac:dyDescent="0.25">
      <c r="A20" s="1">
        <v>94</v>
      </c>
      <c r="B20" s="1" t="s">
        <v>29</v>
      </c>
      <c r="C20" s="1" t="s">
        <v>11</v>
      </c>
      <c r="D20" s="1" t="s">
        <v>124</v>
      </c>
      <c r="E20" s="1" t="s">
        <v>137</v>
      </c>
      <c r="F20" s="1" t="s">
        <v>128</v>
      </c>
      <c r="G20" s="1" t="s">
        <v>134</v>
      </c>
      <c r="H20" s="1" t="s">
        <v>131</v>
      </c>
      <c r="I20" s="1" t="s">
        <v>128</v>
      </c>
      <c r="J20" s="1">
        <v>191</v>
      </c>
      <c r="K20" s="1">
        <v>113</v>
      </c>
      <c r="L20" s="1">
        <v>88</v>
      </c>
      <c r="M20" s="1">
        <v>100</v>
      </c>
      <c r="N20" s="1">
        <v>92</v>
      </c>
      <c r="O20" s="1">
        <v>100</v>
      </c>
      <c r="P20" s="1">
        <v>89</v>
      </c>
      <c r="Q20" s="1">
        <v>56</v>
      </c>
      <c r="R20" s="1">
        <v>525</v>
      </c>
    </row>
    <row r="21" spans="1:18" x14ac:dyDescent="0.25">
      <c r="A21" s="1">
        <v>102</v>
      </c>
      <c r="B21" s="1" t="s">
        <v>30</v>
      </c>
      <c r="C21" s="1" t="s">
        <v>9</v>
      </c>
      <c r="D21" s="1" t="s">
        <v>124</v>
      </c>
      <c r="E21" s="1" t="s">
        <v>137</v>
      </c>
      <c r="F21" s="1" t="s">
        <v>128</v>
      </c>
      <c r="G21" s="1" t="s">
        <v>127</v>
      </c>
      <c r="H21" s="1" t="s">
        <v>131</v>
      </c>
      <c r="I21" s="1" t="s">
        <v>128</v>
      </c>
      <c r="J21" s="1">
        <v>185</v>
      </c>
      <c r="K21" s="1">
        <v>90</v>
      </c>
      <c r="L21" s="1">
        <v>50</v>
      </c>
      <c r="M21" s="1">
        <v>11</v>
      </c>
      <c r="N21" s="1">
        <v>53</v>
      </c>
      <c r="O21" s="1">
        <v>28</v>
      </c>
      <c r="P21" s="1">
        <v>70</v>
      </c>
      <c r="Q21" s="1">
        <v>75</v>
      </c>
      <c r="R21" s="1">
        <v>287</v>
      </c>
    </row>
    <row r="22" spans="1:18" x14ac:dyDescent="0.25">
      <c r="A22" s="1">
        <v>131</v>
      </c>
      <c r="B22" s="1" t="s">
        <v>31</v>
      </c>
      <c r="C22" s="1" t="s">
        <v>9</v>
      </c>
      <c r="D22" s="1" t="s">
        <v>124</v>
      </c>
      <c r="E22" s="1" t="s">
        <v>129</v>
      </c>
      <c r="F22" s="1" t="s">
        <v>126</v>
      </c>
      <c r="G22" s="1" t="s">
        <v>135</v>
      </c>
      <c r="H22" s="1" t="s">
        <v>131</v>
      </c>
      <c r="I22" s="1" t="s">
        <v>128</v>
      </c>
      <c r="J22" s="1">
        <v>196</v>
      </c>
      <c r="K22" s="1">
        <v>97</v>
      </c>
      <c r="L22" s="1">
        <v>56</v>
      </c>
      <c r="M22" s="1">
        <v>85</v>
      </c>
      <c r="N22" s="1">
        <v>53</v>
      </c>
      <c r="O22" s="1">
        <v>50</v>
      </c>
      <c r="P22" s="1">
        <v>72</v>
      </c>
      <c r="Q22" s="1">
        <v>40</v>
      </c>
      <c r="R22" s="1">
        <v>356</v>
      </c>
    </row>
    <row r="23" spans="1:18" x14ac:dyDescent="0.25">
      <c r="A23" s="1">
        <v>135</v>
      </c>
      <c r="B23" s="1" t="s">
        <v>32</v>
      </c>
      <c r="C23" s="1" t="s">
        <v>11</v>
      </c>
      <c r="D23" s="1" t="s">
        <v>124</v>
      </c>
      <c r="E23" s="1" t="s">
        <v>133</v>
      </c>
      <c r="F23" s="1" t="s">
        <v>142</v>
      </c>
      <c r="G23" s="1" t="s">
        <v>127</v>
      </c>
      <c r="H23" s="1" t="s">
        <v>131</v>
      </c>
      <c r="I23" s="1" t="s">
        <v>133</v>
      </c>
      <c r="J23" s="1">
        <v>198</v>
      </c>
      <c r="K23" s="1">
        <v>135</v>
      </c>
      <c r="L23" s="1">
        <v>100</v>
      </c>
      <c r="M23" s="1">
        <v>28</v>
      </c>
      <c r="N23" s="1">
        <v>63</v>
      </c>
      <c r="O23" s="1">
        <v>90</v>
      </c>
      <c r="P23" s="1">
        <v>60</v>
      </c>
      <c r="Q23" s="1">
        <v>75</v>
      </c>
      <c r="R23" s="1">
        <v>416</v>
      </c>
    </row>
    <row r="24" spans="1:18" x14ac:dyDescent="0.25">
      <c r="A24" s="1">
        <v>136</v>
      </c>
      <c r="B24" s="1" t="s">
        <v>33</v>
      </c>
      <c r="C24" s="1" t="s">
        <v>9</v>
      </c>
      <c r="D24" s="1" t="s">
        <v>124</v>
      </c>
      <c r="E24" s="1" t="s">
        <v>133</v>
      </c>
      <c r="F24" s="1" t="s">
        <v>128</v>
      </c>
      <c r="G24" s="1" t="s">
        <v>135</v>
      </c>
      <c r="H24" s="1" t="s">
        <v>131</v>
      </c>
      <c r="I24" s="1" t="s">
        <v>128</v>
      </c>
      <c r="J24" s="1">
        <v>170</v>
      </c>
      <c r="K24" s="1">
        <v>61</v>
      </c>
      <c r="L24" s="1">
        <v>100</v>
      </c>
      <c r="M24" s="1">
        <v>10</v>
      </c>
      <c r="N24" s="1">
        <v>23</v>
      </c>
      <c r="O24" s="1">
        <v>28</v>
      </c>
      <c r="P24" s="1">
        <v>60</v>
      </c>
      <c r="Q24" s="1">
        <v>32</v>
      </c>
      <c r="R24" s="1">
        <v>253</v>
      </c>
    </row>
    <row r="25" spans="1:18" x14ac:dyDescent="0.25">
      <c r="A25" s="1">
        <v>141</v>
      </c>
      <c r="B25" s="1" t="s">
        <v>34</v>
      </c>
      <c r="C25" s="1" t="s">
        <v>9</v>
      </c>
      <c r="D25" s="1" t="s">
        <v>136</v>
      </c>
      <c r="E25" s="1" t="s">
        <v>137</v>
      </c>
      <c r="F25" s="1" t="s">
        <v>126</v>
      </c>
      <c r="G25" s="1" t="s">
        <v>134</v>
      </c>
      <c r="H25" s="1" t="s">
        <v>131</v>
      </c>
      <c r="I25" s="1" t="s">
        <v>128</v>
      </c>
      <c r="J25" s="1">
        <v>170</v>
      </c>
      <c r="K25" s="1">
        <v>59</v>
      </c>
      <c r="L25" s="1">
        <v>63</v>
      </c>
      <c r="M25" s="1">
        <v>28</v>
      </c>
      <c r="N25" s="1">
        <v>25</v>
      </c>
      <c r="O25" s="1">
        <v>10</v>
      </c>
      <c r="P25" s="1">
        <v>45</v>
      </c>
      <c r="Q25" s="1">
        <v>35</v>
      </c>
      <c r="R25" s="1">
        <v>206</v>
      </c>
    </row>
    <row r="26" spans="1:18" x14ac:dyDescent="0.25">
      <c r="A26" s="1">
        <v>156</v>
      </c>
      <c r="B26" s="1" t="s">
        <v>35</v>
      </c>
      <c r="C26" s="1" t="s">
        <v>9</v>
      </c>
      <c r="D26" s="1" t="s">
        <v>124</v>
      </c>
      <c r="E26" s="1" t="s">
        <v>129</v>
      </c>
      <c r="F26" s="1" t="s">
        <v>126</v>
      </c>
      <c r="G26" s="1" t="s">
        <v>134</v>
      </c>
      <c r="H26" s="1" t="s">
        <v>131</v>
      </c>
      <c r="I26" s="1" t="s">
        <v>128</v>
      </c>
      <c r="J26" s="1">
        <v>193</v>
      </c>
      <c r="K26" s="1">
        <v>101</v>
      </c>
      <c r="L26" s="1">
        <v>100</v>
      </c>
      <c r="M26" s="1">
        <v>100</v>
      </c>
      <c r="N26" s="1">
        <v>67</v>
      </c>
      <c r="O26" s="1">
        <v>95</v>
      </c>
      <c r="P26" s="1">
        <v>62</v>
      </c>
      <c r="Q26" s="1">
        <v>56</v>
      </c>
      <c r="R26" s="1">
        <v>480</v>
      </c>
    </row>
    <row r="27" spans="1:18" x14ac:dyDescent="0.25">
      <c r="A27" s="1">
        <v>157</v>
      </c>
      <c r="B27" s="1" t="s">
        <v>36</v>
      </c>
      <c r="C27" s="1" t="s">
        <v>9</v>
      </c>
      <c r="D27" s="1" t="s">
        <v>124</v>
      </c>
      <c r="E27" s="1" t="s">
        <v>129</v>
      </c>
      <c r="F27" s="1" t="s">
        <v>126</v>
      </c>
      <c r="G27" s="1" t="s">
        <v>134</v>
      </c>
      <c r="H27" s="1" t="s">
        <v>131</v>
      </c>
      <c r="I27" s="1" t="s">
        <v>128</v>
      </c>
      <c r="J27" s="1">
        <v>175</v>
      </c>
      <c r="K27" s="1">
        <v>74</v>
      </c>
      <c r="L27" s="1">
        <v>75</v>
      </c>
      <c r="M27" s="1">
        <v>81</v>
      </c>
      <c r="N27" s="1">
        <v>27</v>
      </c>
      <c r="O27" s="1">
        <v>90</v>
      </c>
      <c r="P27" s="1">
        <v>34</v>
      </c>
      <c r="Q27" s="1">
        <v>56</v>
      </c>
      <c r="R27" s="1">
        <v>363</v>
      </c>
    </row>
    <row r="28" spans="1:18" x14ac:dyDescent="0.25">
      <c r="A28" s="1">
        <v>164</v>
      </c>
      <c r="B28" s="1" t="s">
        <v>37</v>
      </c>
      <c r="C28" s="1" t="s">
        <v>9</v>
      </c>
      <c r="D28" s="1" t="s">
        <v>136</v>
      </c>
      <c r="E28" s="1" t="s">
        <v>133</v>
      </c>
      <c r="F28" s="1" t="s">
        <v>126</v>
      </c>
      <c r="G28" s="1" t="s">
        <v>134</v>
      </c>
      <c r="H28" s="1" t="s">
        <v>131</v>
      </c>
      <c r="I28" s="1" t="s">
        <v>128</v>
      </c>
      <c r="J28" s="1">
        <v>175</v>
      </c>
      <c r="K28" s="1">
        <v>61</v>
      </c>
      <c r="L28" s="1">
        <v>63</v>
      </c>
      <c r="M28" s="1">
        <v>13</v>
      </c>
      <c r="N28" s="1">
        <v>33</v>
      </c>
      <c r="O28" s="1">
        <v>28</v>
      </c>
      <c r="P28" s="1">
        <v>24</v>
      </c>
      <c r="Q28" s="1">
        <v>85</v>
      </c>
      <c r="R28" s="1">
        <v>246</v>
      </c>
    </row>
    <row r="29" spans="1:18" x14ac:dyDescent="0.25">
      <c r="A29" s="1">
        <v>193</v>
      </c>
      <c r="B29" s="1" t="s">
        <v>38</v>
      </c>
      <c r="C29" s="1" t="s">
        <v>9</v>
      </c>
      <c r="D29" s="1" t="s">
        <v>124</v>
      </c>
      <c r="E29" s="1" t="s">
        <v>137</v>
      </c>
      <c r="F29" s="1" t="s">
        <v>38</v>
      </c>
      <c r="G29" s="1" t="s">
        <v>134</v>
      </c>
      <c r="H29" s="1" t="s">
        <v>131</v>
      </c>
      <c r="I29" s="1" t="s">
        <v>128</v>
      </c>
      <c r="J29" s="1">
        <v>198</v>
      </c>
      <c r="K29" s="1">
        <v>173</v>
      </c>
      <c r="L29" s="1">
        <v>75</v>
      </c>
      <c r="M29" s="1">
        <v>53</v>
      </c>
      <c r="N29" s="1">
        <v>42</v>
      </c>
      <c r="O29" s="1">
        <v>85</v>
      </c>
      <c r="P29" s="1">
        <v>72</v>
      </c>
      <c r="Q29" s="1">
        <v>64</v>
      </c>
      <c r="R29" s="1">
        <v>391</v>
      </c>
    </row>
    <row r="30" spans="1:18" x14ac:dyDescent="0.25">
      <c r="A30" s="1">
        <v>203</v>
      </c>
      <c r="B30" s="1" t="s">
        <v>39</v>
      </c>
      <c r="C30" s="1" t="s">
        <v>11</v>
      </c>
      <c r="D30" s="1" t="s">
        <v>124</v>
      </c>
      <c r="E30" s="1" t="s">
        <v>132</v>
      </c>
      <c r="F30" s="1" t="s">
        <v>152</v>
      </c>
      <c r="G30" s="1" t="s">
        <v>127</v>
      </c>
      <c r="H30" s="1" t="s">
        <v>131</v>
      </c>
      <c r="I30" s="1" t="s">
        <v>144</v>
      </c>
      <c r="J30" s="1">
        <v>267</v>
      </c>
      <c r="K30" s="1">
        <v>817</v>
      </c>
      <c r="L30" s="1">
        <v>88</v>
      </c>
      <c r="M30" s="1">
        <v>100</v>
      </c>
      <c r="N30" s="1">
        <v>23</v>
      </c>
      <c r="O30" s="1">
        <v>100</v>
      </c>
      <c r="P30" s="1">
        <v>100</v>
      </c>
      <c r="Q30" s="1">
        <v>95</v>
      </c>
      <c r="R30" s="1">
        <v>506</v>
      </c>
    </row>
    <row r="31" spans="1:18" x14ac:dyDescent="0.25">
      <c r="A31" s="1">
        <v>211</v>
      </c>
      <c r="B31" s="1" t="s">
        <v>40</v>
      </c>
      <c r="C31" s="1" t="s">
        <v>9</v>
      </c>
      <c r="D31" s="1" t="s">
        <v>124</v>
      </c>
      <c r="E31" s="1" t="s">
        <v>129</v>
      </c>
      <c r="F31" s="1" t="s">
        <v>126</v>
      </c>
      <c r="G31" s="1" t="s">
        <v>134</v>
      </c>
      <c r="H31" s="1" t="s">
        <v>131</v>
      </c>
      <c r="I31" s="1" t="s">
        <v>128</v>
      </c>
      <c r="J31" s="1">
        <v>183</v>
      </c>
      <c r="K31" s="1">
        <v>90</v>
      </c>
      <c r="L31" s="1">
        <v>50</v>
      </c>
      <c r="M31" s="1">
        <v>10</v>
      </c>
      <c r="N31" s="1">
        <v>33</v>
      </c>
      <c r="O31" s="1">
        <v>100</v>
      </c>
      <c r="P31" s="1">
        <v>100</v>
      </c>
      <c r="Q31" s="1">
        <v>42</v>
      </c>
      <c r="R31" s="1">
        <v>335</v>
      </c>
    </row>
    <row r="32" spans="1:18" x14ac:dyDescent="0.25">
      <c r="A32" s="1">
        <v>213</v>
      </c>
      <c r="B32" s="1" t="s">
        <v>41</v>
      </c>
      <c r="C32" s="1" t="s">
        <v>11</v>
      </c>
      <c r="D32" s="1" t="s">
        <v>124</v>
      </c>
      <c r="E32" s="1" t="s">
        <v>137</v>
      </c>
      <c r="F32" s="1" t="s">
        <v>126</v>
      </c>
      <c r="G32" s="1" t="s">
        <v>138</v>
      </c>
      <c r="H32" s="1" t="s">
        <v>131</v>
      </c>
      <c r="I32" s="1" t="s">
        <v>128</v>
      </c>
      <c r="J32" s="1">
        <v>185</v>
      </c>
      <c r="K32" s="1">
        <v>91</v>
      </c>
      <c r="L32" s="1">
        <v>50</v>
      </c>
      <c r="M32" s="1">
        <v>10</v>
      </c>
      <c r="N32" s="1">
        <v>23</v>
      </c>
      <c r="O32" s="1">
        <v>28</v>
      </c>
      <c r="P32" s="1">
        <v>47</v>
      </c>
      <c r="Q32" s="1">
        <v>80</v>
      </c>
      <c r="R32" s="1">
        <v>238</v>
      </c>
    </row>
    <row r="33" spans="1:18" x14ac:dyDescent="0.25">
      <c r="A33" s="1">
        <v>215</v>
      </c>
      <c r="B33" s="1" t="s">
        <v>42</v>
      </c>
      <c r="C33" s="1" t="s">
        <v>28</v>
      </c>
      <c r="D33" s="1" t="s">
        <v>124</v>
      </c>
      <c r="E33" s="1" t="s">
        <v>129</v>
      </c>
      <c r="F33" s="1" t="s">
        <v>126</v>
      </c>
      <c r="G33" s="1" t="s">
        <v>139</v>
      </c>
      <c r="H33" s="1" t="s">
        <v>131</v>
      </c>
      <c r="I33" s="1" t="s">
        <v>128</v>
      </c>
      <c r="J33" s="1">
        <v>193</v>
      </c>
      <c r="K33" s="1">
        <v>101</v>
      </c>
      <c r="L33" s="1">
        <v>75</v>
      </c>
      <c r="M33" s="1">
        <v>30</v>
      </c>
      <c r="N33" s="1">
        <v>35</v>
      </c>
      <c r="O33" s="1">
        <v>100</v>
      </c>
      <c r="P33" s="1">
        <v>36</v>
      </c>
      <c r="Q33" s="1">
        <v>90</v>
      </c>
      <c r="R33" s="1">
        <v>366</v>
      </c>
    </row>
    <row r="34" spans="1:18" x14ac:dyDescent="0.25">
      <c r="A34" s="1">
        <v>223</v>
      </c>
      <c r="B34" s="1" t="s">
        <v>43</v>
      </c>
      <c r="C34" s="1" t="s">
        <v>9</v>
      </c>
      <c r="D34" s="1" t="s">
        <v>124</v>
      </c>
      <c r="E34" s="1" t="s">
        <v>129</v>
      </c>
      <c r="F34" s="1" t="s">
        <v>126</v>
      </c>
      <c r="G34" s="1" t="s">
        <v>135</v>
      </c>
      <c r="H34" s="1" t="s">
        <v>131</v>
      </c>
      <c r="I34" s="1" t="s">
        <v>128</v>
      </c>
      <c r="J34" s="1">
        <v>188</v>
      </c>
      <c r="K34" s="1">
        <v>89</v>
      </c>
      <c r="L34" s="1">
        <v>81</v>
      </c>
      <c r="M34" s="1">
        <v>16</v>
      </c>
      <c r="N34" s="1">
        <v>25</v>
      </c>
      <c r="O34" s="1">
        <v>80</v>
      </c>
      <c r="P34" s="1">
        <v>100</v>
      </c>
      <c r="Q34" s="1">
        <v>50</v>
      </c>
      <c r="R34" s="1">
        <v>352</v>
      </c>
    </row>
    <row r="35" spans="1:18" x14ac:dyDescent="0.25">
      <c r="A35" s="1">
        <v>229</v>
      </c>
      <c r="B35" s="1" t="s">
        <v>44</v>
      </c>
      <c r="C35" s="1" t="s">
        <v>11</v>
      </c>
      <c r="D35" s="1" t="s">
        <v>124</v>
      </c>
      <c r="E35" s="1" t="s">
        <v>132</v>
      </c>
      <c r="F35" s="1" t="s">
        <v>140</v>
      </c>
      <c r="G35" s="1" t="s">
        <v>139</v>
      </c>
      <c r="H35" s="1" t="s">
        <v>131</v>
      </c>
      <c r="I35" s="1" t="s">
        <v>128</v>
      </c>
      <c r="J35" s="1">
        <v>244</v>
      </c>
      <c r="K35" s="1">
        <v>412</v>
      </c>
      <c r="L35" s="1">
        <v>88</v>
      </c>
      <c r="M35" s="1">
        <v>80</v>
      </c>
      <c r="N35" s="1">
        <v>67</v>
      </c>
      <c r="O35" s="1">
        <v>120</v>
      </c>
      <c r="P35" s="1">
        <v>100</v>
      </c>
      <c r="Q35" s="1">
        <v>90</v>
      </c>
      <c r="R35" s="1">
        <v>545</v>
      </c>
    </row>
    <row r="36" spans="1:18" x14ac:dyDescent="0.25">
      <c r="A36" s="1">
        <v>239</v>
      </c>
      <c r="B36" s="1" t="s">
        <v>45</v>
      </c>
      <c r="C36" s="1" t="s">
        <v>9</v>
      </c>
      <c r="D36" s="1" t="s">
        <v>124</v>
      </c>
      <c r="E36" s="1" t="s">
        <v>129</v>
      </c>
      <c r="F36" s="1" t="s">
        <v>128</v>
      </c>
      <c r="G36" s="1" t="s">
        <v>149</v>
      </c>
      <c r="H36" s="1" t="s">
        <v>131</v>
      </c>
      <c r="I36" s="1" t="s">
        <v>128</v>
      </c>
      <c r="J36" s="1">
        <v>185</v>
      </c>
      <c r="K36" s="1">
        <v>80</v>
      </c>
      <c r="L36" s="1">
        <v>38</v>
      </c>
      <c r="M36" s="1">
        <v>10</v>
      </c>
      <c r="N36" s="1">
        <v>27</v>
      </c>
      <c r="O36" s="1">
        <v>90</v>
      </c>
      <c r="P36" s="1">
        <v>41</v>
      </c>
      <c r="Q36" s="1">
        <v>42</v>
      </c>
      <c r="R36" s="1">
        <v>248</v>
      </c>
    </row>
    <row r="37" spans="1:18" x14ac:dyDescent="0.25">
      <c r="A37" s="1">
        <v>260</v>
      </c>
      <c r="B37" s="1" t="s">
        <v>46</v>
      </c>
      <c r="C37" s="1" t="s">
        <v>9</v>
      </c>
      <c r="D37" s="1" t="s">
        <v>124</v>
      </c>
      <c r="E37" s="1" t="s">
        <v>129</v>
      </c>
      <c r="F37" s="1" t="s">
        <v>126</v>
      </c>
      <c r="G37" s="1" t="s">
        <v>150</v>
      </c>
      <c r="H37" s="1" t="s">
        <v>131</v>
      </c>
      <c r="I37" s="1" t="s">
        <v>128</v>
      </c>
      <c r="J37" s="1">
        <v>188</v>
      </c>
      <c r="K37" s="1">
        <v>91</v>
      </c>
      <c r="L37" s="1">
        <v>50</v>
      </c>
      <c r="M37" s="1">
        <v>53</v>
      </c>
      <c r="N37" s="1">
        <v>58</v>
      </c>
      <c r="O37" s="1">
        <v>56</v>
      </c>
      <c r="P37" s="1">
        <v>100</v>
      </c>
      <c r="Q37" s="1">
        <v>42</v>
      </c>
      <c r="R37" s="1">
        <v>359</v>
      </c>
    </row>
    <row r="38" spans="1:18" x14ac:dyDescent="0.25">
      <c r="A38" s="1">
        <v>264</v>
      </c>
      <c r="B38" s="1" t="s">
        <v>47</v>
      </c>
      <c r="C38" s="1" t="s">
        <v>9</v>
      </c>
      <c r="D38" s="1" t="s">
        <v>124</v>
      </c>
      <c r="E38" s="1" t="s">
        <v>129</v>
      </c>
      <c r="F38" s="1" t="s">
        <v>126</v>
      </c>
      <c r="G38" s="1" t="s">
        <v>135</v>
      </c>
      <c r="H38" s="1" t="s">
        <v>131</v>
      </c>
      <c r="I38" s="1" t="s">
        <v>128</v>
      </c>
      <c r="J38" s="1">
        <v>183</v>
      </c>
      <c r="K38" s="1">
        <v>88</v>
      </c>
      <c r="L38" s="1">
        <v>63</v>
      </c>
      <c r="M38" s="1">
        <v>10</v>
      </c>
      <c r="N38" s="1">
        <v>100</v>
      </c>
      <c r="O38" s="1">
        <v>60</v>
      </c>
      <c r="P38" s="1">
        <v>66</v>
      </c>
      <c r="Q38" s="1">
        <v>32</v>
      </c>
      <c r="R38" s="1">
        <v>331</v>
      </c>
    </row>
    <row r="39" spans="1:18" x14ac:dyDescent="0.25">
      <c r="A39" s="1">
        <v>265</v>
      </c>
      <c r="B39" s="1" t="s">
        <v>48</v>
      </c>
      <c r="C39" s="1" t="s">
        <v>9</v>
      </c>
      <c r="D39" s="1" t="s">
        <v>124</v>
      </c>
      <c r="E39" s="1" t="s">
        <v>128</v>
      </c>
      <c r="F39" s="1" t="s">
        <v>126</v>
      </c>
      <c r="G39" s="1" t="s">
        <v>128</v>
      </c>
      <c r="H39" s="1" t="s">
        <v>131</v>
      </c>
      <c r="I39" s="1" t="s">
        <v>128</v>
      </c>
      <c r="J39" s="1">
        <v>183</v>
      </c>
      <c r="K39" s="1">
        <v>86</v>
      </c>
      <c r="L39" s="1">
        <v>63</v>
      </c>
      <c r="M39" s="1">
        <v>10</v>
      </c>
      <c r="N39" s="1">
        <v>100</v>
      </c>
      <c r="O39" s="1">
        <v>60</v>
      </c>
      <c r="P39" s="1">
        <v>83</v>
      </c>
      <c r="Q39" s="1">
        <v>32</v>
      </c>
      <c r="R39" s="1">
        <v>348</v>
      </c>
    </row>
    <row r="40" spans="1:18" x14ac:dyDescent="0.25">
      <c r="A40" s="1">
        <v>266</v>
      </c>
      <c r="B40" s="1" t="s">
        <v>49</v>
      </c>
      <c r="C40" s="1" t="s">
        <v>9</v>
      </c>
      <c r="D40" s="1" t="s">
        <v>124</v>
      </c>
      <c r="E40" s="1" t="s">
        <v>125</v>
      </c>
      <c r="F40" s="1" t="s">
        <v>126</v>
      </c>
      <c r="G40" s="1" t="s">
        <v>150</v>
      </c>
      <c r="H40" s="1" t="s">
        <v>131</v>
      </c>
      <c r="I40" s="1" t="s">
        <v>128</v>
      </c>
      <c r="J40" s="1">
        <v>157</v>
      </c>
      <c r="K40" s="1">
        <v>52</v>
      </c>
      <c r="L40" s="1">
        <v>63</v>
      </c>
      <c r="M40" s="1">
        <v>10</v>
      </c>
      <c r="N40" s="1">
        <v>100</v>
      </c>
      <c r="O40" s="1">
        <v>32</v>
      </c>
      <c r="P40" s="1">
        <v>59</v>
      </c>
      <c r="Q40" s="1">
        <v>48</v>
      </c>
      <c r="R40" s="1">
        <v>312</v>
      </c>
    </row>
    <row r="41" spans="1:18" x14ac:dyDescent="0.25">
      <c r="A41" s="1">
        <v>283</v>
      </c>
      <c r="B41" s="1" t="s">
        <v>50</v>
      </c>
      <c r="C41" s="1" t="s">
        <v>11</v>
      </c>
      <c r="D41" s="1" t="s">
        <v>136</v>
      </c>
      <c r="E41" s="1" t="s">
        <v>133</v>
      </c>
      <c r="F41" s="1" t="s">
        <v>128</v>
      </c>
      <c r="G41" s="1" t="s">
        <v>149</v>
      </c>
      <c r="H41" s="1" t="s">
        <v>131</v>
      </c>
      <c r="I41" s="1" t="s">
        <v>128</v>
      </c>
      <c r="J41" s="1">
        <v>62.5</v>
      </c>
      <c r="K41" s="1">
        <v>630</v>
      </c>
      <c r="L41" s="1">
        <v>81</v>
      </c>
      <c r="M41" s="1">
        <v>89</v>
      </c>
      <c r="N41" s="1">
        <v>23</v>
      </c>
      <c r="O41" s="1">
        <v>85</v>
      </c>
      <c r="P41" s="1">
        <v>32</v>
      </c>
      <c r="Q41" s="1">
        <v>42</v>
      </c>
      <c r="R41" s="1">
        <v>352</v>
      </c>
    </row>
    <row r="42" spans="1:18" x14ac:dyDescent="0.25">
      <c r="A42" s="1">
        <v>297</v>
      </c>
      <c r="B42" s="1" t="s">
        <v>51</v>
      </c>
      <c r="C42" s="1" t="s">
        <v>9</v>
      </c>
      <c r="D42" s="1" t="s">
        <v>124</v>
      </c>
      <c r="E42" s="1" t="s">
        <v>133</v>
      </c>
      <c r="F42" s="1" t="s">
        <v>126</v>
      </c>
      <c r="G42" s="1" t="s">
        <v>135</v>
      </c>
      <c r="H42" s="1" t="s">
        <v>131</v>
      </c>
      <c r="I42" s="1" t="s">
        <v>128</v>
      </c>
      <c r="J42" s="1">
        <v>188</v>
      </c>
      <c r="K42" s="1">
        <v>88</v>
      </c>
      <c r="L42" s="1">
        <v>75</v>
      </c>
      <c r="M42" s="1">
        <v>12</v>
      </c>
      <c r="N42" s="1">
        <v>35</v>
      </c>
      <c r="O42" s="1">
        <v>28</v>
      </c>
      <c r="P42" s="1">
        <v>26</v>
      </c>
      <c r="Q42" s="1">
        <v>90</v>
      </c>
      <c r="R42" s="1">
        <v>266</v>
      </c>
    </row>
    <row r="43" spans="1:18" x14ac:dyDescent="0.25">
      <c r="A43" s="1">
        <v>304</v>
      </c>
      <c r="B43" s="1" t="s">
        <v>52</v>
      </c>
      <c r="C43" s="1" t="s">
        <v>9</v>
      </c>
      <c r="D43" s="1" t="s">
        <v>124</v>
      </c>
      <c r="E43" s="1" t="s">
        <v>129</v>
      </c>
      <c r="F43" s="1" t="s">
        <v>159</v>
      </c>
      <c r="G43" s="1" t="s">
        <v>149</v>
      </c>
      <c r="H43" s="1" t="s">
        <v>131</v>
      </c>
      <c r="I43" s="1" t="s">
        <v>128</v>
      </c>
      <c r="J43" s="1">
        <v>188</v>
      </c>
      <c r="K43" s="1">
        <v>95</v>
      </c>
      <c r="L43" s="1">
        <v>38</v>
      </c>
      <c r="M43" s="1">
        <v>80</v>
      </c>
      <c r="N43" s="1">
        <v>27</v>
      </c>
      <c r="O43" s="1">
        <v>64</v>
      </c>
      <c r="P43" s="1">
        <v>97</v>
      </c>
      <c r="Q43" s="1">
        <v>64</v>
      </c>
      <c r="R43" s="1">
        <v>370</v>
      </c>
    </row>
    <row r="44" spans="1:18" x14ac:dyDescent="0.25">
      <c r="A44" s="1">
        <v>305</v>
      </c>
      <c r="B44" s="1" t="s">
        <v>53</v>
      </c>
      <c r="C44" s="1" t="s">
        <v>9</v>
      </c>
      <c r="D44" s="1" t="s">
        <v>124</v>
      </c>
      <c r="E44" s="1" t="s">
        <v>137</v>
      </c>
      <c r="F44" s="1" t="s">
        <v>126</v>
      </c>
      <c r="G44" s="1" t="s">
        <v>138</v>
      </c>
      <c r="H44" s="1" t="s">
        <v>131</v>
      </c>
      <c r="I44" s="1" t="s">
        <v>128</v>
      </c>
      <c r="J44" s="1">
        <v>188</v>
      </c>
      <c r="K44" s="1">
        <v>90</v>
      </c>
      <c r="L44" s="1">
        <v>63</v>
      </c>
      <c r="M44" s="1">
        <v>90</v>
      </c>
      <c r="N44" s="1">
        <v>53</v>
      </c>
      <c r="O44" s="1">
        <v>64</v>
      </c>
      <c r="P44" s="1">
        <v>100</v>
      </c>
      <c r="Q44" s="1">
        <v>56</v>
      </c>
      <c r="R44" s="1">
        <v>426</v>
      </c>
    </row>
    <row r="45" spans="1:18" x14ac:dyDescent="0.25">
      <c r="A45" s="1">
        <v>308</v>
      </c>
      <c r="B45" s="1" t="s">
        <v>54</v>
      </c>
      <c r="C45" s="1" t="s">
        <v>11</v>
      </c>
      <c r="D45" s="1" t="s">
        <v>136</v>
      </c>
      <c r="E45" s="1" t="s">
        <v>129</v>
      </c>
      <c r="F45" s="1" t="s">
        <v>126</v>
      </c>
      <c r="G45" s="1" t="s">
        <v>135</v>
      </c>
      <c r="H45" s="1" t="s">
        <v>131</v>
      </c>
      <c r="I45" s="1" t="s">
        <v>128</v>
      </c>
      <c r="J45" s="1">
        <v>170</v>
      </c>
      <c r="K45" s="1">
        <v>63</v>
      </c>
      <c r="L45" s="1">
        <v>81</v>
      </c>
      <c r="M45" s="1">
        <v>12</v>
      </c>
      <c r="N45" s="1">
        <v>23</v>
      </c>
      <c r="O45" s="1">
        <v>42</v>
      </c>
      <c r="P45" s="1">
        <v>30</v>
      </c>
      <c r="Q45" s="1">
        <v>80</v>
      </c>
      <c r="R45" s="1">
        <v>268</v>
      </c>
    </row>
    <row r="46" spans="1:18" x14ac:dyDescent="0.25">
      <c r="A46" s="1">
        <v>311</v>
      </c>
      <c r="B46" s="1" t="s">
        <v>55</v>
      </c>
      <c r="C46" s="1" t="s">
        <v>9</v>
      </c>
      <c r="D46" s="1" t="s">
        <v>124</v>
      </c>
      <c r="E46" s="1" t="s">
        <v>132</v>
      </c>
      <c r="F46" s="1" t="s">
        <v>128</v>
      </c>
      <c r="G46" s="1" t="s">
        <v>138</v>
      </c>
      <c r="H46" s="1" t="s">
        <v>131</v>
      </c>
      <c r="I46" s="1" t="s">
        <v>128</v>
      </c>
      <c r="J46" s="1">
        <v>185</v>
      </c>
      <c r="K46" s="1">
        <v>89</v>
      </c>
      <c r="L46" s="1">
        <v>38</v>
      </c>
      <c r="M46" s="1">
        <v>38</v>
      </c>
      <c r="N46" s="1">
        <v>35</v>
      </c>
      <c r="O46" s="1">
        <v>95</v>
      </c>
      <c r="P46" s="1">
        <v>36</v>
      </c>
      <c r="Q46" s="1">
        <v>42</v>
      </c>
      <c r="R46" s="1">
        <v>284</v>
      </c>
    </row>
    <row r="47" spans="1:18" x14ac:dyDescent="0.25">
      <c r="A47" s="1">
        <v>314</v>
      </c>
      <c r="B47" s="1" t="s">
        <v>56</v>
      </c>
      <c r="C47" s="1" t="s">
        <v>9</v>
      </c>
      <c r="D47" s="1" t="s">
        <v>136</v>
      </c>
      <c r="E47" s="1" t="s">
        <v>133</v>
      </c>
      <c r="F47" s="1" t="s">
        <v>128</v>
      </c>
      <c r="G47" s="1" t="s">
        <v>149</v>
      </c>
      <c r="H47" s="1" t="s">
        <v>131</v>
      </c>
      <c r="I47" s="1" t="s">
        <v>128</v>
      </c>
      <c r="J47" s="1">
        <v>175</v>
      </c>
      <c r="K47" s="1">
        <v>61</v>
      </c>
      <c r="L47" s="1">
        <v>50</v>
      </c>
      <c r="M47" s="1">
        <v>28</v>
      </c>
      <c r="N47" s="1">
        <v>53</v>
      </c>
      <c r="O47" s="1">
        <v>99</v>
      </c>
      <c r="P47" s="1">
        <v>74</v>
      </c>
      <c r="Q47" s="1">
        <v>72</v>
      </c>
      <c r="R47" s="1">
        <v>376</v>
      </c>
    </row>
    <row r="48" spans="1:18" x14ac:dyDescent="0.25">
      <c r="A48" s="1">
        <v>333</v>
      </c>
      <c r="B48" s="1" t="s">
        <v>57</v>
      </c>
      <c r="C48" s="1" t="s">
        <v>9</v>
      </c>
      <c r="D48" s="1" t="s">
        <v>136</v>
      </c>
      <c r="E48" s="1" t="s">
        <v>129</v>
      </c>
      <c r="F48" s="1" t="s">
        <v>128</v>
      </c>
      <c r="G48" s="1" t="s">
        <v>134</v>
      </c>
      <c r="H48" s="1" t="s">
        <v>131</v>
      </c>
      <c r="I48" s="1" t="s">
        <v>128</v>
      </c>
      <c r="J48" s="1">
        <v>180</v>
      </c>
      <c r="K48" s="1">
        <v>59</v>
      </c>
      <c r="L48" s="1">
        <v>69</v>
      </c>
      <c r="M48" s="1">
        <v>10</v>
      </c>
      <c r="N48" s="1">
        <v>23</v>
      </c>
      <c r="O48" s="1">
        <v>28</v>
      </c>
      <c r="P48" s="1">
        <v>34</v>
      </c>
      <c r="Q48" s="1">
        <v>95</v>
      </c>
      <c r="R48" s="1">
        <v>259</v>
      </c>
    </row>
    <row r="49" spans="1:18" x14ac:dyDescent="0.25">
      <c r="A49" s="1">
        <v>339</v>
      </c>
      <c r="B49" s="1" t="s">
        <v>58</v>
      </c>
      <c r="C49" s="1" t="s">
        <v>9</v>
      </c>
      <c r="D49" s="1" t="s">
        <v>124</v>
      </c>
      <c r="E49" s="1" t="s">
        <v>125</v>
      </c>
      <c r="F49" s="1" t="s">
        <v>126</v>
      </c>
      <c r="G49" s="1" t="s">
        <v>150</v>
      </c>
      <c r="H49" s="1" t="s">
        <v>131</v>
      </c>
      <c r="I49" s="1" t="s">
        <v>128</v>
      </c>
      <c r="J49" s="1">
        <v>170</v>
      </c>
      <c r="K49" s="1">
        <v>65</v>
      </c>
      <c r="L49" s="1">
        <v>50</v>
      </c>
      <c r="M49" s="1">
        <v>10</v>
      </c>
      <c r="N49" s="1">
        <v>100</v>
      </c>
      <c r="O49" s="1">
        <v>60</v>
      </c>
      <c r="P49" s="1">
        <v>63</v>
      </c>
      <c r="Q49" s="1">
        <v>60</v>
      </c>
      <c r="R49" s="1">
        <v>343</v>
      </c>
    </row>
    <row r="50" spans="1:18" x14ac:dyDescent="0.25">
      <c r="A50" s="1">
        <v>367</v>
      </c>
      <c r="B50" s="1" t="s">
        <v>59</v>
      </c>
      <c r="C50" s="1" t="s">
        <v>9</v>
      </c>
      <c r="D50" s="1" t="s">
        <v>124</v>
      </c>
      <c r="E50" s="1" t="s">
        <v>133</v>
      </c>
      <c r="F50" s="1" t="s">
        <v>126</v>
      </c>
      <c r="G50" s="1" t="s">
        <v>134</v>
      </c>
      <c r="H50" s="1" t="s">
        <v>131</v>
      </c>
      <c r="I50" s="1" t="s">
        <v>128</v>
      </c>
      <c r="J50" s="1">
        <v>185</v>
      </c>
      <c r="K50" s="1">
        <v>90</v>
      </c>
      <c r="L50" s="1">
        <v>50</v>
      </c>
      <c r="M50" s="1">
        <v>80</v>
      </c>
      <c r="N50" s="1">
        <v>27</v>
      </c>
      <c r="O50" s="1">
        <v>64</v>
      </c>
      <c r="P50" s="1">
        <v>94</v>
      </c>
      <c r="Q50" s="1">
        <v>54</v>
      </c>
      <c r="R50" s="1">
        <v>369</v>
      </c>
    </row>
    <row r="51" spans="1:18" x14ac:dyDescent="0.25">
      <c r="A51" s="1">
        <v>369</v>
      </c>
      <c r="B51" s="1" t="s">
        <v>60</v>
      </c>
      <c r="C51" s="1" t="s">
        <v>11</v>
      </c>
      <c r="D51" s="1" t="s">
        <v>124</v>
      </c>
      <c r="E51" s="1" t="s">
        <v>133</v>
      </c>
      <c r="F51" s="1" t="s">
        <v>126</v>
      </c>
      <c r="G51" s="1" t="s">
        <v>151</v>
      </c>
      <c r="H51" s="1" t="s">
        <v>131</v>
      </c>
      <c r="I51" s="1" t="s">
        <v>147</v>
      </c>
      <c r="J51" s="1">
        <v>196</v>
      </c>
      <c r="K51" s="1">
        <v>86</v>
      </c>
      <c r="L51" s="1">
        <v>100</v>
      </c>
      <c r="M51" s="1">
        <v>10</v>
      </c>
      <c r="N51" s="1">
        <v>12</v>
      </c>
      <c r="O51" s="1">
        <v>56</v>
      </c>
      <c r="P51" s="1">
        <v>22</v>
      </c>
      <c r="Q51" s="1">
        <v>90</v>
      </c>
      <c r="R51" s="1">
        <v>290</v>
      </c>
    </row>
    <row r="52" spans="1:18" x14ac:dyDescent="0.25">
      <c r="A52" s="1">
        <v>386</v>
      </c>
      <c r="B52" s="1" t="s">
        <v>61</v>
      </c>
      <c r="C52" s="1" t="s">
        <v>11</v>
      </c>
      <c r="D52" s="1" t="s">
        <v>124</v>
      </c>
      <c r="E52" s="1" t="s">
        <v>132</v>
      </c>
      <c r="F52" s="1" t="s">
        <v>153</v>
      </c>
      <c r="G52" s="1" t="s">
        <v>127</v>
      </c>
      <c r="H52" s="1" t="s">
        <v>131</v>
      </c>
      <c r="I52" s="1" t="s">
        <v>133</v>
      </c>
      <c r="J52" s="1">
        <v>244</v>
      </c>
      <c r="K52" s="1">
        <v>356</v>
      </c>
      <c r="L52" s="1">
        <v>25</v>
      </c>
      <c r="M52" s="1">
        <v>48</v>
      </c>
      <c r="N52" s="1">
        <v>33</v>
      </c>
      <c r="O52" s="1">
        <v>85</v>
      </c>
      <c r="P52" s="1">
        <v>36</v>
      </c>
      <c r="Q52" s="1">
        <v>60</v>
      </c>
      <c r="R52" s="1">
        <v>287</v>
      </c>
    </row>
    <row r="53" spans="1:18" x14ac:dyDescent="0.25">
      <c r="A53" s="1">
        <v>388</v>
      </c>
      <c r="B53" s="1" t="s">
        <v>62</v>
      </c>
      <c r="C53" s="1" t="s">
        <v>9</v>
      </c>
      <c r="D53" s="1" t="s">
        <v>124</v>
      </c>
      <c r="E53" s="1" t="s">
        <v>132</v>
      </c>
      <c r="F53" s="1" t="s">
        <v>161</v>
      </c>
      <c r="G53" s="1" t="s">
        <v>127</v>
      </c>
      <c r="H53" s="1" t="s">
        <v>131</v>
      </c>
      <c r="I53" s="1" t="s">
        <v>154</v>
      </c>
      <c r="J53" s="1">
        <v>234</v>
      </c>
      <c r="K53" s="1">
        <v>324</v>
      </c>
      <c r="L53" s="1">
        <v>81</v>
      </c>
      <c r="M53" s="1">
        <v>90</v>
      </c>
      <c r="N53" s="1">
        <v>53</v>
      </c>
      <c r="O53" s="1">
        <v>42</v>
      </c>
      <c r="P53" s="1">
        <v>100</v>
      </c>
      <c r="Q53" s="1">
        <v>80</v>
      </c>
      <c r="R53" s="1">
        <v>446</v>
      </c>
    </row>
    <row r="54" spans="1:18" x14ac:dyDescent="0.25">
      <c r="A54" s="1">
        <v>396</v>
      </c>
      <c r="B54" s="1" t="s">
        <v>63</v>
      </c>
      <c r="C54" s="1" t="s">
        <v>9</v>
      </c>
      <c r="D54" s="1" t="s">
        <v>124</v>
      </c>
      <c r="E54" s="1" t="s">
        <v>129</v>
      </c>
      <c r="F54" s="1" t="s">
        <v>158</v>
      </c>
      <c r="G54" s="1" t="s">
        <v>139</v>
      </c>
      <c r="H54" s="1" t="s">
        <v>131</v>
      </c>
      <c r="I54" s="1" t="s">
        <v>128</v>
      </c>
      <c r="J54" s="1">
        <v>64</v>
      </c>
      <c r="K54" s="1">
        <v>18</v>
      </c>
      <c r="L54" s="1">
        <v>9</v>
      </c>
      <c r="M54" s="1">
        <v>80</v>
      </c>
      <c r="N54" s="1">
        <v>100</v>
      </c>
      <c r="O54" s="1">
        <v>90</v>
      </c>
      <c r="P54" s="1">
        <v>72</v>
      </c>
      <c r="Q54" s="1">
        <v>40</v>
      </c>
      <c r="R54" s="1">
        <v>391</v>
      </c>
    </row>
    <row r="55" spans="1:18" x14ac:dyDescent="0.25">
      <c r="A55" s="1">
        <v>405</v>
      </c>
      <c r="B55" s="1" t="s">
        <v>64</v>
      </c>
      <c r="C55" s="1" t="s">
        <v>11</v>
      </c>
      <c r="D55" s="1" t="s">
        <v>124</v>
      </c>
      <c r="E55" s="1" t="s">
        <v>133</v>
      </c>
      <c r="F55" s="1" t="s">
        <v>126</v>
      </c>
      <c r="G55" s="1" t="s">
        <v>127</v>
      </c>
      <c r="H55" s="1" t="s">
        <v>131</v>
      </c>
      <c r="I55" s="1" t="s">
        <v>128</v>
      </c>
      <c r="J55" s="1">
        <v>188</v>
      </c>
      <c r="K55" s="1">
        <v>95</v>
      </c>
      <c r="L55" s="1">
        <v>100</v>
      </c>
      <c r="M55" s="1">
        <v>10</v>
      </c>
      <c r="N55" s="1">
        <v>12</v>
      </c>
      <c r="O55" s="1">
        <v>14</v>
      </c>
      <c r="P55" s="1">
        <v>10</v>
      </c>
      <c r="Q55" s="1">
        <v>28</v>
      </c>
      <c r="R55" s="1">
        <v>174</v>
      </c>
    </row>
    <row r="56" spans="1:18" x14ac:dyDescent="0.25">
      <c r="A56" s="1">
        <v>406</v>
      </c>
      <c r="B56" s="1" t="s">
        <v>65</v>
      </c>
      <c r="C56" s="1" t="s">
        <v>9</v>
      </c>
      <c r="D56" s="1" t="s">
        <v>136</v>
      </c>
      <c r="E56" s="1" t="s">
        <v>129</v>
      </c>
      <c r="F56" s="1" t="s">
        <v>128</v>
      </c>
      <c r="G56" s="1" t="s">
        <v>149</v>
      </c>
      <c r="H56" s="1" t="s">
        <v>131</v>
      </c>
      <c r="I56" s="1" t="s">
        <v>128</v>
      </c>
      <c r="J56" s="1">
        <v>165</v>
      </c>
      <c r="K56" s="1">
        <v>54</v>
      </c>
      <c r="L56" s="1">
        <v>38</v>
      </c>
      <c r="M56" s="1">
        <v>10</v>
      </c>
      <c r="N56" s="1">
        <v>35</v>
      </c>
      <c r="O56" s="1">
        <v>28</v>
      </c>
      <c r="P56" s="1">
        <v>65</v>
      </c>
      <c r="Q56" s="1">
        <v>42</v>
      </c>
      <c r="R56" s="1">
        <v>218</v>
      </c>
    </row>
    <row r="57" spans="1:18" x14ac:dyDescent="0.25">
      <c r="A57" s="1">
        <v>407</v>
      </c>
      <c r="B57" s="1" t="s">
        <v>66</v>
      </c>
      <c r="C57" s="1" t="s">
        <v>9</v>
      </c>
      <c r="D57" s="1" t="s">
        <v>124</v>
      </c>
      <c r="E57" s="1" t="s">
        <v>129</v>
      </c>
      <c r="F57" s="1" t="s">
        <v>128</v>
      </c>
      <c r="G57" s="1" t="s">
        <v>149</v>
      </c>
      <c r="H57" s="1" t="s">
        <v>131</v>
      </c>
      <c r="I57" s="1" t="s">
        <v>128</v>
      </c>
      <c r="J57" s="1">
        <v>155</v>
      </c>
      <c r="K57" s="1">
        <v>65</v>
      </c>
      <c r="L57" s="1">
        <v>38</v>
      </c>
      <c r="M57" s="1">
        <v>10</v>
      </c>
      <c r="N57" s="1">
        <v>23</v>
      </c>
      <c r="O57" s="1">
        <v>28</v>
      </c>
      <c r="P57" s="1">
        <v>60</v>
      </c>
      <c r="Q57" s="1">
        <v>42</v>
      </c>
      <c r="R57" s="1">
        <v>201</v>
      </c>
    </row>
    <row r="58" spans="1:18" x14ac:dyDescent="0.25">
      <c r="A58" s="1">
        <v>408</v>
      </c>
      <c r="B58" s="1" t="s">
        <v>67</v>
      </c>
      <c r="C58" s="1" t="s">
        <v>11</v>
      </c>
      <c r="D58" s="1" t="s">
        <v>124</v>
      </c>
      <c r="E58" s="1" t="s">
        <v>129</v>
      </c>
      <c r="F58" s="1" t="s">
        <v>128</v>
      </c>
      <c r="G58" s="1" t="s">
        <v>149</v>
      </c>
      <c r="H58" s="1" t="s">
        <v>131</v>
      </c>
      <c r="I58" s="1" t="s">
        <v>128</v>
      </c>
      <c r="J58" s="1">
        <v>191</v>
      </c>
      <c r="K58" s="1">
        <v>95</v>
      </c>
      <c r="L58" s="1">
        <v>44</v>
      </c>
      <c r="M58" s="1">
        <v>10</v>
      </c>
      <c r="N58" s="1">
        <v>23</v>
      </c>
      <c r="O58" s="1">
        <v>42</v>
      </c>
      <c r="P58" s="1">
        <v>66</v>
      </c>
      <c r="Q58" s="1">
        <v>42</v>
      </c>
      <c r="R58" s="1">
        <v>227</v>
      </c>
    </row>
    <row r="59" spans="1:18" x14ac:dyDescent="0.25">
      <c r="A59" s="1">
        <v>413</v>
      </c>
      <c r="B59" s="1" t="s">
        <v>68</v>
      </c>
      <c r="C59" s="1" t="s">
        <v>28</v>
      </c>
      <c r="D59" s="1" t="s">
        <v>124</v>
      </c>
      <c r="E59" s="1" t="s">
        <v>132</v>
      </c>
      <c r="F59" s="1" t="s">
        <v>162</v>
      </c>
      <c r="G59" s="1" t="s">
        <v>134</v>
      </c>
      <c r="H59" s="1" t="s">
        <v>131</v>
      </c>
      <c r="I59" s="1" t="s">
        <v>163</v>
      </c>
      <c r="J59" s="1">
        <v>229</v>
      </c>
      <c r="K59" s="1">
        <v>288</v>
      </c>
      <c r="L59" s="1">
        <v>88</v>
      </c>
      <c r="M59" s="1">
        <v>83</v>
      </c>
      <c r="N59" s="1">
        <v>35</v>
      </c>
      <c r="O59" s="1">
        <v>100</v>
      </c>
      <c r="P59" s="1">
        <v>95</v>
      </c>
      <c r="Q59" s="1">
        <v>85</v>
      </c>
      <c r="R59" s="1">
        <v>486</v>
      </c>
    </row>
    <row r="60" spans="1:18" x14ac:dyDescent="0.25">
      <c r="A60" s="1">
        <v>432</v>
      </c>
      <c r="B60" s="1" t="s">
        <v>69</v>
      </c>
      <c r="C60" s="1" t="s">
        <v>9</v>
      </c>
      <c r="D60" s="1" t="s">
        <v>124</v>
      </c>
      <c r="E60" s="1" t="s">
        <v>132</v>
      </c>
      <c r="F60" s="1" t="s">
        <v>164</v>
      </c>
      <c r="G60" s="1" t="s">
        <v>127</v>
      </c>
      <c r="H60" s="1" t="s">
        <v>131</v>
      </c>
      <c r="I60" s="1" t="s">
        <v>133</v>
      </c>
      <c r="J60" s="1">
        <v>201</v>
      </c>
      <c r="K60" s="1">
        <v>135</v>
      </c>
      <c r="L60" s="1">
        <v>100</v>
      </c>
      <c r="M60" s="1">
        <v>100</v>
      </c>
      <c r="N60" s="1">
        <v>96</v>
      </c>
      <c r="O60" s="1">
        <v>100</v>
      </c>
      <c r="P60" s="1">
        <v>100</v>
      </c>
      <c r="Q60" s="1">
        <v>85</v>
      </c>
      <c r="R60" s="1">
        <v>581</v>
      </c>
    </row>
    <row r="61" spans="1:18" x14ac:dyDescent="0.25">
      <c r="A61" s="1">
        <v>439</v>
      </c>
      <c r="B61" s="1" t="s">
        <v>70</v>
      </c>
      <c r="C61" s="1" t="s">
        <v>11</v>
      </c>
      <c r="D61" s="1" t="s">
        <v>136</v>
      </c>
      <c r="E61" s="1" t="s">
        <v>137</v>
      </c>
      <c r="F61" s="1" t="s">
        <v>128</v>
      </c>
      <c r="G61" s="1" t="s">
        <v>149</v>
      </c>
      <c r="H61" s="1" t="s">
        <v>131</v>
      </c>
      <c r="I61" s="1" t="s">
        <v>128</v>
      </c>
      <c r="J61" s="1">
        <v>180</v>
      </c>
      <c r="K61" s="1">
        <v>72</v>
      </c>
      <c r="L61" s="1">
        <v>75</v>
      </c>
      <c r="M61" s="1">
        <v>90</v>
      </c>
      <c r="N61" s="1">
        <v>35</v>
      </c>
      <c r="O61" s="1">
        <v>56</v>
      </c>
      <c r="P61" s="1">
        <v>67</v>
      </c>
      <c r="Q61" s="1">
        <v>75</v>
      </c>
      <c r="R61" s="1">
        <v>398</v>
      </c>
    </row>
    <row r="62" spans="1:18" x14ac:dyDescent="0.25">
      <c r="A62" s="1">
        <v>444</v>
      </c>
      <c r="B62" s="1" t="s">
        <v>71</v>
      </c>
      <c r="C62" s="1" t="s">
        <v>9</v>
      </c>
      <c r="D62" s="1" t="s">
        <v>136</v>
      </c>
      <c r="E62" s="1" t="s">
        <v>129</v>
      </c>
      <c r="F62" s="1" t="s">
        <v>145</v>
      </c>
      <c r="G62" s="1" t="s">
        <v>149</v>
      </c>
      <c r="H62" s="1" t="s">
        <v>131</v>
      </c>
      <c r="I62" s="1" t="s">
        <v>128</v>
      </c>
      <c r="J62" s="1">
        <v>175</v>
      </c>
      <c r="K62" s="1">
        <v>72</v>
      </c>
      <c r="L62" s="1">
        <v>56</v>
      </c>
      <c r="M62" s="1">
        <v>62</v>
      </c>
      <c r="N62" s="1">
        <v>54</v>
      </c>
      <c r="O62" s="1">
        <v>70</v>
      </c>
      <c r="P62" s="1">
        <v>55</v>
      </c>
      <c r="Q62" s="1">
        <v>70</v>
      </c>
      <c r="R62" s="1">
        <v>367</v>
      </c>
    </row>
    <row r="63" spans="1:18" x14ac:dyDescent="0.25">
      <c r="A63" s="1">
        <v>445</v>
      </c>
      <c r="B63" s="1" t="s">
        <v>72</v>
      </c>
      <c r="C63" s="1" t="s">
        <v>11</v>
      </c>
      <c r="D63" s="1" t="s">
        <v>124</v>
      </c>
      <c r="E63" s="1" t="s">
        <v>133</v>
      </c>
      <c r="F63" s="1" t="s">
        <v>142</v>
      </c>
      <c r="G63" s="1" t="s">
        <v>138</v>
      </c>
      <c r="H63" s="1" t="s">
        <v>131</v>
      </c>
      <c r="I63" s="1" t="s">
        <v>128</v>
      </c>
      <c r="J63" s="1">
        <v>196</v>
      </c>
      <c r="K63" s="1">
        <v>90</v>
      </c>
      <c r="L63" s="1">
        <v>75</v>
      </c>
      <c r="M63" s="1">
        <v>53</v>
      </c>
      <c r="N63" s="1">
        <v>23</v>
      </c>
      <c r="O63" s="1">
        <v>95</v>
      </c>
      <c r="P63" s="1">
        <v>74</v>
      </c>
      <c r="Q63" s="1">
        <v>64</v>
      </c>
      <c r="R63" s="1">
        <v>384</v>
      </c>
    </row>
    <row r="64" spans="1:18" x14ac:dyDescent="0.25">
      <c r="A64" s="1">
        <v>448</v>
      </c>
      <c r="B64" s="1" t="s">
        <v>73</v>
      </c>
      <c r="C64" s="1" t="s">
        <v>9</v>
      </c>
      <c r="D64" s="1" t="s">
        <v>124</v>
      </c>
      <c r="E64" s="1" t="s">
        <v>129</v>
      </c>
      <c r="F64" s="1" t="s">
        <v>128</v>
      </c>
      <c r="G64" s="1" t="s">
        <v>134</v>
      </c>
      <c r="H64" s="1" t="s">
        <v>131</v>
      </c>
      <c r="I64" s="1" t="s">
        <v>128</v>
      </c>
      <c r="J64" s="1">
        <v>185</v>
      </c>
      <c r="K64" s="1">
        <v>86</v>
      </c>
      <c r="L64" s="1">
        <v>88</v>
      </c>
      <c r="M64" s="1">
        <v>10</v>
      </c>
      <c r="N64" s="1">
        <v>47</v>
      </c>
      <c r="O64" s="1">
        <v>56</v>
      </c>
      <c r="P64" s="1">
        <v>69</v>
      </c>
      <c r="Q64" s="1">
        <v>28</v>
      </c>
      <c r="R64" s="1">
        <v>298</v>
      </c>
    </row>
    <row r="65" spans="1:18" x14ac:dyDescent="0.25">
      <c r="A65" s="1">
        <v>451</v>
      </c>
      <c r="B65" s="1" t="s">
        <v>74</v>
      </c>
      <c r="C65" s="1" t="s">
        <v>9</v>
      </c>
      <c r="D65" s="1" t="s">
        <v>124</v>
      </c>
      <c r="E65" s="1" t="s">
        <v>144</v>
      </c>
      <c r="F65" s="1" t="s">
        <v>128</v>
      </c>
      <c r="G65" s="1" t="s">
        <v>138</v>
      </c>
      <c r="H65" s="1" t="s">
        <v>131</v>
      </c>
      <c r="I65" s="1" t="s">
        <v>128</v>
      </c>
      <c r="J65" s="1">
        <v>183</v>
      </c>
      <c r="K65" s="1">
        <v>77</v>
      </c>
      <c r="L65" s="1">
        <v>38</v>
      </c>
      <c r="M65" s="1">
        <v>28</v>
      </c>
      <c r="N65" s="1">
        <v>27</v>
      </c>
      <c r="O65" s="1">
        <v>28</v>
      </c>
      <c r="P65" s="1">
        <v>44</v>
      </c>
      <c r="Q65" s="1">
        <v>32</v>
      </c>
      <c r="R65" s="1">
        <v>197</v>
      </c>
    </row>
    <row r="66" spans="1:18" x14ac:dyDescent="0.25">
      <c r="A66" s="1">
        <v>455</v>
      </c>
      <c r="B66" s="1" t="s">
        <v>75</v>
      </c>
      <c r="C66" s="1" t="s">
        <v>9</v>
      </c>
      <c r="D66" s="1" t="s">
        <v>136</v>
      </c>
      <c r="E66" s="1" t="s">
        <v>132</v>
      </c>
      <c r="F66" s="1" t="s">
        <v>128</v>
      </c>
      <c r="G66" s="1" t="s">
        <v>149</v>
      </c>
      <c r="H66" s="1" t="s">
        <v>131</v>
      </c>
      <c r="I66" s="1" t="s">
        <v>128</v>
      </c>
      <c r="J66" s="1">
        <v>178</v>
      </c>
      <c r="K66" s="1">
        <v>61</v>
      </c>
      <c r="L66" s="1">
        <v>63</v>
      </c>
      <c r="M66" s="1">
        <v>85</v>
      </c>
      <c r="N66" s="1">
        <v>58</v>
      </c>
      <c r="O66" s="1">
        <v>100</v>
      </c>
      <c r="P66" s="1">
        <v>100</v>
      </c>
      <c r="Q66" s="1">
        <v>45</v>
      </c>
      <c r="R66" s="1">
        <v>451</v>
      </c>
    </row>
    <row r="67" spans="1:18" x14ac:dyDescent="0.25">
      <c r="A67" s="1">
        <v>457</v>
      </c>
      <c r="B67" s="1" t="s">
        <v>76</v>
      </c>
      <c r="C67" s="1" t="s">
        <v>11</v>
      </c>
      <c r="D67" s="1" t="s">
        <v>124</v>
      </c>
      <c r="E67" s="1" t="s">
        <v>128</v>
      </c>
      <c r="F67" s="1" t="s">
        <v>126</v>
      </c>
      <c r="G67" s="1" t="s">
        <v>128</v>
      </c>
      <c r="H67" s="1" t="s">
        <v>131</v>
      </c>
      <c r="I67" s="1" t="s">
        <v>128</v>
      </c>
      <c r="J67" s="1">
        <v>183</v>
      </c>
      <c r="K67" s="1">
        <v>86</v>
      </c>
      <c r="L67" s="1">
        <v>75</v>
      </c>
      <c r="M67" s="1">
        <v>32</v>
      </c>
      <c r="N67" s="1">
        <v>12</v>
      </c>
      <c r="O67" s="1">
        <v>70</v>
      </c>
      <c r="P67" s="1">
        <v>37</v>
      </c>
      <c r="Q67" s="1">
        <v>28</v>
      </c>
      <c r="R67" s="1">
        <v>254</v>
      </c>
    </row>
    <row r="68" spans="1:18" x14ac:dyDescent="0.25">
      <c r="A68" s="1">
        <v>491</v>
      </c>
      <c r="B68" s="1" t="s">
        <v>77</v>
      </c>
      <c r="C68" s="1" t="s">
        <v>9</v>
      </c>
      <c r="D68" s="1" t="s">
        <v>124</v>
      </c>
      <c r="E68" s="1" t="s">
        <v>129</v>
      </c>
      <c r="F68" s="1" t="s">
        <v>126</v>
      </c>
      <c r="G68" s="1" t="s">
        <v>134</v>
      </c>
      <c r="H68" s="1" t="s">
        <v>131</v>
      </c>
      <c r="I68" s="1" t="s">
        <v>128</v>
      </c>
      <c r="J68" s="1">
        <v>178</v>
      </c>
      <c r="K68" s="1">
        <v>79</v>
      </c>
      <c r="L68" s="1">
        <v>88</v>
      </c>
      <c r="M68" s="1">
        <v>11</v>
      </c>
      <c r="N68" s="1">
        <v>33</v>
      </c>
      <c r="O68" s="1">
        <v>28</v>
      </c>
      <c r="P68" s="1">
        <v>36</v>
      </c>
      <c r="Q68" s="1">
        <v>100</v>
      </c>
      <c r="R68" s="1">
        <v>296</v>
      </c>
    </row>
    <row r="69" spans="1:18" x14ac:dyDescent="0.25">
      <c r="A69" s="1">
        <v>514</v>
      </c>
      <c r="B69" s="1" t="s">
        <v>78</v>
      </c>
      <c r="C69" s="1" t="s">
        <v>11</v>
      </c>
      <c r="D69" s="1" t="s">
        <v>124</v>
      </c>
      <c r="E69" s="1" t="s">
        <v>129</v>
      </c>
      <c r="F69" s="1" t="s">
        <v>126</v>
      </c>
      <c r="G69" s="1" t="s">
        <v>134</v>
      </c>
      <c r="H69" s="1" t="s">
        <v>131</v>
      </c>
      <c r="I69" s="1" t="s">
        <v>128</v>
      </c>
      <c r="J69" s="1">
        <v>157</v>
      </c>
      <c r="K69" s="1">
        <v>79</v>
      </c>
      <c r="L69" s="1">
        <v>75</v>
      </c>
      <c r="M69" s="1">
        <v>10</v>
      </c>
      <c r="N69" s="1">
        <v>12</v>
      </c>
      <c r="O69" s="1">
        <v>28</v>
      </c>
      <c r="P69" s="1">
        <v>30</v>
      </c>
      <c r="Q69" s="1">
        <v>45</v>
      </c>
      <c r="R69" s="1">
        <v>200</v>
      </c>
    </row>
    <row r="70" spans="1:18" x14ac:dyDescent="0.25">
      <c r="A70" s="1">
        <v>517</v>
      </c>
      <c r="B70" s="1" t="s">
        <v>79</v>
      </c>
      <c r="C70" s="1" t="s">
        <v>9</v>
      </c>
      <c r="D70" s="1" t="s">
        <v>136</v>
      </c>
      <c r="E70" s="1" t="s">
        <v>129</v>
      </c>
      <c r="F70" s="1" t="s">
        <v>128</v>
      </c>
      <c r="G70" s="1" t="s">
        <v>134</v>
      </c>
      <c r="H70" s="1" t="s">
        <v>131</v>
      </c>
      <c r="I70" s="1" t="s">
        <v>128</v>
      </c>
      <c r="J70" s="1">
        <v>168</v>
      </c>
      <c r="K70" s="1">
        <v>54</v>
      </c>
      <c r="L70" s="1">
        <v>38</v>
      </c>
      <c r="M70" s="1">
        <v>10</v>
      </c>
      <c r="N70" s="1">
        <v>23</v>
      </c>
      <c r="O70" s="1">
        <v>28</v>
      </c>
      <c r="P70" s="1">
        <v>53</v>
      </c>
      <c r="Q70" s="1">
        <v>42</v>
      </c>
      <c r="R70" s="1">
        <v>194</v>
      </c>
    </row>
    <row r="71" spans="1:18" x14ac:dyDescent="0.25">
      <c r="A71" s="1">
        <v>521</v>
      </c>
      <c r="B71" s="1" t="s">
        <v>80</v>
      </c>
      <c r="C71" s="1" t="s">
        <v>9</v>
      </c>
      <c r="D71" s="1" t="s">
        <v>124</v>
      </c>
      <c r="E71" s="1" t="s">
        <v>129</v>
      </c>
      <c r="F71" s="1" t="s">
        <v>126</v>
      </c>
      <c r="G71" s="1" t="s">
        <v>134</v>
      </c>
      <c r="H71" s="1" t="s">
        <v>131</v>
      </c>
      <c r="I71" s="1" t="s">
        <v>128</v>
      </c>
      <c r="J71" s="1">
        <v>185</v>
      </c>
      <c r="K71" s="1">
        <v>80</v>
      </c>
      <c r="L71" s="1">
        <v>50</v>
      </c>
      <c r="M71" s="1">
        <v>63</v>
      </c>
      <c r="N71" s="1">
        <v>23</v>
      </c>
      <c r="O71" s="1">
        <v>100</v>
      </c>
      <c r="P71" s="1">
        <v>100</v>
      </c>
      <c r="Q71" s="1">
        <v>56</v>
      </c>
      <c r="R71" s="1">
        <v>392</v>
      </c>
    </row>
    <row r="72" spans="1:18" x14ac:dyDescent="0.25">
      <c r="A72" s="1">
        <v>522</v>
      </c>
      <c r="B72" s="1" t="s">
        <v>81</v>
      </c>
      <c r="C72" s="1" t="s">
        <v>11</v>
      </c>
      <c r="D72" s="1" t="s">
        <v>136</v>
      </c>
      <c r="E72" s="1" t="s">
        <v>129</v>
      </c>
      <c r="F72" s="1" t="s">
        <v>128</v>
      </c>
      <c r="G72" s="1" t="s">
        <v>149</v>
      </c>
      <c r="H72" s="1" t="s">
        <v>131</v>
      </c>
      <c r="I72" s="1" t="s">
        <v>128</v>
      </c>
      <c r="J72" s="1">
        <v>168</v>
      </c>
      <c r="K72" s="1">
        <v>55</v>
      </c>
      <c r="L72" s="1">
        <v>50</v>
      </c>
      <c r="M72" s="1">
        <v>10</v>
      </c>
      <c r="N72" s="1">
        <v>23</v>
      </c>
      <c r="O72" s="1">
        <v>28</v>
      </c>
      <c r="P72" s="1">
        <v>60</v>
      </c>
      <c r="Q72" s="1">
        <v>42</v>
      </c>
      <c r="R72" s="1">
        <v>213</v>
      </c>
    </row>
    <row r="73" spans="1:18" x14ac:dyDescent="0.25">
      <c r="A73" s="1">
        <v>523</v>
      </c>
      <c r="B73" s="1" t="s">
        <v>82</v>
      </c>
      <c r="C73" s="1" t="s">
        <v>11</v>
      </c>
      <c r="D73" s="1" t="s">
        <v>136</v>
      </c>
      <c r="E73" s="1" t="s">
        <v>133</v>
      </c>
      <c r="F73" s="1" t="s">
        <v>126</v>
      </c>
      <c r="G73" s="1" t="s">
        <v>149</v>
      </c>
      <c r="H73" s="1" t="s">
        <v>131</v>
      </c>
      <c r="I73" s="1" t="s">
        <v>133</v>
      </c>
      <c r="J73" s="1">
        <v>168</v>
      </c>
      <c r="K73" s="1">
        <v>50</v>
      </c>
      <c r="L73" s="1">
        <v>69</v>
      </c>
      <c r="M73" s="1">
        <v>14</v>
      </c>
      <c r="N73" s="1">
        <v>23</v>
      </c>
      <c r="O73" s="1">
        <v>14</v>
      </c>
      <c r="P73" s="1">
        <v>71</v>
      </c>
      <c r="Q73" s="1">
        <v>36</v>
      </c>
      <c r="R73" s="1">
        <v>227</v>
      </c>
    </row>
    <row r="74" spans="1:18" x14ac:dyDescent="0.25">
      <c r="A74" s="1">
        <v>525</v>
      </c>
      <c r="B74" s="1" t="s">
        <v>83</v>
      </c>
      <c r="C74" s="1" t="s">
        <v>9</v>
      </c>
      <c r="D74" s="1" t="s">
        <v>136</v>
      </c>
      <c r="E74" s="1" t="s">
        <v>129</v>
      </c>
      <c r="F74" s="1" t="s">
        <v>158</v>
      </c>
      <c r="G74" s="1" t="s">
        <v>155</v>
      </c>
      <c r="H74" s="1" t="s">
        <v>131</v>
      </c>
      <c r="I74" s="1" t="s">
        <v>128</v>
      </c>
      <c r="J74" s="1">
        <v>180</v>
      </c>
      <c r="K74" s="1">
        <v>81</v>
      </c>
      <c r="L74" s="1">
        <v>88</v>
      </c>
      <c r="M74" s="1">
        <v>98</v>
      </c>
      <c r="N74" s="1">
        <v>67</v>
      </c>
      <c r="O74" s="1">
        <v>95</v>
      </c>
      <c r="P74" s="1">
        <v>67</v>
      </c>
      <c r="Q74" s="1">
        <v>75</v>
      </c>
      <c r="R74" s="1">
        <v>490</v>
      </c>
    </row>
    <row r="75" spans="1:18" x14ac:dyDescent="0.25">
      <c r="A75" s="1">
        <v>537</v>
      </c>
      <c r="B75" s="1" t="s">
        <v>84</v>
      </c>
      <c r="C75" s="1" t="s">
        <v>9</v>
      </c>
      <c r="D75" s="1" t="s">
        <v>124</v>
      </c>
      <c r="E75" s="1" t="s">
        <v>129</v>
      </c>
      <c r="F75" s="1" t="s">
        <v>126</v>
      </c>
      <c r="G75" s="1" t="s">
        <v>135</v>
      </c>
      <c r="H75" s="1" t="s">
        <v>131</v>
      </c>
      <c r="I75" s="1" t="s">
        <v>128</v>
      </c>
      <c r="J75" s="1">
        <v>188</v>
      </c>
      <c r="K75" s="1">
        <v>83</v>
      </c>
      <c r="L75" s="1">
        <v>81</v>
      </c>
      <c r="M75" s="1">
        <v>14</v>
      </c>
      <c r="N75" s="1">
        <v>27</v>
      </c>
      <c r="O75" s="1">
        <v>35</v>
      </c>
      <c r="P75" s="1">
        <v>20</v>
      </c>
      <c r="Q75" s="1">
        <v>80</v>
      </c>
      <c r="R75" s="1">
        <v>257</v>
      </c>
    </row>
    <row r="76" spans="1:18" x14ac:dyDescent="0.25">
      <c r="A76" s="1">
        <v>540</v>
      </c>
      <c r="B76" s="1" t="s">
        <v>85</v>
      </c>
      <c r="C76" s="1" t="s">
        <v>11</v>
      </c>
      <c r="D76" s="1" t="s">
        <v>124</v>
      </c>
      <c r="E76" s="1" t="s">
        <v>133</v>
      </c>
      <c r="F76" s="1" t="s">
        <v>126</v>
      </c>
      <c r="G76" s="1" t="s">
        <v>156</v>
      </c>
      <c r="H76" s="1" t="s">
        <v>131</v>
      </c>
      <c r="I76" s="1" t="s">
        <v>128</v>
      </c>
      <c r="J76" s="1">
        <v>193</v>
      </c>
      <c r="K76" s="1">
        <v>97</v>
      </c>
      <c r="L76" s="1">
        <v>100</v>
      </c>
      <c r="M76" s="1">
        <v>28</v>
      </c>
      <c r="N76" s="1">
        <v>32</v>
      </c>
      <c r="O76" s="1">
        <v>42</v>
      </c>
      <c r="P76" s="1">
        <v>27</v>
      </c>
      <c r="Q76" s="1">
        <v>100</v>
      </c>
      <c r="R76" s="1">
        <v>329</v>
      </c>
    </row>
    <row r="77" spans="1:18" x14ac:dyDescent="0.25">
      <c r="A77" s="1">
        <v>544</v>
      </c>
      <c r="B77" s="1" t="s">
        <v>86</v>
      </c>
      <c r="C77" s="1" t="s">
        <v>28</v>
      </c>
      <c r="D77" s="1" t="s">
        <v>136</v>
      </c>
      <c r="E77" s="1" t="s">
        <v>165</v>
      </c>
      <c r="F77" s="1" t="s">
        <v>126</v>
      </c>
      <c r="G77" s="1" t="s">
        <v>134</v>
      </c>
      <c r="H77" s="1" t="s">
        <v>131</v>
      </c>
      <c r="I77" s="1" t="s">
        <v>128</v>
      </c>
      <c r="J77" s="1">
        <v>165</v>
      </c>
      <c r="K77" s="1">
        <v>50</v>
      </c>
      <c r="L77" s="1">
        <v>50</v>
      </c>
      <c r="M77" s="1">
        <v>10</v>
      </c>
      <c r="N77" s="1">
        <v>29</v>
      </c>
      <c r="O77" s="1">
        <v>70</v>
      </c>
      <c r="P77" s="1">
        <v>62</v>
      </c>
      <c r="Q77" s="1">
        <v>40</v>
      </c>
      <c r="R77" s="1">
        <v>261</v>
      </c>
    </row>
    <row r="78" spans="1:18" x14ac:dyDescent="0.25">
      <c r="A78" s="1">
        <v>547</v>
      </c>
      <c r="B78" s="1" t="s">
        <v>87</v>
      </c>
      <c r="C78" s="1" t="s">
        <v>9</v>
      </c>
      <c r="D78" s="1" t="s">
        <v>124</v>
      </c>
      <c r="E78" s="1" t="s">
        <v>133</v>
      </c>
      <c r="F78" s="1" t="s">
        <v>126</v>
      </c>
      <c r="G78" s="1" t="s">
        <v>149</v>
      </c>
      <c r="H78" s="1" t="s">
        <v>131</v>
      </c>
      <c r="I78" s="1" t="s">
        <v>128</v>
      </c>
      <c r="J78" s="1">
        <v>180</v>
      </c>
      <c r="K78" s="1">
        <v>83</v>
      </c>
      <c r="L78" s="1">
        <v>63</v>
      </c>
      <c r="M78" s="1">
        <v>16</v>
      </c>
      <c r="N78" s="1">
        <v>25</v>
      </c>
      <c r="O78" s="1">
        <v>20</v>
      </c>
      <c r="P78" s="1">
        <v>24</v>
      </c>
      <c r="Q78" s="1">
        <v>80</v>
      </c>
      <c r="R78" s="1">
        <v>228</v>
      </c>
    </row>
    <row r="79" spans="1:18" x14ac:dyDescent="0.25">
      <c r="A79" s="1">
        <v>548</v>
      </c>
      <c r="B79" s="1" t="s">
        <v>88</v>
      </c>
      <c r="C79" s="1" t="s">
        <v>28</v>
      </c>
      <c r="D79" s="1" t="s">
        <v>124</v>
      </c>
      <c r="E79" s="1" t="s">
        <v>129</v>
      </c>
      <c r="F79" s="1" t="s">
        <v>126</v>
      </c>
      <c r="G79" s="1" t="s">
        <v>134</v>
      </c>
      <c r="H79" s="1" t="s">
        <v>131</v>
      </c>
      <c r="I79" s="1" t="s">
        <v>128</v>
      </c>
      <c r="J79" s="1">
        <v>183</v>
      </c>
      <c r="K79" s="1">
        <v>81</v>
      </c>
      <c r="L79" s="1">
        <v>75</v>
      </c>
      <c r="M79" s="1">
        <v>12</v>
      </c>
      <c r="N79" s="1">
        <v>23</v>
      </c>
      <c r="O79" s="1">
        <v>28</v>
      </c>
      <c r="P79" s="1">
        <v>24</v>
      </c>
      <c r="Q79" s="1">
        <v>95</v>
      </c>
      <c r="R79" s="1">
        <v>257</v>
      </c>
    </row>
    <row r="80" spans="1:18" x14ac:dyDescent="0.25">
      <c r="A80" s="1">
        <v>551</v>
      </c>
      <c r="B80" s="1" t="s">
        <v>89</v>
      </c>
      <c r="C80" s="1" t="s">
        <v>9</v>
      </c>
      <c r="D80" s="1" t="s">
        <v>124</v>
      </c>
      <c r="E80" s="1" t="s">
        <v>129</v>
      </c>
      <c r="F80" s="1" t="s">
        <v>126</v>
      </c>
      <c r="G80" s="1" t="s">
        <v>134</v>
      </c>
      <c r="H80" s="1" t="s">
        <v>131</v>
      </c>
      <c r="I80" s="1" t="s">
        <v>128</v>
      </c>
      <c r="J80" s="1">
        <v>165</v>
      </c>
      <c r="K80" s="1">
        <v>56</v>
      </c>
      <c r="L80" s="1">
        <v>81</v>
      </c>
      <c r="M80" s="1">
        <v>11</v>
      </c>
      <c r="N80" s="1">
        <v>27</v>
      </c>
      <c r="O80" s="1">
        <v>32</v>
      </c>
      <c r="P80" s="1">
        <v>29</v>
      </c>
      <c r="Q80" s="1">
        <v>80</v>
      </c>
      <c r="R80" s="1">
        <v>260</v>
      </c>
    </row>
    <row r="81" spans="1:18" x14ac:dyDescent="0.25">
      <c r="A81" s="1">
        <v>553</v>
      </c>
      <c r="B81" s="1" t="s">
        <v>90</v>
      </c>
      <c r="C81" s="1" t="s">
        <v>9</v>
      </c>
      <c r="D81" s="1" t="s">
        <v>124</v>
      </c>
      <c r="E81" s="1" t="s">
        <v>133</v>
      </c>
      <c r="F81" s="1" t="s">
        <v>142</v>
      </c>
      <c r="G81" s="1" t="s">
        <v>127</v>
      </c>
      <c r="H81" s="1" t="s">
        <v>131</v>
      </c>
      <c r="I81" s="1" t="s">
        <v>128</v>
      </c>
      <c r="J81" s="1">
        <v>185</v>
      </c>
      <c r="K81" s="1">
        <v>146</v>
      </c>
      <c r="L81" s="1">
        <v>75</v>
      </c>
      <c r="M81" s="1">
        <v>38</v>
      </c>
      <c r="N81" s="1">
        <v>67</v>
      </c>
      <c r="O81" s="1">
        <v>60</v>
      </c>
      <c r="P81" s="1">
        <v>92</v>
      </c>
      <c r="Q81" s="1">
        <v>40</v>
      </c>
      <c r="R81" s="1">
        <v>372</v>
      </c>
    </row>
    <row r="82" spans="1:18" x14ac:dyDescent="0.25">
      <c r="A82" s="1">
        <v>559</v>
      </c>
      <c r="B82" s="1" t="s">
        <v>91</v>
      </c>
      <c r="C82" s="1" t="s">
        <v>11</v>
      </c>
      <c r="D82" s="1" t="s">
        <v>124</v>
      </c>
      <c r="E82" s="1" t="s">
        <v>129</v>
      </c>
      <c r="F82" s="1" t="s">
        <v>128</v>
      </c>
      <c r="G82" s="1" t="s">
        <v>138</v>
      </c>
      <c r="H82" s="1" t="s">
        <v>131</v>
      </c>
      <c r="I82" s="1" t="s">
        <v>128</v>
      </c>
      <c r="J82" s="1">
        <v>185</v>
      </c>
      <c r="K82" s="1">
        <v>85</v>
      </c>
      <c r="L82" s="1">
        <v>88</v>
      </c>
      <c r="M82" s="1">
        <v>11</v>
      </c>
      <c r="N82" s="1">
        <v>23</v>
      </c>
      <c r="O82" s="1">
        <v>28</v>
      </c>
      <c r="P82" s="1">
        <v>19</v>
      </c>
      <c r="Q82" s="1">
        <v>95</v>
      </c>
      <c r="R82" s="1">
        <v>264</v>
      </c>
    </row>
    <row r="83" spans="1:18" x14ac:dyDescent="0.25">
      <c r="A83" s="1">
        <v>565</v>
      </c>
      <c r="B83" s="1" t="s">
        <v>92</v>
      </c>
      <c r="C83" s="1" t="s">
        <v>9</v>
      </c>
      <c r="D83" s="1" t="s">
        <v>124</v>
      </c>
      <c r="E83" s="1" t="s">
        <v>129</v>
      </c>
      <c r="F83" s="1" t="s">
        <v>126</v>
      </c>
      <c r="G83" s="1" t="s">
        <v>134</v>
      </c>
      <c r="H83" s="1" t="s">
        <v>131</v>
      </c>
      <c r="I83" s="1" t="s">
        <v>128</v>
      </c>
      <c r="J83" s="1">
        <v>165</v>
      </c>
      <c r="K83" s="1">
        <v>56</v>
      </c>
      <c r="L83" s="1">
        <v>81</v>
      </c>
      <c r="M83" s="1">
        <v>11</v>
      </c>
      <c r="N83" s="1">
        <v>27</v>
      </c>
      <c r="O83" s="1">
        <v>28</v>
      </c>
      <c r="P83" s="1">
        <v>30</v>
      </c>
      <c r="Q83" s="1">
        <v>85</v>
      </c>
      <c r="R83" s="1">
        <v>262</v>
      </c>
    </row>
    <row r="84" spans="1:18" x14ac:dyDescent="0.25">
      <c r="A84" s="1">
        <v>566</v>
      </c>
      <c r="B84" s="1" t="s">
        <v>93</v>
      </c>
      <c r="C84" s="1" t="s">
        <v>9</v>
      </c>
      <c r="D84" s="1" t="s">
        <v>124</v>
      </c>
      <c r="E84" s="1" t="s">
        <v>129</v>
      </c>
      <c r="F84" s="1" t="s">
        <v>126</v>
      </c>
      <c r="G84" s="1" t="s">
        <v>134</v>
      </c>
      <c r="H84" s="1" t="s">
        <v>131</v>
      </c>
      <c r="I84" s="1" t="s">
        <v>128</v>
      </c>
      <c r="J84" s="1">
        <v>137</v>
      </c>
      <c r="K84" s="1">
        <v>38</v>
      </c>
      <c r="L84" s="1">
        <v>69</v>
      </c>
      <c r="M84" s="1">
        <v>8</v>
      </c>
      <c r="N84" s="1">
        <v>33</v>
      </c>
      <c r="O84" s="1">
        <v>16</v>
      </c>
      <c r="P84" s="1">
        <v>29</v>
      </c>
      <c r="Q84" s="1">
        <v>65</v>
      </c>
      <c r="R84" s="1">
        <v>220</v>
      </c>
    </row>
    <row r="85" spans="1:18" x14ac:dyDescent="0.25">
      <c r="A85" s="1">
        <v>571</v>
      </c>
      <c r="B85" s="1" t="s">
        <v>94</v>
      </c>
      <c r="C85" s="1" t="s">
        <v>9</v>
      </c>
      <c r="D85" s="1" t="s">
        <v>124</v>
      </c>
      <c r="E85" s="1" t="s">
        <v>129</v>
      </c>
      <c r="F85" s="1" t="s">
        <v>126</v>
      </c>
      <c r="G85" s="1" t="s">
        <v>149</v>
      </c>
      <c r="H85" s="1" t="s">
        <v>131</v>
      </c>
      <c r="I85" s="1" t="s">
        <v>128</v>
      </c>
      <c r="J85" s="1">
        <v>168</v>
      </c>
      <c r="K85" s="1">
        <v>63</v>
      </c>
      <c r="L85" s="1">
        <v>75</v>
      </c>
      <c r="M85" s="1">
        <v>10</v>
      </c>
      <c r="N85" s="1">
        <v>29</v>
      </c>
      <c r="O85" s="1">
        <v>20</v>
      </c>
      <c r="P85" s="1">
        <v>23</v>
      </c>
      <c r="Q85" s="1">
        <v>80</v>
      </c>
      <c r="R85" s="1">
        <v>237</v>
      </c>
    </row>
    <row r="86" spans="1:18" x14ac:dyDescent="0.25">
      <c r="A86" s="1">
        <v>578</v>
      </c>
      <c r="B86" s="1" t="s">
        <v>95</v>
      </c>
      <c r="C86" s="1" t="s">
        <v>11</v>
      </c>
      <c r="D86" s="1" t="s">
        <v>124</v>
      </c>
      <c r="E86" s="1" t="s">
        <v>129</v>
      </c>
      <c r="F86" s="1" t="s">
        <v>126</v>
      </c>
      <c r="G86" s="1" t="s">
        <v>138</v>
      </c>
      <c r="H86" s="1" t="s">
        <v>131</v>
      </c>
      <c r="I86" s="1" t="s">
        <v>128</v>
      </c>
      <c r="J86" s="1">
        <v>183</v>
      </c>
      <c r="K86" s="1">
        <v>63</v>
      </c>
      <c r="L86" s="1">
        <v>81</v>
      </c>
      <c r="M86" s="1">
        <v>10</v>
      </c>
      <c r="N86" s="1">
        <v>12</v>
      </c>
      <c r="O86" s="1">
        <v>14</v>
      </c>
      <c r="P86" s="1">
        <v>48</v>
      </c>
      <c r="Q86" s="1">
        <v>50</v>
      </c>
      <c r="R86" s="1">
        <v>215</v>
      </c>
    </row>
    <row r="87" spans="1:18" x14ac:dyDescent="0.25">
      <c r="A87" s="1">
        <v>603</v>
      </c>
      <c r="B87" s="1" t="s">
        <v>96</v>
      </c>
      <c r="C87" s="1" t="s">
        <v>28</v>
      </c>
      <c r="D87" s="1" t="s">
        <v>124</v>
      </c>
      <c r="E87" s="1" t="s">
        <v>141</v>
      </c>
      <c r="F87" s="1" t="s">
        <v>166</v>
      </c>
      <c r="G87" s="1" t="s">
        <v>134</v>
      </c>
      <c r="H87" s="1" t="s">
        <v>131</v>
      </c>
      <c r="I87" s="1" t="s">
        <v>132</v>
      </c>
      <c r="J87" s="1">
        <v>201</v>
      </c>
      <c r="K87" s="1">
        <v>92</v>
      </c>
      <c r="L87" s="1">
        <v>75</v>
      </c>
      <c r="M87" s="1">
        <v>80</v>
      </c>
      <c r="N87" s="1">
        <v>53</v>
      </c>
      <c r="O87" s="1">
        <v>64</v>
      </c>
      <c r="P87" s="1">
        <v>100</v>
      </c>
      <c r="Q87" s="1">
        <v>56</v>
      </c>
      <c r="R87" s="1">
        <v>428</v>
      </c>
    </row>
    <row r="88" spans="1:18" x14ac:dyDescent="0.25">
      <c r="A88" s="1">
        <v>604</v>
      </c>
      <c r="B88" s="1" t="s">
        <v>97</v>
      </c>
      <c r="C88" s="1" t="s">
        <v>11</v>
      </c>
      <c r="D88" s="1" t="s">
        <v>136</v>
      </c>
      <c r="E88" s="1" t="s">
        <v>129</v>
      </c>
      <c r="F88" s="1" t="s">
        <v>145</v>
      </c>
      <c r="G88" s="1" t="s">
        <v>146</v>
      </c>
      <c r="H88" s="1" t="s">
        <v>131</v>
      </c>
      <c r="I88" s="1" t="s">
        <v>128</v>
      </c>
      <c r="J88" s="1">
        <v>175</v>
      </c>
      <c r="K88" s="1">
        <v>72</v>
      </c>
      <c r="L88" s="1">
        <v>38</v>
      </c>
      <c r="M88" s="1">
        <v>10</v>
      </c>
      <c r="N88" s="1">
        <v>12</v>
      </c>
      <c r="O88" s="1">
        <v>14</v>
      </c>
      <c r="P88" s="1">
        <v>55</v>
      </c>
      <c r="Q88" s="1">
        <v>28</v>
      </c>
      <c r="R88" s="1">
        <v>157</v>
      </c>
    </row>
    <row r="89" spans="1:18" x14ac:dyDescent="0.25">
      <c r="A89" s="1">
        <v>611</v>
      </c>
      <c r="B89" s="1" t="s">
        <v>98</v>
      </c>
      <c r="C89" s="1" t="s">
        <v>11</v>
      </c>
      <c r="D89" s="1" t="s">
        <v>124</v>
      </c>
      <c r="E89" s="1" t="s">
        <v>141</v>
      </c>
      <c r="F89" s="1" t="s">
        <v>167</v>
      </c>
      <c r="G89" s="1" t="s">
        <v>139</v>
      </c>
      <c r="H89" s="1" t="s">
        <v>131</v>
      </c>
      <c r="I89" s="1" t="s">
        <v>128</v>
      </c>
      <c r="J89" s="1">
        <v>279</v>
      </c>
      <c r="K89" s="1">
        <v>437</v>
      </c>
      <c r="L89" s="1">
        <v>9</v>
      </c>
      <c r="M89" s="1">
        <v>93</v>
      </c>
      <c r="N89" s="1">
        <v>13</v>
      </c>
      <c r="O89" s="1">
        <v>100</v>
      </c>
      <c r="P89" s="1">
        <v>78</v>
      </c>
      <c r="Q89" s="1">
        <v>30</v>
      </c>
      <c r="R89" s="1">
        <v>323</v>
      </c>
    </row>
    <row r="90" spans="1:18" x14ac:dyDescent="0.25">
      <c r="A90" s="1">
        <v>613</v>
      </c>
      <c r="B90" s="1" t="s">
        <v>99</v>
      </c>
      <c r="C90" s="1" t="s">
        <v>9</v>
      </c>
      <c r="D90" s="1" t="s">
        <v>124</v>
      </c>
      <c r="E90" s="1" t="s">
        <v>128</v>
      </c>
      <c r="F90" s="1" t="s">
        <v>126</v>
      </c>
      <c r="G90" s="1" t="s">
        <v>128</v>
      </c>
      <c r="H90" s="1" t="s">
        <v>131</v>
      </c>
      <c r="I90" s="1" t="s">
        <v>128</v>
      </c>
      <c r="J90" s="1">
        <v>188</v>
      </c>
      <c r="K90" s="1">
        <v>113</v>
      </c>
      <c r="L90" s="1">
        <v>38</v>
      </c>
      <c r="M90" s="1">
        <v>18</v>
      </c>
      <c r="N90" s="1">
        <v>33</v>
      </c>
      <c r="O90" s="1">
        <v>40</v>
      </c>
      <c r="P90" s="1">
        <v>90</v>
      </c>
      <c r="Q90" s="1">
        <v>80</v>
      </c>
      <c r="R90" s="1">
        <v>299</v>
      </c>
    </row>
    <row r="91" spans="1:18" x14ac:dyDescent="0.25">
      <c r="A91" s="1">
        <v>634</v>
      </c>
      <c r="B91" s="1" t="s">
        <v>100</v>
      </c>
      <c r="C91" s="1" t="s">
        <v>9</v>
      </c>
      <c r="D91" s="1" t="s">
        <v>136</v>
      </c>
      <c r="E91" s="1" t="s">
        <v>133</v>
      </c>
      <c r="F91" s="1" t="s">
        <v>168</v>
      </c>
      <c r="G91" s="1" t="s">
        <v>150</v>
      </c>
      <c r="H91" s="1" t="s">
        <v>131</v>
      </c>
      <c r="I91" s="1" t="s">
        <v>169</v>
      </c>
      <c r="J91" s="1">
        <v>193</v>
      </c>
      <c r="K91" s="1">
        <v>71</v>
      </c>
      <c r="L91" s="1">
        <v>50</v>
      </c>
      <c r="M91" s="1">
        <v>80</v>
      </c>
      <c r="N91" s="1">
        <v>33</v>
      </c>
      <c r="O91" s="1">
        <v>85</v>
      </c>
      <c r="P91" s="1">
        <v>59</v>
      </c>
      <c r="Q91" s="1">
        <v>70</v>
      </c>
      <c r="R91" s="1">
        <v>377</v>
      </c>
    </row>
    <row r="92" spans="1:18" x14ac:dyDescent="0.25">
      <c r="A92" s="1">
        <v>635</v>
      </c>
      <c r="B92" s="1" t="s">
        <v>101</v>
      </c>
      <c r="C92" s="1" t="s">
        <v>9</v>
      </c>
      <c r="D92" s="1" t="s">
        <v>136</v>
      </c>
      <c r="E92" s="1" t="s">
        <v>129</v>
      </c>
      <c r="F92" s="1" t="s">
        <v>126</v>
      </c>
      <c r="G92" s="1" t="s">
        <v>135</v>
      </c>
      <c r="H92" s="1" t="s">
        <v>131</v>
      </c>
      <c r="I92" s="1" t="s">
        <v>128</v>
      </c>
      <c r="J92" s="1">
        <v>165</v>
      </c>
      <c r="K92" s="1">
        <v>62</v>
      </c>
      <c r="L92" s="1">
        <v>50</v>
      </c>
      <c r="M92" s="1">
        <v>40</v>
      </c>
      <c r="N92" s="1">
        <v>27</v>
      </c>
      <c r="O92" s="1">
        <v>90</v>
      </c>
      <c r="P92" s="1">
        <v>71</v>
      </c>
      <c r="Q92" s="1">
        <v>56</v>
      </c>
      <c r="R92" s="1">
        <v>334</v>
      </c>
    </row>
    <row r="93" spans="1:18" x14ac:dyDescent="0.25">
      <c r="A93" s="1">
        <v>637</v>
      </c>
      <c r="B93" s="1" t="s">
        <v>102</v>
      </c>
      <c r="C93" s="1" t="s">
        <v>9</v>
      </c>
      <c r="D93" s="1" t="s">
        <v>124</v>
      </c>
      <c r="E93" s="1" t="s">
        <v>137</v>
      </c>
      <c r="F93" s="1" t="s">
        <v>128</v>
      </c>
      <c r="G93" s="1" t="s">
        <v>127</v>
      </c>
      <c r="H93" s="1" t="s">
        <v>131</v>
      </c>
      <c r="I93" s="1" t="s">
        <v>128</v>
      </c>
      <c r="J93" s="1">
        <v>201</v>
      </c>
      <c r="K93" s="1">
        <v>131</v>
      </c>
      <c r="L93" s="1">
        <v>81</v>
      </c>
      <c r="M93" s="1">
        <v>82</v>
      </c>
      <c r="N93" s="1">
        <v>53</v>
      </c>
      <c r="O93" s="1">
        <v>90</v>
      </c>
      <c r="P93" s="1">
        <v>64</v>
      </c>
      <c r="Q93" s="1">
        <v>64</v>
      </c>
      <c r="R93" s="1">
        <v>434</v>
      </c>
    </row>
    <row r="94" spans="1:18" x14ac:dyDescent="0.25">
      <c r="A94" s="1">
        <v>643</v>
      </c>
      <c r="B94" s="1" t="s">
        <v>103</v>
      </c>
      <c r="C94" s="1" t="s">
        <v>9</v>
      </c>
      <c r="D94" s="1" t="s">
        <v>124</v>
      </c>
      <c r="E94" s="1" t="s">
        <v>129</v>
      </c>
      <c r="F94" s="1" t="s">
        <v>128</v>
      </c>
      <c r="G94" s="1" t="s">
        <v>134</v>
      </c>
      <c r="H94" s="1" t="s">
        <v>131</v>
      </c>
      <c r="I94" s="1" t="s">
        <v>128</v>
      </c>
      <c r="J94" s="1">
        <v>170</v>
      </c>
      <c r="K94" s="1">
        <v>68</v>
      </c>
      <c r="L94" s="1">
        <v>75</v>
      </c>
      <c r="M94" s="1">
        <v>95</v>
      </c>
      <c r="N94" s="1">
        <v>83</v>
      </c>
      <c r="O94" s="1">
        <v>90</v>
      </c>
      <c r="P94" s="1">
        <v>84</v>
      </c>
      <c r="Q94" s="1">
        <v>60</v>
      </c>
      <c r="R94" s="1">
        <v>487</v>
      </c>
    </row>
    <row r="95" spans="1:18" x14ac:dyDescent="0.25">
      <c r="A95" s="1">
        <v>644</v>
      </c>
      <c r="B95" s="1" t="s">
        <v>104</v>
      </c>
      <c r="C95" s="1" t="s">
        <v>11</v>
      </c>
      <c r="D95" s="1" t="s">
        <v>124</v>
      </c>
      <c r="E95" s="1" t="s">
        <v>129</v>
      </c>
      <c r="F95" s="1" t="s">
        <v>158</v>
      </c>
      <c r="G95" s="1" t="s">
        <v>170</v>
      </c>
      <c r="H95" s="1" t="s">
        <v>131</v>
      </c>
      <c r="I95" s="1" t="s">
        <v>128</v>
      </c>
      <c r="J95" s="1">
        <v>180</v>
      </c>
      <c r="K95" s="1">
        <v>77</v>
      </c>
      <c r="L95" s="1">
        <v>94</v>
      </c>
      <c r="M95" s="1">
        <v>100</v>
      </c>
      <c r="N95" s="1">
        <v>100</v>
      </c>
      <c r="O95" s="1">
        <v>100</v>
      </c>
      <c r="P95" s="1">
        <v>100</v>
      </c>
      <c r="Q95" s="1">
        <v>85</v>
      </c>
      <c r="R95" s="1">
        <v>579</v>
      </c>
    </row>
    <row r="96" spans="1:18" x14ac:dyDescent="0.25">
      <c r="A96" s="1">
        <v>645</v>
      </c>
      <c r="B96" s="1" t="s">
        <v>105</v>
      </c>
      <c r="C96" s="1" t="s">
        <v>9</v>
      </c>
      <c r="D96" s="1" t="s">
        <v>136</v>
      </c>
      <c r="E96" s="1" t="s">
        <v>129</v>
      </c>
      <c r="F96" s="1" t="s">
        <v>158</v>
      </c>
      <c r="G96" s="1" t="s">
        <v>135</v>
      </c>
      <c r="H96" s="1" t="s">
        <v>131</v>
      </c>
      <c r="I96" s="1" t="s">
        <v>128</v>
      </c>
      <c r="J96" s="1">
        <v>165</v>
      </c>
      <c r="K96" s="1">
        <v>54</v>
      </c>
      <c r="L96" s="1">
        <v>94</v>
      </c>
      <c r="M96" s="1">
        <v>98</v>
      </c>
      <c r="N96" s="1">
        <v>92</v>
      </c>
      <c r="O96" s="1">
        <v>100</v>
      </c>
      <c r="P96" s="1">
        <v>85</v>
      </c>
      <c r="Q96" s="1">
        <v>75</v>
      </c>
      <c r="R96" s="1">
        <v>544</v>
      </c>
    </row>
    <row r="97" spans="1:18" x14ac:dyDescent="0.25">
      <c r="A97" s="1">
        <v>646</v>
      </c>
      <c r="B97" s="1" t="s">
        <v>106</v>
      </c>
      <c r="C97" s="1" t="s">
        <v>9</v>
      </c>
      <c r="D97" s="1" t="s">
        <v>124</v>
      </c>
      <c r="E97" s="1" t="s">
        <v>129</v>
      </c>
      <c r="F97" s="1" t="s">
        <v>158</v>
      </c>
      <c r="G97" s="1" t="s">
        <v>134</v>
      </c>
      <c r="H97" s="1" t="s">
        <v>131</v>
      </c>
      <c r="I97" s="1" t="s">
        <v>128</v>
      </c>
      <c r="J97" s="1">
        <v>191</v>
      </c>
      <c r="K97" s="1">
        <v>101</v>
      </c>
      <c r="L97" s="1">
        <v>100</v>
      </c>
      <c r="M97" s="1">
        <v>100</v>
      </c>
      <c r="N97" s="1">
        <v>100</v>
      </c>
      <c r="O97" s="1">
        <v>100</v>
      </c>
      <c r="P97" s="1">
        <v>94</v>
      </c>
      <c r="Q97" s="1">
        <v>85</v>
      </c>
      <c r="R97" s="1">
        <v>579</v>
      </c>
    </row>
    <row r="98" spans="1:18" x14ac:dyDescent="0.25">
      <c r="A98" s="1">
        <v>659</v>
      </c>
      <c r="B98" s="1" t="s">
        <v>107</v>
      </c>
      <c r="C98" s="1" t="s">
        <v>28</v>
      </c>
      <c r="D98" s="1" t="s">
        <v>124</v>
      </c>
      <c r="E98" s="1" t="s">
        <v>137</v>
      </c>
      <c r="F98" s="1" t="s">
        <v>126</v>
      </c>
      <c r="G98" s="1" t="s">
        <v>134</v>
      </c>
      <c r="H98" s="1" t="s">
        <v>131</v>
      </c>
      <c r="I98" s="1" t="s">
        <v>128</v>
      </c>
      <c r="J98" s="1">
        <v>188</v>
      </c>
      <c r="K98" s="1">
        <v>101</v>
      </c>
      <c r="L98" s="1">
        <v>63</v>
      </c>
      <c r="M98" s="1">
        <v>14</v>
      </c>
      <c r="N98" s="1">
        <v>17</v>
      </c>
      <c r="O98" s="1">
        <v>10</v>
      </c>
      <c r="P98" s="1">
        <v>12</v>
      </c>
      <c r="Q98" s="1">
        <v>80</v>
      </c>
      <c r="R98" s="1">
        <v>196</v>
      </c>
    </row>
    <row r="99" spans="1:18" x14ac:dyDescent="0.25">
      <c r="A99" s="1">
        <v>678</v>
      </c>
      <c r="B99" s="1" t="s">
        <v>108</v>
      </c>
      <c r="C99" s="1" t="s">
        <v>9</v>
      </c>
      <c r="D99" s="1" t="s">
        <v>136</v>
      </c>
      <c r="E99" s="1" t="s">
        <v>148</v>
      </c>
      <c r="F99" s="1" t="s">
        <v>128</v>
      </c>
      <c r="G99" s="1" t="s">
        <v>138</v>
      </c>
      <c r="H99" s="1" t="s">
        <v>131</v>
      </c>
      <c r="I99" s="1" t="s">
        <v>128</v>
      </c>
      <c r="J99" s="1">
        <v>168</v>
      </c>
      <c r="K99" s="1">
        <v>59</v>
      </c>
      <c r="L99" s="1">
        <v>63</v>
      </c>
      <c r="M99" s="1">
        <v>10</v>
      </c>
      <c r="N99" s="1">
        <v>23</v>
      </c>
      <c r="O99" s="1">
        <v>42</v>
      </c>
      <c r="P99" s="1">
        <v>44</v>
      </c>
      <c r="Q99" s="1">
        <v>42</v>
      </c>
      <c r="R99" s="1">
        <v>224</v>
      </c>
    </row>
    <row r="100" spans="1:18" x14ac:dyDescent="0.25">
      <c r="A100" s="1">
        <v>680</v>
      </c>
      <c r="B100" s="1" t="s">
        <v>109</v>
      </c>
      <c r="C100" s="1" t="s">
        <v>11</v>
      </c>
      <c r="D100" s="1" t="s">
        <v>124</v>
      </c>
      <c r="E100" s="1" t="s">
        <v>128</v>
      </c>
      <c r="F100" s="1" t="s">
        <v>128</v>
      </c>
      <c r="G100" s="1" t="s">
        <v>128</v>
      </c>
      <c r="H100" s="1" t="s">
        <v>131</v>
      </c>
      <c r="I100" s="1" t="s">
        <v>128</v>
      </c>
      <c r="J100" s="1">
        <v>183</v>
      </c>
      <c r="K100" s="1">
        <v>82</v>
      </c>
      <c r="L100" s="1">
        <v>88</v>
      </c>
      <c r="M100" s="1">
        <v>10</v>
      </c>
      <c r="N100" s="1">
        <v>12</v>
      </c>
      <c r="O100" s="1">
        <v>14</v>
      </c>
      <c r="P100" s="1">
        <v>9</v>
      </c>
      <c r="Q100" s="1">
        <v>28</v>
      </c>
      <c r="R100" s="1">
        <v>161</v>
      </c>
    </row>
    <row r="101" spans="1:18" x14ac:dyDescent="0.25">
      <c r="A101" s="1">
        <v>708</v>
      </c>
      <c r="B101" s="1" t="s">
        <v>110</v>
      </c>
      <c r="C101" s="1" t="s">
        <v>11</v>
      </c>
      <c r="D101" s="1" t="s">
        <v>124</v>
      </c>
      <c r="E101" s="1" t="s">
        <v>137</v>
      </c>
      <c r="F101" s="1" t="s">
        <v>128</v>
      </c>
      <c r="G101" s="1" t="s">
        <v>134</v>
      </c>
      <c r="H101" s="1" t="s">
        <v>131</v>
      </c>
      <c r="I101" s="1" t="s">
        <v>128</v>
      </c>
      <c r="J101" s="1">
        <v>173</v>
      </c>
      <c r="K101" s="1">
        <v>67</v>
      </c>
      <c r="L101" s="1">
        <v>38</v>
      </c>
      <c r="M101" s="1">
        <v>10</v>
      </c>
      <c r="N101" s="1">
        <v>23</v>
      </c>
      <c r="O101" s="1">
        <v>28</v>
      </c>
      <c r="P101" s="1">
        <v>63</v>
      </c>
      <c r="Q101" s="1">
        <v>50</v>
      </c>
      <c r="R101" s="1">
        <v>212</v>
      </c>
    </row>
    <row r="102" spans="1:18" x14ac:dyDescent="0.25">
      <c r="A102" s="1">
        <v>720</v>
      </c>
      <c r="B102" s="1" t="s">
        <v>111</v>
      </c>
      <c r="C102" s="1" t="s">
        <v>9</v>
      </c>
      <c r="D102" s="1" t="s">
        <v>136</v>
      </c>
      <c r="E102" s="1" t="s">
        <v>129</v>
      </c>
      <c r="F102" s="1" t="s">
        <v>160</v>
      </c>
      <c r="G102" s="1" t="s">
        <v>135</v>
      </c>
      <c r="H102" s="1" t="s">
        <v>131</v>
      </c>
      <c r="I102" s="1" t="s">
        <v>128</v>
      </c>
      <c r="J102" s="1">
        <v>165</v>
      </c>
      <c r="K102" s="1">
        <v>51</v>
      </c>
      <c r="L102" s="1">
        <v>75</v>
      </c>
      <c r="M102" s="1">
        <v>90</v>
      </c>
      <c r="N102" s="1">
        <v>25</v>
      </c>
      <c r="O102" s="1">
        <v>80</v>
      </c>
      <c r="P102" s="1">
        <v>39</v>
      </c>
      <c r="Q102" s="1">
        <v>60</v>
      </c>
      <c r="R102" s="1">
        <v>369</v>
      </c>
    </row>
    <row r="103" spans="1:18" x14ac:dyDescent="0.25">
      <c r="A103" s="1">
        <v>722</v>
      </c>
      <c r="B103" s="1" t="s">
        <v>112</v>
      </c>
      <c r="C103" s="1" t="s">
        <v>9</v>
      </c>
      <c r="D103" s="1" t="s">
        <v>136</v>
      </c>
      <c r="E103" s="1" t="s">
        <v>129</v>
      </c>
      <c r="F103" s="1" t="s">
        <v>157</v>
      </c>
      <c r="G103" s="1" t="s">
        <v>134</v>
      </c>
      <c r="H103" s="1" t="s">
        <v>131</v>
      </c>
      <c r="I103" s="1" t="s">
        <v>128</v>
      </c>
      <c r="J103" s="1">
        <v>183</v>
      </c>
      <c r="K103" s="1">
        <v>74</v>
      </c>
      <c r="L103" s="1">
        <v>88</v>
      </c>
      <c r="M103" s="1">
        <v>100</v>
      </c>
      <c r="N103" s="1">
        <v>50</v>
      </c>
      <c r="O103" s="1">
        <v>100</v>
      </c>
      <c r="P103" s="1">
        <v>42</v>
      </c>
      <c r="Q103" s="1">
        <v>100</v>
      </c>
      <c r="R103" s="1">
        <v>480</v>
      </c>
    </row>
    <row r="104" spans="1:18" x14ac:dyDescent="0.25">
      <c r="A104" s="1">
        <v>732</v>
      </c>
      <c r="B104" s="1" t="s">
        <v>113</v>
      </c>
      <c r="C104" s="1" t="s">
        <v>9</v>
      </c>
      <c r="D104" s="1" t="s">
        <v>136</v>
      </c>
      <c r="E104" s="1" t="s">
        <v>129</v>
      </c>
      <c r="F104" s="1" t="s">
        <v>126</v>
      </c>
      <c r="G104" s="1" t="s">
        <v>134</v>
      </c>
      <c r="H104" s="1" t="s">
        <v>131</v>
      </c>
      <c r="I104" s="1" t="s">
        <v>128</v>
      </c>
      <c r="J104" s="1">
        <v>170</v>
      </c>
      <c r="K104" s="1">
        <v>57</v>
      </c>
      <c r="L104" s="1">
        <v>75</v>
      </c>
      <c r="M104" s="1">
        <v>10</v>
      </c>
      <c r="N104" s="1">
        <v>23</v>
      </c>
      <c r="O104" s="1">
        <v>28</v>
      </c>
      <c r="P104" s="1">
        <v>100</v>
      </c>
      <c r="Q104" s="1">
        <v>56</v>
      </c>
      <c r="R104" s="1">
        <v>292</v>
      </c>
    </row>
    <row r="105" spans="1:18" x14ac:dyDescent="0.25">
      <c r="A105" s="1">
        <v>733</v>
      </c>
      <c r="B105" s="1" t="s">
        <v>114</v>
      </c>
      <c r="C105" s="1" t="s">
        <v>11</v>
      </c>
      <c r="D105" s="1" t="s">
        <v>124</v>
      </c>
      <c r="E105" s="1" t="s">
        <v>132</v>
      </c>
      <c r="F105" s="1" t="s">
        <v>128</v>
      </c>
      <c r="G105" s="1" t="s">
        <v>138</v>
      </c>
      <c r="H105" s="1" t="s">
        <v>131</v>
      </c>
      <c r="I105" s="1" t="s">
        <v>128</v>
      </c>
      <c r="J105" s="1">
        <v>185</v>
      </c>
      <c r="K105" s="1">
        <v>81</v>
      </c>
      <c r="L105" s="1">
        <v>50</v>
      </c>
      <c r="M105" s="1">
        <v>10</v>
      </c>
      <c r="N105" s="1">
        <v>100</v>
      </c>
      <c r="O105" s="1">
        <v>28</v>
      </c>
      <c r="P105" s="1">
        <v>72</v>
      </c>
      <c r="Q105" s="1">
        <v>28</v>
      </c>
      <c r="R105" s="1">
        <v>288</v>
      </c>
    </row>
    <row r="107" spans="1:18" x14ac:dyDescent="0.25">
      <c r="C107" s="3" t="s">
        <v>171</v>
      </c>
      <c r="D107" s="4">
        <f>COUNTIF(D2:D105,"Male")/COUNTA(D2:D105)</f>
        <v>0.74038461538461542</v>
      </c>
      <c r="E107">
        <f>COUNTIF(D2:D105,"Male")</f>
        <v>77</v>
      </c>
      <c r="F107">
        <f>COUNTA(D2:D105)</f>
        <v>104</v>
      </c>
    </row>
    <row r="108" spans="1:18" x14ac:dyDescent="0.25">
      <c r="C108" s="3" t="s">
        <v>172</v>
      </c>
      <c r="D108" s="4">
        <f>COUNTIF(C2:C105,"bad")/COUNTA(C2:C105)</f>
        <v>0.28846153846153844</v>
      </c>
      <c r="E108">
        <f>COUNTIF(C2:C105,"bad")</f>
        <v>30</v>
      </c>
      <c r="F108">
        <f>COUNTA(C2:C105)</f>
        <v>104</v>
      </c>
    </row>
    <row r="109" spans="1:18" x14ac:dyDescent="0.25">
      <c r="C109" s="3" t="s">
        <v>173</v>
      </c>
      <c r="D109" s="4">
        <f>COUNTIFS(D2:D105,"Male",C2:C105,"bad")/COUNTIF(C2:C105,"bad")</f>
        <v>0.76666666666666672</v>
      </c>
      <c r="E109">
        <f>COUNTIFS(D2:D105,"Male",C2:C105,"bad")</f>
        <v>23</v>
      </c>
      <c r="F109">
        <f>COUNTIF(C2:C105,"bad")</f>
        <v>30</v>
      </c>
    </row>
    <row r="110" spans="1:18" x14ac:dyDescent="0.25">
      <c r="C110" s="3" t="s">
        <v>174</v>
      </c>
      <c r="D110" s="4">
        <f>COUNTIFS(D2:D105,"Male",C2:C105,"bad")/COUNTIF(D2:D105,"Male")</f>
        <v>0.29870129870129869</v>
      </c>
      <c r="E110">
        <f>COUNTIFS(D2:D105,"Male",C2:C105,"bad")</f>
        <v>23</v>
      </c>
      <c r="F110">
        <f>COUNTIF(D2:D105,"Male")</f>
        <v>77</v>
      </c>
    </row>
    <row r="111" spans="1:18" x14ac:dyDescent="0.25">
      <c r="C111" s="3"/>
      <c r="D111" s="4"/>
    </row>
    <row r="112" spans="1:18" x14ac:dyDescent="0.25">
      <c r="C112" s="3"/>
      <c r="D112" s="4"/>
    </row>
    <row r="113" spans="3:4" x14ac:dyDescent="0.25">
      <c r="C113" s="3"/>
      <c r="D113" s="4"/>
    </row>
    <row r="114" spans="3:4" x14ac:dyDescent="0.25">
      <c r="C114" s="3"/>
      <c r="D114" s="4"/>
    </row>
    <row r="115" spans="3:4" x14ac:dyDescent="0.25">
      <c r="C115" s="3"/>
      <c r="D115" s="4"/>
    </row>
    <row r="116" spans="3:4" x14ac:dyDescent="0.25">
      <c r="C116" s="3"/>
      <c r="D116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C14" sqref="C14"/>
    </sheetView>
  </sheetViews>
  <sheetFormatPr defaultRowHeight="15" x14ac:dyDescent="0.25"/>
  <cols>
    <col min="1" max="1" width="10.7109375" customWidth="1"/>
    <col min="2" max="2" width="12.5703125" customWidth="1"/>
    <col min="3" max="3" width="7.140625" bestFit="1" customWidth="1"/>
    <col min="4" max="5" width="10.7109375" customWidth="1"/>
    <col min="6" max="6" width="7.140625" customWidth="1"/>
    <col min="7" max="7" width="10.28515625" bestFit="1" customWidth="1"/>
    <col min="8" max="8" width="9.28515625" bestFit="1" customWidth="1"/>
    <col min="9" max="9" width="6.140625" customWidth="1"/>
    <col min="10" max="10" width="12.28515625" bestFit="1" customWidth="1"/>
    <col min="11" max="11" width="10.7109375" bestFit="1" customWidth="1"/>
  </cols>
  <sheetData>
    <row r="3" spans="1:5" x14ac:dyDescent="0.25">
      <c r="A3" s="5" t="s">
        <v>176</v>
      </c>
      <c r="B3" s="5" t="s">
        <v>1</v>
      </c>
    </row>
    <row r="4" spans="1:5" x14ac:dyDescent="0.25">
      <c r="A4" s="5" t="s">
        <v>116</v>
      </c>
      <c r="B4" t="s">
        <v>11</v>
      </c>
      <c r="C4" t="s">
        <v>9</v>
      </c>
      <c r="D4" t="s">
        <v>28</v>
      </c>
      <c r="E4" t="s">
        <v>175</v>
      </c>
    </row>
    <row r="5" spans="1:5" x14ac:dyDescent="0.25">
      <c r="A5" s="6" t="s">
        <v>136</v>
      </c>
      <c r="B5" s="7">
        <v>6.7307692307692304E-2</v>
      </c>
      <c r="C5" s="7">
        <v>0.18269230769230768</v>
      </c>
      <c r="D5" s="7">
        <v>9.6153846153846159E-3</v>
      </c>
      <c r="E5" s="7">
        <v>0.25961538461538464</v>
      </c>
    </row>
    <row r="6" spans="1:5" x14ac:dyDescent="0.25">
      <c r="A6" s="6" t="s">
        <v>124</v>
      </c>
      <c r="B6" s="7">
        <v>0.22115384615384615</v>
      </c>
      <c r="C6" s="7">
        <v>0.46153846153846156</v>
      </c>
      <c r="D6" s="7">
        <v>5.7692307692307696E-2</v>
      </c>
      <c r="E6" s="7">
        <v>0.74038461538461542</v>
      </c>
    </row>
    <row r="7" spans="1:5" x14ac:dyDescent="0.25">
      <c r="A7" s="6" t="s">
        <v>175</v>
      </c>
      <c r="B7" s="7">
        <v>0.28846153846153844</v>
      </c>
      <c r="C7" s="7">
        <v>0.64423076923076927</v>
      </c>
      <c r="D7" s="7">
        <v>6.7307692307692304E-2</v>
      </c>
      <c r="E7" s="7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DC Comics</vt:lpstr>
      <vt:lpstr>Tab Dinamica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Ricardo Barreto Lima Silva</dc:creator>
  <cp:lastModifiedBy>Gabriel Scalione</cp:lastModifiedBy>
  <dcterms:created xsi:type="dcterms:W3CDTF">2019-06-05T23:27:01Z</dcterms:created>
  <dcterms:modified xsi:type="dcterms:W3CDTF">2020-10-08T16:18:54Z</dcterms:modified>
</cp:coreProperties>
</file>