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 Point Analitycs\"/>
    </mc:Choice>
  </mc:AlternateContent>
  <xr:revisionPtr revIDLastSave="23" documentId="13_ncr:1_{01643BAA-C5A6-40E9-93AA-EF7FDE7EA0BC}" xr6:coauthVersionLast="47" xr6:coauthVersionMax="47" xr10:uidLastSave="{E3A688B3-7289-487E-8215-6B90DFBA991A}"/>
  <bookViews>
    <workbookView xWindow="-120" yWindow="-120" windowWidth="20730" windowHeight="11160" activeTab="1" xr2:uid="{00000000-000D-0000-FFFF-FFFF00000000}"/>
  </bookViews>
  <sheets>
    <sheet name="BASE" sheetId="1" r:id="rId1"/>
    <sheet name="Tabela" sheetId="2" r:id="rId2"/>
    <sheet name="Dashboard" sheetId="3" r:id="rId3"/>
  </sheets>
  <calcPr calcId="191028"/>
  <pivotCaches>
    <pivotCache cacheId="1097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48" i="1" l="1"/>
  <c r="L48" i="1"/>
  <c r="H53" i="1"/>
  <c r="L53" i="1"/>
  <c r="H52" i="1"/>
  <c r="L52" i="1"/>
  <c r="H46" i="1"/>
  <c r="L46" i="1"/>
  <c r="H22" i="1"/>
  <c r="L22" i="1"/>
  <c r="H77" i="1"/>
  <c r="L77" i="1"/>
  <c r="H32" i="1"/>
  <c r="L32" i="1"/>
  <c r="H11" i="1"/>
  <c r="L11" i="1"/>
  <c r="H47" i="1"/>
  <c r="L47" i="1"/>
  <c r="H38" i="1"/>
  <c r="L38" i="1"/>
  <c r="H12" i="1"/>
  <c r="L12" i="1"/>
  <c r="H51" i="1"/>
  <c r="L51" i="1"/>
  <c r="H57" i="1"/>
  <c r="L57" i="1"/>
  <c r="H42" i="1"/>
  <c r="L42" i="1"/>
  <c r="H20" i="1"/>
  <c r="L20" i="1"/>
  <c r="H13" i="1"/>
  <c r="L13" i="1"/>
  <c r="H14" i="1"/>
  <c r="L14" i="1"/>
  <c r="H10" i="1"/>
  <c r="L10" i="1"/>
  <c r="H78" i="1"/>
  <c r="L78" i="1"/>
  <c r="H21" i="1"/>
  <c r="L21" i="1"/>
  <c r="H64" i="1"/>
  <c r="L64" i="1"/>
  <c r="H54" i="1"/>
  <c r="L54" i="1"/>
  <c r="H68" i="1"/>
  <c r="L68" i="1"/>
  <c r="H24" i="1"/>
  <c r="L24" i="1"/>
  <c r="H15" i="1"/>
  <c r="L15" i="1"/>
  <c r="H66" i="1"/>
  <c r="L66" i="1"/>
  <c r="H55" i="1"/>
  <c r="L55" i="1"/>
  <c r="H33" i="1"/>
  <c r="L33" i="1"/>
  <c r="H75" i="1"/>
  <c r="L75" i="1"/>
  <c r="H39" i="1"/>
  <c r="L39" i="1"/>
  <c r="H65" i="1"/>
  <c r="L65" i="1"/>
  <c r="H69" i="1"/>
  <c r="L69" i="1"/>
  <c r="H50" i="1"/>
  <c r="L50" i="1"/>
  <c r="H79" i="1"/>
  <c r="L79" i="1"/>
  <c r="H16" i="1"/>
  <c r="L16" i="1"/>
  <c r="H34" i="1"/>
  <c r="L34" i="1"/>
  <c r="H82" i="1"/>
  <c r="L82" i="1"/>
  <c r="L49" i="1"/>
  <c r="H8" i="1"/>
  <c r="L8" i="1"/>
  <c r="H56" i="1"/>
  <c r="L56" i="1"/>
  <c r="H76" i="1"/>
  <c r="L76" i="1"/>
  <c r="H17" i="1"/>
  <c r="L17" i="1"/>
  <c r="H58" i="1"/>
  <c r="L58" i="1"/>
  <c r="H74" i="1"/>
  <c r="L74" i="1"/>
  <c r="H18" i="1"/>
  <c r="L18" i="1"/>
  <c r="H59" i="1"/>
  <c r="L59" i="1"/>
  <c r="H44" i="1"/>
  <c r="L44" i="1"/>
  <c r="H30" i="1"/>
  <c r="L30" i="1"/>
  <c r="H40" i="1"/>
  <c r="L40" i="1"/>
  <c r="H19" i="1"/>
  <c r="L19" i="1"/>
  <c r="H80" i="1"/>
  <c r="L80" i="1"/>
  <c r="H31" i="1"/>
  <c r="L31" i="1"/>
  <c r="H45" i="1"/>
  <c r="L45" i="1"/>
  <c r="H37" i="1"/>
  <c r="L37" i="1"/>
  <c r="H83" i="1"/>
  <c r="L83" i="1"/>
  <c r="H60" i="1"/>
  <c r="L60" i="1"/>
  <c r="H73" i="1"/>
  <c r="L73" i="1"/>
  <c r="H85" i="1"/>
  <c r="L85" i="1"/>
  <c r="H7" i="1"/>
  <c r="L7" i="1"/>
  <c r="H25" i="1"/>
  <c r="L25" i="1"/>
  <c r="H72" i="1"/>
  <c r="L72" i="1"/>
  <c r="H41" i="1"/>
  <c r="L41" i="1"/>
  <c r="H61" i="1"/>
  <c r="L61" i="1"/>
  <c r="H26" i="1"/>
  <c r="L26" i="1"/>
  <c r="H36" i="1"/>
  <c r="L36" i="1"/>
  <c r="H81" i="1"/>
  <c r="L81" i="1"/>
  <c r="H43" i="1"/>
  <c r="L43" i="1"/>
  <c r="H23" i="1"/>
  <c r="L23" i="1"/>
  <c r="H27" i="1"/>
  <c r="L27" i="1"/>
  <c r="H84" i="1"/>
  <c r="L84" i="1"/>
  <c r="H62" i="1"/>
  <c r="L62" i="1"/>
  <c r="H28" i="1"/>
  <c r="L28" i="1"/>
  <c r="H6" i="1"/>
  <c r="L6" i="1"/>
  <c r="H35" i="1"/>
  <c r="L35" i="1"/>
  <c r="H70" i="1"/>
  <c r="L70" i="1"/>
  <c r="H63" i="1"/>
  <c r="L63" i="1"/>
  <c r="H4" i="1"/>
  <c r="L4" i="1"/>
  <c r="H9" i="1"/>
  <c r="L9" i="1"/>
  <c r="H71" i="1"/>
  <c r="L71" i="1"/>
  <c r="H29" i="1"/>
  <c r="L29" i="1"/>
  <c r="H5" i="1"/>
  <c r="L5" i="1"/>
  <c r="H67" i="1"/>
  <c r="L67" i="1"/>
</calcChain>
</file>

<file path=xl/sharedStrings.xml><?xml version="1.0" encoding="utf-8"?>
<sst xmlns="http://schemas.openxmlformats.org/spreadsheetml/2006/main" count="675" uniqueCount="196">
  <si>
    <t>RH - Info</t>
  </si>
  <si>
    <t>Nome</t>
  </si>
  <si>
    <t>Gênero</t>
  </si>
  <si>
    <t>Filial</t>
  </si>
  <si>
    <t>Data Adm</t>
  </si>
  <si>
    <t>Data Saida</t>
  </si>
  <si>
    <t>Cargo</t>
  </si>
  <si>
    <t>Dias</t>
  </si>
  <si>
    <t>Salario</t>
  </si>
  <si>
    <t>Valor</t>
  </si>
  <si>
    <t>Fgts 50%</t>
  </si>
  <si>
    <t>Pago</t>
  </si>
  <si>
    <t>Motivo Rescisão</t>
  </si>
  <si>
    <t xml:space="preserve">Tamires </t>
  </si>
  <si>
    <t>Feminino</t>
  </si>
  <si>
    <t>NORTE</t>
  </si>
  <si>
    <t>02/09/2021</t>
  </si>
  <si>
    <t>04/10/2021</t>
  </si>
  <si>
    <t xml:space="preserve">Auxíliar 1 </t>
  </si>
  <si>
    <t>Demissão c/J.Causa</t>
  </si>
  <si>
    <t xml:space="preserve">Valeria </t>
  </si>
  <si>
    <t>LITORAL</t>
  </si>
  <si>
    <t>22/09/2021</t>
  </si>
  <si>
    <t>27/10/2021</t>
  </si>
  <si>
    <t>Auxíliar 1</t>
  </si>
  <si>
    <t xml:space="preserve">Simone </t>
  </si>
  <si>
    <t>SUL</t>
  </si>
  <si>
    <t>22/08/2021</t>
  </si>
  <si>
    <t>13/10/2021</t>
  </si>
  <si>
    <t>Auxiliar 2</t>
  </si>
  <si>
    <t xml:space="preserve">Noeli </t>
  </si>
  <si>
    <t>08/08/2021</t>
  </si>
  <si>
    <t>08/10/2021</t>
  </si>
  <si>
    <t>Assist. Adm</t>
  </si>
  <si>
    <t xml:space="preserve">Keila </t>
  </si>
  <si>
    <t>01/06/2020</t>
  </si>
  <si>
    <t>Demissão s/J.Causa</t>
  </si>
  <si>
    <t xml:space="preserve">Tania </t>
  </si>
  <si>
    <t>16/05/2019</t>
  </si>
  <si>
    <t>02/10/2021</t>
  </si>
  <si>
    <t xml:space="preserve">Edylaine </t>
  </si>
  <si>
    <t>04/06/2021</t>
  </si>
  <si>
    <t>Coordenadora</t>
  </si>
  <si>
    <t xml:space="preserve">Cicera </t>
  </si>
  <si>
    <t>06/03/2020</t>
  </si>
  <si>
    <t>Ped. Demissão s/J.C.</t>
  </si>
  <si>
    <t xml:space="preserve">Daniel </t>
  </si>
  <si>
    <t>Masculino</t>
  </si>
  <si>
    <t>24/05/2019</t>
  </si>
  <si>
    <t>18/10/2021</t>
  </si>
  <si>
    <t xml:space="preserve">Edinalva </t>
  </si>
  <si>
    <t>07/03/2019</t>
  </si>
  <si>
    <t xml:space="preserve">Edja </t>
  </si>
  <si>
    <t>13/07/2021</t>
  </si>
  <si>
    <t>20/10/2021</t>
  </si>
  <si>
    <t xml:space="preserve">Fabiana </t>
  </si>
  <si>
    <t>07/05/2021</t>
  </si>
  <si>
    <t xml:space="preserve">Joelma </t>
  </si>
  <si>
    <t>14/06/2021</t>
  </si>
  <si>
    <t xml:space="preserve">Ledraci </t>
  </si>
  <si>
    <t>05/03/2021</t>
  </si>
  <si>
    <t>14/10/2021</t>
  </si>
  <si>
    <t xml:space="preserve">Luciana </t>
  </si>
  <si>
    <t>15/07/2016</t>
  </si>
  <si>
    <t>26/10/2021</t>
  </si>
  <si>
    <t xml:space="preserve">Maria </t>
  </si>
  <si>
    <t>03/05/2019</t>
  </si>
  <si>
    <t xml:space="preserve">Edina </t>
  </si>
  <si>
    <t>15/03/2021</t>
  </si>
  <si>
    <t>01/10/2021</t>
  </si>
  <si>
    <t xml:space="preserve">Eliane </t>
  </si>
  <si>
    <t>27/04/2019</t>
  </si>
  <si>
    <t xml:space="preserve">Andrea </t>
  </si>
  <si>
    <t>07/07/2021</t>
  </si>
  <si>
    <t xml:space="preserve">Salvador </t>
  </si>
  <si>
    <t>13/03/2020</t>
  </si>
  <si>
    <t xml:space="preserve">Euricelia </t>
  </si>
  <si>
    <t>12/04/2021</t>
  </si>
  <si>
    <t xml:space="preserve">Olga </t>
  </si>
  <si>
    <t>24/11/2020</t>
  </si>
  <si>
    <t xml:space="preserve">Raquel </t>
  </si>
  <si>
    <t>07/10/2019</t>
  </si>
  <si>
    <t xml:space="preserve">Sandra </t>
  </si>
  <si>
    <t>23/06/2021</t>
  </si>
  <si>
    <t xml:space="preserve">Silvane </t>
  </si>
  <si>
    <t>21/01/2021</t>
  </si>
  <si>
    <t>11/10/2021</t>
  </si>
  <si>
    <t xml:space="preserve">Teresa </t>
  </si>
  <si>
    <t>26/05/2020</t>
  </si>
  <si>
    <t>19/10/2021</t>
  </si>
  <si>
    <t xml:space="preserve">Marcos </t>
  </si>
  <si>
    <t>24/07/2020</t>
  </si>
  <si>
    <t>06/10/2021</t>
  </si>
  <si>
    <t>19/04/2012</t>
  </si>
  <si>
    <t xml:space="preserve">Bernadete </t>
  </si>
  <si>
    <t>22/03/2021</t>
  </si>
  <si>
    <t xml:space="preserve">Geraldo </t>
  </si>
  <si>
    <t>18/06/2021</t>
  </si>
  <si>
    <t xml:space="preserve">Jucineia </t>
  </si>
  <si>
    <t>03/04/2021</t>
  </si>
  <si>
    <t>21/10/2021</t>
  </si>
  <si>
    <t xml:space="preserve">Suelen </t>
  </si>
  <si>
    <t xml:space="preserve">Resonia </t>
  </si>
  <si>
    <t>03/01/2019</t>
  </si>
  <si>
    <t>15/10/2021</t>
  </si>
  <si>
    <t xml:space="preserve">Marilene </t>
  </si>
  <si>
    <t>14/08/2020</t>
  </si>
  <si>
    <t xml:space="preserve">Daiane </t>
  </si>
  <si>
    <t>21/01/2019</t>
  </si>
  <si>
    <t xml:space="preserve">Iraci </t>
  </si>
  <si>
    <t>03/07/2020</t>
  </si>
  <si>
    <t>29/10/2021</t>
  </si>
  <si>
    <t xml:space="preserve">Margareth </t>
  </si>
  <si>
    <t>18/10/2018</t>
  </si>
  <si>
    <t xml:space="preserve">Patricia </t>
  </si>
  <si>
    <t xml:space="preserve">Edileuza </t>
  </si>
  <si>
    <t>17/11/2017</t>
  </si>
  <si>
    <t xml:space="preserve">Roselaine </t>
  </si>
  <si>
    <t>06/02/2018</t>
  </si>
  <si>
    <t xml:space="preserve">Lysneidy </t>
  </si>
  <si>
    <t>15/10/2018</t>
  </si>
  <si>
    <t>Analista</t>
  </si>
  <si>
    <t>08/10/2011</t>
  </si>
  <si>
    <t xml:space="preserve">Ana </t>
  </si>
  <si>
    <t>24/08/2020</t>
  </si>
  <si>
    <t>07/10/2021</t>
  </si>
  <si>
    <t xml:space="preserve">Cleide </t>
  </si>
  <si>
    <t>22/01/2020</t>
  </si>
  <si>
    <t>22/10/2021</t>
  </si>
  <si>
    <t xml:space="preserve">Aline </t>
  </si>
  <si>
    <t>16/04/2019</t>
  </si>
  <si>
    <t xml:space="preserve">Jurandir </t>
  </si>
  <si>
    <t>24/04/2007</t>
  </si>
  <si>
    <t xml:space="preserve">Jaqueline </t>
  </si>
  <si>
    <t>01/02/2012</t>
  </si>
  <si>
    <t xml:space="preserve">Dannyelle </t>
  </si>
  <si>
    <t>17/01/2021</t>
  </si>
  <si>
    <t>28/10/2021</t>
  </si>
  <si>
    <t>Ana Lucia</t>
  </si>
  <si>
    <t>12/07/2021</t>
  </si>
  <si>
    <t>05/10/2021</t>
  </si>
  <si>
    <t>Res.Ant.C.Exp</t>
  </si>
  <si>
    <t>Airton</t>
  </si>
  <si>
    <t xml:space="preserve">Elismara </t>
  </si>
  <si>
    <t>09/08/2021</t>
  </si>
  <si>
    <t>Franci</t>
  </si>
  <si>
    <t>25/10/2021</t>
  </si>
  <si>
    <t>Karina</t>
  </si>
  <si>
    <t>27/07/2021</t>
  </si>
  <si>
    <t>Luan</t>
  </si>
  <si>
    <t>09/07/2021</t>
  </si>
  <si>
    <t xml:space="preserve">Luana </t>
  </si>
  <si>
    <t>26/07/2021</t>
  </si>
  <si>
    <t xml:space="preserve">Lucinesia </t>
  </si>
  <si>
    <t>03/09/2021</t>
  </si>
  <si>
    <t xml:space="preserve">Marivete </t>
  </si>
  <si>
    <t xml:space="preserve">Priscila </t>
  </si>
  <si>
    <t xml:space="preserve">Tais </t>
  </si>
  <si>
    <t xml:space="preserve">Elielza </t>
  </si>
  <si>
    <t>16/07/2021</t>
  </si>
  <si>
    <t xml:space="preserve">Janaina </t>
  </si>
  <si>
    <t xml:space="preserve">Flora </t>
  </si>
  <si>
    <t>30/07/2021</t>
  </si>
  <si>
    <t xml:space="preserve">Yara </t>
  </si>
  <si>
    <t>20/09/2021</t>
  </si>
  <si>
    <t xml:space="preserve">Elizete </t>
  </si>
  <si>
    <t>Jonas</t>
  </si>
  <si>
    <t>26/08/2021</t>
  </si>
  <si>
    <t xml:space="preserve">Suzana </t>
  </si>
  <si>
    <t xml:space="preserve">Tatiane </t>
  </si>
  <si>
    <t>Oscar</t>
  </si>
  <si>
    <t xml:space="preserve">Marlene </t>
  </si>
  <si>
    <t xml:space="preserve">Heloisa </t>
  </si>
  <si>
    <t>24/09/2021</t>
  </si>
  <si>
    <t xml:space="preserve">Lara </t>
  </si>
  <si>
    <t>02/03/2020</t>
  </si>
  <si>
    <t>Aprendiz</t>
  </si>
  <si>
    <t xml:space="preserve">Aparecida </t>
  </si>
  <si>
    <t>20/08/2021</t>
  </si>
  <si>
    <t>03/10/2021</t>
  </si>
  <si>
    <t>Término Contr. Exp.</t>
  </si>
  <si>
    <t xml:space="preserve">Eldeneide </t>
  </si>
  <si>
    <t xml:space="preserve">Jenifer </t>
  </si>
  <si>
    <t>05/07/2021</t>
  </si>
  <si>
    <t>18/08/2021</t>
  </si>
  <si>
    <t xml:space="preserve">Rosane </t>
  </si>
  <si>
    <t>01/09/2021</t>
  </si>
  <si>
    <t xml:space="preserve">Juliana </t>
  </si>
  <si>
    <t>25/07/2021</t>
  </si>
  <si>
    <t xml:space="preserve">Maristela </t>
  </si>
  <si>
    <t>14/07/2021</t>
  </si>
  <si>
    <t xml:space="preserve">Morgana </t>
  </si>
  <si>
    <t>03/08/2021</t>
  </si>
  <si>
    <t>31/10/2021</t>
  </si>
  <si>
    <t>Total Geral</t>
  </si>
  <si>
    <t>Contagem de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</si>
</sst>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>
    <font>
      <sz val="8"/>
      <color indexed="10"/>
      <name val="MS Sans Serif"/>
      <family val="2"/>
    </font>
    <font>
      <sz val="8"/>
      <color indexed="8"/>
      <name val="0"/>
      <family val="2"/>
    </font>
    <font>
      <b/>
      <i/>
      <sz val="14"/>
      <color indexed="8"/>
      <name val="0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pivotButton="1"/>
  </cellStyleXfs>
  <cellXfs count="10"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vertical="top"/>
    </xf>
    <xf numFmtId="44" fontId="3" fillId="0" borderId="0" xfId="0" applyNumberFormat="1" applyFont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03.813253125001" createdVersion="7" refreshedVersion="7" minRefreshableVersion="3" recordCount="82" xr:uid="{9147B808-C34D-4237-BDA4-BC4283288AE9}">
  <cacheSource type="worksheet">
    <worksheetSource name="Tabela1" sheet="Tabela"/>
  </cacheSource>
  <cacheFields count="12">
    <cacheField name="Nome" numFmtId="0">
      <sharedItems count="76">
        <s v="Tamires "/>
        <s v="Valeria "/>
        <s v="Simone "/>
        <s v="Noeli "/>
        <s v="Keila "/>
        <s v="Tania "/>
        <s v="Edylaine "/>
        <s v="Cicera "/>
        <s v="Daniel "/>
        <s v="Edinalva "/>
        <s v="Edja "/>
        <s v="Fabiana "/>
        <s v="Joelma "/>
        <s v="Ledraci "/>
        <s v="Luciana "/>
        <s v="Maria "/>
        <s v="Edina "/>
        <s v="Eliane "/>
        <s v="Andrea "/>
        <s v="Salvador "/>
        <s v="Euricelia "/>
        <s v="Olga "/>
        <s v="Raquel "/>
        <s v="Sandra "/>
        <s v="Silvane "/>
        <s v="Teresa "/>
        <s v="Marcos "/>
        <s v="Bernadete "/>
        <s v="Geraldo "/>
        <s v="Jucineia "/>
        <s v="Suelen "/>
        <s v="Resonia "/>
        <s v="Marilene "/>
        <s v="Daiane "/>
        <s v="Iraci "/>
        <s v="Margareth "/>
        <s v="Patricia "/>
        <s v="Edileuza "/>
        <s v="Roselaine "/>
        <s v="Lysneidy "/>
        <s v="Ana "/>
        <s v="Cleide "/>
        <s v="Aline "/>
        <s v="Jurandir "/>
        <s v="Jaqueline "/>
        <s v="Dannyelle "/>
        <s v="Ana Lucia"/>
        <s v="Airton"/>
        <s v="Elismara "/>
        <s v="Franci"/>
        <s v="Karina"/>
        <s v="Luan"/>
        <s v="Luana "/>
        <s v="Lucinesia "/>
        <s v="Marivete "/>
        <s v="Priscila "/>
        <s v="Tais "/>
        <s v="Elielza "/>
        <s v="Janaina "/>
        <s v="Flora "/>
        <s v="Yara "/>
        <s v="Elizete "/>
        <s v="Jonas"/>
        <s v="Suzana "/>
        <s v="Tatiane "/>
        <s v="Oscar"/>
        <s v="Marlene "/>
        <s v="Heloisa "/>
        <s v="Lara "/>
        <s v="Aparecida "/>
        <s v="Eldeneide "/>
        <s v="Jenifer "/>
        <s v="Rosane "/>
        <s v="Juliana "/>
        <s v="Maristela "/>
        <s v="Morgana "/>
      </sharedItems>
    </cacheField>
    <cacheField name="Gênero" numFmtId="0">
      <sharedItems count="2">
        <s v="Feminino"/>
        <s v="Masculino"/>
      </sharedItems>
    </cacheField>
    <cacheField name="Filial" numFmtId="0">
      <sharedItems count="3">
        <s v="NORTE"/>
        <s v="LITORAL"/>
        <s v="SUL"/>
      </sharedItems>
    </cacheField>
    <cacheField name="Data Adm" numFmtId="0">
      <sharedItems/>
    </cacheField>
    <cacheField name="Data Saida" numFmtId="0">
      <sharedItems/>
    </cacheField>
    <cacheField name="Cargo" numFmtId="0">
      <sharedItems count="7">
        <s v="Auxíliar 1 "/>
        <s v="Auxíliar 1"/>
        <s v="Auxiliar 2"/>
        <s v="Assist. Adm"/>
        <s v="Coordenadora"/>
        <s v="Analista"/>
        <s v="Aprendiz"/>
      </sharedItems>
    </cacheField>
    <cacheField name="Dias" numFmtId="0">
      <sharedItems containsSemiMixedTypes="0" containsString="0" containsNumber="1" containsInteger="1" minValue="1" maxValue="5275"/>
    </cacheField>
    <cacheField name="Salario" numFmtId="0">
      <sharedItems containsSemiMixedTypes="0" containsString="0" containsNumber="1" minValue="702" maxValue="4000"/>
    </cacheField>
    <cacheField name="Valor" numFmtId="0">
      <sharedItems containsSemiMixedTypes="0" containsString="0" containsNumber="1" minValue="0" maxValue="9390.2000000000007"/>
    </cacheField>
    <cacheField name="Fgts 50%" numFmtId="0">
      <sharedItems containsSemiMixedTypes="0" containsString="0" containsNumber="1" minValue="0" maxValue="771.45"/>
    </cacheField>
    <cacheField name="Pago" numFmtId="44">
      <sharedItems containsSemiMixedTypes="0" containsString="0" containsNumber="1" minValue="0" maxValue="9390.2000000000007"/>
    </cacheField>
    <cacheField name="Motivo Rescisão" numFmtId="0">
      <sharedItems count="5">
        <s v="Demissão c/J.Causa"/>
        <s v="Demissão s/J.Causa"/>
        <s v="Ped. Demissão s/J.C."/>
        <s v="Res.Ant.C.Exp"/>
        <s v="Término Contr. Exp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x v="0"/>
    <s v="02/09/2021"/>
    <s v="04/10/2021"/>
    <x v="0"/>
    <n v="32"/>
    <n v="1237.0999999999999"/>
    <n v="0"/>
    <n v="0"/>
    <n v="0"/>
    <x v="0"/>
  </r>
  <r>
    <x v="1"/>
    <x v="0"/>
    <x v="1"/>
    <s v="22/09/2021"/>
    <s v="27/10/2021"/>
    <x v="1"/>
    <n v="35"/>
    <n v="1263.2"/>
    <n v="0"/>
    <n v="0"/>
    <n v="0"/>
    <x v="0"/>
  </r>
  <r>
    <x v="2"/>
    <x v="0"/>
    <x v="2"/>
    <s v="22/08/2021"/>
    <s v="13/10/2021"/>
    <x v="2"/>
    <n v="52"/>
    <n v="1295.9000000000001"/>
    <n v="0"/>
    <n v="0"/>
    <n v="0"/>
    <x v="0"/>
  </r>
  <r>
    <x v="3"/>
    <x v="0"/>
    <x v="0"/>
    <s v="08/08/2021"/>
    <s v="08/10/2021"/>
    <x v="3"/>
    <n v="61"/>
    <n v="1400"/>
    <n v="0"/>
    <n v="0"/>
    <n v="0"/>
    <x v="0"/>
  </r>
  <r>
    <x v="4"/>
    <x v="0"/>
    <x v="0"/>
    <s v="01/06/2020"/>
    <s v="13/10/2021"/>
    <x v="0"/>
    <n v="499"/>
    <n v="1254.8"/>
    <n v="2904.6"/>
    <n v="706.92"/>
    <n v="3611.52"/>
    <x v="1"/>
  </r>
  <r>
    <x v="5"/>
    <x v="0"/>
    <x v="2"/>
    <s v="16/05/2019"/>
    <s v="02/10/2021"/>
    <x v="1"/>
    <n v="870"/>
    <n v="1263.2"/>
    <n v="2555.8000000000002"/>
    <n v="771.45"/>
    <n v="3327.25"/>
    <x v="1"/>
  </r>
  <r>
    <x v="6"/>
    <x v="0"/>
    <x v="2"/>
    <s v="04/06/2021"/>
    <s v="02/10/2021"/>
    <x v="4"/>
    <n v="120"/>
    <n v="4000"/>
    <n v="3098.3"/>
    <n v="680.38"/>
    <n v="3778.6800000000003"/>
    <x v="1"/>
  </r>
  <r>
    <x v="7"/>
    <x v="0"/>
    <x v="2"/>
    <s v="06/03/2020"/>
    <s v="02/10/2021"/>
    <x v="1"/>
    <n v="575"/>
    <n v="1263.2"/>
    <n v="3670.6"/>
    <n v="0"/>
    <n v="3670.6"/>
    <x v="2"/>
  </r>
  <r>
    <x v="8"/>
    <x v="1"/>
    <x v="2"/>
    <s v="24/05/2019"/>
    <s v="18/10/2021"/>
    <x v="1"/>
    <n v="878"/>
    <n v="1263.2"/>
    <n v="0"/>
    <n v="0"/>
    <n v="0"/>
    <x v="2"/>
  </r>
  <r>
    <x v="9"/>
    <x v="0"/>
    <x v="2"/>
    <s v="07/03/2019"/>
    <s v="02/10/2021"/>
    <x v="1"/>
    <n v="940"/>
    <n v="1263.2"/>
    <n v="3411.5"/>
    <n v="0"/>
    <n v="3411.5"/>
    <x v="2"/>
  </r>
  <r>
    <x v="10"/>
    <x v="0"/>
    <x v="0"/>
    <s v="13/07/2021"/>
    <s v="20/10/2021"/>
    <x v="1"/>
    <n v="99"/>
    <n v="1263.2"/>
    <n v="34.18"/>
    <n v="0"/>
    <n v="34.18"/>
    <x v="2"/>
  </r>
  <r>
    <x v="11"/>
    <x v="0"/>
    <x v="2"/>
    <s v="07/05/2021"/>
    <s v="02/10/2021"/>
    <x v="1"/>
    <n v="148"/>
    <n v="1263.2"/>
    <n v="1284.0999999999999"/>
    <n v="0"/>
    <n v="1284.0999999999999"/>
    <x v="2"/>
  </r>
  <r>
    <x v="12"/>
    <x v="0"/>
    <x v="1"/>
    <s v="14/06/2021"/>
    <s v="04/10/2021"/>
    <x v="1"/>
    <n v="112"/>
    <n v="1263.2"/>
    <n v="0"/>
    <n v="0"/>
    <n v="0"/>
    <x v="2"/>
  </r>
  <r>
    <x v="13"/>
    <x v="0"/>
    <x v="2"/>
    <s v="05/03/2021"/>
    <s v="14/10/2021"/>
    <x v="1"/>
    <n v="223"/>
    <n v="1263.2"/>
    <n v="2032"/>
    <n v="0"/>
    <n v="2032"/>
    <x v="2"/>
  </r>
  <r>
    <x v="14"/>
    <x v="0"/>
    <x v="2"/>
    <s v="15/07/2016"/>
    <s v="26/10/2021"/>
    <x v="1"/>
    <n v="1929"/>
    <n v="1263.2"/>
    <n v="0"/>
    <n v="0"/>
    <n v="0"/>
    <x v="2"/>
  </r>
  <r>
    <x v="15"/>
    <x v="0"/>
    <x v="2"/>
    <s v="03/05/2019"/>
    <s v="02/10/2021"/>
    <x v="1"/>
    <n v="883"/>
    <n v="1263.2"/>
    <n v="3220"/>
    <n v="0"/>
    <n v="3220"/>
    <x v="2"/>
  </r>
  <r>
    <x v="16"/>
    <x v="0"/>
    <x v="1"/>
    <s v="15/03/2021"/>
    <s v="01/10/2021"/>
    <x v="1"/>
    <n v="200"/>
    <n v="1265"/>
    <n v="327.94"/>
    <n v="0"/>
    <n v="327.94"/>
    <x v="2"/>
  </r>
  <r>
    <x v="17"/>
    <x v="0"/>
    <x v="1"/>
    <s v="27/04/2019"/>
    <s v="01/10/2021"/>
    <x v="1"/>
    <n v="888"/>
    <n v="1271"/>
    <n v="3299.1"/>
    <n v="0"/>
    <n v="3299.1"/>
    <x v="2"/>
  </r>
  <r>
    <x v="18"/>
    <x v="0"/>
    <x v="1"/>
    <s v="07/07/2021"/>
    <s v="13/10/2021"/>
    <x v="1"/>
    <n v="98"/>
    <n v="1277"/>
    <n v="0"/>
    <n v="0"/>
    <n v="0"/>
    <x v="2"/>
  </r>
  <r>
    <x v="19"/>
    <x v="1"/>
    <x v="2"/>
    <s v="13/03/2020"/>
    <s v="02/10/2021"/>
    <x v="3"/>
    <n v="568"/>
    <n v="1277.3"/>
    <n v="3735.2"/>
    <n v="0"/>
    <n v="3735.2"/>
    <x v="2"/>
  </r>
  <r>
    <x v="20"/>
    <x v="0"/>
    <x v="1"/>
    <s v="12/04/2021"/>
    <s v="08/10/2021"/>
    <x v="3"/>
    <n v="179"/>
    <n v="1277.4000000000001"/>
    <n v="295.75"/>
    <n v="0"/>
    <n v="295.75"/>
    <x v="2"/>
  </r>
  <r>
    <x v="21"/>
    <x v="0"/>
    <x v="1"/>
    <s v="24/11/2020"/>
    <s v="01/10/2021"/>
    <x v="2"/>
    <n v="311"/>
    <n v="1280"/>
    <n v="1622.8"/>
    <n v="0"/>
    <n v="1622.8"/>
    <x v="2"/>
  </r>
  <r>
    <x v="22"/>
    <x v="0"/>
    <x v="2"/>
    <s v="07/10/2019"/>
    <s v="01/10/2021"/>
    <x v="2"/>
    <n v="725"/>
    <n v="1293.7"/>
    <n v="856.73"/>
    <n v="0"/>
    <n v="856.73"/>
    <x v="2"/>
  </r>
  <r>
    <x v="23"/>
    <x v="0"/>
    <x v="0"/>
    <s v="23/06/2021"/>
    <s v="13/10/2021"/>
    <x v="2"/>
    <n v="112"/>
    <n v="1300"/>
    <n v="0"/>
    <n v="0"/>
    <n v="0"/>
    <x v="2"/>
  </r>
  <r>
    <x v="24"/>
    <x v="0"/>
    <x v="0"/>
    <s v="21/01/2021"/>
    <s v="11/10/2021"/>
    <x v="2"/>
    <n v="263"/>
    <n v="1300"/>
    <n v="2038.9"/>
    <n v="0"/>
    <n v="2038.9"/>
    <x v="2"/>
  </r>
  <r>
    <x v="25"/>
    <x v="0"/>
    <x v="2"/>
    <s v="26/05/2020"/>
    <s v="19/10/2021"/>
    <x v="2"/>
    <n v="511"/>
    <n v="1317.4"/>
    <n v="2076.9"/>
    <n v="0"/>
    <n v="2076.9"/>
    <x v="2"/>
  </r>
  <r>
    <x v="26"/>
    <x v="1"/>
    <x v="0"/>
    <s v="24/07/2020"/>
    <s v="06/10/2021"/>
    <x v="2"/>
    <n v="439"/>
    <n v="1350"/>
    <n v="1486.3"/>
    <n v="0"/>
    <n v="1486.3"/>
    <x v="2"/>
  </r>
  <r>
    <x v="15"/>
    <x v="0"/>
    <x v="2"/>
    <s v="19/04/2012"/>
    <s v="04/10/2021"/>
    <x v="2"/>
    <n v="3455"/>
    <n v="1375.5"/>
    <n v="2223.6999999999998"/>
    <n v="0"/>
    <n v="2223.6999999999998"/>
    <x v="2"/>
  </r>
  <r>
    <x v="27"/>
    <x v="0"/>
    <x v="1"/>
    <s v="22/03/2021"/>
    <s v="11/10/2021"/>
    <x v="2"/>
    <n v="203"/>
    <n v="1380"/>
    <n v="157.09"/>
    <n v="0"/>
    <n v="157.09"/>
    <x v="2"/>
  </r>
  <r>
    <x v="28"/>
    <x v="1"/>
    <x v="0"/>
    <s v="18/06/2021"/>
    <s v="01/10/2021"/>
    <x v="3"/>
    <n v="105"/>
    <n v="1400"/>
    <n v="0"/>
    <n v="0"/>
    <n v="0"/>
    <x v="2"/>
  </r>
  <r>
    <x v="29"/>
    <x v="0"/>
    <x v="0"/>
    <s v="03/04/2021"/>
    <s v="21/10/2021"/>
    <x v="3"/>
    <n v="201"/>
    <n v="1400"/>
    <n v="107.67"/>
    <n v="0"/>
    <n v="107.67"/>
    <x v="2"/>
  </r>
  <r>
    <x v="30"/>
    <x v="0"/>
    <x v="1"/>
    <s v="27/04/2019"/>
    <s v="01/10/2021"/>
    <x v="3"/>
    <n v="888"/>
    <n v="1400"/>
    <n v="2355.9"/>
    <n v="0"/>
    <n v="2355.9"/>
    <x v="2"/>
  </r>
  <r>
    <x v="31"/>
    <x v="0"/>
    <x v="1"/>
    <s v="03/01/2019"/>
    <s v="15/10/2021"/>
    <x v="3"/>
    <n v="1016"/>
    <n v="1432.4"/>
    <n v="0"/>
    <n v="0"/>
    <n v="0"/>
    <x v="2"/>
  </r>
  <r>
    <x v="32"/>
    <x v="0"/>
    <x v="2"/>
    <s v="14/08/2020"/>
    <s v="02/10/2021"/>
    <x v="3"/>
    <n v="414"/>
    <n v="1450"/>
    <n v="3430.9"/>
    <n v="0"/>
    <n v="3430.9"/>
    <x v="2"/>
  </r>
  <r>
    <x v="33"/>
    <x v="0"/>
    <x v="0"/>
    <s v="21/01/2019"/>
    <s v="18/10/2021"/>
    <x v="3"/>
    <n v="1001"/>
    <n v="1487.3"/>
    <n v="2238.3000000000002"/>
    <n v="0"/>
    <n v="2238.3000000000002"/>
    <x v="2"/>
  </r>
  <r>
    <x v="34"/>
    <x v="0"/>
    <x v="0"/>
    <s v="03/07/2020"/>
    <s v="29/10/2021"/>
    <x v="3"/>
    <n v="483"/>
    <n v="1500"/>
    <n v="2922.1"/>
    <n v="0"/>
    <n v="2922.1"/>
    <x v="2"/>
  </r>
  <r>
    <x v="35"/>
    <x v="0"/>
    <x v="1"/>
    <s v="18/10/2018"/>
    <s v="14/10/2021"/>
    <x v="3"/>
    <n v="1092"/>
    <n v="1500"/>
    <n v="3979.2"/>
    <n v="0"/>
    <n v="3979.2"/>
    <x v="2"/>
  </r>
  <r>
    <x v="36"/>
    <x v="0"/>
    <x v="2"/>
    <s v="07/07/2021"/>
    <s v="13/10/2021"/>
    <x v="3"/>
    <n v="98"/>
    <n v="1500"/>
    <n v="0"/>
    <n v="0"/>
    <n v="0"/>
    <x v="2"/>
  </r>
  <r>
    <x v="37"/>
    <x v="0"/>
    <x v="2"/>
    <s v="17/11/2017"/>
    <s v="02/10/2021"/>
    <x v="3"/>
    <n v="1415"/>
    <n v="1525.8"/>
    <n v="4847.6000000000004"/>
    <n v="0"/>
    <n v="4847.6000000000004"/>
    <x v="2"/>
  </r>
  <r>
    <x v="38"/>
    <x v="0"/>
    <x v="1"/>
    <s v="06/02/2018"/>
    <s v="02/10/2021"/>
    <x v="3"/>
    <n v="1334"/>
    <n v="1526.9"/>
    <n v="4786.8999999999996"/>
    <n v="0"/>
    <n v="4786.8999999999996"/>
    <x v="2"/>
  </r>
  <r>
    <x v="39"/>
    <x v="0"/>
    <x v="1"/>
    <s v="15/10/2018"/>
    <s v="08/10/2021"/>
    <x v="5"/>
    <n v="1089"/>
    <n v="1600"/>
    <n v="172.79"/>
    <n v="0"/>
    <n v="172.79"/>
    <x v="2"/>
  </r>
  <r>
    <x v="15"/>
    <x v="0"/>
    <x v="2"/>
    <s v="08/10/2011"/>
    <s v="02/10/2021"/>
    <x v="5"/>
    <n v="3647"/>
    <n v="1610.1"/>
    <n v="3107.4"/>
    <n v="0"/>
    <n v="3107.4"/>
    <x v="2"/>
  </r>
  <r>
    <x v="40"/>
    <x v="0"/>
    <x v="1"/>
    <s v="24/08/2020"/>
    <s v="07/10/2021"/>
    <x v="5"/>
    <n v="409"/>
    <n v="1700"/>
    <n v="1756.6"/>
    <n v="0"/>
    <n v="1756.6"/>
    <x v="2"/>
  </r>
  <r>
    <x v="41"/>
    <x v="0"/>
    <x v="1"/>
    <s v="22/01/2020"/>
    <s v="22/10/2021"/>
    <x v="5"/>
    <n v="639"/>
    <n v="1850"/>
    <n v="2656.2"/>
    <n v="0"/>
    <n v="2656.2"/>
    <x v="2"/>
  </r>
  <r>
    <x v="42"/>
    <x v="0"/>
    <x v="1"/>
    <s v="16/04/2019"/>
    <s v="01/10/2021"/>
    <x v="5"/>
    <n v="899"/>
    <n v="2214.4"/>
    <n v="5794.1"/>
    <n v="0"/>
    <n v="5794.1"/>
    <x v="2"/>
  </r>
  <r>
    <x v="43"/>
    <x v="1"/>
    <x v="2"/>
    <s v="24/04/2007"/>
    <s v="02/10/2021"/>
    <x v="5"/>
    <n v="5275"/>
    <n v="2508.1999999999998"/>
    <n v="6914.7"/>
    <n v="0"/>
    <n v="6914.7"/>
    <x v="2"/>
  </r>
  <r>
    <x v="44"/>
    <x v="0"/>
    <x v="2"/>
    <s v="01/02/2012"/>
    <s v="02/10/2021"/>
    <x v="4"/>
    <n v="3531"/>
    <n v="3000"/>
    <n v="9390.2000000000007"/>
    <n v="0"/>
    <n v="9390.2000000000007"/>
    <x v="2"/>
  </r>
  <r>
    <x v="45"/>
    <x v="0"/>
    <x v="0"/>
    <s v="17/01/2021"/>
    <s v="28/10/2021"/>
    <x v="4"/>
    <n v="284"/>
    <n v="3600"/>
    <n v="5394.4"/>
    <n v="0"/>
    <n v="5394.4"/>
    <x v="2"/>
  </r>
  <r>
    <x v="46"/>
    <x v="0"/>
    <x v="2"/>
    <s v="12/07/2021"/>
    <s v="05/10/2021"/>
    <x v="1"/>
    <n v="85"/>
    <n v="1250"/>
    <n v="732.79"/>
    <n v="0"/>
    <n v="732.79"/>
    <x v="3"/>
  </r>
  <r>
    <x v="47"/>
    <x v="1"/>
    <x v="2"/>
    <s v="08/10/2021"/>
    <s v="15/10/2021"/>
    <x v="1"/>
    <n v="7"/>
    <n v="1263.2"/>
    <n v="41.01"/>
    <n v="0"/>
    <n v="41.01"/>
    <x v="3"/>
  </r>
  <r>
    <x v="48"/>
    <x v="0"/>
    <x v="1"/>
    <s v="09/08/2021"/>
    <s v="14/10/2021"/>
    <x v="1"/>
    <n v="66"/>
    <n v="1263.2"/>
    <n v="0"/>
    <n v="0"/>
    <n v="0"/>
    <x v="3"/>
  </r>
  <r>
    <x v="49"/>
    <x v="0"/>
    <x v="1"/>
    <s v="25/10/2021"/>
    <s v="28/10/2021"/>
    <x v="1"/>
    <n v="3"/>
    <n v="1263.2"/>
    <n v="0"/>
    <n v="0"/>
    <n v="0"/>
    <x v="3"/>
  </r>
  <r>
    <x v="50"/>
    <x v="0"/>
    <x v="0"/>
    <s v="27/07/2021"/>
    <s v="01/10/2021"/>
    <x v="1"/>
    <n v="66"/>
    <n v="1263.2"/>
    <n v="426.94"/>
    <n v="0"/>
    <n v="426.94"/>
    <x v="3"/>
  </r>
  <r>
    <x v="51"/>
    <x v="1"/>
    <x v="0"/>
    <s v="09/07/2021"/>
    <s v="01/10/2021"/>
    <x v="1"/>
    <n v="84"/>
    <n v="1263.2"/>
    <n v="721.7"/>
    <n v="0"/>
    <n v="721.7"/>
    <x v="3"/>
  </r>
  <r>
    <x v="52"/>
    <x v="0"/>
    <x v="1"/>
    <s v="26/07/2021"/>
    <s v="07/10/2021"/>
    <x v="1"/>
    <n v="73"/>
    <n v="1263.2"/>
    <n v="0"/>
    <n v="0"/>
    <n v="0"/>
    <x v="3"/>
  </r>
  <r>
    <x v="53"/>
    <x v="0"/>
    <x v="2"/>
    <s v="03/09/2021"/>
    <s v="02/10/2021"/>
    <x v="1"/>
    <n v="29"/>
    <n v="1263.2"/>
    <n v="436.98"/>
    <n v="0"/>
    <n v="436.98"/>
    <x v="3"/>
  </r>
  <r>
    <x v="54"/>
    <x v="0"/>
    <x v="1"/>
    <s v="26/07/2021"/>
    <s v="07/10/2021"/>
    <x v="1"/>
    <n v="73"/>
    <n v="1263.2"/>
    <n v="0"/>
    <n v="0"/>
    <n v="0"/>
    <x v="3"/>
  </r>
  <r>
    <x v="55"/>
    <x v="0"/>
    <x v="2"/>
    <s v="03/09/2021"/>
    <s v="02/10/2021"/>
    <x v="1"/>
    <n v="29"/>
    <n v="1263.2"/>
    <n v="288.25"/>
    <n v="0"/>
    <n v="288.25"/>
    <x v="3"/>
  </r>
  <r>
    <x v="24"/>
    <x v="0"/>
    <x v="1"/>
    <s v="21/10/2021"/>
    <s v="22/10/2021"/>
    <x v="1"/>
    <n v="1"/>
    <n v="1263.2"/>
    <n v="0"/>
    <n v="0"/>
    <n v="0"/>
    <x v="3"/>
  </r>
  <r>
    <x v="56"/>
    <x v="0"/>
    <x v="1"/>
    <s v="26/07/2021"/>
    <s v="04/10/2021"/>
    <x v="1"/>
    <n v="70"/>
    <n v="1263.2"/>
    <n v="6.84"/>
    <n v="0"/>
    <n v="6.84"/>
    <x v="3"/>
  </r>
  <r>
    <x v="57"/>
    <x v="0"/>
    <x v="2"/>
    <s v="16/07/2021"/>
    <s v="02/10/2021"/>
    <x v="1"/>
    <n v="78"/>
    <n v="1264"/>
    <n v="758.86"/>
    <n v="0"/>
    <n v="758.86"/>
    <x v="3"/>
  </r>
  <r>
    <x v="58"/>
    <x v="0"/>
    <x v="1"/>
    <s v="07/10/2021"/>
    <s v="15/10/2021"/>
    <x v="3"/>
    <n v="8"/>
    <n v="1277.4000000000001"/>
    <n v="0"/>
    <n v="0"/>
    <n v="0"/>
    <x v="3"/>
  </r>
  <r>
    <x v="59"/>
    <x v="0"/>
    <x v="1"/>
    <s v="30/07/2021"/>
    <s v="01/10/2021"/>
    <x v="2"/>
    <n v="63"/>
    <n v="1280"/>
    <n v="0"/>
    <n v="0"/>
    <n v="0"/>
    <x v="3"/>
  </r>
  <r>
    <x v="60"/>
    <x v="0"/>
    <x v="2"/>
    <s v="20/09/2021"/>
    <s v="22/10/2021"/>
    <x v="2"/>
    <n v="32"/>
    <n v="1295.9000000000001"/>
    <n v="103.78"/>
    <n v="0"/>
    <n v="103.78"/>
    <x v="3"/>
  </r>
  <r>
    <x v="61"/>
    <x v="0"/>
    <x v="2"/>
    <s v="14/10/2021"/>
    <s v="27/10/2021"/>
    <x v="2"/>
    <n v="13"/>
    <n v="1300"/>
    <n v="0"/>
    <n v="0"/>
    <n v="0"/>
    <x v="3"/>
  </r>
  <r>
    <x v="62"/>
    <x v="1"/>
    <x v="2"/>
    <s v="26/08/2021"/>
    <s v="04/10/2021"/>
    <x v="2"/>
    <n v="39"/>
    <n v="1300"/>
    <n v="189.64"/>
    <n v="0"/>
    <n v="189.64"/>
    <x v="3"/>
  </r>
  <r>
    <x v="63"/>
    <x v="0"/>
    <x v="2"/>
    <s v="03/09/2021"/>
    <s v="02/10/2021"/>
    <x v="2"/>
    <n v="29"/>
    <n v="1300"/>
    <n v="448.95"/>
    <n v="0"/>
    <n v="448.95"/>
    <x v="3"/>
  </r>
  <r>
    <x v="64"/>
    <x v="0"/>
    <x v="1"/>
    <s v="01/10/2021"/>
    <s v="19/10/2021"/>
    <x v="2"/>
    <n v="18"/>
    <n v="1330"/>
    <n v="380.09"/>
    <n v="0"/>
    <n v="380.09"/>
    <x v="3"/>
  </r>
  <r>
    <x v="65"/>
    <x v="1"/>
    <x v="1"/>
    <s v="19/10/2021"/>
    <s v="25/10/2021"/>
    <x v="3"/>
    <n v="6"/>
    <n v="1400"/>
    <n v="0"/>
    <n v="0"/>
    <n v="0"/>
    <x v="3"/>
  </r>
  <r>
    <x v="66"/>
    <x v="0"/>
    <x v="1"/>
    <s v="26/10/2021"/>
    <s v="28/10/2021"/>
    <x v="3"/>
    <n v="2"/>
    <n v="1500"/>
    <n v="0"/>
    <n v="0"/>
    <n v="0"/>
    <x v="3"/>
  </r>
  <r>
    <x v="52"/>
    <x v="0"/>
    <x v="1"/>
    <s v="04/10/2021"/>
    <s v="26/10/2021"/>
    <x v="5"/>
    <n v="22"/>
    <n v="1600"/>
    <n v="0"/>
    <n v="0"/>
    <n v="0"/>
    <x v="3"/>
  </r>
  <r>
    <x v="67"/>
    <x v="0"/>
    <x v="0"/>
    <s v="24/09/2021"/>
    <s v="01/10/2021"/>
    <x v="5"/>
    <n v="7"/>
    <n v="2419.4"/>
    <n v="0"/>
    <n v="0"/>
    <n v="0"/>
    <x v="3"/>
  </r>
  <r>
    <x v="68"/>
    <x v="0"/>
    <x v="2"/>
    <s v="02/03/2020"/>
    <s v="22/10/2021"/>
    <x v="6"/>
    <n v="599"/>
    <n v="702"/>
    <n v="1515.2"/>
    <n v="21.99"/>
    <n v="1537.19"/>
    <x v="3"/>
  </r>
  <r>
    <x v="69"/>
    <x v="0"/>
    <x v="0"/>
    <s v="20/08/2021"/>
    <s v="03/10/2021"/>
    <x v="1"/>
    <n v="44"/>
    <n v="1263.2"/>
    <n v="108.32"/>
    <n v="11.78"/>
    <n v="120.1"/>
    <x v="4"/>
  </r>
  <r>
    <x v="70"/>
    <x v="0"/>
    <x v="2"/>
    <s v="30/07/2021"/>
    <s v="27/10/2021"/>
    <x v="1"/>
    <n v="89"/>
    <n v="1263.2"/>
    <n v="754.6"/>
    <n v="117.51"/>
    <n v="872.11"/>
    <x v="4"/>
  </r>
  <r>
    <x v="71"/>
    <x v="0"/>
    <x v="1"/>
    <s v="05/07/2021"/>
    <s v="02/10/2021"/>
    <x v="1"/>
    <n v="89"/>
    <n v="1263.2"/>
    <n v="618.71"/>
    <n v="32"/>
    <n v="650.71"/>
    <x v="4"/>
  </r>
  <r>
    <x v="15"/>
    <x v="0"/>
    <x v="2"/>
    <s v="18/08/2021"/>
    <s v="01/10/2021"/>
    <x v="1"/>
    <n v="44"/>
    <n v="1263.2"/>
    <n v="320.58"/>
    <n v="18.61"/>
    <n v="339.19"/>
    <x v="4"/>
  </r>
  <r>
    <x v="72"/>
    <x v="0"/>
    <x v="0"/>
    <s v="01/09/2021"/>
    <s v="15/10/2021"/>
    <x v="1"/>
    <n v="44"/>
    <n v="1263.2"/>
    <n v="507.81"/>
    <n v="67.37"/>
    <n v="575.18000000000006"/>
    <x v="4"/>
  </r>
  <r>
    <x v="73"/>
    <x v="0"/>
    <x v="2"/>
    <s v="25/07/2021"/>
    <s v="22/10/2021"/>
    <x v="2"/>
    <n v="89"/>
    <n v="1295.9000000000001"/>
    <n v="917.9"/>
    <n v="103.08"/>
    <n v="1020.98"/>
    <x v="4"/>
  </r>
  <r>
    <x v="74"/>
    <x v="0"/>
    <x v="2"/>
    <s v="14/07/2021"/>
    <s v="11/10/2021"/>
    <x v="3"/>
    <n v="89"/>
    <n v="1400"/>
    <n v="466.09"/>
    <n v="28.2"/>
    <n v="494.28999999999996"/>
    <x v="4"/>
  </r>
  <r>
    <x v="23"/>
    <x v="0"/>
    <x v="0"/>
    <s v="01/09/2021"/>
    <s v="15/10/2021"/>
    <x v="3"/>
    <n v="44"/>
    <n v="1500"/>
    <n v="1059"/>
    <n v="80"/>
    <n v="1139"/>
    <x v="4"/>
  </r>
  <r>
    <x v="75"/>
    <x v="0"/>
    <x v="0"/>
    <s v="03/08/2021"/>
    <s v="31/10/2021"/>
    <x v="5"/>
    <n v="89"/>
    <n v="1800"/>
    <n v="1391.1"/>
    <n v="187.19"/>
    <n v="1578.2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AB4BA-CFAC-4DD6-BF9D-B9B8655314D6}" name="Tabela dinâmica4" cacheId="1097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18:B95" firstHeaderRow="1" firstDataRow="1" firstDataCol="1"/>
  <pivotFields count="12">
    <pivotField axis="axisRow" compact="0" outline="0" showAll="0">
      <items count="77">
        <item x="47"/>
        <item x="42"/>
        <item x="40"/>
        <item x="46"/>
        <item x="18"/>
        <item x="69"/>
        <item x="27"/>
        <item x="7"/>
        <item x="41"/>
        <item x="33"/>
        <item x="8"/>
        <item x="45"/>
        <item x="37"/>
        <item x="16"/>
        <item x="9"/>
        <item x="10"/>
        <item x="6"/>
        <item x="70"/>
        <item x="17"/>
        <item x="57"/>
        <item x="48"/>
        <item x="61"/>
        <item x="20"/>
        <item x="11"/>
        <item x="59"/>
        <item x="49"/>
        <item x="28"/>
        <item x="67"/>
        <item x="34"/>
        <item x="58"/>
        <item x="44"/>
        <item x="71"/>
        <item x="12"/>
        <item x="62"/>
        <item x="29"/>
        <item x="73"/>
        <item x="43"/>
        <item x="50"/>
        <item x="4"/>
        <item x="68"/>
        <item x="13"/>
        <item x="51"/>
        <item x="52"/>
        <item x="14"/>
        <item x="53"/>
        <item x="39"/>
        <item x="26"/>
        <item x="35"/>
        <item x="15"/>
        <item x="32"/>
        <item x="74"/>
        <item x="54"/>
        <item x="66"/>
        <item x="75"/>
        <item x="3"/>
        <item x="21"/>
        <item x="65"/>
        <item x="36"/>
        <item x="55"/>
        <item x="22"/>
        <item x="31"/>
        <item x="72"/>
        <item x="38"/>
        <item x="19"/>
        <item x="23"/>
        <item x="24"/>
        <item x="2"/>
        <item x="30"/>
        <item x="63"/>
        <item x="56"/>
        <item x="0"/>
        <item x="5"/>
        <item x="64"/>
        <item x="25"/>
        <item x="1"/>
        <item x="6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8">
        <item x="5"/>
        <item x="6"/>
        <item x="3"/>
        <item x="1"/>
        <item x="0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Contagem de Carg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25E0C-6738-4A08-A1C2-A9440B7AA542}" name="Tabela dinâmica3" cacheId="1097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11:A15" firstHeaderRow="1" firstDataRow="1" firstDataCol="1"/>
  <pivotFields count="12"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8C935-646C-42EC-95D3-9DCD40C404B2}" name="Tabela dinâmica2" cacheId="1097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A6" firstHeaderRow="1" firstDataRow="1" firstDataCol="1"/>
  <pivotFields count="12">
    <pivotField compact="0" outline="0" showAll="0">
      <items count="77">
        <item x="47"/>
        <item x="42"/>
        <item x="40"/>
        <item x="46"/>
        <item x="18"/>
        <item x="69"/>
        <item x="27"/>
        <item x="7"/>
        <item x="41"/>
        <item x="33"/>
        <item x="8"/>
        <item x="45"/>
        <item x="37"/>
        <item x="16"/>
        <item x="9"/>
        <item x="10"/>
        <item x="6"/>
        <item x="70"/>
        <item x="17"/>
        <item x="57"/>
        <item x="48"/>
        <item x="61"/>
        <item x="20"/>
        <item x="11"/>
        <item x="59"/>
        <item x="49"/>
        <item x="28"/>
        <item x="67"/>
        <item x="34"/>
        <item x="58"/>
        <item x="44"/>
        <item x="71"/>
        <item x="12"/>
        <item x="62"/>
        <item x="29"/>
        <item x="73"/>
        <item x="43"/>
        <item x="50"/>
        <item x="4"/>
        <item x="68"/>
        <item x="13"/>
        <item x="51"/>
        <item x="52"/>
        <item x="14"/>
        <item x="53"/>
        <item x="39"/>
        <item x="26"/>
        <item x="35"/>
        <item x="15"/>
        <item x="32"/>
        <item x="74"/>
        <item x="54"/>
        <item x="66"/>
        <item x="75"/>
        <item x="3"/>
        <item x="21"/>
        <item x="65"/>
        <item x="36"/>
        <item x="55"/>
        <item x="22"/>
        <item x="31"/>
        <item x="72"/>
        <item x="38"/>
        <item x="19"/>
        <item x="23"/>
        <item x="24"/>
        <item x="2"/>
        <item x="30"/>
        <item x="63"/>
        <item x="56"/>
        <item x="0"/>
        <item x="5"/>
        <item x="64"/>
        <item x="25"/>
        <item x="1"/>
        <item x="60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M85" totalsRowShown="0" headerRowDxfId="10" dataDxfId="9">
  <autoFilter ref="B3:M85" xr:uid="{00000000-0009-0000-0100-000001000000}"/>
  <sortState xmlns:xlrd2="http://schemas.microsoft.com/office/spreadsheetml/2017/richdata2" ref="B4:M85">
    <sortCondition ref="M5:M85"/>
  </sortState>
  <tableColumns count="12">
    <tableColumn id="1" xr3:uid="{00000000-0010-0000-0000-000001000000}" name="Nome"/>
    <tableColumn id="2" xr3:uid="{00000000-0010-0000-0000-000002000000}" name="Gênero"/>
    <tableColumn id="3" xr3:uid="{00000000-0010-0000-0000-000003000000}" name="Filial" dataDxfId="8"/>
    <tableColumn id="4" xr3:uid="{00000000-0010-0000-0000-000004000000}" name="Data Adm" dataDxfId="7"/>
    <tableColumn id="5" xr3:uid="{00000000-0010-0000-0000-000005000000}" name="Data Saida" dataDxfId="6"/>
    <tableColumn id="6" xr3:uid="{00000000-0010-0000-0000-000006000000}" name="Cargo" dataDxfId="5"/>
    <tableColumn id="7" xr3:uid="{00000000-0010-0000-0000-000007000000}" name="Dias">
      <calculatedColumnFormula>F4-E4</calculatedColumnFormula>
    </tableColumn>
    <tableColumn id="8" xr3:uid="{00000000-0010-0000-0000-000008000000}" name="Salario" dataDxfId="4"/>
    <tableColumn id="9" xr3:uid="{00000000-0010-0000-0000-000009000000}" name="Valor" dataDxfId="3"/>
    <tableColumn id="10" xr3:uid="{00000000-0010-0000-0000-00000A000000}" name="Fgts 50%" dataDxfId="2"/>
    <tableColumn id="11" xr3:uid="{00000000-0010-0000-0000-00000B000000}" name="Pago" dataDxfId="1">
      <calculatedColumnFormula>J4+K4</calculatedColumnFormula>
    </tableColumn>
    <tableColumn id="12" xr3:uid="{00000000-0010-0000-0000-00000C000000}" name="Motivo Rescisã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86"/>
  <sheetViews>
    <sheetView topLeftCell="A23" workbookViewId="0">
      <selection activeCell="C52" sqref="C52"/>
    </sheetView>
  </sheetViews>
  <sheetFormatPr defaultRowHeight="10.5"/>
  <cols>
    <col min="1" max="1" width="7.33203125" customWidth="1"/>
    <col min="2" max="2" width="10.33203125" customWidth="1"/>
    <col min="3" max="3" width="9.5" customWidth="1"/>
    <col min="4" max="4" width="10.1640625" customWidth="1"/>
    <col min="5" max="5" width="11.5" customWidth="1"/>
    <col min="6" max="6" width="12.33203125" customWidth="1"/>
    <col min="7" max="7" width="12.6640625" customWidth="1"/>
    <col min="8" max="8" width="7.1640625" customWidth="1"/>
    <col min="9" max="9" width="10.1640625" customWidth="1"/>
    <col min="11" max="11" width="11.33203125" customWidth="1"/>
    <col min="12" max="12" width="12.1640625" customWidth="1"/>
    <col min="13" max="14" width="19.1640625" customWidth="1"/>
    <col min="15" max="16" width="10.1640625" customWidth="1"/>
  </cols>
  <sheetData>
    <row r="1" spans="2:15" ht="18.75">
      <c r="E1" s="2" t="s">
        <v>0</v>
      </c>
      <c r="O1" s="1"/>
    </row>
    <row r="3" spans="2:15" ht="11.25">
      <c r="B3" t="s">
        <v>1</v>
      </c>
      <c r="C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2:15" ht="11.25">
      <c r="B4" t="s">
        <v>13</v>
      </c>
      <c r="C4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>
        <f t="shared" ref="H4:H35" si="0">F4-E4</f>
        <v>32</v>
      </c>
      <c r="I4" s="4">
        <v>1237.0999999999999</v>
      </c>
      <c r="J4" s="3">
        <v>0</v>
      </c>
      <c r="K4" s="3">
        <v>0</v>
      </c>
      <c r="L4" s="7">
        <f t="shared" ref="L4:L35" si="1">J4+K4</f>
        <v>0</v>
      </c>
      <c r="M4" s="3" t="s">
        <v>19</v>
      </c>
    </row>
    <row r="5" spans="2:15" ht="11.25">
      <c r="B5" t="s">
        <v>20</v>
      </c>
      <c r="C5" t="s">
        <v>14</v>
      </c>
      <c r="D5" s="3" t="s">
        <v>21</v>
      </c>
      <c r="E5" s="3" t="s">
        <v>22</v>
      </c>
      <c r="F5" s="3" t="s">
        <v>23</v>
      </c>
      <c r="G5" s="3" t="s">
        <v>24</v>
      </c>
      <c r="H5">
        <f t="shared" si="0"/>
        <v>35</v>
      </c>
      <c r="I5" s="4">
        <v>1263.2</v>
      </c>
      <c r="J5" s="3">
        <v>0</v>
      </c>
      <c r="K5" s="3">
        <v>0</v>
      </c>
      <c r="L5" s="7">
        <f t="shared" si="1"/>
        <v>0</v>
      </c>
      <c r="M5" s="3" t="s">
        <v>19</v>
      </c>
    </row>
    <row r="6" spans="2:15" ht="11.25">
      <c r="B6" t="s">
        <v>25</v>
      </c>
      <c r="C6" t="s">
        <v>14</v>
      </c>
      <c r="D6" s="3" t="s">
        <v>26</v>
      </c>
      <c r="E6" s="3" t="s">
        <v>27</v>
      </c>
      <c r="F6" s="3" t="s">
        <v>28</v>
      </c>
      <c r="G6" s="3" t="s">
        <v>29</v>
      </c>
      <c r="H6">
        <f t="shared" si="0"/>
        <v>52</v>
      </c>
      <c r="I6" s="4">
        <v>1295.9000000000001</v>
      </c>
      <c r="J6" s="3">
        <v>0</v>
      </c>
      <c r="K6" s="3">
        <v>0</v>
      </c>
      <c r="L6" s="7">
        <f t="shared" si="1"/>
        <v>0</v>
      </c>
      <c r="M6" s="3" t="s">
        <v>19</v>
      </c>
    </row>
    <row r="7" spans="2:15" ht="11.25">
      <c r="B7" t="s">
        <v>30</v>
      </c>
      <c r="C7" t="s">
        <v>14</v>
      </c>
      <c r="D7" s="3" t="s">
        <v>15</v>
      </c>
      <c r="E7" s="3" t="s">
        <v>31</v>
      </c>
      <c r="F7" s="3" t="s">
        <v>32</v>
      </c>
      <c r="G7" s="3" t="s">
        <v>33</v>
      </c>
      <c r="H7">
        <f t="shared" si="0"/>
        <v>61</v>
      </c>
      <c r="I7" s="4">
        <v>1400</v>
      </c>
      <c r="J7" s="3">
        <v>0</v>
      </c>
      <c r="K7" s="3">
        <v>0</v>
      </c>
      <c r="L7" s="7">
        <f t="shared" si="1"/>
        <v>0</v>
      </c>
      <c r="M7" s="3" t="s">
        <v>19</v>
      </c>
    </row>
    <row r="8" spans="2:15" ht="11.25">
      <c r="B8" t="s">
        <v>34</v>
      </c>
      <c r="C8" t="s">
        <v>14</v>
      </c>
      <c r="D8" s="3" t="s">
        <v>15</v>
      </c>
      <c r="E8" s="3" t="s">
        <v>35</v>
      </c>
      <c r="F8" s="3" t="s">
        <v>28</v>
      </c>
      <c r="G8" s="3" t="s">
        <v>18</v>
      </c>
      <c r="H8">
        <f t="shared" si="0"/>
        <v>499</v>
      </c>
      <c r="I8" s="4">
        <v>1254.8</v>
      </c>
      <c r="J8" s="3">
        <v>2904.6</v>
      </c>
      <c r="K8" s="3">
        <v>706.92</v>
      </c>
      <c r="L8" s="7">
        <f t="shared" si="1"/>
        <v>3611.52</v>
      </c>
      <c r="M8" s="3" t="s">
        <v>36</v>
      </c>
    </row>
    <row r="9" spans="2:15" ht="11.25">
      <c r="B9" t="s">
        <v>37</v>
      </c>
      <c r="C9" t="s">
        <v>14</v>
      </c>
      <c r="D9" s="3" t="s">
        <v>26</v>
      </c>
      <c r="E9" s="3" t="s">
        <v>38</v>
      </c>
      <c r="F9" s="3" t="s">
        <v>39</v>
      </c>
      <c r="G9" s="3" t="s">
        <v>24</v>
      </c>
      <c r="H9">
        <f t="shared" si="0"/>
        <v>870</v>
      </c>
      <c r="I9" s="4">
        <v>1263.2</v>
      </c>
      <c r="J9" s="3">
        <v>2555.8000000000002</v>
      </c>
      <c r="K9" s="3">
        <v>771.45</v>
      </c>
      <c r="L9" s="7">
        <f t="shared" si="1"/>
        <v>3327.25</v>
      </c>
      <c r="M9" s="3" t="s">
        <v>36</v>
      </c>
    </row>
    <row r="10" spans="2:15" ht="11.25">
      <c r="B10" t="s">
        <v>40</v>
      </c>
      <c r="C10" t="s">
        <v>14</v>
      </c>
      <c r="D10" s="3" t="s">
        <v>26</v>
      </c>
      <c r="E10" s="3" t="s">
        <v>41</v>
      </c>
      <c r="F10" s="3" t="s">
        <v>39</v>
      </c>
      <c r="G10" s="3" t="s">
        <v>42</v>
      </c>
      <c r="H10">
        <f t="shared" si="0"/>
        <v>120</v>
      </c>
      <c r="I10" s="4">
        <v>4000</v>
      </c>
      <c r="J10" s="3">
        <v>3098.3</v>
      </c>
      <c r="K10" s="3">
        <v>680.38</v>
      </c>
      <c r="L10" s="7">
        <f t="shared" si="1"/>
        <v>3778.6800000000003</v>
      </c>
      <c r="M10" s="3" t="s">
        <v>36</v>
      </c>
    </row>
    <row r="11" spans="2:15" ht="11.25">
      <c r="B11" t="s">
        <v>43</v>
      </c>
      <c r="C11" t="s">
        <v>14</v>
      </c>
      <c r="D11" s="3" t="s">
        <v>26</v>
      </c>
      <c r="E11" s="3" t="s">
        <v>44</v>
      </c>
      <c r="F11" s="3" t="s">
        <v>39</v>
      </c>
      <c r="G11" s="3" t="s">
        <v>24</v>
      </c>
      <c r="H11">
        <f t="shared" si="0"/>
        <v>575</v>
      </c>
      <c r="I11" s="4">
        <v>1263.2</v>
      </c>
      <c r="J11" s="3">
        <v>3670.6</v>
      </c>
      <c r="K11" s="3">
        <v>0</v>
      </c>
      <c r="L11" s="7">
        <f t="shared" si="1"/>
        <v>3670.6</v>
      </c>
      <c r="M11" s="3" t="s">
        <v>45</v>
      </c>
    </row>
    <row r="12" spans="2:15" ht="11.25">
      <c r="B12" t="s">
        <v>46</v>
      </c>
      <c r="C12" t="s">
        <v>47</v>
      </c>
      <c r="D12" s="3" t="s">
        <v>26</v>
      </c>
      <c r="E12" s="3" t="s">
        <v>48</v>
      </c>
      <c r="F12" s="3" t="s">
        <v>49</v>
      </c>
      <c r="G12" s="3" t="s">
        <v>24</v>
      </c>
      <c r="H12">
        <f t="shared" si="0"/>
        <v>878</v>
      </c>
      <c r="I12" s="4">
        <v>1263.2</v>
      </c>
      <c r="J12" s="3">
        <v>0</v>
      </c>
      <c r="K12" s="3">
        <v>0</v>
      </c>
      <c r="L12" s="7">
        <f t="shared" si="1"/>
        <v>0</v>
      </c>
      <c r="M12" s="3" t="s">
        <v>45</v>
      </c>
    </row>
    <row r="13" spans="2:15" ht="11.25">
      <c r="B13" t="s">
        <v>50</v>
      </c>
      <c r="C13" t="s">
        <v>14</v>
      </c>
      <c r="D13" s="3" t="s">
        <v>26</v>
      </c>
      <c r="E13" s="3" t="s">
        <v>51</v>
      </c>
      <c r="F13" s="3" t="s">
        <v>39</v>
      </c>
      <c r="G13" s="3" t="s">
        <v>24</v>
      </c>
      <c r="H13">
        <f t="shared" si="0"/>
        <v>940</v>
      </c>
      <c r="I13" s="4">
        <v>1263.2</v>
      </c>
      <c r="J13" s="3">
        <v>3411.5</v>
      </c>
      <c r="K13" s="3">
        <v>0</v>
      </c>
      <c r="L13" s="7">
        <f t="shared" si="1"/>
        <v>3411.5</v>
      </c>
      <c r="M13" s="3" t="s">
        <v>45</v>
      </c>
    </row>
    <row r="14" spans="2:15" ht="11.25">
      <c r="B14" t="s">
        <v>52</v>
      </c>
      <c r="C14" t="s">
        <v>14</v>
      </c>
      <c r="D14" s="3" t="s">
        <v>15</v>
      </c>
      <c r="E14" s="3" t="s">
        <v>53</v>
      </c>
      <c r="F14" s="3" t="s">
        <v>54</v>
      </c>
      <c r="G14" s="3" t="s">
        <v>24</v>
      </c>
      <c r="H14">
        <f t="shared" si="0"/>
        <v>99</v>
      </c>
      <c r="I14" s="4">
        <v>1263.2</v>
      </c>
      <c r="J14" s="3">
        <v>34.18</v>
      </c>
      <c r="K14" s="3">
        <v>0</v>
      </c>
      <c r="L14" s="7">
        <f t="shared" si="1"/>
        <v>34.18</v>
      </c>
      <c r="M14" s="3" t="s">
        <v>45</v>
      </c>
    </row>
    <row r="15" spans="2:15" ht="11.25">
      <c r="B15" t="s">
        <v>55</v>
      </c>
      <c r="C15" t="s">
        <v>14</v>
      </c>
      <c r="D15" s="3" t="s">
        <v>26</v>
      </c>
      <c r="E15" s="3" t="s">
        <v>56</v>
      </c>
      <c r="F15" s="3" t="s">
        <v>39</v>
      </c>
      <c r="G15" s="3" t="s">
        <v>24</v>
      </c>
      <c r="H15">
        <f t="shared" si="0"/>
        <v>148</v>
      </c>
      <c r="I15" s="4">
        <v>1263.2</v>
      </c>
      <c r="J15" s="3">
        <v>1284.0999999999999</v>
      </c>
      <c r="K15" s="3">
        <v>0</v>
      </c>
      <c r="L15" s="7">
        <f t="shared" si="1"/>
        <v>1284.0999999999999</v>
      </c>
      <c r="M15" s="3" t="s">
        <v>45</v>
      </c>
    </row>
    <row r="16" spans="2:15" ht="11.25">
      <c r="B16" t="s">
        <v>57</v>
      </c>
      <c r="C16" t="s">
        <v>14</v>
      </c>
      <c r="D16" s="3" t="s">
        <v>21</v>
      </c>
      <c r="E16" s="3" t="s">
        <v>58</v>
      </c>
      <c r="F16" s="3" t="s">
        <v>17</v>
      </c>
      <c r="G16" s="3" t="s">
        <v>24</v>
      </c>
      <c r="H16">
        <f t="shared" si="0"/>
        <v>112</v>
      </c>
      <c r="I16" s="4">
        <v>1263.2</v>
      </c>
      <c r="J16" s="3">
        <v>0</v>
      </c>
      <c r="K16" s="3">
        <v>0</v>
      </c>
      <c r="L16" s="7">
        <f t="shared" si="1"/>
        <v>0</v>
      </c>
      <c r="M16" s="3" t="s">
        <v>45</v>
      </c>
    </row>
    <row r="17" spans="2:13" ht="11.25">
      <c r="B17" t="s">
        <v>59</v>
      </c>
      <c r="C17" t="s">
        <v>14</v>
      </c>
      <c r="D17" s="3" t="s">
        <v>26</v>
      </c>
      <c r="E17" s="3" t="s">
        <v>60</v>
      </c>
      <c r="F17" s="3" t="s">
        <v>61</v>
      </c>
      <c r="G17" s="3" t="s">
        <v>24</v>
      </c>
      <c r="H17">
        <f t="shared" si="0"/>
        <v>223</v>
      </c>
      <c r="I17" s="4">
        <v>1263.2</v>
      </c>
      <c r="J17" s="3">
        <v>2032</v>
      </c>
      <c r="K17" s="3">
        <v>0</v>
      </c>
      <c r="L17" s="7">
        <f t="shared" si="1"/>
        <v>2032</v>
      </c>
      <c r="M17" s="3" t="s">
        <v>45</v>
      </c>
    </row>
    <row r="18" spans="2:13" ht="11.25">
      <c r="B18" t="s">
        <v>62</v>
      </c>
      <c r="C18" t="s">
        <v>14</v>
      </c>
      <c r="D18" s="3" t="s">
        <v>26</v>
      </c>
      <c r="E18" s="3" t="s">
        <v>63</v>
      </c>
      <c r="F18" s="3" t="s">
        <v>64</v>
      </c>
      <c r="G18" s="3" t="s">
        <v>24</v>
      </c>
      <c r="H18">
        <f t="shared" si="0"/>
        <v>1929</v>
      </c>
      <c r="I18" s="4">
        <v>1263.2</v>
      </c>
      <c r="J18" s="3">
        <v>0</v>
      </c>
      <c r="K18" s="3">
        <v>0</v>
      </c>
      <c r="L18" s="7">
        <f t="shared" si="1"/>
        <v>0</v>
      </c>
      <c r="M18" s="3" t="s">
        <v>45</v>
      </c>
    </row>
    <row r="19" spans="2:13" ht="11.25">
      <c r="B19" t="s">
        <v>65</v>
      </c>
      <c r="C19" t="s">
        <v>14</v>
      </c>
      <c r="D19" s="3" t="s">
        <v>26</v>
      </c>
      <c r="E19" s="3" t="s">
        <v>66</v>
      </c>
      <c r="F19" s="3" t="s">
        <v>39</v>
      </c>
      <c r="G19" s="3" t="s">
        <v>24</v>
      </c>
      <c r="H19">
        <f t="shared" si="0"/>
        <v>883</v>
      </c>
      <c r="I19" s="4">
        <v>1263.2</v>
      </c>
      <c r="J19" s="3">
        <v>3220</v>
      </c>
      <c r="K19" s="3">
        <v>0</v>
      </c>
      <c r="L19" s="7">
        <f t="shared" si="1"/>
        <v>3220</v>
      </c>
      <c r="M19" s="3" t="s">
        <v>45</v>
      </c>
    </row>
    <row r="20" spans="2:13" ht="11.25">
      <c r="B20" t="s">
        <v>67</v>
      </c>
      <c r="C20" t="s">
        <v>14</v>
      </c>
      <c r="D20" s="3" t="s">
        <v>21</v>
      </c>
      <c r="E20" s="3" t="s">
        <v>68</v>
      </c>
      <c r="F20" s="3" t="s">
        <v>69</v>
      </c>
      <c r="G20" s="3" t="s">
        <v>24</v>
      </c>
      <c r="H20">
        <f t="shared" si="0"/>
        <v>200</v>
      </c>
      <c r="I20" s="4">
        <v>1265</v>
      </c>
      <c r="J20" s="3">
        <v>327.94</v>
      </c>
      <c r="K20" s="3">
        <v>0</v>
      </c>
      <c r="L20" s="7">
        <f t="shared" si="1"/>
        <v>327.94</v>
      </c>
      <c r="M20" s="3" t="s">
        <v>45</v>
      </c>
    </row>
    <row r="21" spans="2:13" ht="11.25">
      <c r="B21" t="s">
        <v>70</v>
      </c>
      <c r="C21" t="s">
        <v>14</v>
      </c>
      <c r="D21" s="3" t="s">
        <v>21</v>
      </c>
      <c r="E21" s="3" t="s">
        <v>71</v>
      </c>
      <c r="F21" s="3" t="s">
        <v>69</v>
      </c>
      <c r="G21" s="3" t="s">
        <v>24</v>
      </c>
      <c r="H21">
        <f t="shared" si="0"/>
        <v>888</v>
      </c>
      <c r="I21" s="4">
        <v>1271</v>
      </c>
      <c r="J21" s="3">
        <v>3299.1</v>
      </c>
      <c r="K21" s="3">
        <v>0</v>
      </c>
      <c r="L21" s="7">
        <f t="shared" si="1"/>
        <v>3299.1</v>
      </c>
      <c r="M21" s="3" t="s">
        <v>45</v>
      </c>
    </row>
    <row r="22" spans="2:13" ht="11.25">
      <c r="B22" t="s">
        <v>72</v>
      </c>
      <c r="C22" t="s">
        <v>14</v>
      </c>
      <c r="D22" s="3" t="s">
        <v>21</v>
      </c>
      <c r="E22" s="3" t="s">
        <v>73</v>
      </c>
      <c r="F22" s="3" t="s">
        <v>28</v>
      </c>
      <c r="G22" s="3" t="s">
        <v>24</v>
      </c>
      <c r="H22">
        <f t="shared" si="0"/>
        <v>98</v>
      </c>
      <c r="I22" s="4">
        <v>1277</v>
      </c>
      <c r="J22" s="3">
        <v>0</v>
      </c>
      <c r="K22" s="3">
        <v>0</v>
      </c>
      <c r="L22" s="7">
        <f t="shared" si="1"/>
        <v>0</v>
      </c>
      <c r="M22" s="3" t="s">
        <v>45</v>
      </c>
    </row>
    <row r="23" spans="2:13" ht="11.25">
      <c r="B23" t="s">
        <v>74</v>
      </c>
      <c r="C23" t="s">
        <v>47</v>
      </c>
      <c r="D23" s="3" t="s">
        <v>26</v>
      </c>
      <c r="E23" s="3" t="s">
        <v>75</v>
      </c>
      <c r="F23" s="3" t="s">
        <v>39</v>
      </c>
      <c r="G23" s="3" t="s">
        <v>33</v>
      </c>
      <c r="H23">
        <f t="shared" si="0"/>
        <v>568</v>
      </c>
      <c r="I23" s="4">
        <v>1277.3</v>
      </c>
      <c r="J23" s="3">
        <v>3735.2</v>
      </c>
      <c r="K23" s="3">
        <v>0</v>
      </c>
      <c r="L23" s="7">
        <f t="shared" si="1"/>
        <v>3735.2</v>
      </c>
      <c r="M23" s="3" t="s">
        <v>45</v>
      </c>
    </row>
    <row r="24" spans="2:13" ht="11.25">
      <c r="B24" t="s">
        <v>76</v>
      </c>
      <c r="C24" t="s">
        <v>14</v>
      </c>
      <c r="D24" s="3" t="s">
        <v>21</v>
      </c>
      <c r="E24" s="3" t="s">
        <v>77</v>
      </c>
      <c r="F24" s="3" t="s">
        <v>32</v>
      </c>
      <c r="G24" s="3" t="s">
        <v>33</v>
      </c>
      <c r="H24">
        <f t="shared" si="0"/>
        <v>179</v>
      </c>
      <c r="I24" s="4">
        <v>1277.4000000000001</v>
      </c>
      <c r="J24" s="3">
        <v>295.75</v>
      </c>
      <c r="K24" s="3">
        <v>0</v>
      </c>
      <c r="L24" s="7">
        <f t="shared" si="1"/>
        <v>295.75</v>
      </c>
      <c r="M24" s="3" t="s">
        <v>45</v>
      </c>
    </row>
    <row r="25" spans="2:13" ht="11.25">
      <c r="B25" t="s">
        <v>78</v>
      </c>
      <c r="C25" t="s">
        <v>14</v>
      </c>
      <c r="D25" s="3" t="s">
        <v>21</v>
      </c>
      <c r="E25" s="3" t="s">
        <v>79</v>
      </c>
      <c r="F25" s="3" t="s">
        <v>69</v>
      </c>
      <c r="G25" s="3" t="s">
        <v>29</v>
      </c>
      <c r="H25">
        <f t="shared" si="0"/>
        <v>311</v>
      </c>
      <c r="I25" s="4">
        <v>1280</v>
      </c>
      <c r="J25" s="3">
        <v>1622.8</v>
      </c>
      <c r="K25" s="3">
        <v>0</v>
      </c>
      <c r="L25" s="7">
        <f t="shared" si="1"/>
        <v>1622.8</v>
      </c>
      <c r="M25" s="3" t="s">
        <v>45</v>
      </c>
    </row>
    <row r="26" spans="2:13" ht="11.25">
      <c r="B26" t="s">
        <v>80</v>
      </c>
      <c r="C26" t="s">
        <v>14</v>
      </c>
      <c r="D26" s="3" t="s">
        <v>26</v>
      </c>
      <c r="E26" s="3" t="s">
        <v>81</v>
      </c>
      <c r="F26" s="3" t="s">
        <v>69</v>
      </c>
      <c r="G26" s="3" t="s">
        <v>29</v>
      </c>
      <c r="H26">
        <f t="shared" si="0"/>
        <v>725</v>
      </c>
      <c r="I26" s="4">
        <v>1293.7</v>
      </c>
      <c r="J26" s="3">
        <v>856.73</v>
      </c>
      <c r="K26" s="3">
        <v>0</v>
      </c>
      <c r="L26" s="7">
        <f t="shared" si="1"/>
        <v>856.73</v>
      </c>
      <c r="M26" s="3" t="s">
        <v>45</v>
      </c>
    </row>
    <row r="27" spans="2:13" ht="11.25">
      <c r="B27" t="s">
        <v>82</v>
      </c>
      <c r="C27" t="s">
        <v>14</v>
      </c>
      <c r="D27" s="3" t="s">
        <v>15</v>
      </c>
      <c r="E27" s="3" t="s">
        <v>83</v>
      </c>
      <c r="F27" s="3" t="s">
        <v>28</v>
      </c>
      <c r="G27" s="3" t="s">
        <v>29</v>
      </c>
      <c r="H27">
        <f t="shared" si="0"/>
        <v>112</v>
      </c>
      <c r="I27" s="4">
        <v>1300</v>
      </c>
      <c r="J27" s="3">
        <v>0</v>
      </c>
      <c r="K27" s="3">
        <v>0</v>
      </c>
      <c r="L27" s="7">
        <f t="shared" si="1"/>
        <v>0</v>
      </c>
      <c r="M27" s="3" t="s">
        <v>45</v>
      </c>
    </row>
    <row r="28" spans="2:13" ht="11.25">
      <c r="B28" t="s">
        <v>84</v>
      </c>
      <c r="C28" t="s">
        <v>14</v>
      </c>
      <c r="D28" s="3" t="s">
        <v>15</v>
      </c>
      <c r="E28" s="3" t="s">
        <v>85</v>
      </c>
      <c r="F28" s="3" t="s">
        <v>86</v>
      </c>
      <c r="G28" s="3" t="s">
        <v>29</v>
      </c>
      <c r="H28">
        <f t="shared" si="0"/>
        <v>263</v>
      </c>
      <c r="I28" s="4">
        <v>1300</v>
      </c>
      <c r="J28" s="3">
        <v>2038.9</v>
      </c>
      <c r="K28" s="3">
        <v>0</v>
      </c>
      <c r="L28" s="7">
        <f t="shared" si="1"/>
        <v>2038.9</v>
      </c>
      <c r="M28" s="3" t="s">
        <v>45</v>
      </c>
    </row>
    <row r="29" spans="2:13" ht="11.25">
      <c r="B29" t="s">
        <v>87</v>
      </c>
      <c r="C29" t="s">
        <v>14</v>
      </c>
      <c r="D29" s="3" t="s">
        <v>26</v>
      </c>
      <c r="E29" s="3" t="s">
        <v>88</v>
      </c>
      <c r="F29" s="3" t="s">
        <v>89</v>
      </c>
      <c r="G29" s="3" t="s">
        <v>29</v>
      </c>
      <c r="H29">
        <f t="shared" si="0"/>
        <v>511</v>
      </c>
      <c r="I29" s="4">
        <v>1317.4</v>
      </c>
      <c r="J29" s="3">
        <v>2076.9</v>
      </c>
      <c r="K29" s="3">
        <v>0</v>
      </c>
      <c r="L29" s="7">
        <f t="shared" si="1"/>
        <v>2076.9</v>
      </c>
      <c r="M29" s="3" t="s">
        <v>45</v>
      </c>
    </row>
    <row r="30" spans="2:13" ht="11.25">
      <c r="B30" t="s">
        <v>90</v>
      </c>
      <c r="C30" t="s">
        <v>47</v>
      </c>
      <c r="D30" s="3" t="s">
        <v>15</v>
      </c>
      <c r="E30" s="3" t="s">
        <v>91</v>
      </c>
      <c r="F30" s="3" t="s">
        <v>92</v>
      </c>
      <c r="G30" s="3" t="s">
        <v>29</v>
      </c>
      <c r="H30">
        <f t="shared" si="0"/>
        <v>439</v>
      </c>
      <c r="I30" s="4">
        <v>1350</v>
      </c>
      <c r="J30" s="3">
        <v>1486.3</v>
      </c>
      <c r="K30" s="3">
        <v>0</v>
      </c>
      <c r="L30" s="7">
        <f t="shared" si="1"/>
        <v>1486.3</v>
      </c>
      <c r="M30" s="3" t="s">
        <v>45</v>
      </c>
    </row>
    <row r="31" spans="2:13" ht="11.25">
      <c r="B31" t="s">
        <v>65</v>
      </c>
      <c r="C31" t="s">
        <v>14</v>
      </c>
      <c r="D31" s="3" t="s">
        <v>26</v>
      </c>
      <c r="E31" s="3" t="s">
        <v>93</v>
      </c>
      <c r="F31" s="3" t="s">
        <v>17</v>
      </c>
      <c r="G31" s="3" t="s">
        <v>29</v>
      </c>
      <c r="H31">
        <f t="shared" si="0"/>
        <v>3455</v>
      </c>
      <c r="I31" s="4">
        <v>1375.5</v>
      </c>
      <c r="J31" s="3">
        <v>2223.6999999999998</v>
      </c>
      <c r="K31" s="3">
        <v>0</v>
      </c>
      <c r="L31" s="7">
        <f t="shared" si="1"/>
        <v>2223.6999999999998</v>
      </c>
      <c r="M31" s="3" t="s">
        <v>45</v>
      </c>
    </row>
    <row r="32" spans="2:13" ht="11.25">
      <c r="B32" t="s">
        <v>94</v>
      </c>
      <c r="C32" t="s">
        <v>14</v>
      </c>
      <c r="D32" s="3" t="s">
        <v>21</v>
      </c>
      <c r="E32" s="3" t="s">
        <v>95</v>
      </c>
      <c r="F32" s="3" t="s">
        <v>86</v>
      </c>
      <c r="G32" s="3" t="s">
        <v>29</v>
      </c>
      <c r="H32">
        <f t="shared" si="0"/>
        <v>203</v>
      </c>
      <c r="I32" s="4">
        <v>1380</v>
      </c>
      <c r="J32" s="3">
        <v>157.09</v>
      </c>
      <c r="K32" s="3">
        <v>0</v>
      </c>
      <c r="L32" s="7">
        <f t="shared" si="1"/>
        <v>157.09</v>
      </c>
      <c r="M32" s="3" t="s">
        <v>45</v>
      </c>
    </row>
    <row r="33" spans="2:13" ht="11.25">
      <c r="B33" t="s">
        <v>96</v>
      </c>
      <c r="C33" t="s">
        <v>47</v>
      </c>
      <c r="D33" s="3" t="s">
        <v>15</v>
      </c>
      <c r="E33" s="3" t="s">
        <v>97</v>
      </c>
      <c r="F33" s="3" t="s">
        <v>69</v>
      </c>
      <c r="G33" s="3" t="s">
        <v>33</v>
      </c>
      <c r="H33">
        <f t="shared" si="0"/>
        <v>105</v>
      </c>
      <c r="I33" s="4">
        <v>1400</v>
      </c>
      <c r="J33" s="3">
        <v>0</v>
      </c>
      <c r="K33" s="3">
        <v>0</v>
      </c>
      <c r="L33" s="7">
        <f t="shared" si="1"/>
        <v>0</v>
      </c>
      <c r="M33" s="3" t="s">
        <v>45</v>
      </c>
    </row>
    <row r="34" spans="2:13" ht="11.25">
      <c r="B34" t="s">
        <v>98</v>
      </c>
      <c r="C34" t="s">
        <v>14</v>
      </c>
      <c r="D34" s="3" t="s">
        <v>15</v>
      </c>
      <c r="E34" s="3" t="s">
        <v>99</v>
      </c>
      <c r="F34" s="3" t="s">
        <v>100</v>
      </c>
      <c r="G34" s="3" t="s">
        <v>33</v>
      </c>
      <c r="H34">
        <f t="shared" si="0"/>
        <v>201</v>
      </c>
      <c r="I34" s="4">
        <v>1400</v>
      </c>
      <c r="J34" s="3">
        <v>107.67</v>
      </c>
      <c r="K34" s="3">
        <v>0</v>
      </c>
      <c r="L34" s="7">
        <f t="shared" si="1"/>
        <v>107.67</v>
      </c>
      <c r="M34" s="3" t="s">
        <v>45</v>
      </c>
    </row>
    <row r="35" spans="2:13" ht="11.25">
      <c r="B35" t="s">
        <v>101</v>
      </c>
      <c r="C35" t="s">
        <v>14</v>
      </c>
      <c r="D35" s="3" t="s">
        <v>21</v>
      </c>
      <c r="E35" s="3" t="s">
        <v>71</v>
      </c>
      <c r="F35" s="3" t="s">
        <v>69</v>
      </c>
      <c r="G35" s="3" t="s">
        <v>33</v>
      </c>
      <c r="H35">
        <f t="shared" si="0"/>
        <v>888</v>
      </c>
      <c r="I35" s="4">
        <v>1400</v>
      </c>
      <c r="J35" s="3">
        <v>2355.9</v>
      </c>
      <c r="K35" s="3">
        <v>0</v>
      </c>
      <c r="L35" s="7">
        <f t="shared" si="1"/>
        <v>2355.9</v>
      </c>
      <c r="M35" s="3" t="s">
        <v>45</v>
      </c>
    </row>
    <row r="36" spans="2:13" ht="11.25">
      <c r="B36" t="s">
        <v>102</v>
      </c>
      <c r="C36" t="s">
        <v>14</v>
      </c>
      <c r="D36" s="3" t="s">
        <v>21</v>
      </c>
      <c r="E36" s="3" t="s">
        <v>103</v>
      </c>
      <c r="F36" s="3" t="s">
        <v>104</v>
      </c>
      <c r="G36" s="3" t="s">
        <v>33</v>
      </c>
      <c r="H36">
        <f t="shared" ref="H36:H67" si="2">F36-E36</f>
        <v>1016</v>
      </c>
      <c r="I36" s="4">
        <v>1432.4</v>
      </c>
      <c r="J36" s="3">
        <v>0</v>
      </c>
      <c r="K36" s="3">
        <v>0</v>
      </c>
      <c r="L36" s="7">
        <f t="shared" ref="L36:L67" si="3">J36+K36</f>
        <v>0</v>
      </c>
      <c r="M36" s="3" t="s">
        <v>45</v>
      </c>
    </row>
    <row r="37" spans="2:13" ht="11.25">
      <c r="B37" t="s">
        <v>105</v>
      </c>
      <c r="C37" t="s">
        <v>14</v>
      </c>
      <c r="D37" s="3" t="s">
        <v>26</v>
      </c>
      <c r="E37" s="3" t="s">
        <v>106</v>
      </c>
      <c r="F37" s="3" t="s">
        <v>39</v>
      </c>
      <c r="G37" s="3" t="s">
        <v>33</v>
      </c>
      <c r="H37">
        <f t="shared" si="2"/>
        <v>414</v>
      </c>
      <c r="I37" s="4">
        <v>1450</v>
      </c>
      <c r="J37" s="3">
        <v>3430.9</v>
      </c>
      <c r="K37" s="3">
        <v>0</v>
      </c>
      <c r="L37" s="7">
        <f t="shared" si="3"/>
        <v>3430.9</v>
      </c>
      <c r="M37" s="3" t="s">
        <v>45</v>
      </c>
    </row>
    <row r="38" spans="2:13" ht="11.25">
      <c r="B38" t="s">
        <v>107</v>
      </c>
      <c r="C38" t="s">
        <v>14</v>
      </c>
      <c r="D38" s="3" t="s">
        <v>15</v>
      </c>
      <c r="E38" s="3" t="s">
        <v>108</v>
      </c>
      <c r="F38" s="3" t="s">
        <v>49</v>
      </c>
      <c r="G38" s="3" t="s">
        <v>33</v>
      </c>
      <c r="H38">
        <f t="shared" si="2"/>
        <v>1001</v>
      </c>
      <c r="I38" s="4">
        <v>1487.3</v>
      </c>
      <c r="J38" s="3">
        <v>2238.3000000000002</v>
      </c>
      <c r="K38" s="3">
        <v>0</v>
      </c>
      <c r="L38" s="7">
        <f t="shared" si="3"/>
        <v>2238.3000000000002</v>
      </c>
      <c r="M38" s="3" t="s">
        <v>45</v>
      </c>
    </row>
    <row r="39" spans="2:13" ht="11.25">
      <c r="B39" t="s">
        <v>109</v>
      </c>
      <c r="C39" t="s">
        <v>14</v>
      </c>
      <c r="D39" s="3" t="s">
        <v>15</v>
      </c>
      <c r="E39" s="3" t="s">
        <v>110</v>
      </c>
      <c r="F39" s="3" t="s">
        <v>111</v>
      </c>
      <c r="G39" s="3" t="s">
        <v>33</v>
      </c>
      <c r="H39">
        <f t="shared" si="2"/>
        <v>483</v>
      </c>
      <c r="I39" s="4">
        <v>1500</v>
      </c>
      <c r="J39" s="3">
        <v>2922.1</v>
      </c>
      <c r="K39" s="3">
        <v>0</v>
      </c>
      <c r="L39" s="7">
        <f t="shared" si="3"/>
        <v>2922.1</v>
      </c>
      <c r="M39" s="3" t="s">
        <v>45</v>
      </c>
    </row>
    <row r="40" spans="2:13" ht="11.25">
      <c r="B40" t="s">
        <v>112</v>
      </c>
      <c r="C40" t="s">
        <v>14</v>
      </c>
      <c r="D40" s="3" t="s">
        <v>21</v>
      </c>
      <c r="E40" s="3" t="s">
        <v>113</v>
      </c>
      <c r="F40" s="3" t="s">
        <v>61</v>
      </c>
      <c r="G40" s="3" t="s">
        <v>33</v>
      </c>
      <c r="H40">
        <f t="shared" si="2"/>
        <v>1092</v>
      </c>
      <c r="I40" s="4">
        <v>1500</v>
      </c>
      <c r="J40" s="3">
        <v>3979.2</v>
      </c>
      <c r="K40" s="3">
        <v>0</v>
      </c>
      <c r="L40" s="7">
        <f t="shared" si="3"/>
        <v>3979.2</v>
      </c>
      <c r="M40" s="3" t="s">
        <v>45</v>
      </c>
    </row>
    <row r="41" spans="2:13" ht="11.25">
      <c r="B41" t="s">
        <v>114</v>
      </c>
      <c r="C41" t="s">
        <v>14</v>
      </c>
      <c r="D41" s="3" t="s">
        <v>26</v>
      </c>
      <c r="E41" s="3" t="s">
        <v>73</v>
      </c>
      <c r="F41" s="3" t="s">
        <v>28</v>
      </c>
      <c r="G41" s="3" t="s">
        <v>33</v>
      </c>
      <c r="H41">
        <f t="shared" si="2"/>
        <v>98</v>
      </c>
      <c r="I41" s="4">
        <v>1500</v>
      </c>
      <c r="J41" s="3">
        <v>0</v>
      </c>
      <c r="K41" s="3">
        <v>0</v>
      </c>
      <c r="L41" s="7">
        <f t="shared" si="3"/>
        <v>0</v>
      </c>
      <c r="M41" s="3" t="s">
        <v>45</v>
      </c>
    </row>
    <row r="42" spans="2:13" ht="11.25">
      <c r="B42" t="s">
        <v>115</v>
      </c>
      <c r="C42" t="s">
        <v>14</v>
      </c>
      <c r="D42" s="3" t="s">
        <v>26</v>
      </c>
      <c r="E42" s="3" t="s">
        <v>116</v>
      </c>
      <c r="F42" s="3" t="s">
        <v>39</v>
      </c>
      <c r="G42" s="3" t="s">
        <v>33</v>
      </c>
      <c r="H42">
        <f t="shared" si="2"/>
        <v>1415</v>
      </c>
      <c r="I42" s="4">
        <v>1525.8</v>
      </c>
      <c r="J42" s="3">
        <v>4847.6000000000004</v>
      </c>
      <c r="K42" s="3">
        <v>0</v>
      </c>
      <c r="L42" s="7">
        <f t="shared" si="3"/>
        <v>4847.6000000000004</v>
      </c>
      <c r="M42" s="3" t="s">
        <v>45</v>
      </c>
    </row>
    <row r="43" spans="2:13" ht="11.25">
      <c r="B43" t="s">
        <v>117</v>
      </c>
      <c r="C43" t="s">
        <v>14</v>
      </c>
      <c r="D43" s="3" t="s">
        <v>21</v>
      </c>
      <c r="E43" s="3" t="s">
        <v>118</v>
      </c>
      <c r="F43" s="3" t="s">
        <v>39</v>
      </c>
      <c r="G43" s="3" t="s">
        <v>33</v>
      </c>
      <c r="H43">
        <f t="shared" si="2"/>
        <v>1334</v>
      </c>
      <c r="I43" s="4">
        <v>1526.9</v>
      </c>
      <c r="J43" s="3">
        <v>4786.8999999999996</v>
      </c>
      <c r="K43" s="3">
        <v>0</v>
      </c>
      <c r="L43" s="7">
        <f t="shared" si="3"/>
        <v>4786.8999999999996</v>
      </c>
      <c r="M43" s="3" t="s">
        <v>45</v>
      </c>
    </row>
    <row r="44" spans="2:13" ht="11.25">
      <c r="B44" t="s">
        <v>119</v>
      </c>
      <c r="C44" t="s">
        <v>14</v>
      </c>
      <c r="D44" s="3" t="s">
        <v>21</v>
      </c>
      <c r="E44" s="3" t="s">
        <v>120</v>
      </c>
      <c r="F44" s="3" t="s">
        <v>32</v>
      </c>
      <c r="G44" s="3" t="s">
        <v>121</v>
      </c>
      <c r="H44">
        <f t="shared" si="2"/>
        <v>1089</v>
      </c>
      <c r="I44" s="4">
        <v>1600</v>
      </c>
      <c r="J44" s="3">
        <v>172.79</v>
      </c>
      <c r="K44" s="3">
        <v>0</v>
      </c>
      <c r="L44" s="7">
        <f t="shared" si="3"/>
        <v>172.79</v>
      </c>
      <c r="M44" s="3" t="s">
        <v>45</v>
      </c>
    </row>
    <row r="45" spans="2:13" ht="11.25">
      <c r="B45" t="s">
        <v>65</v>
      </c>
      <c r="C45" t="s">
        <v>14</v>
      </c>
      <c r="D45" s="3" t="s">
        <v>26</v>
      </c>
      <c r="E45" s="3" t="s">
        <v>122</v>
      </c>
      <c r="F45" s="3" t="s">
        <v>39</v>
      </c>
      <c r="G45" s="3" t="s">
        <v>121</v>
      </c>
      <c r="H45">
        <f t="shared" si="2"/>
        <v>3647</v>
      </c>
      <c r="I45" s="4">
        <v>1610.1</v>
      </c>
      <c r="J45" s="3">
        <v>3107.4</v>
      </c>
      <c r="K45" s="3">
        <v>0</v>
      </c>
      <c r="L45" s="7">
        <f t="shared" si="3"/>
        <v>3107.4</v>
      </c>
      <c r="M45" s="3" t="s">
        <v>45</v>
      </c>
    </row>
    <row r="46" spans="2:13" ht="11.25">
      <c r="B46" t="s">
        <v>123</v>
      </c>
      <c r="C46" t="s">
        <v>14</v>
      </c>
      <c r="D46" s="3" t="s">
        <v>21</v>
      </c>
      <c r="E46" s="3" t="s">
        <v>124</v>
      </c>
      <c r="F46" s="3" t="s">
        <v>125</v>
      </c>
      <c r="G46" s="3" t="s">
        <v>121</v>
      </c>
      <c r="H46">
        <f t="shared" si="2"/>
        <v>409</v>
      </c>
      <c r="I46" s="4">
        <v>1700</v>
      </c>
      <c r="J46" s="3">
        <v>1756.6</v>
      </c>
      <c r="K46" s="3">
        <v>0</v>
      </c>
      <c r="L46" s="7">
        <f t="shared" si="3"/>
        <v>1756.6</v>
      </c>
      <c r="M46" s="3" t="s">
        <v>45</v>
      </c>
    </row>
    <row r="47" spans="2:13" ht="11.25">
      <c r="B47" t="s">
        <v>126</v>
      </c>
      <c r="C47" t="s">
        <v>14</v>
      </c>
      <c r="D47" s="3" t="s">
        <v>21</v>
      </c>
      <c r="E47" s="3" t="s">
        <v>127</v>
      </c>
      <c r="F47" s="3" t="s">
        <v>128</v>
      </c>
      <c r="G47" s="3" t="s">
        <v>121</v>
      </c>
      <c r="H47">
        <f t="shared" si="2"/>
        <v>639</v>
      </c>
      <c r="I47" s="4">
        <v>1850</v>
      </c>
      <c r="J47" s="3">
        <v>2656.2</v>
      </c>
      <c r="K47" s="3">
        <v>0</v>
      </c>
      <c r="L47" s="7">
        <f t="shared" si="3"/>
        <v>2656.2</v>
      </c>
      <c r="M47" s="3" t="s">
        <v>45</v>
      </c>
    </row>
    <row r="48" spans="2:13" ht="11.25">
      <c r="B48" t="s">
        <v>129</v>
      </c>
      <c r="C48" t="s">
        <v>14</v>
      </c>
      <c r="D48" s="3" t="s">
        <v>21</v>
      </c>
      <c r="E48" s="3" t="s">
        <v>130</v>
      </c>
      <c r="F48" s="3" t="s">
        <v>69</v>
      </c>
      <c r="G48" s="3" t="s">
        <v>121</v>
      </c>
      <c r="H48">
        <f t="shared" si="2"/>
        <v>899</v>
      </c>
      <c r="I48" s="4">
        <v>2214.4</v>
      </c>
      <c r="J48" s="3">
        <v>5794.1</v>
      </c>
      <c r="K48" s="3">
        <v>0</v>
      </c>
      <c r="L48" s="7">
        <f t="shared" si="3"/>
        <v>5794.1</v>
      </c>
      <c r="M48" s="3" t="s">
        <v>45</v>
      </c>
    </row>
    <row r="49" spans="2:13" ht="11.25">
      <c r="B49" t="s">
        <v>131</v>
      </c>
      <c r="C49" t="s">
        <v>47</v>
      </c>
      <c r="D49" s="3" t="s">
        <v>26</v>
      </c>
      <c r="E49" s="3" t="s">
        <v>132</v>
      </c>
      <c r="F49" s="3" t="s">
        <v>39</v>
      </c>
      <c r="G49" s="3" t="s">
        <v>121</v>
      </c>
      <c r="H49">
        <f t="shared" si="2"/>
        <v>5275</v>
      </c>
      <c r="I49" s="4">
        <v>2508.1999999999998</v>
      </c>
      <c r="J49" s="3">
        <v>6914.7</v>
      </c>
      <c r="K49" s="3">
        <v>0</v>
      </c>
      <c r="L49" s="7">
        <f t="shared" si="3"/>
        <v>6914.7</v>
      </c>
      <c r="M49" s="3" t="s">
        <v>45</v>
      </c>
    </row>
    <row r="50" spans="2:13" ht="11.25">
      <c r="B50" t="s">
        <v>133</v>
      </c>
      <c r="C50" t="s">
        <v>14</v>
      </c>
      <c r="D50" s="3" t="s">
        <v>26</v>
      </c>
      <c r="E50" s="3" t="s">
        <v>134</v>
      </c>
      <c r="F50" s="3" t="s">
        <v>39</v>
      </c>
      <c r="G50" s="3" t="s">
        <v>42</v>
      </c>
      <c r="H50">
        <f t="shared" si="2"/>
        <v>3531</v>
      </c>
      <c r="I50" s="4">
        <v>3000</v>
      </c>
      <c r="J50" s="3">
        <v>9390.2000000000007</v>
      </c>
      <c r="K50" s="3">
        <v>0</v>
      </c>
      <c r="L50" s="7">
        <f t="shared" si="3"/>
        <v>9390.2000000000007</v>
      </c>
      <c r="M50" s="3" t="s">
        <v>45</v>
      </c>
    </row>
    <row r="51" spans="2:13" ht="11.25">
      <c r="B51" t="s">
        <v>135</v>
      </c>
      <c r="C51" t="s">
        <v>14</v>
      </c>
      <c r="D51" s="3" t="s">
        <v>15</v>
      </c>
      <c r="E51" s="3" t="s">
        <v>136</v>
      </c>
      <c r="F51" s="3" t="s">
        <v>137</v>
      </c>
      <c r="G51" s="3" t="s">
        <v>42</v>
      </c>
      <c r="H51">
        <f t="shared" si="2"/>
        <v>284</v>
      </c>
      <c r="I51" s="4">
        <v>3600</v>
      </c>
      <c r="J51" s="3">
        <v>5394.4</v>
      </c>
      <c r="K51" s="3">
        <v>0</v>
      </c>
      <c r="L51" s="7">
        <f t="shared" si="3"/>
        <v>5394.4</v>
      </c>
      <c r="M51" s="3" t="s">
        <v>45</v>
      </c>
    </row>
    <row r="52" spans="2:13" ht="11.25">
      <c r="B52" t="s">
        <v>138</v>
      </c>
      <c r="C52" t="s">
        <v>14</v>
      </c>
      <c r="D52" s="3" t="s">
        <v>26</v>
      </c>
      <c r="E52" s="3" t="s">
        <v>139</v>
      </c>
      <c r="F52" s="3" t="s">
        <v>140</v>
      </c>
      <c r="G52" s="3" t="s">
        <v>24</v>
      </c>
      <c r="H52">
        <f t="shared" si="2"/>
        <v>85</v>
      </c>
      <c r="I52" s="4">
        <v>1250</v>
      </c>
      <c r="J52" s="3">
        <v>732.79</v>
      </c>
      <c r="K52" s="3">
        <v>0</v>
      </c>
      <c r="L52" s="7">
        <f t="shared" si="3"/>
        <v>732.79</v>
      </c>
      <c r="M52" s="3" t="s">
        <v>141</v>
      </c>
    </row>
    <row r="53" spans="2:13" ht="11.25">
      <c r="B53" t="s">
        <v>142</v>
      </c>
      <c r="C53" t="s">
        <v>47</v>
      </c>
      <c r="D53" s="3" t="s">
        <v>26</v>
      </c>
      <c r="E53" s="3" t="s">
        <v>32</v>
      </c>
      <c r="F53" s="3" t="s">
        <v>104</v>
      </c>
      <c r="G53" s="3" t="s">
        <v>24</v>
      </c>
      <c r="H53">
        <f t="shared" si="2"/>
        <v>7</v>
      </c>
      <c r="I53" s="4">
        <v>1263.2</v>
      </c>
      <c r="J53" s="3">
        <v>41.01</v>
      </c>
      <c r="K53" s="3">
        <v>0</v>
      </c>
      <c r="L53" s="7">
        <f t="shared" si="3"/>
        <v>41.01</v>
      </c>
      <c r="M53" s="3" t="s">
        <v>141</v>
      </c>
    </row>
    <row r="54" spans="2:13" ht="11.25">
      <c r="B54" t="s">
        <v>143</v>
      </c>
      <c r="C54" t="s">
        <v>14</v>
      </c>
      <c r="D54" s="3" t="s">
        <v>21</v>
      </c>
      <c r="E54" s="3" t="s">
        <v>144</v>
      </c>
      <c r="F54" s="3" t="s">
        <v>61</v>
      </c>
      <c r="G54" s="3" t="s">
        <v>24</v>
      </c>
      <c r="H54">
        <f t="shared" si="2"/>
        <v>66</v>
      </c>
      <c r="I54" s="4">
        <v>1263.2</v>
      </c>
      <c r="J54" s="3">
        <v>0</v>
      </c>
      <c r="K54" s="3">
        <v>0</v>
      </c>
      <c r="L54" s="7">
        <f t="shared" si="3"/>
        <v>0</v>
      </c>
      <c r="M54" s="3" t="s">
        <v>141</v>
      </c>
    </row>
    <row r="55" spans="2:13" ht="11.25">
      <c r="B55" t="s">
        <v>145</v>
      </c>
      <c r="C55" t="s">
        <v>14</v>
      </c>
      <c r="D55" s="3" t="s">
        <v>21</v>
      </c>
      <c r="E55" s="3" t="s">
        <v>146</v>
      </c>
      <c r="F55" s="3" t="s">
        <v>137</v>
      </c>
      <c r="G55" s="3" t="s">
        <v>24</v>
      </c>
      <c r="H55">
        <f t="shared" si="2"/>
        <v>3</v>
      </c>
      <c r="I55" s="4">
        <v>1263.2</v>
      </c>
      <c r="J55" s="3">
        <v>0</v>
      </c>
      <c r="K55" s="3">
        <v>0</v>
      </c>
      <c r="L55" s="7">
        <f t="shared" si="3"/>
        <v>0</v>
      </c>
      <c r="M55" s="3" t="s">
        <v>141</v>
      </c>
    </row>
    <row r="56" spans="2:13" ht="11.25">
      <c r="B56" t="s">
        <v>147</v>
      </c>
      <c r="C56" t="s">
        <v>14</v>
      </c>
      <c r="D56" s="3" t="s">
        <v>15</v>
      </c>
      <c r="E56" s="3" t="s">
        <v>148</v>
      </c>
      <c r="F56" s="3" t="s">
        <v>69</v>
      </c>
      <c r="G56" s="3" t="s">
        <v>24</v>
      </c>
      <c r="H56">
        <f t="shared" si="2"/>
        <v>66</v>
      </c>
      <c r="I56" s="4">
        <v>1263.2</v>
      </c>
      <c r="J56" s="3">
        <v>426.94</v>
      </c>
      <c r="K56" s="3">
        <v>0</v>
      </c>
      <c r="L56" s="7">
        <f t="shared" si="3"/>
        <v>426.94</v>
      </c>
      <c r="M56" s="3" t="s">
        <v>141</v>
      </c>
    </row>
    <row r="57" spans="2:13" ht="11.25">
      <c r="B57" t="s">
        <v>149</v>
      </c>
      <c r="C57" t="s">
        <v>47</v>
      </c>
      <c r="D57" s="3" t="s">
        <v>15</v>
      </c>
      <c r="E57" s="3" t="s">
        <v>150</v>
      </c>
      <c r="F57" s="3" t="s">
        <v>69</v>
      </c>
      <c r="G57" s="3" t="s">
        <v>24</v>
      </c>
      <c r="H57">
        <f t="shared" si="2"/>
        <v>84</v>
      </c>
      <c r="I57" s="4">
        <v>1263.2</v>
      </c>
      <c r="J57" s="3">
        <v>721.7</v>
      </c>
      <c r="K57" s="3">
        <v>0</v>
      </c>
      <c r="L57" s="7">
        <f t="shared" si="3"/>
        <v>721.7</v>
      </c>
      <c r="M57" s="3" t="s">
        <v>141</v>
      </c>
    </row>
    <row r="58" spans="2:13" ht="11.25">
      <c r="B58" t="s">
        <v>151</v>
      </c>
      <c r="C58" t="s">
        <v>14</v>
      </c>
      <c r="D58" s="3" t="s">
        <v>21</v>
      </c>
      <c r="E58" s="3" t="s">
        <v>152</v>
      </c>
      <c r="F58" s="3" t="s">
        <v>125</v>
      </c>
      <c r="G58" s="3" t="s">
        <v>24</v>
      </c>
      <c r="H58">
        <f t="shared" si="2"/>
        <v>73</v>
      </c>
      <c r="I58" s="4">
        <v>1263.2</v>
      </c>
      <c r="J58" s="3">
        <v>0</v>
      </c>
      <c r="K58" s="3">
        <v>0</v>
      </c>
      <c r="L58" s="7">
        <f t="shared" si="3"/>
        <v>0</v>
      </c>
      <c r="M58" s="3" t="s">
        <v>141</v>
      </c>
    </row>
    <row r="59" spans="2:13" ht="11.25">
      <c r="B59" t="s">
        <v>153</v>
      </c>
      <c r="C59" t="s">
        <v>14</v>
      </c>
      <c r="D59" s="3" t="s">
        <v>26</v>
      </c>
      <c r="E59" s="3" t="s">
        <v>154</v>
      </c>
      <c r="F59" s="3" t="s">
        <v>39</v>
      </c>
      <c r="G59" s="3" t="s">
        <v>24</v>
      </c>
      <c r="H59">
        <f t="shared" si="2"/>
        <v>29</v>
      </c>
      <c r="I59" s="4">
        <v>1263.2</v>
      </c>
      <c r="J59" s="3">
        <v>436.98</v>
      </c>
      <c r="K59" s="3">
        <v>0</v>
      </c>
      <c r="L59" s="7">
        <f t="shared" si="3"/>
        <v>436.98</v>
      </c>
      <c r="M59" s="3" t="s">
        <v>141</v>
      </c>
    </row>
    <row r="60" spans="2:13" ht="11.25">
      <c r="B60" t="s">
        <v>155</v>
      </c>
      <c r="C60" t="s">
        <v>14</v>
      </c>
      <c r="D60" s="3" t="s">
        <v>21</v>
      </c>
      <c r="E60" s="3" t="s">
        <v>152</v>
      </c>
      <c r="F60" s="3" t="s">
        <v>125</v>
      </c>
      <c r="G60" s="3" t="s">
        <v>24</v>
      </c>
      <c r="H60">
        <f t="shared" si="2"/>
        <v>73</v>
      </c>
      <c r="I60" s="4">
        <v>1263.2</v>
      </c>
      <c r="J60" s="3">
        <v>0</v>
      </c>
      <c r="K60" s="3">
        <v>0</v>
      </c>
      <c r="L60" s="7">
        <f t="shared" si="3"/>
        <v>0</v>
      </c>
      <c r="M60" s="3" t="s">
        <v>141</v>
      </c>
    </row>
    <row r="61" spans="2:13" ht="11.25">
      <c r="B61" t="s">
        <v>156</v>
      </c>
      <c r="C61" t="s">
        <v>14</v>
      </c>
      <c r="D61" s="3" t="s">
        <v>26</v>
      </c>
      <c r="E61" s="3" t="s">
        <v>154</v>
      </c>
      <c r="F61" s="3" t="s">
        <v>39</v>
      </c>
      <c r="G61" s="3" t="s">
        <v>24</v>
      </c>
      <c r="H61">
        <f t="shared" si="2"/>
        <v>29</v>
      </c>
      <c r="I61" s="4">
        <v>1263.2</v>
      </c>
      <c r="J61" s="3">
        <v>288.25</v>
      </c>
      <c r="K61" s="3">
        <v>0</v>
      </c>
      <c r="L61" s="7">
        <f t="shared" si="3"/>
        <v>288.25</v>
      </c>
      <c r="M61" s="3" t="s">
        <v>141</v>
      </c>
    </row>
    <row r="62" spans="2:13" ht="11.25">
      <c r="B62" t="s">
        <v>84</v>
      </c>
      <c r="C62" t="s">
        <v>14</v>
      </c>
      <c r="D62" s="3" t="s">
        <v>21</v>
      </c>
      <c r="E62" s="3" t="s">
        <v>100</v>
      </c>
      <c r="F62" s="3" t="s">
        <v>128</v>
      </c>
      <c r="G62" s="3" t="s">
        <v>24</v>
      </c>
      <c r="H62">
        <f t="shared" si="2"/>
        <v>1</v>
      </c>
      <c r="I62" s="4">
        <v>1263.2</v>
      </c>
      <c r="J62" s="3">
        <v>0</v>
      </c>
      <c r="K62" s="3">
        <v>0</v>
      </c>
      <c r="L62" s="7">
        <f t="shared" si="3"/>
        <v>0</v>
      </c>
      <c r="M62" s="3" t="s">
        <v>141</v>
      </c>
    </row>
    <row r="63" spans="2:13" ht="11.25">
      <c r="B63" t="s">
        <v>157</v>
      </c>
      <c r="C63" t="s">
        <v>14</v>
      </c>
      <c r="D63" s="3" t="s">
        <v>21</v>
      </c>
      <c r="E63" s="3" t="s">
        <v>152</v>
      </c>
      <c r="F63" s="3" t="s">
        <v>17</v>
      </c>
      <c r="G63" s="3" t="s">
        <v>24</v>
      </c>
      <c r="H63">
        <f t="shared" si="2"/>
        <v>70</v>
      </c>
      <c r="I63" s="4">
        <v>1263.2</v>
      </c>
      <c r="J63" s="3">
        <v>6.84</v>
      </c>
      <c r="K63" s="3">
        <v>0</v>
      </c>
      <c r="L63" s="7">
        <f t="shared" si="3"/>
        <v>6.84</v>
      </c>
      <c r="M63" s="3" t="s">
        <v>141</v>
      </c>
    </row>
    <row r="64" spans="2:13" ht="11.25">
      <c r="B64" t="s">
        <v>158</v>
      </c>
      <c r="C64" t="s">
        <v>14</v>
      </c>
      <c r="D64" s="3" t="s">
        <v>26</v>
      </c>
      <c r="E64" s="3" t="s">
        <v>159</v>
      </c>
      <c r="F64" s="3" t="s">
        <v>39</v>
      </c>
      <c r="G64" s="3" t="s">
        <v>24</v>
      </c>
      <c r="H64">
        <f t="shared" si="2"/>
        <v>78</v>
      </c>
      <c r="I64" s="4">
        <v>1264</v>
      </c>
      <c r="J64" s="3">
        <v>758.86</v>
      </c>
      <c r="K64" s="3">
        <v>0</v>
      </c>
      <c r="L64" s="7">
        <f t="shared" si="3"/>
        <v>758.86</v>
      </c>
      <c r="M64" s="3" t="s">
        <v>141</v>
      </c>
    </row>
    <row r="65" spans="2:13" ht="11.25">
      <c r="B65" t="s">
        <v>160</v>
      </c>
      <c r="C65" t="s">
        <v>14</v>
      </c>
      <c r="D65" s="3" t="s">
        <v>21</v>
      </c>
      <c r="E65" s="3" t="s">
        <v>125</v>
      </c>
      <c r="F65" s="3" t="s">
        <v>104</v>
      </c>
      <c r="G65" s="3" t="s">
        <v>33</v>
      </c>
      <c r="H65">
        <f t="shared" si="2"/>
        <v>8</v>
      </c>
      <c r="I65" s="4">
        <v>1277.4000000000001</v>
      </c>
      <c r="J65" s="3">
        <v>0</v>
      </c>
      <c r="K65" s="3">
        <v>0</v>
      </c>
      <c r="L65" s="7">
        <f t="shared" si="3"/>
        <v>0</v>
      </c>
      <c r="M65" s="3" t="s">
        <v>141</v>
      </c>
    </row>
    <row r="66" spans="2:13" ht="11.25">
      <c r="B66" t="s">
        <v>161</v>
      </c>
      <c r="C66" t="s">
        <v>14</v>
      </c>
      <c r="D66" s="3" t="s">
        <v>21</v>
      </c>
      <c r="E66" s="3" t="s">
        <v>162</v>
      </c>
      <c r="F66" s="3" t="s">
        <v>69</v>
      </c>
      <c r="G66" s="3" t="s">
        <v>29</v>
      </c>
      <c r="H66">
        <f t="shared" si="2"/>
        <v>63</v>
      </c>
      <c r="I66" s="4">
        <v>1280</v>
      </c>
      <c r="J66" s="3">
        <v>0</v>
      </c>
      <c r="K66" s="3">
        <v>0</v>
      </c>
      <c r="L66" s="7">
        <f t="shared" si="3"/>
        <v>0</v>
      </c>
      <c r="M66" s="3" t="s">
        <v>141</v>
      </c>
    </row>
    <row r="67" spans="2:13" ht="11.25">
      <c r="B67" t="s">
        <v>163</v>
      </c>
      <c r="C67" t="s">
        <v>14</v>
      </c>
      <c r="D67" s="3" t="s">
        <v>26</v>
      </c>
      <c r="E67" s="3" t="s">
        <v>164</v>
      </c>
      <c r="F67" s="3" t="s">
        <v>128</v>
      </c>
      <c r="G67" s="3" t="s">
        <v>29</v>
      </c>
      <c r="H67">
        <f t="shared" si="2"/>
        <v>32</v>
      </c>
      <c r="I67" s="4">
        <v>1295.9000000000001</v>
      </c>
      <c r="J67" s="3">
        <v>103.78</v>
      </c>
      <c r="K67" s="3">
        <v>0</v>
      </c>
      <c r="L67" s="7">
        <f t="shared" si="3"/>
        <v>103.78</v>
      </c>
      <c r="M67" s="3" t="s">
        <v>141</v>
      </c>
    </row>
    <row r="68" spans="2:13" ht="11.25">
      <c r="B68" t="s">
        <v>165</v>
      </c>
      <c r="C68" t="s">
        <v>14</v>
      </c>
      <c r="D68" s="3" t="s">
        <v>26</v>
      </c>
      <c r="E68" s="3" t="s">
        <v>61</v>
      </c>
      <c r="F68" s="3" t="s">
        <v>23</v>
      </c>
      <c r="G68" s="3" t="s">
        <v>29</v>
      </c>
      <c r="H68">
        <f t="shared" ref="H68:H85" si="4">F68-E68</f>
        <v>13</v>
      </c>
      <c r="I68" s="4">
        <v>1300</v>
      </c>
      <c r="J68" s="3">
        <v>0</v>
      </c>
      <c r="K68" s="3">
        <v>0</v>
      </c>
      <c r="L68" s="7">
        <f t="shared" ref="L68:L99" si="5">J68+K68</f>
        <v>0</v>
      </c>
      <c r="M68" s="3" t="s">
        <v>141</v>
      </c>
    </row>
    <row r="69" spans="2:13" ht="11.25">
      <c r="B69" t="s">
        <v>166</v>
      </c>
      <c r="C69" t="s">
        <v>47</v>
      </c>
      <c r="D69" s="3" t="s">
        <v>26</v>
      </c>
      <c r="E69" s="3" t="s">
        <v>167</v>
      </c>
      <c r="F69" s="3" t="s">
        <v>17</v>
      </c>
      <c r="G69" s="3" t="s">
        <v>29</v>
      </c>
      <c r="H69">
        <f t="shared" si="4"/>
        <v>39</v>
      </c>
      <c r="I69" s="4">
        <v>1300</v>
      </c>
      <c r="J69" s="3">
        <v>189.64</v>
      </c>
      <c r="K69" s="3">
        <v>0</v>
      </c>
      <c r="L69" s="7">
        <f t="shared" si="5"/>
        <v>189.64</v>
      </c>
      <c r="M69" s="3" t="s">
        <v>141</v>
      </c>
    </row>
    <row r="70" spans="2:13" ht="11.25">
      <c r="B70" t="s">
        <v>168</v>
      </c>
      <c r="C70" t="s">
        <v>14</v>
      </c>
      <c r="D70" s="3" t="s">
        <v>26</v>
      </c>
      <c r="E70" s="3" t="s">
        <v>154</v>
      </c>
      <c r="F70" s="3" t="s">
        <v>39</v>
      </c>
      <c r="G70" s="3" t="s">
        <v>29</v>
      </c>
      <c r="H70">
        <f t="shared" si="4"/>
        <v>29</v>
      </c>
      <c r="I70" s="4">
        <v>1300</v>
      </c>
      <c r="J70" s="3">
        <v>448.95</v>
      </c>
      <c r="K70" s="3">
        <v>0</v>
      </c>
      <c r="L70" s="7">
        <f t="shared" si="5"/>
        <v>448.95</v>
      </c>
      <c r="M70" s="3" t="s">
        <v>141</v>
      </c>
    </row>
    <row r="71" spans="2:13" ht="11.25">
      <c r="B71" t="s">
        <v>169</v>
      </c>
      <c r="C71" t="s">
        <v>14</v>
      </c>
      <c r="D71" s="3" t="s">
        <v>21</v>
      </c>
      <c r="E71" s="3" t="s">
        <v>69</v>
      </c>
      <c r="F71" s="3" t="s">
        <v>89</v>
      </c>
      <c r="G71" s="3" t="s">
        <v>29</v>
      </c>
      <c r="H71">
        <f t="shared" si="4"/>
        <v>18</v>
      </c>
      <c r="I71" s="4">
        <v>1330</v>
      </c>
      <c r="J71" s="3">
        <v>380.09</v>
      </c>
      <c r="K71" s="3">
        <v>0</v>
      </c>
      <c r="L71" s="7">
        <f t="shared" si="5"/>
        <v>380.09</v>
      </c>
      <c r="M71" s="3" t="s">
        <v>141</v>
      </c>
    </row>
    <row r="72" spans="2:13" ht="11.25">
      <c r="B72" t="s">
        <v>170</v>
      </c>
      <c r="C72" t="s">
        <v>47</v>
      </c>
      <c r="D72" s="3" t="s">
        <v>21</v>
      </c>
      <c r="E72" s="3" t="s">
        <v>89</v>
      </c>
      <c r="F72" s="3" t="s">
        <v>146</v>
      </c>
      <c r="G72" s="3" t="s">
        <v>33</v>
      </c>
      <c r="H72">
        <f t="shared" si="4"/>
        <v>6</v>
      </c>
      <c r="I72" s="4">
        <v>1400</v>
      </c>
      <c r="J72" s="3">
        <v>0</v>
      </c>
      <c r="K72" s="3">
        <v>0</v>
      </c>
      <c r="L72" s="7">
        <f t="shared" si="5"/>
        <v>0</v>
      </c>
      <c r="M72" s="3" t="s">
        <v>141</v>
      </c>
    </row>
    <row r="73" spans="2:13" ht="11.25">
      <c r="B73" t="s">
        <v>171</v>
      </c>
      <c r="C73" t="s">
        <v>14</v>
      </c>
      <c r="D73" s="3" t="s">
        <v>21</v>
      </c>
      <c r="E73" s="3" t="s">
        <v>64</v>
      </c>
      <c r="F73" s="3" t="s">
        <v>137</v>
      </c>
      <c r="G73" s="3" t="s">
        <v>33</v>
      </c>
      <c r="H73">
        <f t="shared" si="4"/>
        <v>2</v>
      </c>
      <c r="I73" s="4">
        <v>1500</v>
      </c>
      <c r="J73" s="3">
        <v>0</v>
      </c>
      <c r="K73" s="3">
        <v>0</v>
      </c>
      <c r="L73" s="7">
        <f t="shared" si="5"/>
        <v>0</v>
      </c>
      <c r="M73" s="3" t="s">
        <v>141</v>
      </c>
    </row>
    <row r="74" spans="2:13" ht="11.25">
      <c r="B74" t="s">
        <v>151</v>
      </c>
      <c r="C74" t="s">
        <v>14</v>
      </c>
      <c r="D74" s="3" t="s">
        <v>21</v>
      </c>
      <c r="E74" s="3" t="s">
        <v>17</v>
      </c>
      <c r="F74" s="3" t="s">
        <v>64</v>
      </c>
      <c r="G74" s="3" t="s">
        <v>121</v>
      </c>
      <c r="H74">
        <f t="shared" si="4"/>
        <v>22</v>
      </c>
      <c r="I74" s="4">
        <v>1600</v>
      </c>
      <c r="J74" s="3">
        <v>0</v>
      </c>
      <c r="K74" s="3">
        <v>0</v>
      </c>
      <c r="L74" s="7">
        <f t="shared" si="5"/>
        <v>0</v>
      </c>
      <c r="M74" s="3" t="s">
        <v>141</v>
      </c>
    </row>
    <row r="75" spans="2:13" ht="11.25">
      <c r="B75" t="s">
        <v>172</v>
      </c>
      <c r="C75" t="s">
        <v>14</v>
      </c>
      <c r="D75" s="3" t="s">
        <v>15</v>
      </c>
      <c r="E75" s="3" t="s">
        <v>173</v>
      </c>
      <c r="F75" s="3" t="s">
        <v>69</v>
      </c>
      <c r="G75" s="3" t="s">
        <v>121</v>
      </c>
      <c r="H75">
        <f t="shared" si="4"/>
        <v>7</v>
      </c>
      <c r="I75" s="4">
        <v>2419.4</v>
      </c>
      <c r="J75" s="3">
        <v>0</v>
      </c>
      <c r="K75" s="3">
        <v>0</v>
      </c>
      <c r="L75" s="7">
        <f t="shared" si="5"/>
        <v>0</v>
      </c>
      <c r="M75" s="3" t="s">
        <v>141</v>
      </c>
    </row>
    <row r="76" spans="2:13" ht="11.25">
      <c r="B76" t="s">
        <v>174</v>
      </c>
      <c r="C76" t="s">
        <v>14</v>
      </c>
      <c r="D76" s="3" t="s">
        <v>26</v>
      </c>
      <c r="E76" s="3" t="s">
        <v>175</v>
      </c>
      <c r="F76" s="3" t="s">
        <v>128</v>
      </c>
      <c r="G76" s="3" t="s">
        <v>176</v>
      </c>
      <c r="H76">
        <f t="shared" si="4"/>
        <v>599</v>
      </c>
      <c r="I76" s="3">
        <v>702</v>
      </c>
      <c r="J76" s="3">
        <v>1515.2</v>
      </c>
      <c r="K76" s="3">
        <v>21.99</v>
      </c>
      <c r="L76" s="7">
        <f t="shared" si="5"/>
        <v>1537.19</v>
      </c>
      <c r="M76" s="3" t="s">
        <v>141</v>
      </c>
    </row>
    <row r="77" spans="2:13" ht="11.25">
      <c r="B77" t="s">
        <v>177</v>
      </c>
      <c r="C77" t="s">
        <v>14</v>
      </c>
      <c r="D77" s="3" t="s">
        <v>15</v>
      </c>
      <c r="E77" s="3" t="s">
        <v>178</v>
      </c>
      <c r="F77" s="3" t="s">
        <v>179</v>
      </c>
      <c r="G77" s="3" t="s">
        <v>24</v>
      </c>
      <c r="H77">
        <f t="shared" si="4"/>
        <v>44</v>
      </c>
      <c r="I77" s="4">
        <v>1263.2</v>
      </c>
      <c r="J77" s="3">
        <v>108.32</v>
      </c>
      <c r="K77" s="3">
        <v>11.78</v>
      </c>
      <c r="L77" s="7">
        <f t="shared" si="5"/>
        <v>120.1</v>
      </c>
      <c r="M77" s="3" t="s">
        <v>180</v>
      </c>
    </row>
    <row r="78" spans="2:13" ht="11.25">
      <c r="B78" t="s">
        <v>181</v>
      </c>
      <c r="C78" t="s">
        <v>14</v>
      </c>
      <c r="D78" s="3" t="s">
        <v>26</v>
      </c>
      <c r="E78" s="3" t="s">
        <v>162</v>
      </c>
      <c r="F78" s="3" t="s">
        <v>23</v>
      </c>
      <c r="G78" s="3" t="s">
        <v>24</v>
      </c>
      <c r="H78">
        <f t="shared" si="4"/>
        <v>89</v>
      </c>
      <c r="I78" s="4">
        <v>1263.2</v>
      </c>
      <c r="J78" s="3">
        <v>754.6</v>
      </c>
      <c r="K78" s="3">
        <v>117.51</v>
      </c>
      <c r="L78" s="7">
        <f t="shared" si="5"/>
        <v>872.11</v>
      </c>
      <c r="M78" s="3" t="s">
        <v>180</v>
      </c>
    </row>
    <row r="79" spans="2:13" ht="11.25">
      <c r="B79" t="s">
        <v>182</v>
      </c>
      <c r="C79" t="s">
        <v>14</v>
      </c>
      <c r="D79" s="3" t="s">
        <v>21</v>
      </c>
      <c r="E79" s="3" t="s">
        <v>183</v>
      </c>
      <c r="F79" s="3" t="s">
        <v>39</v>
      </c>
      <c r="G79" s="3" t="s">
        <v>24</v>
      </c>
      <c r="H79">
        <f t="shared" si="4"/>
        <v>89</v>
      </c>
      <c r="I79" s="4">
        <v>1263.2</v>
      </c>
      <c r="J79" s="3">
        <v>618.71</v>
      </c>
      <c r="K79" s="3">
        <v>32</v>
      </c>
      <c r="L79" s="7">
        <f t="shared" si="5"/>
        <v>650.71</v>
      </c>
      <c r="M79" s="3" t="s">
        <v>180</v>
      </c>
    </row>
    <row r="80" spans="2:13" ht="11.25">
      <c r="B80" t="s">
        <v>65</v>
      </c>
      <c r="C80" t="s">
        <v>14</v>
      </c>
      <c r="D80" s="3" t="s">
        <v>26</v>
      </c>
      <c r="E80" s="3" t="s">
        <v>184</v>
      </c>
      <c r="F80" s="3" t="s">
        <v>69</v>
      </c>
      <c r="G80" s="3" t="s">
        <v>24</v>
      </c>
      <c r="H80">
        <f t="shared" si="4"/>
        <v>44</v>
      </c>
      <c r="I80" s="4">
        <v>1263.2</v>
      </c>
      <c r="J80" s="3">
        <v>320.58</v>
      </c>
      <c r="K80" s="3">
        <v>18.61</v>
      </c>
      <c r="L80" s="7">
        <f t="shared" si="5"/>
        <v>339.19</v>
      </c>
      <c r="M80" s="3" t="s">
        <v>180</v>
      </c>
    </row>
    <row r="81" spans="2:13" ht="11.25">
      <c r="B81" t="s">
        <v>185</v>
      </c>
      <c r="C81" t="s">
        <v>14</v>
      </c>
      <c r="D81" s="3" t="s">
        <v>15</v>
      </c>
      <c r="E81" s="3" t="s">
        <v>186</v>
      </c>
      <c r="F81" s="3" t="s">
        <v>104</v>
      </c>
      <c r="G81" s="3" t="s">
        <v>24</v>
      </c>
      <c r="H81">
        <f t="shared" si="4"/>
        <v>44</v>
      </c>
      <c r="I81" s="4">
        <v>1263.2</v>
      </c>
      <c r="J81" s="3">
        <v>507.81</v>
      </c>
      <c r="K81" s="3">
        <v>67.37</v>
      </c>
      <c r="L81" s="7">
        <f t="shared" si="5"/>
        <v>575.18000000000006</v>
      </c>
      <c r="M81" s="3" t="s">
        <v>180</v>
      </c>
    </row>
    <row r="82" spans="2:13" ht="11.25">
      <c r="B82" t="s">
        <v>187</v>
      </c>
      <c r="C82" t="s">
        <v>14</v>
      </c>
      <c r="D82" s="3" t="s">
        <v>26</v>
      </c>
      <c r="E82" s="3" t="s">
        <v>188</v>
      </c>
      <c r="F82" s="3" t="s">
        <v>128</v>
      </c>
      <c r="G82" s="3" t="s">
        <v>29</v>
      </c>
      <c r="H82">
        <f t="shared" si="4"/>
        <v>89</v>
      </c>
      <c r="I82" s="4">
        <v>1295.9000000000001</v>
      </c>
      <c r="J82" s="3">
        <v>917.9</v>
      </c>
      <c r="K82" s="3">
        <v>103.08</v>
      </c>
      <c r="L82" s="7">
        <f t="shared" si="5"/>
        <v>1020.98</v>
      </c>
      <c r="M82" s="3" t="s">
        <v>180</v>
      </c>
    </row>
    <row r="83" spans="2:13" ht="11.25">
      <c r="B83" t="s">
        <v>189</v>
      </c>
      <c r="C83" t="s">
        <v>14</v>
      </c>
      <c r="D83" s="3" t="s">
        <v>26</v>
      </c>
      <c r="E83" s="3" t="s">
        <v>190</v>
      </c>
      <c r="F83" s="3" t="s">
        <v>86</v>
      </c>
      <c r="G83" s="3" t="s">
        <v>33</v>
      </c>
      <c r="H83">
        <f t="shared" si="4"/>
        <v>89</v>
      </c>
      <c r="I83" s="4">
        <v>1400</v>
      </c>
      <c r="J83" s="3">
        <v>466.09</v>
      </c>
      <c r="K83" s="3">
        <v>28.2</v>
      </c>
      <c r="L83" s="7">
        <f t="shared" si="5"/>
        <v>494.28999999999996</v>
      </c>
      <c r="M83" s="3" t="s">
        <v>180</v>
      </c>
    </row>
    <row r="84" spans="2:13" ht="11.25">
      <c r="B84" t="s">
        <v>82</v>
      </c>
      <c r="C84" t="s">
        <v>14</v>
      </c>
      <c r="D84" s="3" t="s">
        <v>15</v>
      </c>
      <c r="E84" s="3" t="s">
        <v>186</v>
      </c>
      <c r="F84" s="3" t="s">
        <v>104</v>
      </c>
      <c r="G84" s="3" t="s">
        <v>33</v>
      </c>
      <c r="H84">
        <f t="shared" si="4"/>
        <v>44</v>
      </c>
      <c r="I84" s="4">
        <v>1500</v>
      </c>
      <c r="J84" s="3">
        <v>1059</v>
      </c>
      <c r="K84" s="3">
        <v>80</v>
      </c>
      <c r="L84" s="7">
        <f t="shared" si="5"/>
        <v>1139</v>
      </c>
      <c r="M84" s="3" t="s">
        <v>180</v>
      </c>
    </row>
    <row r="85" spans="2:13" ht="11.25">
      <c r="B85" t="s">
        <v>191</v>
      </c>
      <c r="C85" t="s">
        <v>14</v>
      </c>
      <c r="D85" s="3" t="s">
        <v>15</v>
      </c>
      <c r="E85" s="3" t="s">
        <v>192</v>
      </c>
      <c r="F85" s="3" t="s">
        <v>193</v>
      </c>
      <c r="G85" s="3" t="s">
        <v>121</v>
      </c>
      <c r="H85">
        <f t="shared" si="4"/>
        <v>89</v>
      </c>
      <c r="I85" s="4">
        <v>1800</v>
      </c>
      <c r="J85" s="3">
        <v>1391.1</v>
      </c>
      <c r="K85" s="3">
        <v>187.19</v>
      </c>
      <c r="L85" s="7">
        <f t="shared" si="5"/>
        <v>1578.29</v>
      </c>
      <c r="M85" s="3" t="s">
        <v>180</v>
      </c>
    </row>
    <row r="86" spans="2:13" ht="11.25">
      <c r="B86" s="5"/>
      <c r="C86" s="5"/>
      <c r="E86" s="3"/>
      <c r="F86" s="3"/>
      <c r="G86" s="3"/>
      <c r="J86" s="3"/>
      <c r="K86" s="3"/>
      <c r="L86" s="3"/>
      <c r="M86" s="6"/>
    </row>
  </sheetData>
  <pageMargins left="0.78740157499999996" right="0.78740157499999996" top="0.984251969" bottom="0.984251969" header="0" footer="0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A6AE-0377-410F-AA46-D4E4561775D5}">
  <dimension ref="A3:B95"/>
  <sheetViews>
    <sheetView tabSelected="1" workbookViewId="0">
      <selection activeCell="A18" sqref="A18:B18"/>
    </sheetView>
  </sheetViews>
  <sheetFormatPr defaultRowHeight="10.5"/>
  <cols>
    <col min="1" max="1" width="11.1640625" bestFit="1" customWidth="1"/>
    <col min="2" max="2" width="19" bestFit="1" customWidth="1"/>
  </cols>
  <sheetData>
    <row r="3" spans="1:1">
      <c r="A3" s="8" t="s">
        <v>2</v>
      </c>
    </row>
    <row r="4" spans="1:1">
      <c r="A4" t="s">
        <v>14</v>
      </c>
    </row>
    <row r="5" spans="1:1">
      <c r="A5" t="s">
        <v>47</v>
      </c>
    </row>
    <row r="6" spans="1:1">
      <c r="A6" t="s">
        <v>194</v>
      </c>
    </row>
    <row r="11" spans="1:1">
      <c r="A11" s="8" t="s">
        <v>3</v>
      </c>
    </row>
    <row r="12" spans="1:1">
      <c r="A12" t="s">
        <v>21</v>
      </c>
    </row>
    <row r="13" spans="1:1">
      <c r="A13" t="s">
        <v>15</v>
      </c>
    </row>
    <row r="14" spans="1:1">
      <c r="A14" t="s">
        <v>26</v>
      </c>
    </row>
    <row r="15" spans="1:1">
      <c r="A15" t="s">
        <v>194</v>
      </c>
    </row>
    <row r="18" spans="1:2">
      <c r="A18" s="8" t="s">
        <v>1</v>
      </c>
      <c r="B18" t="s">
        <v>195</v>
      </c>
    </row>
    <row r="19" spans="1:2">
      <c r="A19" t="s">
        <v>142</v>
      </c>
      <c r="B19" s="9">
        <v>1</v>
      </c>
    </row>
    <row r="20" spans="1:2">
      <c r="A20" t="s">
        <v>129</v>
      </c>
      <c r="B20" s="9">
        <v>1</v>
      </c>
    </row>
    <row r="21" spans="1:2">
      <c r="A21" t="s">
        <v>123</v>
      </c>
      <c r="B21" s="9">
        <v>1</v>
      </c>
    </row>
    <row r="22" spans="1:2">
      <c r="A22" t="s">
        <v>138</v>
      </c>
      <c r="B22" s="9">
        <v>1</v>
      </c>
    </row>
    <row r="23" spans="1:2">
      <c r="A23" t="s">
        <v>72</v>
      </c>
      <c r="B23" s="9">
        <v>1</v>
      </c>
    </row>
    <row r="24" spans="1:2">
      <c r="A24" t="s">
        <v>177</v>
      </c>
      <c r="B24" s="9">
        <v>1</v>
      </c>
    </row>
    <row r="25" spans="1:2">
      <c r="A25" t="s">
        <v>94</v>
      </c>
      <c r="B25" s="9">
        <v>1</v>
      </c>
    </row>
    <row r="26" spans="1:2">
      <c r="A26" t="s">
        <v>43</v>
      </c>
      <c r="B26" s="9">
        <v>1</v>
      </c>
    </row>
    <row r="27" spans="1:2">
      <c r="A27" t="s">
        <v>126</v>
      </c>
      <c r="B27" s="9">
        <v>1</v>
      </c>
    </row>
    <row r="28" spans="1:2">
      <c r="A28" t="s">
        <v>107</v>
      </c>
      <c r="B28" s="9">
        <v>1</v>
      </c>
    </row>
    <row r="29" spans="1:2">
      <c r="A29" t="s">
        <v>46</v>
      </c>
      <c r="B29" s="9">
        <v>1</v>
      </c>
    </row>
    <row r="30" spans="1:2">
      <c r="A30" t="s">
        <v>135</v>
      </c>
      <c r="B30" s="9">
        <v>1</v>
      </c>
    </row>
    <row r="31" spans="1:2">
      <c r="A31" t="s">
        <v>115</v>
      </c>
      <c r="B31" s="9">
        <v>1</v>
      </c>
    </row>
    <row r="32" spans="1:2">
      <c r="A32" t="s">
        <v>67</v>
      </c>
      <c r="B32" s="9">
        <v>1</v>
      </c>
    </row>
    <row r="33" spans="1:2">
      <c r="A33" t="s">
        <v>50</v>
      </c>
      <c r="B33" s="9">
        <v>1</v>
      </c>
    </row>
    <row r="34" spans="1:2">
      <c r="A34" t="s">
        <v>52</v>
      </c>
      <c r="B34" s="9">
        <v>1</v>
      </c>
    </row>
    <row r="35" spans="1:2">
      <c r="A35" t="s">
        <v>40</v>
      </c>
      <c r="B35" s="9">
        <v>1</v>
      </c>
    </row>
    <row r="36" spans="1:2">
      <c r="A36" t="s">
        <v>181</v>
      </c>
      <c r="B36" s="9">
        <v>1</v>
      </c>
    </row>
    <row r="37" spans="1:2">
      <c r="A37" t="s">
        <v>70</v>
      </c>
      <c r="B37" s="9">
        <v>1</v>
      </c>
    </row>
    <row r="38" spans="1:2">
      <c r="A38" t="s">
        <v>158</v>
      </c>
      <c r="B38" s="9">
        <v>1</v>
      </c>
    </row>
    <row r="39" spans="1:2">
      <c r="A39" t="s">
        <v>143</v>
      </c>
      <c r="B39" s="9">
        <v>1</v>
      </c>
    </row>
    <row r="40" spans="1:2">
      <c r="A40" t="s">
        <v>165</v>
      </c>
      <c r="B40" s="9">
        <v>1</v>
      </c>
    </row>
    <row r="41" spans="1:2">
      <c r="A41" t="s">
        <v>76</v>
      </c>
      <c r="B41" s="9">
        <v>1</v>
      </c>
    </row>
    <row r="42" spans="1:2">
      <c r="A42" t="s">
        <v>55</v>
      </c>
      <c r="B42" s="9">
        <v>1</v>
      </c>
    </row>
    <row r="43" spans="1:2">
      <c r="A43" t="s">
        <v>161</v>
      </c>
      <c r="B43" s="9">
        <v>1</v>
      </c>
    </row>
    <row r="44" spans="1:2">
      <c r="A44" t="s">
        <v>145</v>
      </c>
      <c r="B44" s="9">
        <v>1</v>
      </c>
    </row>
    <row r="45" spans="1:2">
      <c r="A45" t="s">
        <v>96</v>
      </c>
      <c r="B45" s="9">
        <v>1</v>
      </c>
    </row>
    <row r="46" spans="1:2">
      <c r="A46" t="s">
        <v>172</v>
      </c>
      <c r="B46" s="9">
        <v>1</v>
      </c>
    </row>
    <row r="47" spans="1:2">
      <c r="A47" t="s">
        <v>109</v>
      </c>
      <c r="B47" s="9">
        <v>1</v>
      </c>
    </row>
    <row r="48" spans="1:2">
      <c r="A48" t="s">
        <v>160</v>
      </c>
      <c r="B48" s="9">
        <v>1</v>
      </c>
    </row>
    <row r="49" spans="1:2">
      <c r="A49" t="s">
        <v>133</v>
      </c>
      <c r="B49" s="9">
        <v>1</v>
      </c>
    </row>
    <row r="50" spans="1:2">
      <c r="A50" t="s">
        <v>182</v>
      </c>
      <c r="B50" s="9">
        <v>1</v>
      </c>
    </row>
    <row r="51" spans="1:2">
      <c r="A51" t="s">
        <v>57</v>
      </c>
      <c r="B51" s="9">
        <v>1</v>
      </c>
    </row>
    <row r="52" spans="1:2">
      <c r="A52" t="s">
        <v>166</v>
      </c>
      <c r="B52" s="9">
        <v>1</v>
      </c>
    </row>
    <row r="53" spans="1:2">
      <c r="A53" t="s">
        <v>98</v>
      </c>
      <c r="B53" s="9">
        <v>1</v>
      </c>
    </row>
    <row r="54" spans="1:2">
      <c r="A54" t="s">
        <v>187</v>
      </c>
      <c r="B54" s="9">
        <v>1</v>
      </c>
    </row>
    <row r="55" spans="1:2">
      <c r="A55" t="s">
        <v>131</v>
      </c>
      <c r="B55" s="9">
        <v>1</v>
      </c>
    </row>
    <row r="56" spans="1:2">
      <c r="A56" t="s">
        <v>147</v>
      </c>
      <c r="B56" s="9">
        <v>1</v>
      </c>
    </row>
    <row r="57" spans="1:2">
      <c r="A57" t="s">
        <v>34</v>
      </c>
      <c r="B57" s="9">
        <v>1</v>
      </c>
    </row>
    <row r="58" spans="1:2">
      <c r="A58" t="s">
        <v>174</v>
      </c>
      <c r="B58" s="9">
        <v>1</v>
      </c>
    </row>
    <row r="59" spans="1:2">
      <c r="A59" t="s">
        <v>59</v>
      </c>
      <c r="B59" s="9">
        <v>1</v>
      </c>
    </row>
    <row r="60" spans="1:2">
      <c r="A60" t="s">
        <v>149</v>
      </c>
      <c r="B60" s="9">
        <v>1</v>
      </c>
    </row>
    <row r="61" spans="1:2">
      <c r="A61" t="s">
        <v>151</v>
      </c>
      <c r="B61" s="9">
        <v>2</v>
      </c>
    </row>
    <row r="62" spans="1:2">
      <c r="A62" t="s">
        <v>62</v>
      </c>
      <c r="B62" s="9">
        <v>1</v>
      </c>
    </row>
    <row r="63" spans="1:2">
      <c r="A63" t="s">
        <v>153</v>
      </c>
      <c r="B63" s="9">
        <v>1</v>
      </c>
    </row>
    <row r="64" spans="1:2">
      <c r="A64" t="s">
        <v>119</v>
      </c>
      <c r="B64" s="9">
        <v>1</v>
      </c>
    </row>
    <row r="65" spans="1:2">
      <c r="A65" t="s">
        <v>90</v>
      </c>
      <c r="B65" s="9">
        <v>1</v>
      </c>
    </row>
    <row r="66" spans="1:2">
      <c r="A66" t="s">
        <v>112</v>
      </c>
      <c r="B66" s="9">
        <v>1</v>
      </c>
    </row>
    <row r="67" spans="1:2">
      <c r="A67" t="s">
        <v>65</v>
      </c>
      <c r="B67" s="9">
        <v>4</v>
      </c>
    </row>
    <row r="68" spans="1:2">
      <c r="A68" t="s">
        <v>105</v>
      </c>
      <c r="B68" s="9">
        <v>1</v>
      </c>
    </row>
    <row r="69" spans="1:2">
      <c r="A69" t="s">
        <v>189</v>
      </c>
      <c r="B69" s="9">
        <v>1</v>
      </c>
    </row>
    <row r="70" spans="1:2">
      <c r="A70" t="s">
        <v>155</v>
      </c>
      <c r="B70" s="9">
        <v>1</v>
      </c>
    </row>
    <row r="71" spans="1:2">
      <c r="A71" t="s">
        <v>171</v>
      </c>
      <c r="B71" s="9">
        <v>1</v>
      </c>
    </row>
    <row r="72" spans="1:2">
      <c r="A72" t="s">
        <v>191</v>
      </c>
      <c r="B72" s="9">
        <v>1</v>
      </c>
    </row>
    <row r="73" spans="1:2">
      <c r="A73" t="s">
        <v>30</v>
      </c>
      <c r="B73" s="9">
        <v>1</v>
      </c>
    </row>
    <row r="74" spans="1:2">
      <c r="A74" t="s">
        <v>78</v>
      </c>
      <c r="B74" s="9">
        <v>1</v>
      </c>
    </row>
    <row r="75" spans="1:2">
      <c r="A75" t="s">
        <v>170</v>
      </c>
      <c r="B75" s="9">
        <v>1</v>
      </c>
    </row>
    <row r="76" spans="1:2">
      <c r="A76" t="s">
        <v>114</v>
      </c>
      <c r="B76" s="9">
        <v>1</v>
      </c>
    </row>
    <row r="77" spans="1:2">
      <c r="A77" t="s">
        <v>156</v>
      </c>
      <c r="B77" s="9">
        <v>1</v>
      </c>
    </row>
    <row r="78" spans="1:2">
      <c r="A78" t="s">
        <v>80</v>
      </c>
      <c r="B78" s="9">
        <v>1</v>
      </c>
    </row>
    <row r="79" spans="1:2">
      <c r="A79" t="s">
        <v>102</v>
      </c>
      <c r="B79" s="9">
        <v>1</v>
      </c>
    </row>
    <row r="80" spans="1:2">
      <c r="A80" t="s">
        <v>185</v>
      </c>
      <c r="B80" s="9">
        <v>1</v>
      </c>
    </row>
    <row r="81" spans="1:2">
      <c r="A81" t="s">
        <v>117</v>
      </c>
      <c r="B81" s="9">
        <v>1</v>
      </c>
    </row>
    <row r="82" spans="1:2">
      <c r="A82" t="s">
        <v>74</v>
      </c>
      <c r="B82" s="9">
        <v>1</v>
      </c>
    </row>
    <row r="83" spans="1:2">
      <c r="A83" t="s">
        <v>82</v>
      </c>
      <c r="B83" s="9">
        <v>2</v>
      </c>
    </row>
    <row r="84" spans="1:2">
      <c r="A84" t="s">
        <v>84</v>
      </c>
      <c r="B84" s="9">
        <v>2</v>
      </c>
    </row>
    <row r="85" spans="1:2">
      <c r="A85" t="s">
        <v>25</v>
      </c>
      <c r="B85" s="9">
        <v>1</v>
      </c>
    </row>
    <row r="86" spans="1:2">
      <c r="A86" t="s">
        <v>101</v>
      </c>
      <c r="B86" s="9">
        <v>1</v>
      </c>
    </row>
    <row r="87" spans="1:2">
      <c r="A87" t="s">
        <v>168</v>
      </c>
      <c r="B87" s="9">
        <v>1</v>
      </c>
    </row>
    <row r="88" spans="1:2">
      <c r="A88" t="s">
        <v>157</v>
      </c>
      <c r="B88" s="9">
        <v>1</v>
      </c>
    </row>
    <row r="89" spans="1:2">
      <c r="A89" t="s">
        <v>13</v>
      </c>
      <c r="B89" s="9">
        <v>1</v>
      </c>
    </row>
    <row r="90" spans="1:2">
      <c r="A90" t="s">
        <v>37</v>
      </c>
      <c r="B90" s="9">
        <v>1</v>
      </c>
    </row>
    <row r="91" spans="1:2">
      <c r="A91" t="s">
        <v>169</v>
      </c>
      <c r="B91" s="9">
        <v>1</v>
      </c>
    </row>
    <row r="92" spans="1:2">
      <c r="A92" t="s">
        <v>87</v>
      </c>
      <c r="B92" s="9">
        <v>1</v>
      </c>
    </row>
    <row r="93" spans="1:2">
      <c r="A93" t="s">
        <v>20</v>
      </c>
      <c r="B93" s="9">
        <v>1</v>
      </c>
    </row>
    <row r="94" spans="1:2">
      <c r="A94" t="s">
        <v>163</v>
      </c>
      <c r="B94" s="9">
        <v>1</v>
      </c>
    </row>
    <row r="95" spans="1:2">
      <c r="A95" t="s">
        <v>194</v>
      </c>
      <c r="B95" s="9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1797-2AF7-4D80-86D4-BBC80905E260}">
  <dimension ref="A1"/>
  <sheetViews>
    <sheetView workbookViewId="0"/>
  </sheetViews>
  <sheetFormatPr defaultRowHeight="1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 Nt.</dc:creator>
  <cp:keywords/>
  <dc:description/>
  <cp:lastModifiedBy>tatiana faria</cp:lastModifiedBy>
  <cp:revision/>
  <dcterms:created xsi:type="dcterms:W3CDTF">2010-02-14T13:15:16Z</dcterms:created>
  <dcterms:modified xsi:type="dcterms:W3CDTF">2021-11-03T23:49:34Z</dcterms:modified>
  <cp:category/>
  <cp:contentStatus/>
</cp:coreProperties>
</file>