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<sst xmlns="http://schemas.openxmlformats.org/spreadsheetml/2006/main" count="27" uniqueCount="22">
  <si>
    <t xml:space="preserve">FN A</t>
  </si>
  <si>
    <t xml:space="preserve">FN B</t>
  </si>
  <si>
    <t xml:space="preserve">FN C</t>
  </si>
  <si>
    <t xml:space="preserve">FN D</t>
  </si>
  <si>
    <t xml:space="preserve">FN E</t>
  </si>
  <si>
    <t xml:space="preserve">Norm FN A</t>
  </si>
  <si>
    <t xml:space="preserve">Norm FN B</t>
  </si>
  <si>
    <t xml:space="preserve">Norm FN C</t>
  </si>
  <si>
    <t xml:space="preserve">Norm FN D</t>
  </si>
  <si>
    <t xml:space="preserve">Norm FN E</t>
  </si>
  <si>
    <t xml:space="preserve">ED</t>
  </si>
  <si>
    <t xml:space="preserve">Min/max de A</t>
  </si>
  <si>
    <t xml:space="preserve">Min/max de B</t>
  </si>
  <si>
    <t xml:space="preserve">Min/max de C</t>
  </si>
  <si>
    <t xml:space="preserve">Min/max de D</t>
  </si>
  <si>
    <t xml:space="preserve">Min/max de E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</si>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</sst>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1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ColWidth="14.5703125" defaultRowHeight="12.8" zeroHeight="false" outlineLevelRow="0" outlineLevelCol="0"/>
  <cols>
    <col collapsed="false" customWidth="true" hidden="false" outlineLevel="0" max="3" min="3" style="0" width="38.9"/>
    <col collapsed="false" customWidth="true" hidden="false" outlineLevel="0" max="5" min="5" style="0" width="33.34"/>
    <col collapsed="false" customWidth="true" hidden="false" outlineLevel="0" max="8" min="8" style="0" width="23.37"/>
    <col collapsed="false" customWidth="true" hidden="false" outlineLevel="0" max="12" min="12" style="0" width="12.13"/>
    <col collapsed="false" customWidth="true" hidden="false" outlineLevel="0" max="17" min="17" style="0" width="15.0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/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X1" s="1" t="s">
        <v>16</v>
      </c>
      <c r="Y1" s="1" t="s">
        <v>17</v>
      </c>
      <c r="AB1" s="1" t="s">
        <v>18</v>
      </c>
    </row>
    <row r="2" customFormat="false" ht="13.8" hidden="false" customHeight="false" outlineLevel="0" collapsed="false">
      <c r="A2" s="3" t="n">
        <v>15</v>
      </c>
      <c r="B2" s="3" t="n">
        <v>6</v>
      </c>
      <c r="C2" s="3" t="n">
        <v>58.0555555555556</v>
      </c>
      <c r="D2" s="3" t="n">
        <v>703</v>
      </c>
      <c r="E2" s="3" t="n">
        <v>0.305869411720027</v>
      </c>
      <c r="F2" s="4" t="n">
        <f aca="false">IF(ISBLANK(A2), "", (A2-MIN(A2:A1001))/(MAX(A2:A1001)-MIN(A2:A1001)))</f>
        <v>0.31578947368421</v>
      </c>
      <c r="G2" s="4" t="n">
        <f aca="false">IF(ISBLANK(B2), "", (B2-MIN(B2:B1001))/(MAX(B2:B1001)-MIN(B2:B1001)))</f>
        <v>0.363636363636364</v>
      </c>
      <c r="H2" s="4" t="n">
        <f aca="false">IF(ISBLANK(C2), "", (C2-MIN(C2:C1001))/(MAX(C2:C1001)-MIN(C2:C1001)))</f>
        <v>0.368142092259565</v>
      </c>
      <c r="I2" s="4" t="n">
        <f aca="false">IF(ISBLANK(D2), "", (D2-MIN(D1:D1000))/(MAX(D1:D1000)-MIN(D1:D1000)))</f>
        <v>0.16</v>
      </c>
      <c r="J2" s="4" t="n">
        <f aca="false">IF(ISBLANK(E2), "", (E2-MIN(E1:E1000))/(MAX(E1:E1000)-MIN(E1:E1000)))</f>
        <v>0.186306798192608</v>
      </c>
      <c r="K2" s="5" t="n">
        <f aca="false">IF(ISBLANK(A2), "",SQRT((A2-$M$2)^2+(B2-$N$2)^2+(C2-$O$2)^2+(D2-$P$2)^2+(E2-$Q$2)^2))</f>
        <v>655.422152289129</v>
      </c>
      <c r="L2" s="6" t="str">
        <f aca="false">IF(AND(H2 = "", H1 &lt;&gt; ""),"&lt;- New exp", "")</f>
        <v/>
      </c>
      <c r="M2" s="6" t="n">
        <f aca="false">MIN(A2:A950)</f>
        <v>9</v>
      </c>
      <c r="N2" s="6" t="n">
        <f aca="false">MIN(B2:B950)</f>
        <v>2</v>
      </c>
      <c r="O2" s="6" t="n">
        <f aca="false">MIN(C2:C950)</f>
        <v>47.6993464052288</v>
      </c>
      <c r="P2" s="4" t="n">
        <f aca="false">MIN(C2:D950)</f>
        <v>47.6993464052288</v>
      </c>
      <c r="Q2" s="6" t="n">
        <f aca="false">MIN(C2:E950)</f>
        <v>0.299418520573762</v>
      </c>
      <c r="R2" s="6" t="n">
        <f aca="false">MIN(F2:F950)</f>
        <v>0</v>
      </c>
      <c r="S2" s="6" t="n">
        <f aca="false">MIN(G2:G950)</f>
        <v>0</v>
      </c>
      <c r="T2" s="6" t="n">
        <f aca="false">MIN(H2:H950)</f>
        <v>0</v>
      </c>
      <c r="U2" s="6" t="n">
        <f aca="false">MIN(I2:I950)</f>
        <v>0</v>
      </c>
      <c r="V2" s="6" t="n">
        <f aca="false">MIN(J2:J950)</f>
        <v>0</v>
      </c>
      <c r="X2" s="0" t="n">
        <f aca="false">COUNTIF(L2:L1000,"*&lt;- New Exp*")</f>
        <v>30</v>
      </c>
      <c r="Y2" s="0" t="str">
        <f aca="false">IF(X2&gt;=1, "Exp 1", "")</f>
        <v>Exp 1</v>
      </c>
      <c r="AB2" s="0" t="n">
        <v>1</v>
      </c>
    </row>
    <row r="3" customFormat="false" ht="13.8" hidden="false" customHeight="false" outlineLevel="0" collapsed="false">
      <c r="A3" s="3" t="n">
        <v>17</v>
      </c>
      <c r="B3" s="3" t="n">
        <v>4</v>
      </c>
      <c r="C3" s="3" t="n">
        <v>60.3676470588235</v>
      </c>
      <c r="D3" s="3" t="n">
        <v>749</v>
      </c>
      <c r="E3" s="3" t="n">
        <v>0.305869411720027</v>
      </c>
      <c r="F3" s="4" t="n">
        <f aca="false">IF(ISBLANK(A3), "", (A3-MIN(A2:A1001))/(MAX(A2:A1001)-MIN(A2:A1001)))</f>
        <v>0.421052631578947</v>
      </c>
      <c r="G3" s="4" t="n">
        <f aca="false">IF(ISBLANK(B3), "", (B3-MIN(B2:B1001))/(MAX(B2:B1001)-MIN(B2:B1001)))</f>
        <v>0.181818181818182</v>
      </c>
      <c r="H3" s="4" t="n">
        <f aca="false">IF(ISBLANK(C3), "", (C3-MIN(C2:C1001))/(MAX(C2:C1001)-MIN(C2:C1001)))</f>
        <v>0.450332224879837</v>
      </c>
      <c r="I3" s="4" t="n">
        <f aca="false">IF(ISBLANK(D3), "", (D3-MIN(D1:D1000))/(MAX(D1:D1000)-MIN(D1:D1000)))</f>
        <v>0.327272727272727</v>
      </c>
      <c r="J3" s="4" t="n">
        <f aca="false">IF(ISBLANK(E3), "", (E3-MIN(E1:E1000))/(MAX(E1:E1000)-MIN(E1:E1000)))</f>
        <v>0.186306798192608</v>
      </c>
      <c r="K3" s="5" t="n">
        <f aca="false">IF(ISBLANK(A3), "",SQRT((A3-$M$2)^2+(B3-$N$2)^2+(C3-$O$2)^2+(D3-$P$2)^2+(E3-$Q$2)^2))</f>
        <v>701.463536198082</v>
      </c>
      <c r="L3" s="4" t="str">
        <f aca="false">IF(AND(H3 = "", H2 &lt;&gt; ""),"&lt;- New exp", "")</f>
        <v/>
      </c>
      <c r="M3" s="6" t="n">
        <f aca="false">MAX(A2:A950)</f>
        <v>28</v>
      </c>
      <c r="N3" s="6" t="n">
        <f aca="false">MAX(B2:B950)</f>
        <v>13</v>
      </c>
      <c r="O3" s="6" t="n">
        <f aca="false">MAX(C2:C950)</f>
        <v>75.8303571428571</v>
      </c>
      <c r="P3" s="6" t="n">
        <f aca="false">MAX(D2:D950)</f>
        <v>934</v>
      </c>
      <c r="Q3" s="6" t="n">
        <f aca="false">MAX(E2:E950)</f>
        <v>0.334043618577948</v>
      </c>
      <c r="R3" s="6" t="n">
        <f aca="false">MAX(F2:F950)</f>
        <v>1</v>
      </c>
      <c r="S3" s="6" t="n">
        <f aca="false">MAX(G2:G950)</f>
        <v>1</v>
      </c>
      <c r="T3" s="6" t="n">
        <f aca="false">MAX(H2:H950)</f>
        <v>1</v>
      </c>
      <c r="U3" s="6" t="n">
        <f aca="false">MAX(I2:I950)</f>
        <v>1</v>
      </c>
      <c r="V3" s="6" t="n">
        <f aca="false">MAX(J2:J950)</f>
        <v>1</v>
      </c>
      <c r="Y3" s="0" t="str">
        <f aca="false">IF(X2&gt;=2, "Exp 2", "")</f>
        <v>Exp 2</v>
      </c>
      <c r="AB3" s="0" t="n">
        <v>2</v>
      </c>
    </row>
    <row r="4" customFormat="false" ht="13.8" hidden="false" customHeight="false" outlineLevel="0" collapsed="false">
      <c r="A4" s="3" t="n">
        <v>15</v>
      </c>
      <c r="B4" s="3" t="n">
        <v>7</v>
      </c>
      <c r="C4" s="3" t="n">
        <v>59.0803571428572</v>
      </c>
      <c r="D4" s="3" t="n">
        <v>710</v>
      </c>
      <c r="E4" s="3" t="n">
        <v>0.304625548885818</v>
      </c>
      <c r="F4" s="4" t="n">
        <f aca="false">IF(ISBLANK(A4), "", (A4-MIN(A2:A1001))/(MAX(A2:A1001)-MIN(A2:A1001)))</f>
        <v>0.31578947368421</v>
      </c>
      <c r="G4" s="4" t="n">
        <f aca="false">IF(ISBLANK(B4), "", (B4-MIN(B2:B1001))/(MAX(B2:B1001)-MIN(B2:B1001)))</f>
        <v>0.454545454545455</v>
      </c>
      <c r="H4" s="4" t="n">
        <f aca="false">IF(ISBLANK(C4), "", (C4-MIN(C2:C1001))/(MAX(C2:C1001)-MIN(C2:C1001)))</f>
        <v>0.40457169647321</v>
      </c>
      <c r="I4" s="4" t="n">
        <f aca="false">IF(ISBLANK(D4), "", (D4-MIN(D1:D1000))/(MAX(D1:D1000)-MIN(D1:D1000)))</f>
        <v>0.185454545454545</v>
      </c>
      <c r="J4" s="4" t="n">
        <f aca="false">IF(ISBLANK(E4), "", (E4-MIN(E1:E1000))/(MAX(E1:E1000)-MIN(E1:E1000)))</f>
        <v>0.150383063505734</v>
      </c>
      <c r="K4" s="5" t="n">
        <f aca="false">IF(ISBLANK(A4), "",SQRT((A4-$M$2)^2+(B4-$N$2)^2+(C4-$O$2)^2+(D4-$P$2)^2+(E4-$Q$2)^2))</f>
        <v>662.444475548392</v>
      </c>
      <c r="L4" s="4" t="str">
        <f aca="false">IF(AND(H4 = "", H3 &lt;&gt; ""),"&lt;- New exp", "")</f>
        <v/>
      </c>
      <c r="M4" s="7"/>
      <c r="N4" s="7"/>
      <c r="O4" s="7"/>
      <c r="P4" s="7"/>
      <c r="Q4" s="7"/>
      <c r="R4" s="7"/>
      <c r="S4" s="7"/>
      <c r="T4" s="7"/>
      <c r="U4" s="7"/>
      <c r="V4" s="7"/>
      <c r="Y4" s="0" t="str">
        <f aca="false">IF(X2&gt;=3, "Exp 3", "")</f>
        <v>Exp 3</v>
      </c>
      <c r="AB4" s="0" t="n">
        <v>3</v>
      </c>
    </row>
    <row r="5" customFormat="false" ht="13.8" hidden="false" customHeight="false" outlineLevel="0" collapsed="false">
      <c r="A5" s="3" t="n">
        <v>13</v>
      </c>
      <c r="B5" s="3" t="n">
        <v>8</v>
      </c>
      <c r="C5" s="3" t="n">
        <v>60.0694444444444</v>
      </c>
      <c r="D5" s="3" t="n">
        <v>734</v>
      </c>
      <c r="E5" s="3" t="n">
        <v>0.305869411720027</v>
      </c>
      <c r="F5" s="4" t="n">
        <f aca="false">IF(ISBLANK(A5), "", (A5-MIN(A2:A1001))/(MAX(A2:A1001)-MIN(A2:A1001)))</f>
        <v>0.210526315789474</v>
      </c>
      <c r="G5" s="4" t="n">
        <f aca="false">IF(ISBLANK(B5), "", (B5-MIN(B2:B1001))/(MAX(B2:B1001)-MIN(B2:B1001)))</f>
        <v>0.545454545454545</v>
      </c>
      <c r="H5" s="4" t="n">
        <f aca="false">IF(ISBLANK(C5), "", (C5-MIN(C2:C1001))/(MAX(C2:C1001)-MIN(C2:C1001)))</f>
        <v>0.4397317307433</v>
      </c>
      <c r="I5" s="4" t="n">
        <f aca="false">IF(ISBLANK(D5), "", (D5-MIN(D1:D1000))/(MAX(D1:D1000)-MIN(D1:D1000)))</f>
        <v>0.272727272727273</v>
      </c>
      <c r="J5" s="4" t="n">
        <f aca="false">IF(ISBLANK(E5), "", (E5-MIN(E1:E1000))/(MAX(E1:E1000)-MIN(E1:E1000)))</f>
        <v>0.186306798192608</v>
      </c>
      <c r="K5" s="5" t="n">
        <f aca="false">IF(ISBLANK(A5), "",SQRT((A5-$M$2)^2+(B5-$N$2)^2+(C5-$O$2)^2+(D5-$P$2)^2+(E5-$Q$2)^2))</f>
        <v>686.450002907513</v>
      </c>
      <c r="L5" s="4" t="str">
        <f aca="false">IF(AND(H5 = "", H4 &lt;&gt; ""),"&lt;- New exp", "")</f>
        <v/>
      </c>
      <c r="M5" s="1" t="s">
        <v>19</v>
      </c>
      <c r="N5" s="1" t="s">
        <v>20</v>
      </c>
      <c r="O5" s="1" t="s">
        <v>21</v>
      </c>
      <c r="P5" s="1"/>
      <c r="Q5" s="1"/>
      <c r="Y5" s="0" t="str">
        <f aca="false">IF(X2&gt;=4, "Exp 4", "")</f>
        <v>Exp 4</v>
      </c>
      <c r="AB5" s="0" t="n">
        <v>4</v>
      </c>
    </row>
    <row r="6" customFormat="false" ht="13.8" hidden="false" customHeight="false" outlineLevel="0" collapsed="false">
      <c r="A6" s="3" t="n">
        <v>15</v>
      </c>
      <c r="B6" s="3" t="n">
        <v>6</v>
      </c>
      <c r="C6" s="3" t="n">
        <v>58.9313725490196</v>
      </c>
      <c r="D6" s="3" t="n">
        <v>716</v>
      </c>
      <c r="E6" s="3" t="n">
        <v>0.304625548885818</v>
      </c>
      <c r="F6" s="4" t="n">
        <f aca="false">IF(ISBLANK(A6), "", (A6-MIN(A2:A1001))/(MAX(A2:A1001)-MIN(A2:A1001)))</f>
        <v>0.31578947368421</v>
      </c>
      <c r="G6" s="4" t="n">
        <f aca="false">IF(ISBLANK(B6), "", (B6-MIN(B2:B1001))/(MAX(B2:B1001)-MIN(B2:B1001)))</f>
        <v>0.363636363636364</v>
      </c>
      <c r="H6" s="4" t="n">
        <f aca="false">IF(ISBLANK(C6), "", (C6-MIN(C2:C1001))/(MAX(C2:C1001)-MIN(C2:C1001)))</f>
        <v>0.399275598326325</v>
      </c>
      <c r="I6" s="4" t="n">
        <f aca="false">IF(ISBLANK(D6), "", (D6-MIN(D1:D1000))/(MAX(D1:D1000)-MIN(D1:D1000)))</f>
        <v>0.207272727272727</v>
      </c>
      <c r="J6" s="4" t="n">
        <f aca="false">IF(ISBLANK(E6), "", (E6-MIN(E1:E1000))/(MAX(E1:E1000)-MIN(E1:E1000)))</f>
        <v>0.150383063505734</v>
      </c>
      <c r="K6" s="5" t="n">
        <f aca="false">IF(ISBLANK(A6), "",SQRT((A6-$M$2)^2+(B6-$N$2)^2+(C6-$O$2)^2+(D6-$P$2)^2+(E6-$Q$2)^2))</f>
        <v>668.43393243731</v>
      </c>
      <c r="L6" s="4" t="str">
        <f aca="false">IF(AND(H6 = "", H5 &lt;&gt; ""),"&lt;- New exp", "")</f>
        <v/>
      </c>
      <c r="M6" s="0" t="n">
        <f aca="false">MIN(K2:K1000)</f>
        <v>611.327223812496</v>
      </c>
      <c r="N6" s="8" t="n">
        <f aca="false">AVERAGE(K2:K1000)</f>
        <v>714.183722494223</v>
      </c>
      <c r="O6" s="9" t="n">
        <f aca="false">MEDIAN(K2:K1000)</f>
        <v>708.463022577257</v>
      </c>
      <c r="P6" s="9"/>
      <c r="Q6" s="9"/>
      <c r="Y6" s="0" t="str">
        <f aca="false">IF(X2&gt;=5, "Exp 5", "")</f>
        <v>Exp 5</v>
      </c>
      <c r="AB6" s="0" t="n">
        <v>5</v>
      </c>
    </row>
    <row r="7" customFormat="false" ht="13.8" hidden="false" customHeight="false" outlineLevel="0" collapsed="false">
      <c r="A7" s="3" t="n">
        <v>19</v>
      </c>
      <c r="B7" s="3" t="n">
        <v>5</v>
      </c>
      <c r="C7" s="3" t="n">
        <v>62.0888888888889</v>
      </c>
      <c r="D7" s="3" t="n">
        <v>723</v>
      </c>
      <c r="E7" s="3" t="n">
        <v>0.305869411720027</v>
      </c>
      <c r="F7" s="4" t="n">
        <f aca="false">IF(ISBLANK(A7), "", (A7-MIN(A2:A1001))/(MAX(A2:A1001)-MIN(A2:A1001)))</f>
        <v>0.526315789473684</v>
      </c>
      <c r="G7" s="4" t="n">
        <f aca="false">IF(ISBLANK(B7), "", (B7-MIN(B2:B1001))/(MAX(B2:B1001)-MIN(B2:B1001)))</f>
        <v>0.272727272727273</v>
      </c>
      <c r="H7" s="4" t="n">
        <f aca="false">IF(ISBLANK(C7), "", (C7-MIN(C2:C1001))/(MAX(C2:C1001)-MIN(C2:C1001)))</f>
        <v>0.511518857884921</v>
      </c>
      <c r="I7" s="4" t="n">
        <f aca="false">IF(ISBLANK(D7), "", (D7-MIN(D1:D1000))/(MAX(D1:D1000)-MIN(D1:D1000)))</f>
        <v>0.232727272727273</v>
      </c>
      <c r="J7" s="4" t="n">
        <f aca="false">IF(ISBLANK(E7), "", (E7-MIN(E1:E1000))/(MAX(E1:E1000)-MIN(E1:E1000)))</f>
        <v>0.186306798192608</v>
      </c>
      <c r="K7" s="5" t="n">
        <f aca="false">IF(ISBLANK(A7), "",SQRT((A7-$M$2)^2+(B7-$N$2)^2+(C7-$O$2)^2+(D7-$P$2)^2+(E7-$Q$2)^2))</f>
        <v>675.534626588474</v>
      </c>
      <c r="L7" s="4" t="str">
        <f aca="false">IF(AND(H7 = "", H6 &lt;&gt; ""),"&lt;- New exp", "")</f>
        <v/>
      </c>
      <c r="N7" s="10"/>
      <c r="Y7" s="0" t="str">
        <f aca="false">IF(X2&gt;=6, "Exp 6", "")</f>
        <v>Exp 6</v>
      </c>
      <c r="AB7" s="0" t="n">
        <v>6</v>
      </c>
    </row>
    <row r="8" customFormat="false" ht="13.8" hidden="false" customHeight="false" outlineLevel="0" collapsed="false">
      <c r="A8" s="3" t="n">
        <v>17</v>
      </c>
      <c r="B8" s="3" t="n">
        <v>3</v>
      </c>
      <c r="C8" s="3" t="n">
        <v>60.4509803921569</v>
      </c>
      <c r="D8" s="3" t="n">
        <v>745</v>
      </c>
      <c r="E8" s="3" t="n">
        <v>0.311178274298351</v>
      </c>
      <c r="F8" s="4" t="n">
        <f aca="false">IF(ISBLANK(A8), "", (A8-MIN(A2:A1001))/(MAX(A2:A1001)-MIN(A2:A1001)))</f>
        <v>0.421052631578947</v>
      </c>
      <c r="G8" s="4" t="n">
        <f aca="false">IF(ISBLANK(B8), "", (B8-MIN(B2:B1001))/(MAX(B2:B1001)-MIN(B2:B1001)))</f>
        <v>0.0909090909090909</v>
      </c>
      <c r="H8" s="4" t="n">
        <f aca="false">IF(ISBLANK(C8), "", (C8-MIN(C2:C1001))/(MAX(C2:C1001)-MIN(C2:C1001)))</f>
        <v>0.45329455474813</v>
      </c>
      <c r="I8" s="4" t="n">
        <f aca="false">IF(ISBLANK(D8), "", (D8-MIN(D1:D1000))/(MAX(D1:D1000)-MIN(D1:D1000)))</f>
        <v>0.312727272727273</v>
      </c>
      <c r="J8" s="4" t="n">
        <f aca="false">IF(ISBLANK(E8), "", (E8-MIN(E1:E1000))/(MAX(E1:E1000)-MIN(E1:E1000)))</f>
        <v>0.339630915215513</v>
      </c>
      <c r="K8" s="5" t="n">
        <f aca="false">IF(ISBLANK(A8), "",SQRT((A8-$M$2)^2+(B8-$N$2)^2+(C8-$O$2)^2+(D8-$P$2)^2+(E8-$Q$2)^2))</f>
        <v>697.463838353877</v>
      </c>
      <c r="L8" s="4" t="str">
        <f aca="false">IF(AND(H8 = "", H7 &lt;&gt; ""),"&lt;- New exp", "")</f>
        <v/>
      </c>
      <c r="N8" s="7"/>
      <c r="Y8" s="0" t="str">
        <f aca="false">IF(X2&gt;=7, "Exp 7", "")</f>
        <v>Exp 7</v>
      </c>
      <c r="AB8" s="0" t="n">
        <v>7</v>
      </c>
    </row>
    <row r="9" customFormat="false" ht="13.8" hidden="false" customHeight="false" outlineLevel="0" collapsed="false">
      <c r="A9" s="3" t="n">
        <v>21</v>
      </c>
      <c r="B9" s="3" t="n">
        <v>3</v>
      </c>
      <c r="C9" s="3" t="n">
        <v>63.4509803921569</v>
      </c>
      <c r="D9" s="3" t="n">
        <v>771</v>
      </c>
      <c r="E9" s="3" t="n">
        <v>0.305869411720027</v>
      </c>
      <c r="F9" s="4" t="n">
        <f aca="false">IF(ISBLANK(A9), "", (A9-MIN(A2:A1001))/(MAX(A2:A1001)-MIN(A2:A1001)))</f>
        <v>0.631578947368421</v>
      </c>
      <c r="G9" s="4" t="n">
        <f aca="false">IF(ISBLANK(B9), "", (B9-MIN(B2:B1001))/(MAX(B2:B1001)-MIN(B2:B1001)))</f>
        <v>0.0909090909090909</v>
      </c>
      <c r="H9" s="4" t="n">
        <f aca="false">IF(ISBLANK(C9), "", (C9-MIN(C2:C1001))/(MAX(C2:C1001)-MIN(C2:C1001)))</f>
        <v>0.559938430006659</v>
      </c>
      <c r="I9" s="4" t="n">
        <f aca="false">IF(ISBLANK(D9), "", (D9-MIN(D1:D1000))/(MAX(D1:D1000)-MIN(D1:D1000)))</f>
        <v>0.407272727272727</v>
      </c>
      <c r="J9" s="4" t="n">
        <f aca="false">IF(ISBLANK(E9), "", (E9-MIN(E1:E1000))/(MAX(E1:E1000)-MIN(E1:E1000)))</f>
        <v>0.186306798192608</v>
      </c>
      <c r="K9" s="5" t="n">
        <f aca="false">IF(ISBLANK(A9), "",SQRT((A9-$M$2)^2+(B9-$N$2)^2+(C9-$O$2)^2+(D9-$P$2)^2+(E9-$Q$2)^2))</f>
        <v>723.572352640353</v>
      </c>
      <c r="L9" s="4" t="str">
        <f aca="false">IF(AND(H9 = "", H8 &lt;&gt; ""),"&lt;- New exp", "")</f>
        <v/>
      </c>
      <c r="Y9" s="0" t="str">
        <f aca="false">IF(X2&gt;=8, "Exp 8", "")</f>
        <v>Exp 8</v>
      </c>
      <c r="AB9" s="0" t="n">
        <v>8</v>
      </c>
    </row>
    <row r="10" customFormat="false" ht="13.8" hidden="false" customHeight="false" outlineLevel="0" collapsed="false">
      <c r="A10" s="3" t="n">
        <v>15</v>
      </c>
      <c r="B10" s="3" t="n">
        <v>6</v>
      </c>
      <c r="C10" s="3" t="n">
        <v>58.9901960784314</v>
      </c>
      <c r="D10" s="3" t="n">
        <v>714</v>
      </c>
      <c r="E10" s="3" t="n">
        <v>0.304625548885818</v>
      </c>
      <c r="F10" s="4" t="n">
        <f aca="false">IF(ISBLANK(A10), "", (A10-MIN(A2:A1001))/(MAX(A2:A1001)-MIN(A2:A1001)))</f>
        <v>0.31578947368421</v>
      </c>
      <c r="G10" s="4" t="n">
        <f aca="false">IF(ISBLANK(B10), "", (B10-MIN(B2:B1001))/(MAX(B2:B1001)-MIN(B2:B1001)))</f>
        <v>0.363636363636364</v>
      </c>
      <c r="H10" s="4" t="n">
        <f aca="false">IF(ISBLANK(C10), "", (C10-MIN(C2:C1001))/(MAX(C2:C1001)-MIN(C2:C1001)))</f>
        <v>0.401366654703943</v>
      </c>
      <c r="I10" s="4" t="n">
        <f aca="false">IF(ISBLANK(D10), "", (D10-MIN(D1:D1000))/(MAX(D1:D1000)-MIN(D1:D1000)))</f>
        <v>0.2</v>
      </c>
      <c r="J10" s="4" t="n">
        <f aca="false">IF(ISBLANK(E10), "", (E10-MIN(E1:E1000))/(MAX(E1:E1000)-MIN(E1:E1000)))</f>
        <v>0.150383063505734</v>
      </c>
      <c r="K10" s="5" t="n">
        <f aca="false">IF(ISBLANK(A10), "",SQRT((A10-$M$2)^2+(B10-$N$2)^2+(C10-$O$2)^2+(D10-$P$2)^2+(E10-$Q$2)^2))</f>
        <v>666.435326415306</v>
      </c>
      <c r="L10" s="4" t="str">
        <f aca="false">IF(AND(H10 = "", H9 &lt;&gt; ""),"&lt;- New exp", "")</f>
        <v/>
      </c>
      <c r="N10" s="6"/>
      <c r="Y10" s="0" t="str">
        <f aca="false">IF(X2&gt;=9, "Exp 9", "")</f>
        <v>Exp 9</v>
      </c>
      <c r="AB10" s="0" t="n">
        <v>9</v>
      </c>
    </row>
    <row r="11" customFormat="false" ht="13.8" hidden="false" customHeight="false" outlineLevel="0" collapsed="false">
      <c r="A11" s="3" t="n">
        <v>21</v>
      </c>
      <c r="B11" s="3" t="n">
        <v>2</v>
      </c>
      <c r="C11" s="3" t="n">
        <v>64.5588235294118</v>
      </c>
      <c r="D11" s="3" t="n">
        <v>768</v>
      </c>
      <c r="E11" s="3" t="n">
        <v>0.311178274298351</v>
      </c>
      <c r="F11" s="4" t="n">
        <f aca="false">IF(ISBLANK(A11), "", (A11-MIN(A2:A1001))/(MAX(A2:A1001)-MIN(A2:A1001)))</f>
        <v>0.631578947368421</v>
      </c>
      <c r="G11" s="4" t="n">
        <f aca="false">IF(ISBLANK(B11), "", (B11-MIN(B2:B1001))/(MAX(B2:B1001)-MIN(B2:B1001)))</f>
        <v>0</v>
      </c>
      <c r="H11" s="4" t="n">
        <f aca="false">IF(ISBLANK(C11), "", (C11-MIN(C2:C1001))/(MAX(C2:C1001)-MIN(C2:C1001)))</f>
        <v>0.599319991785136</v>
      </c>
      <c r="I11" s="4" t="n">
        <f aca="false">IF(ISBLANK(D11), "", (D11-MIN(D1:D1000))/(MAX(D1:D1000)-MIN(D1:D1000)))</f>
        <v>0.396363636363636</v>
      </c>
      <c r="J11" s="4" t="n">
        <f aca="false">IF(ISBLANK(E11), "", (E11-MIN(E1:E1000))/(MAX(E1:E1000)-MIN(E1:E1000)))</f>
        <v>0.339630915215513</v>
      </c>
      <c r="K11" s="5" t="n">
        <f aca="false">IF(ISBLANK(A11), "",SQRT((A11-$M$2)^2+(B11-$N$2)^2+(C11-$O$2)^2+(D11-$P$2)^2+(E11-$Q$2)^2))</f>
        <v>720.597858501014</v>
      </c>
      <c r="L11" s="4" t="str">
        <f aca="false">IF(AND(H11 = "", H10 &lt;&gt; ""),"&lt;- New exp", "")</f>
        <v/>
      </c>
      <c r="Y11" s="0" t="str">
        <f aca="false">IF(X2&gt;=10, "Exp 10", "")</f>
        <v>Exp 10</v>
      </c>
      <c r="AB11" s="0" t="n">
        <v>10</v>
      </c>
    </row>
    <row r="12" customFormat="false" ht="13.8" hidden="false" customHeight="false" outlineLevel="0" collapsed="false">
      <c r="A12" s="3" t="n">
        <v>15</v>
      </c>
      <c r="B12" s="3" t="n">
        <v>6</v>
      </c>
      <c r="C12" s="3" t="n">
        <v>59.8137254901961</v>
      </c>
      <c r="D12" s="3" t="n">
        <v>708</v>
      </c>
      <c r="E12" s="3" t="n">
        <v>0.304625548885818</v>
      </c>
      <c r="F12" s="4" t="n">
        <f aca="false">IF(ISBLANK(A12), "", (A12-MIN(A2:A1001))/(MAX(A2:A1001)-MIN(A2:A1001)))</f>
        <v>0.31578947368421</v>
      </c>
      <c r="G12" s="4" t="n">
        <f aca="false">IF(ISBLANK(B12), "", (B12-MIN(B2:B1001))/(MAX(B2:B1001)-MIN(B2:B1001)))</f>
        <v>0.363636363636364</v>
      </c>
      <c r="H12" s="4" t="n">
        <f aca="false">IF(ISBLANK(C12), "", (C12-MIN(C2:C1001))/(MAX(C2:C1001)-MIN(C2:C1001)))</f>
        <v>0.430641443990599</v>
      </c>
      <c r="I12" s="4" t="n">
        <f aca="false">IF(ISBLANK(D12), "", (D12-MIN(D1:D1000))/(MAX(D1:D1000)-MIN(D1:D1000)))</f>
        <v>0.178181818181818</v>
      </c>
      <c r="J12" s="4" t="n">
        <f aca="false">IF(ISBLANK(E12), "", (E12-MIN(E1:E1000))/(MAX(E1:E1000)-MIN(E1:E1000)))</f>
        <v>0.150383063505734</v>
      </c>
      <c r="K12" s="5" t="n">
        <f aca="false">IF(ISBLANK(A12), "",SQRT((A12-$M$2)^2+(B12-$N$2)^2+(C12-$O$2)^2+(D12-$P$2)^2+(E12-$Q$2)^2))</f>
        <v>660.451142284885</v>
      </c>
      <c r="L12" s="4" t="str">
        <f aca="false">IF(AND(H12 = "", H11 &lt;&gt; ""),"&lt;- New exp", "")</f>
        <v/>
      </c>
      <c r="Y12" s="0" t="str">
        <f aca="false">IF(X2&gt;=11, "Exp 11", "")</f>
        <v>Exp 11</v>
      </c>
      <c r="AB12" s="0" t="n">
        <v>11</v>
      </c>
    </row>
    <row r="13" customFormat="false" ht="13.8" hidden="false" customHeight="false" outlineLevel="0" collapsed="false">
      <c r="A13" s="3"/>
      <c r="B13" s="3"/>
      <c r="C13" s="3"/>
      <c r="D13" s="3"/>
      <c r="E13" s="3"/>
      <c r="F13" s="4" t="str">
        <f aca="false">IF(ISBLANK(A13), "", (A13-MIN(A2:A1001))/(MAX(A2:A1001)-MIN(A2:A1001)))</f>
        <v/>
      </c>
      <c r="G13" s="4" t="str">
        <f aca="false">IF(ISBLANK(B13), "", (B13-MIN(B2:B1001))/(MAX(B2:B1001)-MIN(B2:B1001)))</f>
        <v/>
      </c>
      <c r="H13" s="4"/>
      <c r="I13" s="4" t="str">
        <f aca="false">IF(ISBLANK(D13), "", (D13-MIN(D1:D1000))/(MAX(D1:D1000)-MIN(D1:D1000)))</f>
        <v/>
      </c>
      <c r="J13" s="4" t="str">
        <f aca="false">IF(ISBLANK(E13), "", (E13-MIN(E1:E1000))/(MAX(E1:E1000)-MIN(E1:E1000)))</f>
        <v/>
      </c>
      <c r="K13" s="5" t="str">
        <f aca="false">IF(ISBLANK(A13), "",SQRT((A13-$M$2)^2+(B13-$N$2)^2+(C13-$O$2)^2+(D13-$P$2)^2+(E13-$Q$2)^2))</f>
        <v/>
      </c>
      <c r="L13" s="4" t="str">
        <f aca="false">IF(AND(H13 = "", H12 &lt;&gt; ""),"&lt;- New exp", "")</f>
        <v>&lt;- New exp</v>
      </c>
      <c r="Y13" s="0" t="str">
        <f aca="false">IF(X2&gt;=12, "Exp 12", "")</f>
        <v>Exp 12</v>
      </c>
      <c r="AB13" s="0" t="n">
        <v>12</v>
      </c>
    </row>
    <row r="14" customFormat="false" ht="13.8" hidden="false" customHeight="false" outlineLevel="0" collapsed="false">
      <c r="A14" s="3" t="n">
        <v>9</v>
      </c>
      <c r="B14" s="3" t="n">
        <v>13</v>
      </c>
      <c r="C14" s="3" t="n">
        <v>65.6102564102564</v>
      </c>
      <c r="D14" s="3" t="n">
        <v>799</v>
      </c>
      <c r="E14" s="3" t="n">
        <v>0.314362800080458</v>
      </c>
      <c r="F14" s="4" t="n">
        <f aca="false">IF(ISBLANK(A14), "", (A14-MIN(A2:A1001))/(MAX(A2:A1001)-MIN(A2:A1001)))</f>
        <v>0</v>
      </c>
      <c r="G14" s="4" t="n">
        <f aca="false">IF(ISBLANK(B14), "", (B14-MIN(B2:B1001))/(MAX(B2:B1001)-MIN(B2:B1001)))</f>
        <v>1</v>
      </c>
      <c r="H14" s="4" t="n">
        <f aca="false">IF(ISBLANK(C14), "", (C14-MIN(C2:C1001))/(MAX(C2:C1001)-MIN(C2:C1001)))</f>
        <v>0.636696284114307</v>
      </c>
      <c r="I14" s="4" t="n">
        <f aca="false">IF(ISBLANK(D14), "", (D14-MIN(D1:D1000))/(MAX(D1:D1000)-MIN(D1:D1000)))</f>
        <v>0.509090909090909</v>
      </c>
      <c r="J14" s="4" t="n">
        <f aca="false">IF(ISBLANK(E14), "", (E14-MIN(E1:E1000))/(MAX(E1:E1000)-MIN(E1:E1000)))</f>
        <v>0.431602518638047</v>
      </c>
      <c r="K14" s="5" t="n">
        <f aca="false">IF(ISBLANK(A14), "",SQRT((A14-$M$2)^2+(B14-$N$2)^2+(C14-$O$2)^2+(D14-$P$2)^2+(E14-$Q$2)^2))</f>
        <v>751.594620132735</v>
      </c>
      <c r="L14" s="4" t="str">
        <f aca="false">IF(AND(H14 = "", H13 &lt;&gt; ""),"&lt;- New exp", "")</f>
        <v/>
      </c>
      <c r="T14" s="11"/>
      <c r="U14" s="11"/>
      <c r="V14" s="11"/>
      <c r="Y14" s="0" t="str">
        <f aca="false">IF(X2&gt;=13, "Exp 13", "")</f>
        <v>Exp 13</v>
      </c>
      <c r="AB14" s="0" t="n">
        <v>13</v>
      </c>
    </row>
    <row r="15" customFormat="false" ht="13.8" hidden="false" customHeight="false" outlineLevel="0" collapsed="false">
      <c r="A15" s="3" t="n">
        <v>9</v>
      </c>
      <c r="B15" s="3" t="n">
        <v>13</v>
      </c>
      <c r="C15" s="3" t="n">
        <v>65.3894230769231</v>
      </c>
      <c r="D15" s="3" t="n">
        <v>805</v>
      </c>
      <c r="E15" s="3" t="n">
        <v>0.315345271218261</v>
      </c>
      <c r="F15" s="4" t="n">
        <f aca="false">IF(ISBLANK(A15), "", (A15-MIN(A2:A1001))/(MAX(A2:A1001)-MIN(A2:A1001)))</f>
        <v>0</v>
      </c>
      <c r="G15" s="4" t="n">
        <f aca="false">IF(ISBLANK(B15), "", (B15-MIN(B2:B1001))/(MAX(B2:B1001)-MIN(B2:B1001)))</f>
        <v>1</v>
      </c>
      <c r="H15" s="4" t="n">
        <f aca="false">IF(ISBLANK(C15), "", (C15-MIN(C2:C1001))/(MAX(C2:C1001)-MIN(C2:C1001)))</f>
        <v>0.628846109963332</v>
      </c>
      <c r="I15" s="4" t="n">
        <f aca="false">IF(ISBLANK(D15), "", (D15-MIN(D1:D1000))/(MAX(D1:D1000)-MIN(D1:D1000)))</f>
        <v>0.530909090909091</v>
      </c>
      <c r="J15" s="4" t="n">
        <f aca="false">IF(ISBLANK(E15), "", (E15-MIN(E1:E1000))/(MAX(E1:E1000)-MIN(E1:E1000)))</f>
        <v>0.459977056023722</v>
      </c>
      <c r="K15" s="5" t="n">
        <f aca="false">IF(ISBLANK(A15), "",SQRT((A15-$M$2)^2+(B15-$N$2)^2+(C15-$O$2)^2+(D15-$P$2)^2+(E15-$Q$2)^2))</f>
        <v>757.587103243831</v>
      </c>
      <c r="L15" s="4" t="str">
        <f aca="false">IF(AND(H15 = "", H14 &lt;&gt; ""),"&lt;- New exp", "")</f>
        <v/>
      </c>
      <c r="Y15" s="0" t="str">
        <f aca="false">IF(X2&gt;=14, "Exp 14", "")</f>
        <v>Exp 14</v>
      </c>
      <c r="AB15" s="0" t="n">
        <v>14</v>
      </c>
    </row>
    <row r="16" customFormat="false" ht="13.8" hidden="false" customHeight="false" outlineLevel="0" collapsed="false">
      <c r="A16" s="3" t="n">
        <v>10</v>
      </c>
      <c r="B16" s="3" t="n">
        <v>11</v>
      </c>
      <c r="C16" s="3" t="n">
        <v>66.6242424242424</v>
      </c>
      <c r="D16" s="3" t="n">
        <v>806</v>
      </c>
      <c r="E16" s="3" t="n">
        <v>0.314362800080458</v>
      </c>
      <c r="F16" s="4" t="n">
        <f aca="false">IF(ISBLANK(A16), "", (A16-MIN(A2:A1001))/(MAX(A2:A1001)-MIN(A2:A1001)))</f>
        <v>0.0526315789473684</v>
      </c>
      <c r="G16" s="4" t="n">
        <f aca="false">IF(ISBLANK(B16), "", (B16-MIN(B2:B1001))/(MAX(B2:B1001)-MIN(B2:B1001)))</f>
        <v>0.818181818181818</v>
      </c>
      <c r="H16" s="4" t="n">
        <f aca="false">IF(ISBLANK(C16), "", (C16-MIN(C2:C1001))/(MAX(C2:C1001)-MIN(C2:C1001)))</f>
        <v>0.672741416777446</v>
      </c>
      <c r="I16" s="4" t="n">
        <f aca="false">IF(ISBLANK(D16), "", (D16-MIN(D1:D1000))/(MAX(D1:D1000)-MIN(D1:D1000)))</f>
        <v>0.534545454545455</v>
      </c>
      <c r="J16" s="4" t="n">
        <f aca="false">IF(ISBLANK(E16), "", (E16-MIN(E1:E1000))/(MAX(E1:E1000)-MIN(E1:E1000)))</f>
        <v>0.431602518638047</v>
      </c>
      <c r="K16" s="5" t="n">
        <f aca="false">IF(ISBLANK(A16), "",SQRT((A16-$M$2)^2+(B16-$N$2)^2+(C16-$O$2)^2+(D16-$P$2)^2+(E16-$Q$2)^2))</f>
        <v>758.590820637133</v>
      </c>
      <c r="L16" s="4" t="str">
        <f aca="false">IF(AND(H16 = "", H15 &lt;&gt; ""),"&lt;- New exp", "")</f>
        <v/>
      </c>
      <c r="Y16" s="0" t="str">
        <f aca="false">IF(X2&gt;=15, "Exp 15", "")</f>
        <v>Exp 15</v>
      </c>
      <c r="AB16" s="0" t="n">
        <v>15</v>
      </c>
    </row>
    <row r="17" customFormat="false" ht="13.8" hidden="false" customHeight="false" outlineLevel="0" collapsed="false">
      <c r="A17" s="3" t="n">
        <v>11</v>
      </c>
      <c r="B17" s="3" t="n">
        <v>10</v>
      </c>
      <c r="C17" s="3" t="n">
        <v>67.2875</v>
      </c>
      <c r="D17" s="3" t="n">
        <v>801</v>
      </c>
      <c r="E17" s="3" t="n">
        <v>0.32327940872205</v>
      </c>
      <c r="F17" s="4" t="n">
        <f aca="false">IF(ISBLANK(A17), "", (A17-MIN(A2:A1001))/(MAX(A2:A1001)-MIN(A2:A1001)))</f>
        <v>0.105263157894737</v>
      </c>
      <c r="G17" s="4" t="n">
        <f aca="false">IF(ISBLANK(B17), "", (B17-MIN(B2:B1001))/(MAX(B2:B1001)-MIN(B2:B1001)))</f>
        <v>0.727272727272727</v>
      </c>
      <c r="H17" s="4" t="n">
        <f aca="false">IF(ISBLANK(C17), "", (C17-MIN(C2:C1001))/(MAX(C2:C1001)-MIN(C2:C1001)))</f>
        <v>0.696318869501901</v>
      </c>
      <c r="I17" s="4" t="n">
        <f aca="false">IF(ISBLANK(D17), "", (D17-MIN(D1:D1000))/(MAX(D1:D1000)-MIN(D1:D1000)))</f>
        <v>0.516363636363636</v>
      </c>
      <c r="J17" s="4" t="n">
        <f aca="false">IF(ISBLANK(E17), "", (E17-MIN(E1:E1000))/(MAX(E1:E1000)-MIN(E1:E1000)))</f>
        <v>0.68912117289611</v>
      </c>
      <c r="K17" s="5" t="n">
        <f aca="false">IF(ISBLANK(A17), "",SQRT((A17-$M$2)^2+(B17-$N$2)^2+(C17-$O$2)^2+(D17-$P$2)^2+(E17-$Q$2)^2))</f>
        <v>753.600405411849</v>
      </c>
      <c r="L17" s="4" t="str">
        <f aca="false">IF(AND(H17 = "", H16 &lt;&gt; ""),"&lt;- New exp", "")</f>
        <v/>
      </c>
      <c r="Y17" s="0" t="str">
        <f aca="false">IF(X2&gt;=16, "Exp 16", "")</f>
        <v>Exp 16</v>
      </c>
      <c r="AB17" s="0" t="n">
        <v>16</v>
      </c>
    </row>
    <row r="18" customFormat="false" ht="13.8" hidden="false" customHeight="false" outlineLevel="0" collapsed="false">
      <c r="A18" s="3" t="n">
        <v>15</v>
      </c>
      <c r="B18" s="3" t="n">
        <v>8</v>
      </c>
      <c r="C18" s="3" t="n">
        <v>66.7361111111111</v>
      </c>
      <c r="D18" s="3" t="n">
        <v>841</v>
      </c>
      <c r="E18" s="3" t="n">
        <v>0.325350941044471</v>
      </c>
      <c r="F18" s="4" t="n">
        <f aca="false">IF(ISBLANK(A18), "", (A18-MIN(A2:A1001))/(MAX(A2:A1001)-MIN(A2:A1001)))</f>
        <v>0.31578947368421</v>
      </c>
      <c r="G18" s="4" t="n">
        <f aca="false">IF(ISBLANK(B18), "", (B18-MIN(B2:B1001))/(MAX(B2:B1001)-MIN(B2:B1001)))</f>
        <v>0.545454545454545</v>
      </c>
      <c r="H18" s="4" t="n">
        <f aca="false">IF(ISBLANK(C18), "", (C18-MIN(C2:C1001))/(MAX(C2:C1001)-MIN(C2:C1001)))</f>
        <v>0.676718120206699</v>
      </c>
      <c r="I18" s="4" t="n">
        <f aca="false">IF(ISBLANK(D18), "", (D18-MIN(D1:D1000))/(MAX(D1:D1000)-MIN(D1:D1000)))</f>
        <v>0.661818181818182</v>
      </c>
      <c r="J18" s="4" t="n">
        <f aca="false">IF(ISBLANK(E18), "", (E18-MIN(E1:E1000))/(MAX(E1:E1000)-MIN(E1:E1000)))</f>
        <v>0.748948651858651</v>
      </c>
      <c r="K18" s="5" t="n">
        <f aca="false">IF(ISBLANK(A18), "",SQRT((A18-$M$2)^2+(B18-$N$2)^2+(C18-$O$2)^2+(D18-$P$2)^2+(E18-$Q$2)^2))</f>
        <v>793.574398577001</v>
      </c>
      <c r="L18" s="4" t="str">
        <f aca="false">IF(AND(H18 = "", H17 &lt;&gt; ""),"&lt;- New exp", "")</f>
        <v/>
      </c>
      <c r="Y18" s="0" t="str">
        <f aca="false">IF(X2&gt;=17, "Exp 17", "")</f>
        <v>Exp 17</v>
      </c>
      <c r="AB18" s="0" t="n">
        <v>17</v>
      </c>
    </row>
    <row r="19" customFormat="false" ht="13.8" hidden="false" customHeight="false" outlineLevel="0" collapsed="false">
      <c r="A19" s="3" t="n">
        <v>10</v>
      </c>
      <c r="B19" s="3" t="n">
        <v>11</v>
      </c>
      <c r="C19" s="3" t="n">
        <v>68.4034090909091</v>
      </c>
      <c r="D19" s="3" t="n">
        <v>805</v>
      </c>
      <c r="E19" s="3" t="n">
        <v>0.314362800080458</v>
      </c>
      <c r="F19" s="4" t="n">
        <f aca="false">IF(ISBLANK(A19), "", (A19-MIN(A2:A1001))/(MAX(A2:A1001)-MIN(A2:A1001)))</f>
        <v>0.0526315789473684</v>
      </c>
      <c r="G19" s="4" t="n">
        <f aca="false">IF(ISBLANK(B19), "", (B19-MIN(B2:B1001))/(MAX(B2:B1001)-MIN(B2:B1001)))</f>
        <v>0.818181818181818</v>
      </c>
      <c r="H19" s="4" t="n">
        <f aca="false">IF(ISBLANK(C19), "", (C19-MIN(C2:C1001))/(MAX(C2:C1001)-MIN(C2:C1001)))</f>
        <v>0.735987159465491</v>
      </c>
      <c r="I19" s="4" t="n">
        <f aca="false">IF(ISBLANK(D19), "", (D19-MIN(D1:D1000))/(MAX(D1:D1000)-MIN(D1:D1000)))</f>
        <v>0.530909090909091</v>
      </c>
      <c r="J19" s="4" t="n">
        <f aca="false">IF(ISBLANK(E19), "", (E19-MIN(E1:E1000))/(MAX(E1:E1000)-MIN(E1:E1000)))</f>
        <v>0.431602518638047</v>
      </c>
      <c r="K19" s="5" t="n">
        <f aca="false">IF(ISBLANK(A19), "",SQRT((A19-$M$2)^2+(B19-$N$2)^2+(C19-$O$2)^2+(D19-$P$2)^2+(E19-$Q$2)^2))</f>
        <v>757.637735576899</v>
      </c>
      <c r="L19" s="4" t="str">
        <f aca="false">IF(AND(H19 = "", H18 &lt;&gt; ""),"&lt;- New exp", "")</f>
        <v/>
      </c>
      <c r="Y19" s="0" t="str">
        <f aca="false">IF(X2&gt;=18, "Exp 18", "")</f>
        <v>Exp 18</v>
      </c>
      <c r="AB19" s="0" t="n">
        <v>18</v>
      </c>
    </row>
    <row r="20" customFormat="false" ht="13.8" hidden="false" customHeight="false" outlineLevel="0" collapsed="false">
      <c r="A20" s="3"/>
      <c r="B20" s="3"/>
      <c r="C20" s="3"/>
      <c r="D20" s="3"/>
      <c r="E20" s="3"/>
      <c r="F20" s="4" t="str">
        <f aca="false">IF(ISBLANK(A20), "", (A20-MIN(A2:A1001))/(MAX(A2:A1001)-MIN(A2:A1001)))</f>
        <v/>
      </c>
      <c r="G20" s="4" t="str">
        <f aca="false">IF(ISBLANK(B20), "", (B20-MIN(B2:B1001))/(MAX(B2:B1001)-MIN(B2:B1001)))</f>
        <v/>
      </c>
      <c r="H20" s="4" t="str">
        <f aca="false">IF(ISBLANK(C20), "", (C20-MIN(C2:C1001))/(MAX(C2:C1001)-MIN(C2:C1001)))</f>
        <v/>
      </c>
      <c r="I20" s="4" t="str">
        <f aca="false">IF(ISBLANK(D20), "", (D20-MIN(D1:D1000))/(MAX(D1:D1000)-MIN(D1:D1000)))</f>
        <v/>
      </c>
      <c r="J20" s="4" t="str">
        <f aca="false">IF(ISBLANK(E20), "", (E20-MIN(E1:E1000))/(MAX(E1:E1000)-MIN(E1:E1000)))</f>
        <v/>
      </c>
      <c r="K20" s="5" t="str">
        <f aca="false">IF(ISBLANK(A20), "",SQRT((A20-$M$2)^2+(B20-$N$2)^2+(C20-$O$2)^2+(D20-$P$2)^2+(E20-$Q$2)^2))</f>
        <v/>
      </c>
      <c r="L20" s="4" t="str">
        <f aca="false">IF(AND(H20 = "", H19 &lt;&gt; ""),"&lt;- New exp", "")</f>
        <v>&lt;- New exp</v>
      </c>
      <c r="Y20" s="0" t="str">
        <f aca="false">IF(X2&gt;=19, "Exp 19", "")</f>
        <v>Exp 19</v>
      </c>
      <c r="AB20" s="0" t="n">
        <v>19</v>
      </c>
    </row>
    <row r="21" customFormat="false" ht="13.8" hidden="false" customHeight="false" outlineLevel="0" collapsed="false">
      <c r="A21" s="3" t="n">
        <v>10</v>
      </c>
      <c r="B21" s="3" t="n">
        <v>10</v>
      </c>
      <c r="C21" s="3" t="n">
        <v>63.1769230769231</v>
      </c>
      <c r="D21" s="3" t="n">
        <v>780</v>
      </c>
      <c r="E21" s="3" t="n">
        <v>0.308911359892463</v>
      </c>
      <c r="F21" s="4" t="n">
        <f aca="false">IF(ISBLANK(A21), "", (A21-MIN(A2:A1001))/(MAX(A2:A1001)-MIN(A2:A1001)))</f>
        <v>0.0526315789473684</v>
      </c>
      <c r="G21" s="4" t="n">
        <f aca="false">IF(ISBLANK(B21), "", (B21-MIN(B2:B1001))/(MAX(B2:B1001)-MIN(B2:B1001)))</f>
        <v>0.727272727272727</v>
      </c>
      <c r="H21" s="4" t="n">
        <f aca="false">IF(ISBLANK(C21), "", (C21-MIN(C2:C1001))/(MAX(C2:C1001)-MIN(C2:C1001)))</f>
        <v>0.550196251960166</v>
      </c>
      <c r="I21" s="4" t="n">
        <f aca="false">IF(ISBLANK(D21), "", (D21-MIN(D1:D1000))/(MAX(D1:D1000)-MIN(D1:D1000)))</f>
        <v>0.44</v>
      </c>
      <c r="J21" s="4" t="n">
        <f aca="false">IF(ISBLANK(E21), "", (E21-MIN(E1:E1000))/(MAX(E1:E1000)-MIN(E1:E1000)))</f>
        <v>0.274160648369964</v>
      </c>
      <c r="K21" s="5" t="n">
        <f aca="false">IF(ISBLANK(A21), "",SQRT((A21-$M$2)^2+(B21-$N$2)^2+(C21-$O$2)^2+(D21-$P$2)^2+(E21-$Q$2)^2))</f>
        <v>732.508568362904</v>
      </c>
      <c r="L21" s="4" t="str">
        <f aca="false">IF(AND(H21 = "", H20 &lt;&gt; ""),"&lt;- New exp", "")</f>
        <v/>
      </c>
      <c r="Y21" s="0" t="str">
        <f aca="false">IF(X2&gt;=20, "Exp 20", "")</f>
        <v>Exp 20</v>
      </c>
      <c r="AB21" s="0" t="n">
        <v>20</v>
      </c>
    </row>
    <row r="22" customFormat="false" ht="13.8" hidden="false" customHeight="false" outlineLevel="0" collapsed="false">
      <c r="A22" s="3" t="n">
        <v>9</v>
      </c>
      <c r="B22" s="3" t="n">
        <v>12</v>
      </c>
      <c r="C22" s="3" t="n">
        <v>62.1602564102564</v>
      </c>
      <c r="D22" s="3" t="n">
        <v>760</v>
      </c>
      <c r="E22" s="3" t="n">
        <v>0.308911359892463</v>
      </c>
      <c r="F22" s="4" t="n">
        <f aca="false">IF(ISBLANK(A22), "", (A22-MIN(A2:A1001))/(MAX(A2:A1001)-MIN(A2:A1001)))</f>
        <v>0</v>
      </c>
      <c r="G22" s="4" t="n">
        <f aca="false">IF(ISBLANK(B22), "", (B22-MIN(B2:B1001))/(MAX(B2:B1001)-MIN(B2:B1001)))</f>
        <v>0.909090909090909</v>
      </c>
      <c r="H22" s="4" t="n">
        <f aca="false">IF(ISBLANK(C22), "", (C22-MIN(C2:C1001))/(MAX(C2:C1001)-MIN(C2:C1001)))</f>
        <v>0.514055827566998</v>
      </c>
      <c r="I22" s="4" t="n">
        <f aca="false">IF(ISBLANK(D22), "", (D22-MIN(D1:D1000))/(MAX(D1:D1000)-MIN(D1:D1000)))</f>
        <v>0.367272727272727</v>
      </c>
      <c r="J22" s="4" t="n">
        <f aca="false">IF(ISBLANK(E22), "", (E22-MIN(E1:E1000))/(MAX(E1:E1000)-MIN(E1:E1000)))</f>
        <v>0.274160648369964</v>
      </c>
      <c r="K22" s="5" t="n">
        <f aca="false">IF(ISBLANK(A22), "",SQRT((A22-$M$2)^2+(B22-$N$2)^2+(C22-$O$2)^2+(D22-$P$2)^2+(E22-$Q$2)^2))</f>
        <v>712.51760618235</v>
      </c>
      <c r="L22" s="4" t="str">
        <f aca="false">IF(AND(H22 = "", H21 &lt;&gt; ""),"&lt;- New exp", "")</f>
        <v/>
      </c>
      <c r="Y22" s="0" t="str">
        <f aca="false">IF(X2&gt;=21, "Exp 21", "")</f>
        <v>Exp 21</v>
      </c>
      <c r="AB22" s="0" t="n">
        <v>21</v>
      </c>
    </row>
    <row r="23" customFormat="false" ht="13.8" hidden="false" customHeight="false" outlineLevel="0" collapsed="false">
      <c r="A23" s="3" t="n">
        <v>16</v>
      </c>
      <c r="B23" s="3" t="n">
        <v>7</v>
      </c>
      <c r="C23" s="3" t="n">
        <v>66.2197802197802</v>
      </c>
      <c r="D23" s="3" t="n">
        <v>774</v>
      </c>
      <c r="E23" s="3" t="n">
        <v>0.308911359892463</v>
      </c>
      <c r="F23" s="4" t="n">
        <f aca="false">IF(ISBLANK(A23), "", (A23-MIN(A2:A1001))/(MAX(A2:A1001)-MIN(A2:A1001)))</f>
        <v>0.368421052631579</v>
      </c>
      <c r="G23" s="4" t="n">
        <f aca="false">IF(ISBLANK(B23), "", (B23-MIN(B2:B1001))/(MAX(B2:B1001)-MIN(B2:B1001)))</f>
        <v>0.454545454545455</v>
      </c>
      <c r="H23" s="4" t="n">
        <f aca="false">IF(ISBLANK(C23), "", (C23-MIN(C2:C1001))/(MAX(C2:C1001)-MIN(C2:C1001)))</f>
        <v>0.65836361115096</v>
      </c>
      <c r="I23" s="4" t="n">
        <f aca="false">IF(ISBLANK(D23), "", (D23-MIN(D1:D1000))/(MAX(D1:D1000)-MIN(D1:D1000)))</f>
        <v>0.418181818181818</v>
      </c>
      <c r="J23" s="4" t="n">
        <f aca="false">IF(ISBLANK(E23), "", (E23-MIN(E1:E1000))/(MAX(E1:E1000)-MIN(E1:E1000)))</f>
        <v>0.274160648369964</v>
      </c>
      <c r="K23" s="5" t="n">
        <f aca="false">IF(ISBLANK(A23), "",SQRT((A23-$M$2)^2+(B23-$N$2)^2+(C23-$O$2)^2+(D23-$P$2)^2+(E23-$Q$2)^2))</f>
        <v>726.587672597729</v>
      </c>
      <c r="L23" s="4" t="str">
        <f aca="false">IF(AND(H23 = "", H22 &lt;&gt; ""),"&lt;- New exp", "")</f>
        <v/>
      </c>
      <c r="Y23" s="0" t="str">
        <f aca="false">IF(X2&gt;=22, "Exp 22", "")</f>
        <v>Exp 22</v>
      </c>
      <c r="AB23" s="0" t="n">
        <v>22</v>
      </c>
    </row>
    <row r="24" customFormat="false" ht="13.8" hidden="false" customHeight="false" outlineLevel="0" collapsed="false">
      <c r="A24" s="3" t="n">
        <v>16</v>
      </c>
      <c r="B24" s="3" t="n">
        <v>7</v>
      </c>
      <c r="C24" s="3" t="n">
        <v>65.8303571428571</v>
      </c>
      <c r="D24" s="3" t="n">
        <v>783</v>
      </c>
      <c r="E24" s="3" t="n">
        <v>0.308307502703749</v>
      </c>
      <c r="F24" s="4" t="n">
        <f aca="false">IF(ISBLANK(A24), "", (A24-MIN(A2:A1001))/(MAX(A2:A1001)-MIN(A2:A1001)))</f>
        <v>0.368421052631579</v>
      </c>
      <c r="G24" s="4" t="n">
        <f aca="false">IF(ISBLANK(B24), "", (B24-MIN(B2:B1001))/(MAX(B2:B1001)-MIN(B2:B1001)))</f>
        <v>0.454545454545455</v>
      </c>
      <c r="H24" s="4" t="n">
        <f aca="false">IF(ISBLANK(C24), "", (C24-MIN(C2:C1001))/(MAX(C2:C1001)-MIN(C2:C1001)))</f>
        <v>0.644520415804901</v>
      </c>
      <c r="I24" s="4" t="n">
        <f aca="false">IF(ISBLANK(D24), "", (D24-MIN(D1:D1000))/(MAX(D1:D1000)-MIN(D1:D1000)))</f>
        <v>0.450909090909091</v>
      </c>
      <c r="J24" s="4" t="n">
        <f aca="false">IF(ISBLANK(E24), "", (E24-MIN(E1:E1000))/(MAX(E1:E1000)-MIN(E1:E1000)))</f>
        <v>0.256720778924934</v>
      </c>
      <c r="K24" s="5" t="n">
        <f aca="false">IF(ISBLANK(A24), "",SQRT((A24-$M$2)^2+(B24-$N$2)^2+(C24-$O$2)^2+(D24-$P$2)^2+(E24-$Q$2)^2))</f>
        <v>735.574459049714</v>
      </c>
      <c r="L24" s="4" t="str">
        <f aca="false">IF(AND(H24 = "", H23 &lt;&gt; ""),"&lt;- New exp", "")</f>
        <v/>
      </c>
      <c r="Y24" s="0" t="str">
        <f aca="false">IF(X2&gt;=23, "Exp 23", "")</f>
        <v>Exp 23</v>
      </c>
      <c r="AB24" s="0" t="n">
        <v>23</v>
      </c>
    </row>
    <row r="25" customFormat="false" ht="13.8" hidden="false" customHeight="false" outlineLevel="0" collapsed="false">
      <c r="A25" s="3" t="n">
        <v>10</v>
      </c>
      <c r="B25" s="3" t="n">
        <v>10</v>
      </c>
      <c r="C25" s="3" t="n">
        <v>64.6333333333333</v>
      </c>
      <c r="D25" s="3" t="n">
        <v>778</v>
      </c>
      <c r="E25" s="3" t="n">
        <v>0.309907193817351</v>
      </c>
      <c r="F25" s="4" t="n">
        <f aca="false">IF(ISBLANK(A25), "", (A25-MIN(A2:A1001))/(MAX(A2:A1001)-MIN(A2:A1001)))</f>
        <v>0.0526315789473684</v>
      </c>
      <c r="G25" s="4" t="n">
        <f aca="false">IF(ISBLANK(B25), "", (B25-MIN(B2:B1001))/(MAX(B2:B1001)-MIN(B2:B1001)))</f>
        <v>0.727272727272727</v>
      </c>
      <c r="H25" s="4" t="n">
        <f aca="false">IF(ISBLANK(C25), "", (C25-MIN(C2:C1001))/(MAX(C2:C1001)-MIN(C2:C1001)))</f>
        <v>0.601968663196785</v>
      </c>
      <c r="I25" s="4" t="n">
        <f aca="false">IF(ISBLANK(D25), "", (D25-MIN(D1:D1000))/(MAX(D1:D1000)-MIN(D1:D1000)))</f>
        <v>0.432727272727273</v>
      </c>
      <c r="J25" s="4" t="n">
        <f aca="false">IF(ISBLANK(E25), "", (E25-MIN(E1:E1000))/(MAX(E1:E1000)-MIN(E1:E1000)))</f>
        <v>0.302921113532182</v>
      </c>
      <c r="K25" s="5" t="n">
        <f aca="false">IF(ISBLANK(A25), "",SQRT((A25-$M$2)^2+(B25-$N$2)^2+(C25-$O$2)^2+(D25-$P$2)^2+(E25-$Q$2)^2))</f>
        <v>730.541446233028</v>
      </c>
      <c r="L25" s="4" t="str">
        <f aca="false">IF(AND(H25 = "", H24 &lt;&gt; ""),"&lt;- New exp", "")</f>
        <v/>
      </c>
      <c r="Y25" s="0" t="str">
        <f aca="false">IF(X2&gt;=24, "Exp 24", "")</f>
        <v>Exp 24</v>
      </c>
      <c r="AB25" s="0" t="n">
        <v>24</v>
      </c>
    </row>
    <row r="26" customFormat="false" ht="13.8" hidden="false" customHeight="false" outlineLevel="0" collapsed="false">
      <c r="A26" s="3" t="n">
        <v>20</v>
      </c>
      <c r="B26" s="3" t="n">
        <v>6</v>
      </c>
      <c r="C26" s="3" t="n">
        <v>69.8541666666667</v>
      </c>
      <c r="D26" s="3" t="n">
        <v>780</v>
      </c>
      <c r="E26" s="3" t="n">
        <v>0.308307502703749</v>
      </c>
      <c r="F26" s="4" t="n">
        <f aca="false">IF(ISBLANK(A26), "", (A26-MIN(A2:A1001))/(MAX(A2:A1001)-MIN(A2:A1001)))</f>
        <v>0.578947368421053</v>
      </c>
      <c r="G26" s="4" t="n">
        <f aca="false">IF(ISBLANK(B26), "", (B26-MIN(B2:B1001))/(MAX(B2:B1001)-MIN(B2:B1001)))</f>
        <v>0.363636363636364</v>
      </c>
      <c r="H26" s="4" t="n">
        <f aca="false">IF(ISBLANK(C26), "", (C26-MIN(C2:C1001))/(MAX(C2:C1001)-MIN(C2:C1001)))</f>
        <v>0.78755862944531</v>
      </c>
      <c r="I26" s="4" t="n">
        <f aca="false">IF(ISBLANK(D26), "", (D26-MIN(D1:D1000))/(MAX(D1:D1000)-MIN(D1:D1000)))</f>
        <v>0.44</v>
      </c>
      <c r="J26" s="4" t="n">
        <f aca="false">IF(ISBLANK(E26), "", (E26-MIN(E1:E1000))/(MAX(E1:E1000)-MIN(E1:E1000)))</f>
        <v>0.256720778924934</v>
      </c>
      <c r="K26" s="5" t="n">
        <f aca="false">IF(ISBLANK(A26), "",SQRT((A26-$M$2)^2+(B26-$N$2)^2+(C26-$O$2)^2+(D26-$P$2)^2+(E26-$Q$2)^2))</f>
        <v>732.729201953327</v>
      </c>
      <c r="L26" s="4" t="str">
        <f aca="false">IF(AND(H26 = "", H25 &lt;&gt; ""),"&lt;- New exp", "")</f>
        <v/>
      </c>
      <c r="Y26" s="0" t="str">
        <f aca="false">IF(X2&gt;=25, "Exp 25", "")</f>
        <v>Exp 25</v>
      </c>
      <c r="AB26" s="0" t="n">
        <v>25</v>
      </c>
    </row>
    <row r="27" customFormat="false" ht="13.8" hidden="false" customHeight="false" outlineLevel="0" collapsed="false">
      <c r="A27" s="3"/>
      <c r="B27" s="3"/>
      <c r="C27" s="3"/>
      <c r="D27" s="3"/>
      <c r="E27" s="3"/>
      <c r="F27" s="4" t="str">
        <f aca="false">IF(ISBLANK(A27), "", (A27-MIN(A2:A1001))/(MAX(A2:A1001)-MIN(A2:A1001)))</f>
        <v/>
      </c>
      <c r="G27" s="4" t="str">
        <f aca="false">IF(ISBLANK(B27), "", (B27-MIN(B2:B1001))/(MAX(B2:B1001)-MIN(B2:B1001)))</f>
        <v/>
      </c>
      <c r="H27" s="4" t="str">
        <f aca="false">IF(ISBLANK(C27), "", (C27-MIN(C2:C1001))/(MAX(C2:C1001)-MIN(C2:C1001)))</f>
        <v/>
      </c>
      <c r="I27" s="4" t="str">
        <f aca="false">IF(ISBLANK(D27), "", (D27-MIN(D1:D1000))/(MAX(D1:D1000)-MIN(D1:D1000)))</f>
        <v/>
      </c>
      <c r="J27" s="4" t="str">
        <f aca="false">IF(ISBLANK(E27), "", (E27-MIN(E1:E1000))/(MAX(E1:E1000)-MIN(E1:E1000)))</f>
        <v/>
      </c>
      <c r="K27" s="5" t="str">
        <f aca="false">IF(ISBLANK(A27), "",SQRT((A27-$M$2)^2+(B27-$N$2)^2+(C27-$O$2)^2+(D27-$P$2)^2+(E27-$Q$2)^2))</f>
        <v/>
      </c>
      <c r="L27" s="4" t="str">
        <f aca="false">IF(AND(H27 = "", H26 &lt;&gt; ""),"&lt;- New exp", "")</f>
        <v>&lt;- New exp</v>
      </c>
      <c r="Y27" s="0" t="str">
        <f aca="false">IF(X2&gt;=26, "Exp 26", "")</f>
        <v>Exp 26</v>
      </c>
      <c r="AB27" s="0" t="n">
        <v>26</v>
      </c>
    </row>
    <row r="28" customFormat="false" ht="13.8" hidden="false" customHeight="false" outlineLevel="0" collapsed="false">
      <c r="A28" s="3" t="n">
        <v>19</v>
      </c>
      <c r="B28" s="3" t="n">
        <v>7</v>
      </c>
      <c r="C28" s="3" t="n">
        <v>59.2053571428571</v>
      </c>
      <c r="D28" s="3" t="n">
        <v>727</v>
      </c>
      <c r="E28" s="3" t="n">
        <v>0.300086685527539</v>
      </c>
      <c r="F28" s="4" t="n">
        <f aca="false">IF(ISBLANK(A28), "", (A28-MIN(A2:A1001))/(MAX(A2:A1001)-MIN(A2:A1001)))</f>
        <v>0.526315789473684</v>
      </c>
      <c r="G28" s="4" t="n">
        <f aca="false">IF(ISBLANK(B28), "", (B28-MIN(B2:B1001))/(MAX(B2:B1001)-MIN(B2:B1001)))</f>
        <v>0.454545454545455</v>
      </c>
      <c r="H28" s="4" t="n">
        <f aca="false">IF(ISBLANK(C28), "", (C28-MIN(C2:C1001))/(MAX(C2:C1001)-MIN(C2:C1001)))</f>
        <v>0.409015191275648</v>
      </c>
      <c r="I28" s="4" t="n">
        <f aca="false">IF(ISBLANK(D28), "", (D28-MIN(D1:D1000))/(MAX(D1:D1000)-MIN(D1:D1000)))</f>
        <v>0.247272727272727</v>
      </c>
      <c r="J28" s="4" t="n">
        <f aca="false">IF(ISBLANK(E28), "", (E28-MIN(E1:E1000))/(MAX(E1:E1000)-MIN(E1:E1000)))</f>
        <v>0.0192971281610771</v>
      </c>
      <c r="K28" s="5" t="n">
        <f aca="false">IF(ISBLANK(A28), "",SQRT((A28-$M$2)^2+(B28-$N$2)^2+(C28-$O$2)^2+(D28-$P$2)^2+(E28-$Q$2)^2))</f>
        <v>679.490078115806</v>
      </c>
      <c r="L28" s="4" t="str">
        <f aca="false">IF(AND(H28 = "", H27 &lt;&gt; ""),"&lt;- New exp", "")</f>
        <v/>
      </c>
      <c r="Y28" s="0" t="str">
        <f aca="false">IF(X2&gt;=27, "Exp 27", "")</f>
        <v>Exp 27</v>
      </c>
      <c r="AB28" s="0" t="n">
        <v>27</v>
      </c>
    </row>
    <row r="29" customFormat="false" ht="13.8" hidden="false" customHeight="false" outlineLevel="0" collapsed="false">
      <c r="A29" s="3" t="n">
        <v>12</v>
      </c>
      <c r="B29" s="3" t="n">
        <v>9</v>
      </c>
      <c r="C29" s="3" t="n">
        <v>47.6993464052288</v>
      </c>
      <c r="D29" s="3" t="n">
        <v>738</v>
      </c>
      <c r="E29" s="3" t="n">
        <v>0.302318609680767</v>
      </c>
      <c r="F29" s="4" t="n">
        <f aca="false">IF(ISBLANK(A29), "", (A29-MIN(A2:A1001))/(MAX(A2:A1001)-MIN(A2:A1001)))</f>
        <v>0.157894736842105</v>
      </c>
      <c r="G29" s="4" t="n">
        <f aca="false">IF(ISBLANK(B29), "", (B29-MIN(B2:B1001))/(MAX(B2:B1001)-MIN(B2:B1001)))</f>
        <v>0.636363636363636</v>
      </c>
      <c r="H29" s="4" t="n">
        <f aca="false">IF(ISBLANK(C29), "", (C29-MIN(C2:C1001))/(MAX(C2:C1001)-MIN(C2:C1001)))</f>
        <v>0</v>
      </c>
      <c r="I29" s="4" t="n">
        <f aca="false">IF(ISBLANK(D29), "", (D29-MIN(D1:D1000))/(MAX(D1:D1000)-MIN(D1:D1000)))</f>
        <v>0.287272727272727</v>
      </c>
      <c r="J29" s="4" t="n">
        <f aca="false">IF(ISBLANK(E29), "", (E29-MIN(E1:E1000))/(MAX(E1:E1000)-MIN(E1:E1000)))</f>
        <v>0.0837568490536687</v>
      </c>
      <c r="K29" s="5" t="n">
        <f aca="false">IF(ISBLANK(A29), "",SQRT((A29-$M$2)^2+(B29-$N$2)^2+(C29-$O$2)^2+(D29-$P$2)^2+(E29-$Q$2)^2))</f>
        <v>690.342663002787</v>
      </c>
      <c r="L29" s="4" t="str">
        <f aca="false">IF(AND(H29 = "", H28 &lt;&gt; ""),"&lt;- New exp", "")</f>
        <v/>
      </c>
      <c r="Y29" s="0" t="str">
        <f aca="false">IF(X2&gt;=28, "Exp 28", "")</f>
        <v>Exp 28</v>
      </c>
      <c r="AB29" s="0" t="n">
        <v>28</v>
      </c>
    </row>
    <row r="30" customFormat="false" ht="13.8" hidden="false" customHeight="false" outlineLevel="0" collapsed="false">
      <c r="A30" s="3" t="n">
        <v>17</v>
      </c>
      <c r="B30" s="3" t="n">
        <v>6</v>
      </c>
      <c r="C30" s="3" t="n">
        <v>52.4019607843137</v>
      </c>
      <c r="D30" s="3" t="n">
        <v>773</v>
      </c>
      <c r="E30" s="3" t="n">
        <v>0.304895680934825</v>
      </c>
      <c r="F30" s="4" t="n">
        <f aca="false">IF(ISBLANK(A30), "", (A30-MIN(A2:A1001))/(MAX(A2:A1001)-MIN(A2:A1001)))</f>
        <v>0.421052631578947</v>
      </c>
      <c r="G30" s="4" t="n">
        <f aca="false">IF(ISBLANK(B30), "", (B30-MIN(B2:B1001))/(MAX(B2:B1001)-MIN(B2:B1001)))</f>
        <v>0.363636363636364</v>
      </c>
      <c r="H30" s="4" t="n">
        <f aca="false">IF(ISBLANK(C30), "", (C30-MIN(C2:C1001))/(MAX(C2:C1001)-MIN(C2:C1001)))</f>
        <v>0.167168340410702</v>
      </c>
      <c r="I30" s="4" t="n">
        <f aca="false">IF(ISBLANK(D30), "", (D30-MIN(D1:D1000))/(MAX(D1:D1000)-MIN(D1:D1000)))</f>
        <v>0.414545454545455</v>
      </c>
      <c r="J30" s="4" t="n">
        <f aca="false">IF(ISBLANK(E30), "", (E30-MIN(E1:E1000))/(MAX(E1:E1000)-MIN(E1:E1000)))</f>
        <v>0.158184689048415</v>
      </c>
      <c r="K30" s="5" t="n">
        <f aca="false">IF(ISBLANK(A30), "",SQRT((A30-$M$2)^2+(B30-$N$2)^2+(C30-$O$2)^2+(D30-$P$2)^2+(E30-$Q$2)^2))</f>
        <v>725.371044857044</v>
      </c>
      <c r="L30" s="4" t="str">
        <f aca="false">IF(AND(H30 = "", H29 &lt;&gt; ""),"&lt;- New exp", "")</f>
        <v/>
      </c>
      <c r="Y30" s="0" t="str">
        <f aca="false">IF(X2&gt;=29, "Exp 29", "")</f>
        <v>Exp 29</v>
      </c>
      <c r="AB30" s="0" t="n">
        <v>29</v>
      </c>
    </row>
    <row r="31" customFormat="false" ht="13.8" hidden="false" customHeight="false" outlineLevel="0" collapsed="false">
      <c r="A31" s="3" t="n">
        <v>12</v>
      </c>
      <c r="B31" s="3" t="n">
        <v>8</v>
      </c>
      <c r="C31" s="3" t="n">
        <v>50.4583333333333</v>
      </c>
      <c r="D31" s="3" t="n">
        <v>738</v>
      </c>
      <c r="E31" s="3" t="n">
        <v>0.299418520573762</v>
      </c>
      <c r="F31" s="4" t="n">
        <f aca="false">IF(ISBLANK(A31), "", (A31-MIN(A2:A1001))/(MAX(A2:A1001)-MIN(A2:A1001)))</f>
        <v>0.157894736842105</v>
      </c>
      <c r="G31" s="4" t="n">
        <f aca="false">IF(ISBLANK(B31), "", (B31-MIN(B2:B1001))/(MAX(B2:B1001)-MIN(B2:B1001)))</f>
        <v>0.545454545454545</v>
      </c>
      <c r="H31" s="4" t="n">
        <f aca="false">IF(ISBLANK(C31), "", (C31-MIN(C2:C1001))/(MAX(C2:C1001)-MIN(C2:C1001)))</f>
        <v>0.0980763526002328</v>
      </c>
      <c r="I31" s="4" t="n">
        <f aca="false">IF(ISBLANK(D31), "", (D31-MIN(D1:D1000))/(MAX(D1:D1000)-MIN(D1:D1000)))</f>
        <v>0.287272727272727</v>
      </c>
      <c r="J31" s="4" t="n">
        <f aca="false">IF(ISBLANK(E31), "", (E31-MIN(E1:E1000))/(MAX(E1:E1000)-MIN(E1:E1000)))</f>
        <v>0</v>
      </c>
      <c r="K31" s="5" t="n">
        <f aca="false">IF(ISBLANK(A31), "",SQRT((A31-$M$2)^2+(B31-$N$2)^2+(C31-$O$2)^2+(D31-$P$2)^2+(E31-$Q$2)^2))</f>
        <v>690.338760582251</v>
      </c>
      <c r="L31" s="4" t="str">
        <f aca="false">IF(AND(H31 = "", H30 &lt;&gt; ""),"&lt;- New exp", "")</f>
        <v/>
      </c>
      <c r="Y31" s="0" t="str">
        <f aca="false">IF(X2&gt;=30, "Exp 30", "")</f>
        <v>Exp 30</v>
      </c>
      <c r="AB31" s="0" t="n">
        <v>30</v>
      </c>
    </row>
    <row r="32" customFormat="false" ht="13.8" hidden="false" customHeight="false" outlineLevel="0" collapsed="false">
      <c r="A32" s="3" t="n">
        <v>15</v>
      </c>
      <c r="B32" s="3" t="n">
        <v>6</v>
      </c>
      <c r="C32" s="3" t="n">
        <v>57.8888888888889</v>
      </c>
      <c r="D32" s="3" t="n">
        <v>714</v>
      </c>
      <c r="E32" s="3" t="n">
        <v>0.308007696933651</v>
      </c>
      <c r="F32" s="4" t="n">
        <f aca="false">IF(ISBLANK(A32), "", (A32-MIN(A2:A1001))/(MAX(A2:A1001)-MIN(A2:A1001)))</f>
        <v>0.31578947368421</v>
      </c>
      <c r="G32" s="4" t="n">
        <f aca="false">IF(ISBLANK(B32), "", (B32-MIN(B2:B1001))/(MAX(B2:B1001)-MIN(B2:B1001)))</f>
        <v>0.363636363636364</v>
      </c>
      <c r="H32" s="4" t="n">
        <f aca="false">IF(ISBLANK(C32), "", (C32-MIN(C2:C1001))/(MAX(C2:C1001)-MIN(C2:C1001)))</f>
        <v>0.36221743252298</v>
      </c>
      <c r="I32" s="4" t="n">
        <f aca="false">IF(ISBLANK(D32), "", (D32-MIN(D1:D1000))/(MAX(D1:D1000)-MIN(D1:D1000)))</f>
        <v>0.2</v>
      </c>
      <c r="J32" s="4" t="n">
        <f aca="false">IF(ISBLANK(E32), "", (E32-MIN(E1:E1000))/(MAX(E1:E1000)-MIN(E1:E1000)))</f>
        <v>0.248062153032767</v>
      </c>
      <c r="K32" s="5" t="n">
        <f aca="false">IF(ISBLANK(A32), "",SQRT((A32-$M$2)^2+(B32-$N$2)^2+(C32-$O$2)^2+(D32-$P$2)^2+(E32-$Q$2)^2))</f>
        <v>666.417577672303</v>
      </c>
      <c r="L32" s="4" t="str">
        <f aca="false">IF(AND(H32 = "", H31 &lt;&gt; ""),"&lt;- New exp", "")</f>
        <v/>
      </c>
      <c r="AB32" s="0" t="n">
        <v>31</v>
      </c>
    </row>
    <row r="33" customFormat="false" ht="13.8" hidden="false" customHeight="false" outlineLevel="0" collapsed="false">
      <c r="A33" s="3" t="n">
        <v>13</v>
      </c>
      <c r="B33" s="3" t="n">
        <v>7</v>
      </c>
      <c r="C33" s="3" t="n">
        <v>51.2678571428572</v>
      </c>
      <c r="D33" s="3" t="n">
        <v>765</v>
      </c>
      <c r="E33" s="3" t="n">
        <v>0.300564323869636</v>
      </c>
      <c r="F33" s="4" t="n">
        <f aca="false">IF(ISBLANK(A33), "", (A33-MIN(A2:A1001))/(MAX(A2:A1001)-MIN(A2:A1001)))</f>
        <v>0.210526315789474</v>
      </c>
      <c r="G33" s="4" t="n">
        <f aca="false">IF(ISBLANK(B33), "", (B33-MIN(B2:B1001))/(MAX(B2:B1001)-MIN(B2:B1001)))</f>
        <v>0.454545454545455</v>
      </c>
      <c r="H33" s="4" t="n">
        <f aca="false">IF(ISBLANK(C33), "", (C33-MIN(C2:C1001))/(MAX(C2:C1001)-MIN(C2:C1001)))</f>
        <v>0.126853271320788</v>
      </c>
      <c r="I33" s="4" t="n">
        <f aca="false">IF(ISBLANK(D33), "", (D33-MIN(D1:D1000))/(MAX(D1:D1000)-MIN(D1:D1000)))</f>
        <v>0.385454545454545</v>
      </c>
      <c r="J33" s="4" t="n">
        <f aca="false">IF(ISBLANK(E33), "", (E33-MIN(E1:E1000))/(MAX(E1:E1000)-MIN(E1:E1000)))</f>
        <v>0.0330916982743498</v>
      </c>
      <c r="K33" s="5" t="n">
        <f aca="false">IF(ISBLANK(A33), "",SQRT((A33-$M$2)^2+(B33-$N$2)^2+(C33-$O$2)^2+(D33-$P$2)^2+(E33-$Q$2)^2))</f>
        <v>717.338108507894</v>
      </c>
      <c r="L33" s="4" t="str">
        <f aca="false">IF(AND(H33 = "", H32 &lt;&gt; ""),"&lt;- New exp", "")</f>
        <v/>
      </c>
      <c r="AB33" s="0" t="n">
        <v>32</v>
      </c>
    </row>
    <row r="34" customFormat="false" ht="13.8" hidden="false" customHeight="false" outlineLevel="0" collapsed="false">
      <c r="A34" s="3" t="n">
        <v>16</v>
      </c>
      <c r="B34" s="3" t="n">
        <v>7</v>
      </c>
      <c r="C34" s="3" t="n">
        <v>54.2053571428571</v>
      </c>
      <c r="D34" s="3" t="n">
        <v>729</v>
      </c>
      <c r="E34" s="3" t="n">
        <v>0.299418520573762</v>
      </c>
      <c r="F34" s="4" t="n">
        <f aca="false">IF(ISBLANK(A34), "", (A34-MIN(A2:A1001))/(MAX(A2:A1001)-MIN(A2:A1001)))</f>
        <v>0.368421052631579</v>
      </c>
      <c r="G34" s="4" t="n">
        <f aca="false">IF(ISBLANK(B34), "", (B34-MIN(B2:B1001))/(MAX(B2:B1001)-MIN(B2:B1001)))</f>
        <v>0.454545454545455</v>
      </c>
      <c r="H34" s="4" t="n">
        <f aca="false">IF(ISBLANK(C34), "", (C34-MIN(C2:C1001))/(MAX(C2:C1001)-MIN(C2:C1001)))</f>
        <v>0.231275399178099</v>
      </c>
      <c r="I34" s="4" t="n">
        <f aca="false">IF(ISBLANK(D34), "", (D34-MIN(D1:D1000))/(MAX(D1:D1000)-MIN(D1:D1000)))</f>
        <v>0.254545454545454</v>
      </c>
      <c r="J34" s="4" t="n">
        <f aca="false">IF(ISBLANK(E34), "", (E34-MIN(E1:E1000))/(MAX(E1:E1000)-MIN(E1:E1000)))</f>
        <v>0</v>
      </c>
      <c r="K34" s="5" t="n">
        <f aca="false">IF(ISBLANK(A34), "",SQRT((A34-$M$2)^2+(B34-$N$2)^2+(C34-$O$2)^2+(D34-$P$2)^2+(E34-$Q$2)^2))</f>
        <v>681.386020376395</v>
      </c>
      <c r="L34" s="4" t="str">
        <f aca="false">IF(AND(H34 = "", H33 &lt;&gt; ""),"&lt;- New exp", "")</f>
        <v/>
      </c>
      <c r="AB34" s="0" t="n">
        <v>33</v>
      </c>
    </row>
    <row r="35" customFormat="false" ht="13.8" hidden="false" customHeight="false" outlineLevel="0" collapsed="false">
      <c r="A35" s="3" t="n">
        <v>20</v>
      </c>
      <c r="B35" s="3" t="n">
        <v>6</v>
      </c>
      <c r="C35" s="3" t="n">
        <v>60.1666666666667</v>
      </c>
      <c r="D35" s="3" t="n">
        <v>743</v>
      </c>
      <c r="E35" s="3" t="n">
        <v>0.300086685527539</v>
      </c>
      <c r="F35" s="4" t="n">
        <f aca="false">IF(ISBLANK(A35), "", (A35-MIN(A2:A1001))/(MAX(A2:A1001)-MIN(A2:A1001)))</f>
        <v>0.578947368421053</v>
      </c>
      <c r="G35" s="4" t="n">
        <f aca="false">IF(ISBLANK(B35), "", (B35-MIN(B2:B1001))/(MAX(B2:B1001)-MIN(B2:B1001)))</f>
        <v>0.363636363636364</v>
      </c>
      <c r="H35" s="4" t="n">
        <f aca="false">IF(ISBLANK(C35), "", (C35-MIN(C2:C1001))/(MAX(C2:C1001)-MIN(C2:C1001)))</f>
        <v>0.443187782256308</v>
      </c>
      <c r="I35" s="4" t="n">
        <f aca="false">IF(ISBLANK(D35), "", (D35-MIN(D1:D1000))/(MAX(D1:D1000)-MIN(D1:D1000)))</f>
        <v>0.305454545454545</v>
      </c>
      <c r="J35" s="4" t="n">
        <f aca="false">IF(ISBLANK(E35), "", (E35-MIN(E1:E1000))/(MAX(E1:E1000)-MIN(E1:E1000)))</f>
        <v>0.0192971281610771</v>
      </c>
      <c r="K35" s="5" t="n">
        <f aca="false">IF(ISBLANK(A35), "",SQRT((A35-$M$2)^2+(B35-$N$2)^2+(C35-$O$2)^2+(D35-$P$2)^2+(E35-$Q$2)^2))</f>
        <v>695.510915057603</v>
      </c>
      <c r="L35" s="4" t="str">
        <f aca="false">IF(AND(H35 = "", H34 &lt;&gt; ""),"&lt;- New exp", "")</f>
        <v/>
      </c>
      <c r="AB35" s="0" t="n">
        <v>34</v>
      </c>
    </row>
    <row r="36" customFormat="false" ht="13.8" hidden="false" customHeight="false" outlineLevel="0" collapsed="false">
      <c r="A36" s="3" t="n">
        <v>13</v>
      </c>
      <c r="B36" s="3" t="n">
        <v>7</v>
      </c>
      <c r="C36" s="3" t="n">
        <v>51.7142857142857</v>
      </c>
      <c r="D36" s="3" t="n">
        <v>756</v>
      </c>
      <c r="E36" s="3" t="n">
        <v>0.299418520573762</v>
      </c>
      <c r="F36" s="4" t="n">
        <f aca="false">IF(ISBLANK(A36), "", (A36-MIN(A2:A1001))/(MAX(A2:A1001)-MIN(A2:A1001)))</f>
        <v>0.210526315789474</v>
      </c>
      <c r="G36" s="4" t="n">
        <f aca="false">IF(ISBLANK(B36), "", (B36-MIN(B2:B1001))/(MAX(B2:B1001)-MIN(B2:B1001)))</f>
        <v>0.454545454545455</v>
      </c>
      <c r="H36" s="4" t="n">
        <f aca="false">IF(ISBLANK(C36), "", (C36-MIN(C2:C1001))/(MAX(C2:C1001)-MIN(C2:C1001)))</f>
        <v>0.142722895615212</v>
      </c>
      <c r="I36" s="4" t="n">
        <f aca="false">IF(ISBLANK(D36), "", (D36-MIN(D1:D1000))/(MAX(D1:D1000)-MIN(D1:D1000)))</f>
        <v>0.352727272727273</v>
      </c>
      <c r="J36" s="4" t="n">
        <f aca="false">IF(ISBLANK(E36), "", (E36-MIN(E1:E1000))/(MAX(E1:E1000)-MIN(E1:E1000)))</f>
        <v>0</v>
      </c>
      <c r="K36" s="5" t="n">
        <f aca="false">IF(ISBLANK(A36), "",SQRT((A36-$M$2)^2+(B36-$N$2)^2+(C36-$O$2)^2+(D36-$P$2)^2+(E36-$Q$2)^2))</f>
        <v>708.340974122234</v>
      </c>
      <c r="L36" s="4" t="str">
        <f aca="false">IF(AND(H36 = "", H35 &lt;&gt; ""),"&lt;- New exp", "")</f>
        <v/>
      </c>
      <c r="AB36" s="0" t="n">
        <v>35</v>
      </c>
    </row>
    <row r="37" customFormat="false" ht="13.8" hidden="false" customHeight="false" outlineLevel="0" collapsed="false">
      <c r="A37" s="3" t="n">
        <v>13</v>
      </c>
      <c r="B37" s="3" t="n">
        <v>7</v>
      </c>
      <c r="C37" s="3" t="n">
        <v>51.4761904761905</v>
      </c>
      <c r="D37" s="3" t="n">
        <v>757</v>
      </c>
      <c r="E37" s="3" t="n">
        <v>0.299418520573762</v>
      </c>
      <c r="F37" s="4" t="n">
        <f aca="false">IF(ISBLANK(A37), "", (A37-MIN(A2:A1001))/(MAX(A2:A1001)-MIN(A2:A1001)))</f>
        <v>0.210526315789474</v>
      </c>
      <c r="G37" s="4" t="n">
        <f aca="false">IF(ISBLANK(B37), "", (B37-MIN(B2:B1001))/(MAX(B2:B1001)-MIN(B2:B1001)))</f>
        <v>0.454545454545455</v>
      </c>
      <c r="H37" s="4" t="n">
        <f aca="false">IF(ISBLANK(C37), "", (C37-MIN(C2:C1001))/(MAX(C2:C1001)-MIN(C2:C1001)))</f>
        <v>0.13425909599152</v>
      </c>
      <c r="I37" s="4" t="n">
        <f aca="false">IF(ISBLANK(D37), "", (D37-MIN(D1:D1000))/(MAX(D1:D1000)-MIN(D1:D1000)))</f>
        <v>0.356363636363636</v>
      </c>
      <c r="J37" s="4" t="n">
        <f aca="false">IF(ISBLANK(E37), "", (E37-MIN(E1:E1000))/(MAX(E1:E1000)-MIN(E1:E1000)))</f>
        <v>0</v>
      </c>
      <c r="K37" s="5" t="n">
        <f aca="false">IF(ISBLANK(A37), "",SQRT((A37-$M$2)^2+(B37-$N$2)^2+(C37-$O$2)^2+(D37-$P$2)^2+(E37-$Q$2)^2))</f>
        <v>709.339609595507</v>
      </c>
      <c r="L37" s="4" t="str">
        <f aca="false">IF(AND(H37 = "", H36 &lt;&gt; ""),"&lt;- New exp", "")</f>
        <v/>
      </c>
      <c r="AB37" s="0" t="n">
        <v>36</v>
      </c>
    </row>
    <row r="38" customFormat="false" ht="13.8" hidden="false" customHeight="false" outlineLevel="0" collapsed="false">
      <c r="A38" s="3" t="n">
        <v>17</v>
      </c>
      <c r="B38" s="3" t="n">
        <v>6</v>
      </c>
      <c r="C38" s="3" t="n">
        <v>52.8137254901961</v>
      </c>
      <c r="D38" s="3" t="n">
        <v>772</v>
      </c>
      <c r="E38" s="3" t="n">
        <v>0.300086685527539</v>
      </c>
      <c r="F38" s="4" t="n">
        <f aca="false">IF(ISBLANK(A38), "", (A38-MIN(A2:A1001))/(MAX(A2:A1001)-MIN(A2:A1001)))</f>
        <v>0.421052631578947</v>
      </c>
      <c r="G38" s="4" t="n">
        <f aca="false">IF(ISBLANK(B38), "", (B38-MIN(B2:B1001))/(MAX(B2:B1001)-MIN(B2:B1001)))</f>
        <v>0.363636363636364</v>
      </c>
      <c r="H38" s="4" t="n">
        <f aca="false">IF(ISBLANK(C38), "", (C38-MIN(C2:C1001))/(MAX(C2:C1001)-MIN(C2:C1001)))</f>
        <v>0.181805735054029</v>
      </c>
      <c r="I38" s="4" t="n">
        <f aca="false">IF(ISBLANK(D38), "", (D38-MIN(D1:D1000))/(MAX(D1:D1000)-MIN(D1:D1000)))</f>
        <v>0.410909090909091</v>
      </c>
      <c r="J38" s="4" t="n">
        <f aca="false">IF(ISBLANK(E38), "", (E38-MIN(E1:E1000))/(MAX(E1:E1000)-MIN(E1:E1000)))</f>
        <v>0.0192971281610771</v>
      </c>
      <c r="K38" s="5" t="n">
        <f aca="false">IF(ISBLANK(A38), "",SQRT((A38-$M$2)^2+(B38-$N$2)^2+(C38-$O$2)^2+(D38-$P$2)^2+(E38-$Q$2)^2))</f>
        <v>724.373932214353</v>
      </c>
      <c r="L38" s="4" t="str">
        <f aca="false">IF(AND(H38 = "", H37 &lt;&gt; ""),"&lt;- New exp", "")</f>
        <v/>
      </c>
      <c r="O38" s="0" t="str">
        <f aca="false">IF(X2&gt;=31, "Exp 31", "")</f>
        <v/>
      </c>
      <c r="AB38" s="0" t="n">
        <v>37</v>
      </c>
    </row>
    <row r="39" customFormat="false" ht="13.8" hidden="false" customHeight="false" outlineLevel="0" collapsed="false">
      <c r="A39" s="3" t="n">
        <v>15</v>
      </c>
      <c r="B39" s="3" t="n">
        <v>8</v>
      </c>
      <c r="C39" s="3" t="n">
        <v>55.0625</v>
      </c>
      <c r="D39" s="3" t="n">
        <v>730</v>
      </c>
      <c r="E39" s="3" t="n">
        <v>0.300086685527539</v>
      </c>
      <c r="F39" s="4" t="n">
        <f aca="false">IF(ISBLANK(A39), "", (A39-MIN(A2:A1001))/(MAX(A2:A1001)-MIN(A2:A1001)))</f>
        <v>0.31578947368421</v>
      </c>
      <c r="G39" s="4" t="n">
        <f aca="false">IF(ISBLANK(B39), "", (B39-MIN(B2:B1001))/(MAX(B2:B1001)-MIN(B2:B1001)))</f>
        <v>0.545454545454545</v>
      </c>
      <c r="H39" s="4" t="n">
        <f aca="false">IF(ISBLANK(C39), "", (C39-MIN(C2:C1001))/(MAX(C2:C1001)-MIN(C2:C1001)))</f>
        <v>0.261745077823393</v>
      </c>
      <c r="I39" s="4" t="n">
        <f aca="false">IF(ISBLANK(D39), "", (D39-MIN(D1:D1000))/(MAX(D1:D1000)-MIN(D1:D1000)))</f>
        <v>0.258181818181818</v>
      </c>
      <c r="J39" s="4" t="n">
        <f aca="false">IF(ISBLANK(E39), "", (E39-MIN(E1:E1000))/(MAX(E1:E1000)-MIN(E1:E1000)))</f>
        <v>0.0192971281610771</v>
      </c>
      <c r="K39" s="5" t="n">
        <f aca="false">IF(ISBLANK(A39), "",SQRT((A39-$M$2)^2+(B39-$N$2)^2+(C39-$O$2)^2+(D39-$P$2)^2+(E39-$Q$2)^2))</f>
        <v>682.393140299021</v>
      </c>
      <c r="L39" s="6" t="str">
        <f aca="false">IF(AND(H39 = "", H38 &lt;&gt; ""),"&lt;- New exp", "")</f>
        <v/>
      </c>
      <c r="O39" s="0" t="str">
        <f aca="false">IF(X2&gt;=32, "Exp 32", "")</f>
        <v/>
      </c>
      <c r="AB39" s="0" t="n">
        <v>38</v>
      </c>
    </row>
    <row r="40" customFormat="false" ht="13.8" hidden="false" customHeight="false" outlineLevel="0" collapsed="false">
      <c r="A40" s="3" t="n">
        <v>16</v>
      </c>
      <c r="B40" s="3" t="n">
        <v>7</v>
      </c>
      <c r="C40" s="3" t="n">
        <v>51.7899159663866</v>
      </c>
      <c r="D40" s="3" t="n">
        <v>750</v>
      </c>
      <c r="E40" s="3" t="n">
        <v>0.302318609680767</v>
      </c>
      <c r="F40" s="4" t="n">
        <f aca="false">IF(ISBLANK(A40), "", (A40-MIN(A2:A1001))/(MAX(A2:A1001)-MIN(A2:A1001)))</f>
        <v>0.368421052631579</v>
      </c>
      <c r="G40" s="4" t="n">
        <f aca="false">IF(ISBLANK(B40), "", (B40-MIN(B2:B1001))/(MAX(B2:B1001)-MIN(B2:B1001)))</f>
        <v>0.454545454545455</v>
      </c>
      <c r="H40" s="4" t="n">
        <f aca="false">IF(ISBLANK(C40), "", (C40-MIN(C2:C1001))/(MAX(C2:C1001)-MIN(C2:C1001)))</f>
        <v>0.14541139667215</v>
      </c>
      <c r="I40" s="4" t="n">
        <f aca="false">IF(ISBLANK(D40), "", (D40-MIN(D1:D1000))/(MAX(D1:D1000)-MIN(D1:D1000)))</f>
        <v>0.330909090909091</v>
      </c>
      <c r="J40" s="4" t="n">
        <f aca="false">IF(ISBLANK(E40), "", (E40-MIN(E1:E1000))/(MAX(E1:E1000)-MIN(E1:E1000)))</f>
        <v>0.0837568490536687</v>
      </c>
      <c r="K40" s="5" t="n">
        <f aca="false">IF(ISBLANK(A40), "",SQRT((A40-$M$2)^2+(B40-$N$2)^2+(C40-$O$2)^2+(D40-$P$2)^2+(E40-$Q$2)^2))</f>
        <v>702.365247437107</v>
      </c>
      <c r="L40" s="6" t="str">
        <f aca="false">IF(AND(H40 = "", H39 &lt;&gt; ""),"&lt;- New exp", "")</f>
        <v/>
      </c>
      <c r="O40" s="0" t="str">
        <f aca="false">IF(X2&gt;=33, "Exp 33", "")</f>
        <v/>
      </c>
      <c r="AB40" s="0" t="n">
        <v>39</v>
      </c>
    </row>
    <row r="41" customFormat="false" ht="13.8" hidden="false" customHeight="false" outlineLevel="0" collapsed="false">
      <c r="A41" s="3"/>
      <c r="B41" s="3"/>
      <c r="C41" s="3"/>
      <c r="D41" s="3"/>
      <c r="E41" s="3"/>
      <c r="F41" s="6" t="str">
        <f aca="false">IF(ISBLANK(A41), "", (A41-MIN(A2:A1001))/(MAX(A2:A1001)-MIN(A2:A1001)))</f>
        <v/>
      </c>
      <c r="G41" s="6" t="str">
        <f aca="false">IF(ISBLANK(B41), "", (B41-MIN(B2:B1001))/(MAX(B2:B1001)-MIN(B2:B1001)))</f>
        <v/>
      </c>
      <c r="H41" s="4" t="str">
        <f aca="false">IF(ISBLANK(C41), "", (C41-MIN(C2:C1001))/(MAX(C2:C1001)-MIN(C2:C1001)))</f>
        <v/>
      </c>
      <c r="I41" s="6" t="str">
        <f aca="false">IF(ISBLANK(D41), "", (D41-MIN(D1:D1000))/(MAX(D1:D1000)-MIN(D1:D1000)))</f>
        <v/>
      </c>
      <c r="J41" s="6" t="str">
        <f aca="false">IF(ISBLANK(E41), "", (E41-MIN(E1:E1000))/(MAX(E1:E1000)-MIN(E1:E1000)))</f>
        <v/>
      </c>
      <c r="K41" s="5" t="str">
        <f aca="false">IF(ISBLANK(A41), "",SQRT((A41-$M$2)^2+(B41-$N$2)^2+(C41-$O$2)^2+(D41-$P$2)^2+(E41-$Q$2)^2))</f>
        <v/>
      </c>
      <c r="L41" s="6" t="str">
        <f aca="false">IF(AND(H41 = "", H40 &lt;&gt; ""),"&lt;- New exp", "")</f>
        <v>&lt;- New exp</v>
      </c>
      <c r="O41" s="0" t="str">
        <f aca="false">IF(X2&gt;=34, "Exp 34", "")</f>
        <v/>
      </c>
      <c r="AB41" s="0" t="n">
        <v>40</v>
      </c>
    </row>
    <row r="42" customFormat="false" ht="13.8" hidden="false" customHeight="false" outlineLevel="0" collapsed="false">
      <c r="A42" s="3" t="n">
        <v>15</v>
      </c>
      <c r="B42" s="3" t="n">
        <v>5</v>
      </c>
      <c r="C42" s="3" t="n">
        <v>64.1444444444444</v>
      </c>
      <c r="D42" s="3" t="n">
        <v>761</v>
      </c>
      <c r="E42" s="3" t="n">
        <v>0.31596330294593</v>
      </c>
      <c r="F42" s="4" t="n">
        <f aca="false">IF(ISBLANK(A42), "", (A42-MIN(A2:A1001))/(MAX(A2:A1001)-MIN(A2:A1001)))</f>
        <v>0.31578947368421</v>
      </c>
      <c r="G42" s="4" t="n">
        <f aca="false">IF(ISBLANK(B42), "", (B42-MIN(B2:B1001))/(MAX(B2:B1001)-MIN(B2:B1001)))</f>
        <v>0.272727272727273</v>
      </c>
      <c r="H42" s="4" t="n">
        <f aca="false">IF(ISBLANK(C42), "", (C42-MIN(C2:C1001))/(MAX(C2:C1001)-MIN(C2:C1001)))</f>
        <v>0.584589661302803</v>
      </c>
      <c r="I42" s="4" t="n">
        <f aca="false">IF(ISBLANK(D42), "", (D42-MIN(D1:D1000))/(MAX(D1:D1000)-MIN(D1:D1000)))</f>
        <v>0.370909090909091</v>
      </c>
      <c r="J42" s="4" t="n">
        <f aca="false">IF(ISBLANK(E42), "", (E42-MIN(E1:E1000))/(MAX(E1:E1000)-MIN(E1:E1000)))</f>
        <v>0.477826297276248</v>
      </c>
      <c r="K42" s="5" t="n">
        <f aca="false">IF(ISBLANK(A42), "",SQRT((A42-$M$2)^2+(B42-$N$2)^2+(C42-$O$2)^2+(D42-$P$2)^2+(E42-$Q$2)^2))</f>
        <v>713.521733335416</v>
      </c>
      <c r="L42" s="6" t="str">
        <f aca="false">IF(AND(H42 = "", H41 &lt;&gt; ""),"&lt;- New exp", "")</f>
        <v/>
      </c>
      <c r="O42" s="0" t="str">
        <f aca="false">IF(X2&gt;=35, "Exp 35", "")</f>
        <v/>
      </c>
      <c r="AB42" s="0" t="n">
        <v>41</v>
      </c>
    </row>
    <row r="43" customFormat="false" ht="13.8" hidden="false" customHeight="false" outlineLevel="0" collapsed="false">
      <c r="A43" s="3" t="n">
        <v>21</v>
      </c>
      <c r="B43" s="3" t="n">
        <v>2</v>
      </c>
      <c r="C43" s="3" t="n">
        <v>72.3888888888889</v>
      </c>
      <c r="D43" s="3" t="n">
        <v>797</v>
      </c>
      <c r="E43" s="3" t="n">
        <v>0.316597603908458</v>
      </c>
      <c r="F43" s="4" t="n">
        <f aca="false">IF(ISBLANK(A43), "", (A43-MIN(A2:A1001))/(MAX(A2:A1001)-MIN(A2:A1001)))</f>
        <v>0.631578947368421</v>
      </c>
      <c r="G43" s="4" t="n">
        <f aca="false">IF(ISBLANK(B43), "", (B43-MIN(B2:B1001))/(MAX(B2:B1001)-MIN(B2:B1001)))</f>
        <v>0</v>
      </c>
      <c r="H43" s="4" t="n">
        <f aca="false">IF(ISBLANK(C43), "", (C43-MIN(C2:C1001))/(MAX(C2:C1001)-MIN(C2:C1001)))</f>
        <v>0.877662829605873</v>
      </c>
      <c r="I43" s="4" t="n">
        <f aca="false">IF(ISBLANK(D43), "", (D43-MIN(D1:D1000))/(MAX(D1:D1000)-MIN(D1:D1000)))</f>
        <v>0.501818181818182</v>
      </c>
      <c r="J43" s="4" t="n">
        <f aca="false">IF(ISBLANK(E43), "", (E43-MIN(E1:E1000))/(MAX(E1:E1000)-MIN(E1:E1000)))</f>
        <v>0.496145406797664</v>
      </c>
      <c r="K43" s="5" t="n">
        <f aca="false">IF(ISBLANK(A43), "",SQRT((A43-$M$2)^2+(B43-$N$2)^2+(C43-$O$2)^2+(D43-$P$2)^2+(E43-$Q$2)^2))</f>
        <v>749.80333640277</v>
      </c>
      <c r="L43" s="6" t="str">
        <f aca="false">IF(AND(H43 = "", H42 &lt;&gt; ""),"&lt;- New exp", "")</f>
        <v/>
      </c>
      <c r="O43" s="0" t="str">
        <f aca="false">IF(X2&gt;=36, "Exp 36", "")</f>
        <v/>
      </c>
      <c r="AB43" s="0" t="n">
        <v>42</v>
      </c>
    </row>
    <row r="44" customFormat="false" ht="13.8" hidden="false" customHeight="false" outlineLevel="0" collapsed="false">
      <c r="A44" s="3" t="n">
        <v>15</v>
      </c>
      <c r="B44" s="3" t="n">
        <v>8</v>
      </c>
      <c r="C44" s="3" t="n">
        <v>59.4583333333333</v>
      </c>
      <c r="D44" s="3" t="n">
        <v>742</v>
      </c>
      <c r="E44" s="3" t="n">
        <v>0.302062806342642</v>
      </c>
      <c r="F44" s="4" t="n">
        <f aca="false">IF(ISBLANK(A44), "", (A44-MIN(A2:A1001))/(MAX(A2:A1001)-MIN(A2:A1001)))</f>
        <v>0.31578947368421</v>
      </c>
      <c r="G44" s="4" t="n">
        <f aca="false">IF(ISBLANK(B44), "", (B44-MIN(B2:B1001))/(MAX(B2:B1001)-MIN(B2:B1001)))</f>
        <v>0.545454545454545</v>
      </c>
      <c r="H44" s="4" t="n">
        <f aca="false">IF(ISBLANK(C44), "", (C44-MIN(C2:C1001))/(MAX(C2:C1001)-MIN(C2:C1001)))</f>
        <v>0.418007978375822</v>
      </c>
      <c r="I44" s="4" t="n">
        <f aca="false">IF(ISBLANK(D44), "", (D44-MIN(D1:D1000))/(MAX(D1:D1000)-MIN(D1:D1000)))</f>
        <v>0.301818181818182</v>
      </c>
      <c r="J44" s="4" t="n">
        <f aca="false">IF(ISBLANK(E44), "", (E44-MIN(E1:E1000))/(MAX(E1:E1000)-MIN(E1:E1000)))</f>
        <v>0.076369047924734</v>
      </c>
      <c r="K44" s="5" t="n">
        <f aca="false">IF(ISBLANK(A44), "",SQRT((A44-$M$2)^2+(B44-$N$2)^2+(C44-$O$2)^2+(D44-$P$2)^2+(E44-$Q$2)^2))</f>
        <v>694.452065561543</v>
      </c>
      <c r="L44" s="6" t="str">
        <f aca="false">IF(AND(H44 = "", H43 &lt;&gt; ""),"&lt;- New exp", "")</f>
        <v/>
      </c>
      <c r="O44" s="0" t="str">
        <f aca="false">IF(X2&gt;=37, "Exp 37", "")</f>
        <v/>
      </c>
      <c r="AB44" s="0" t="n">
        <v>43</v>
      </c>
    </row>
    <row r="45" customFormat="false" ht="13.8" hidden="false" customHeight="false" outlineLevel="0" collapsed="false">
      <c r="A45" s="3" t="n">
        <v>19</v>
      </c>
      <c r="B45" s="3" t="n">
        <v>6</v>
      </c>
      <c r="C45" s="3" t="n">
        <v>60.343137254902</v>
      </c>
      <c r="D45" s="3" t="n">
        <v>754</v>
      </c>
      <c r="E45" s="3" t="n">
        <v>0.304895680934825</v>
      </c>
      <c r="F45" s="4" t="n">
        <f aca="false">IF(ISBLANK(A45), "", (A45-MIN(A2:A1001))/(MAX(A2:A1001)-MIN(A2:A1001)))</f>
        <v>0.526315789473684</v>
      </c>
      <c r="G45" s="4" t="n">
        <f aca="false">IF(ISBLANK(B45), "", (B45-MIN(B2:B1001))/(MAX(B2:B1001)-MIN(B2:B1001)))</f>
        <v>0.363636363636364</v>
      </c>
      <c r="H45" s="4" t="n">
        <f aca="false">IF(ISBLANK(C45), "", (C45-MIN(C2:C1001))/(MAX(C2:C1001)-MIN(C2:C1001)))</f>
        <v>0.449460951389162</v>
      </c>
      <c r="I45" s="4" t="n">
        <f aca="false">IF(ISBLANK(D45), "", (D45-MIN(D1:D1000))/(MAX(D1:D1000)-MIN(D1:D1000)))</f>
        <v>0.345454545454545</v>
      </c>
      <c r="J45" s="4" t="n">
        <f aca="false">IF(ISBLANK(E45), "", (E45-MIN(E1:E1000))/(MAX(E1:E1000)-MIN(E1:E1000)))</f>
        <v>0.158184689048415</v>
      </c>
      <c r="K45" s="5" t="n">
        <f aca="false">IF(ISBLANK(A45), "",SQRT((A45-$M$2)^2+(B45-$N$2)^2+(C45-$O$2)^2+(D45-$P$2)^2+(E45-$Q$2)^2))</f>
        <v>706.495915590069</v>
      </c>
      <c r="L45" s="6" t="str">
        <f aca="false">IF(AND(H45 = "", H44 &lt;&gt; ""),"&lt;- New exp", "")</f>
        <v/>
      </c>
      <c r="O45" s="0" t="str">
        <f aca="false">IF(X2&gt;=38, "Exp 38", "")</f>
        <v/>
      </c>
      <c r="AB45" s="0" t="n">
        <v>44</v>
      </c>
    </row>
    <row r="46" customFormat="false" ht="13.8" hidden="false" customHeight="false" outlineLevel="0" collapsed="false">
      <c r="A46" s="3" t="n">
        <v>15</v>
      </c>
      <c r="B46" s="3" t="n">
        <v>7</v>
      </c>
      <c r="C46" s="3" t="n">
        <v>56.3303571428571</v>
      </c>
      <c r="D46" s="3" t="n">
        <v>747</v>
      </c>
      <c r="E46" s="3" t="n">
        <v>0.301412121399346</v>
      </c>
      <c r="F46" s="4" t="n">
        <f aca="false">IF(ISBLANK(A46), "", (A46-MIN(A2:A1001))/(MAX(A2:A1001)-MIN(A2:A1001)))</f>
        <v>0.31578947368421</v>
      </c>
      <c r="G46" s="4" t="n">
        <f aca="false">IF(ISBLANK(B46), "", (B46-MIN(B2:B1001))/(MAX(B2:B1001)-MIN(B2:B1001)))</f>
        <v>0.454545454545455</v>
      </c>
      <c r="H46" s="4" t="n">
        <f aca="false">IF(ISBLANK(C46), "", (C46-MIN(C2:C1001))/(MAX(C2:C1001)-MIN(C2:C1001)))</f>
        <v>0.306814810819557</v>
      </c>
      <c r="I46" s="4" t="n">
        <f aca="false">IF(ISBLANK(D46), "", (D46-MIN(D1:D1000))/(MAX(D1:D1000)-MIN(D1:D1000)))</f>
        <v>0.32</v>
      </c>
      <c r="J46" s="4" t="n">
        <f aca="false">IF(ISBLANK(E46), "", (E46-MIN(E1:E1000))/(MAX(E1:E1000)-MIN(E1:E1000)))</f>
        <v>0.0575767561825463</v>
      </c>
      <c r="K46" s="5" t="n">
        <f aca="false">IF(ISBLANK(A46), "",SQRT((A46-$M$2)^2+(B46-$N$2)^2+(C46-$O$2)^2+(D46-$P$2)^2+(E46-$Q$2)^2))</f>
        <v>699.397525351929</v>
      </c>
      <c r="L46" s="6" t="str">
        <f aca="false">IF(AND(H46 = "", H45 &lt;&gt; ""),"&lt;- New exp", "")</f>
        <v/>
      </c>
      <c r="O46" s="0" t="str">
        <f aca="false">IF(X2&gt;=39, "Exp 39", "")</f>
        <v/>
      </c>
      <c r="AB46" s="0" t="n">
        <v>45</v>
      </c>
    </row>
    <row r="47" customFormat="false" ht="13.8" hidden="false" customHeight="false" outlineLevel="0" collapsed="false">
      <c r="A47" s="3" t="n">
        <v>15</v>
      </c>
      <c r="B47" s="3" t="n">
        <v>7</v>
      </c>
      <c r="C47" s="3" t="n">
        <v>56.2016806722689</v>
      </c>
      <c r="D47" s="3" t="n">
        <v>758</v>
      </c>
      <c r="E47" s="3" t="n">
        <v>0.302523415524229</v>
      </c>
      <c r="F47" s="4" t="n">
        <f aca="false">IF(ISBLANK(A47), "", (A47-MIN(A2:A1001))/(MAX(A2:A1001)-MIN(A2:A1001)))</f>
        <v>0.31578947368421</v>
      </c>
      <c r="G47" s="4" t="n">
        <f aca="false">IF(ISBLANK(B47), "", (B47-MIN(B2:B1001))/(MAX(B2:B1001)-MIN(B2:B1001)))</f>
        <v>0.454545454545455</v>
      </c>
      <c r="H47" s="4" t="n">
        <f aca="false">IF(ISBLANK(C47), "", (C47-MIN(C2:C1001))/(MAX(C2:C1001)-MIN(C2:C1001)))</f>
        <v>0.302240624993518</v>
      </c>
      <c r="I47" s="4" t="n">
        <f aca="false">IF(ISBLANK(D47), "", (D47-MIN(D1:D1000))/(MAX(D1:D1000)-MIN(D1:D1000)))</f>
        <v>0.36</v>
      </c>
      <c r="J47" s="4" t="n">
        <f aca="false">IF(ISBLANK(E47), "", (E47-MIN(E1:E1000))/(MAX(E1:E1000)-MIN(E1:E1000)))</f>
        <v>0.089671802520007</v>
      </c>
      <c r="K47" s="5" t="n">
        <f aca="false">IF(ISBLANK(A47), "",SQRT((A47-$M$2)^2+(B47-$N$2)^2+(C47-$O$2)^2+(D47-$P$2)^2+(E47-$Q$2)^2))</f>
        <v>710.394473651638</v>
      </c>
      <c r="L47" s="6" t="str">
        <f aca="false">IF(AND(H47 = "", H46 &lt;&gt; ""),"&lt;- New exp", "")</f>
        <v/>
      </c>
      <c r="O47" s="0" t="str">
        <f aca="false">IF(X2&gt;=40, "Exp 40", "")</f>
        <v/>
      </c>
      <c r="AB47" s="0" t="n">
        <v>46</v>
      </c>
    </row>
    <row r="48" customFormat="false" ht="13.8" hidden="false" customHeight="false" outlineLevel="0" collapsed="false">
      <c r="A48" s="3" t="n">
        <v>17</v>
      </c>
      <c r="B48" s="3" t="n">
        <v>3</v>
      </c>
      <c r="C48" s="3" t="n">
        <v>66.2777777777778</v>
      </c>
      <c r="D48" s="3" t="n">
        <v>799</v>
      </c>
      <c r="E48" s="3" t="n">
        <v>0.31596330294593</v>
      </c>
      <c r="F48" s="6" t="n">
        <f aca="false">IF(ISBLANK(A48), "", (A48-MIN(A2:A1001))/(MAX(A2:A1001)-MIN(A2:A1001)))</f>
        <v>0.421052631578947</v>
      </c>
      <c r="G48" s="6" t="n">
        <f aca="false">IF(ISBLANK(B48), "", (B48-MIN(B2:B1001))/(MAX(B2:B1001)-MIN(B2:B1001)))</f>
        <v>0.0909090909090909</v>
      </c>
      <c r="H48" s="6" t="n">
        <f aca="false">IF(ISBLANK(C48), "", (C48-MIN(C2:C1001))/(MAX(C2:C1001)-MIN(C2:C1001)))</f>
        <v>0.66042530593109</v>
      </c>
      <c r="I48" s="6" t="n">
        <f aca="false">IF(ISBLANK(D48), "", (D48-MIN(D1:D1000))/(MAX(D1:D1000)-MIN(D1:D1000)))</f>
        <v>0.509090909090909</v>
      </c>
      <c r="J48" s="6" t="n">
        <f aca="false">IF(ISBLANK(E48), "", (E48-MIN(E1:E1000))/(MAX(E1:E1000)-MIN(E1:E1000)))</f>
        <v>0.477826297276248</v>
      </c>
      <c r="K48" s="5" t="n">
        <f aca="false">IF(ISBLANK(A48), "",SQRT((A48-$M$2)^2+(B48-$N$2)^2+(C48-$O$2)^2+(D48-$P$2)^2+(E48-$Q$2)^2))</f>
        <v>751.573569571153</v>
      </c>
      <c r="L48" s="6" t="str">
        <f aca="false">IF(AND(H48 = "", H47 &lt;&gt; ""),"&lt;- New exp", "")</f>
        <v/>
      </c>
      <c r="O48" s="0" t="str">
        <f aca="false">IF(X2&gt;=41, "Exp 41", "")</f>
        <v/>
      </c>
      <c r="AB48" s="0" t="n">
        <v>47</v>
      </c>
    </row>
    <row r="49" customFormat="false" ht="13.8" hidden="false" customHeight="false" outlineLevel="0" collapsed="false">
      <c r="A49" s="3" t="n">
        <v>16</v>
      </c>
      <c r="B49" s="3" t="n">
        <v>4</v>
      </c>
      <c r="C49" s="3" t="n">
        <v>67.1388888888889</v>
      </c>
      <c r="D49" s="3" t="n">
        <v>773</v>
      </c>
      <c r="E49" s="3" t="n">
        <v>0.316597603908458</v>
      </c>
      <c r="F49" s="6" t="n">
        <f aca="false">IF(ISBLANK(A49), "", (A49-MIN(A2:A1001))/(MAX(A2:A1001)-MIN(A2:A1001)))</f>
        <v>0.368421052631579</v>
      </c>
      <c r="G49" s="6" t="n">
        <f aca="false">IF(ISBLANK(B49), "", (B49-MIN(B2:B1001))/(MAX(B2:B1001)-MIN(B2:B1001)))</f>
        <v>0.181818181818182</v>
      </c>
      <c r="H49" s="6" t="n">
        <f aca="false">IF(ISBLANK(C49), "", (C49-MIN(C2:C1001))/(MAX(C2:C1001)-MIN(C2:C1001)))</f>
        <v>0.691036047903446</v>
      </c>
      <c r="I49" s="6" t="n">
        <f aca="false">IF(ISBLANK(D49), "", (D49-MIN(D1:D1000))/(MAX(D1:D1000)-MIN(D1:D1000)))</f>
        <v>0.414545454545455</v>
      </c>
      <c r="J49" s="6" t="n">
        <f aca="false">IF(ISBLANK(E49), "", (E49-MIN(E1:E1000))/(MAX(E1:E1000)-MIN(E1:E1000)))</f>
        <v>0.496145406797664</v>
      </c>
      <c r="K49" s="5" t="n">
        <f aca="false">IF(ISBLANK(A49), "",SQRT((A49-$M$2)^2+(B49-$N$2)^2+(C49-$O$2)^2+(D49-$P$2)^2+(E49-$Q$2)^2))</f>
        <v>725.597639337462</v>
      </c>
      <c r="L49" s="6" t="str">
        <f aca="false">IF(AND(H49 = "", H48 &lt;&gt; ""),"&lt;- New exp", "")</f>
        <v/>
      </c>
      <c r="O49" s="0" t="str">
        <f aca="false">IF(X2&gt;=42, "Exp 42", "")</f>
        <v/>
      </c>
      <c r="AB49" s="0" t="n">
        <v>48</v>
      </c>
    </row>
    <row r="50" customFormat="false" ht="13.8" hidden="false" customHeight="false" outlineLevel="0" collapsed="false">
      <c r="A50" s="3" t="n">
        <v>20</v>
      </c>
      <c r="B50" s="3" t="n">
        <v>3</v>
      </c>
      <c r="C50" s="3" t="n">
        <v>69.2777777777778</v>
      </c>
      <c r="D50" s="3" t="n">
        <v>784</v>
      </c>
      <c r="E50" s="3" t="n">
        <v>0.31596330294593</v>
      </c>
      <c r="F50" s="6" t="n">
        <f aca="false">IF(ISBLANK(A50), "", (A50-MIN(A2:A1001))/(MAX(A2:A1001)-MIN(A2:A1001)))</f>
        <v>0.578947368421053</v>
      </c>
      <c r="G50" s="6" t="n">
        <f aca="false">IF(ISBLANK(B50), "", (B50-MIN(B2:B1001))/(MAX(B2:B1001)-MIN(B2:B1001)))</f>
        <v>0.0909090909090909</v>
      </c>
      <c r="H50" s="6" t="n">
        <f aca="false">IF(ISBLANK(C50), "", (C50-MIN(C2:C1001))/(MAX(C2:C1001)-MIN(C2:C1001)))</f>
        <v>0.76706918118962</v>
      </c>
      <c r="I50" s="6" t="n">
        <f aca="false">IF(ISBLANK(D50), "", (D50-MIN(D1:D1000))/(MAX(D1:D1000)-MIN(D1:D1000)))</f>
        <v>0.454545454545455</v>
      </c>
      <c r="J50" s="6" t="n">
        <f aca="false">IF(ISBLANK(E50), "", (E50-MIN(E1:E1000))/(MAX(E1:E1000)-MIN(E1:E1000)))</f>
        <v>0.477826297276248</v>
      </c>
      <c r="K50" s="5" t="n">
        <f aca="false">IF(ISBLANK(A50), "",SQRT((A50-$M$2)^2+(B50-$N$2)^2+(C50-$O$2)^2+(D50-$P$2)^2+(E50-$Q$2)^2))</f>
        <v>736.699586981231</v>
      </c>
      <c r="L50" s="6" t="str">
        <f aca="false">IF(AND(H50 = "", H49 &lt;&gt; ""),"&lt;- New exp", "")</f>
        <v/>
      </c>
      <c r="O50" s="0" t="str">
        <f aca="false">IF(X2&gt;=43, "Exp 43", "")</f>
        <v/>
      </c>
      <c r="AB50" s="0" t="n">
        <v>49</v>
      </c>
    </row>
    <row r="51" customFormat="false" ht="13.8" hidden="false" customHeight="false" outlineLevel="0" collapsed="false">
      <c r="A51" s="3" t="n">
        <v>20</v>
      </c>
      <c r="B51" s="3" t="n">
        <v>3</v>
      </c>
      <c r="C51" s="3" t="n">
        <v>71.2222222222222</v>
      </c>
      <c r="D51" s="3" t="n">
        <v>776</v>
      </c>
      <c r="E51" s="3" t="n">
        <v>0.316597603908458</v>
      </c>
      <c r="F51" s="6" t="n">
        <f aca="false">IF(ISBLANK(A51), "", (A51-MIN(A2:A1001))/(MAX(A2:A1001)-MIN(A2:A1001)))</f>
        <v>0.578947368421053</v>
      </c>
      <c r="G51" s="6" t="n">
        <f aca="false">IF(ISBLANK(B51), "", (B51-MIN(B2:B1001))/(MAX(B2:B1001)-MIN(B2:B1001)))</f>
        <v>0.0909090909090909</v>
      </c>
      <c r="H51" s="6" t="n">
        <f aca="false">IF(ISBLANK(C51), "", (C51-MIN(C2:C1001))/(MAX(C2:C1001)-MIN(C2:C1001)))</f>
        <v>0.836190211449778</v>
      </c>
      <c r="I51" s="6" t="n">
        <f aca="false">IF(ISBLANK(D51), "", (D51-MIN(D1:D1000))/(MAX(D1:D1000)-MIN(D1:D1000)))</f>
        <v>0.425454545454546</v>
      </c>
      <c r="J51" s="6" t="n">
        <f aca="false">IF(ISBLANK(E51), "", (E51-MIN(E1:E1000))/(MAX(E1:E1000)-MIN(E1:E1000)))</f>
        <v>0.496145406797664</v>
      </c>
      <c r="K51" s="5" t="n">
        <f aca="false">IF(ISBLANK(A51), "",SQRT((A51-$M$2)^2+(B51-$N$2)^2+(C51-$O$2)^2+(D51-$P$2)^2+(E51-$Q$2)^2))</f>
        <v>728.764137432951</v>
      </c>
      <c r="L51" s="6" t="str">
        <f aca="false">IF(AND(H51 = "", H50 &lt;&gt; ""),"&lt;- New exp", "")</f>
        <v/>
      </c>
      <c r="O51" s="0" t="str">
        <f aca="false">IF(X2&gt;=44, "Exp 44", "")</f>
        <v/>
      </c>
      <c r="AB51" s="0" t="n">
        <v>50</v>
      </c>
    </row>
    <row r="52" customFormat="false" ht="13.8" hidden="false" customHeight="false" outlineLevel="0" collapsed="false">
      <c r="A52" s="3" t="n">
        <v>21</v>
      </c>
      <c r="B52" s="3" t="n">
        <v>2</v>
      </c>
      <c r="C52" s="3" t="n">
        <v>70.3888888888889</v>
      </c>
      <c r="D52" s="3" t="n">
        <v>801</v>
      </c>
      <c r="E52" s="3" t="n">
        <v>0.31596330294593</v>
      </c>
      <c r="F52" s="6" t="n">
        <f aca="false">IF(ISBLANK(A52), "", (A52-MIN(A2:A1001))/(MAX(A2:A1001)-MIN(A2:A1001)))</f>
        <v>0.631578947368421</v>
      </c>
      <c r="G52" s="6" t="n">
        <f aca="false">IF(ISBLANK(B52), "", (B52-MIN(B2:B1001))/(MAX(B2:B1001)-MIN(B2:B1001)))</f>
        <v>0</v>
      </c>
      <c r="H52" s="6" t="n">
        <f aca="false">IF(ISBLANK(C52), "", (C52-MIN(C2:C1001))/(MAX(C2:C1001)-MIN(C2:C1001)))</f>
        <v>0.806566912766853</v>
      </c>
      <c r="I52" s="6" t="n">
        <f aca="false">IF(ISBLANK(D52), "", (D52-MIN(D1:D1000))/(MAX(D1:D1000)-MIN(D1:D1000)))</f>
        <v>0.516363636363636</v>
      </c>
      <c r="J52" s="6" t="n">
        <f aca="false">IF(ISBLANK(E52), "", (E52-MIN(E1:E1000))/(MAX(E1:E1000)-MIN(E1:E1000)))</f>
        <v>0.477826297276248</v>
      </c>
      <c r="K52" s="5" t="n">
        <f aca="false">IF(ISBLANK(A52), "",SQRT((A52-$M$2)^2+(B52-$N$2)^2+(C52-$O$2)^2+(D52-$P$2)^2+(E52-$Q$2)^2))</f>
        <v>753.737812716171</v>
      </c>
      <c r="L52" s="6" t="str">
        <f aca="false">IF(AND(H52 = "", H51 &lt;&gt; ""),"&lt;- New exp", "")</f>
        <v/>
      </c>
      <c r="O52" s="0" t="str">
        <f aca="false">IF(X2&gt;=45, "Exp 45", "")</f>
        <v/>
      </c>
      <c r="AB52" s="0" t="n">
        <v>51</v>
      </c>
    </row>
    <row r="53" customFormat="false" ht="13.8" hidden="false" customHeight="false" outlineLevel="0" collapsed="false">
      <c r="A53" s="3"/>
      <c r="B53" s="3"/>
      <c r="C53" s="3"/>
      <c r="D53" s="3"/>
      <c r="E53" s="3"/>
      <c r="F53" s="6" t="str">
        <f aca="false">IF(ISBLANK(A53), "", (A53-MIN(A2:A1001))/(MAX(A2:A1001)-MIN(A2:A1001)))</f>
        <v/>
      </c>
      <c r="G53" s="6" t="str">
        <f aca="false">IF(ISBLANK(B53), "", (B53-MIN(B2:B1001))/(MAX(B2:B1001)-MIN(B2:B1001)))</f>
        <v/>
      </c>
      <c r="H53" s="4" t="str">
        <f aca="false">IF(ISBLANK(C53), "", (C53-MIN(C2:C1001))/(MAX(C2:C1001)-MIN(C2:C1001)))</f>
        <v/>
      </c>
      <c r="I53" s="6" t="str">
        <f aca="false">IF(ISBLANK(D53), "", (D53-MIN(D1:D1000))/(MAX(D1:D1000)-MIN(D1:D1000)))</f>
        <v/>
      </c>
      <c r="J53" s="6" t="str">
        <f aca="false">IF(ISBLANK(E53), "", (E53-MIN(E1:E1000))/(MAX(E1:E1000)-MIN(E1:E1000)))</f>
        <v/>
      </c>
      <c r="K53" s="5" t="str">
        <f aca="false">IF(ISBLANK(A53), "",SQRT((A53-$M$2)^2+(B53-$N$2)^2+(C53-$O$2)^2+(D53-$P$2)^2+(E53-$Q$2)^2))</f>
        <v/>
      </c>
      <c r="L53" s="6" t="str">
        <f aca="false">IF(AND(H53 = "", H52 &lt;&gt; ""),"&lt;- New exp", "")</f>
        <v>&lt;- New exp</v>
      </c>
      <c r="O53" s="0" t="str">
        <f aca="false">IF(X2&gt;=46, "Exp 46", "")</f>
        <v/>
      </c>
      <c r="AB53" s="0" t="n">
        <v>52</v>
      </c>
    </row>
    <row r="54" customFormat="false" ht="13.8" hidden="false" customHeight="false" outlineLevel="0" collapsed="false">
      <c r="A54" s="3" t="n">
        <v>15</v>
      </c>
      <c r="B54" s="3" t="n">
        <v>8</v>
      </c>
      <c r="C54" s="3" t="n">
        <v>72.6583333333333</v>
      </c>
      <c r="D54" s="3" t="n">
        <v>745</v>
      </c>
      <c r="E54" s="3" t="n">
        <v>0.315748591343944</v>
      </c>
      <c r="F54" s="6" t="n">
        <f aca="false">IF(ISBLANK(A54), "", (A54-MIN(A2:A1001))/(MAX(A2:A1001)-MIN(A2:A1001)))</f>
        <v>0.31578947368421</v>
      </c>
      <c r="G54" s="6" t="n">
        <f aca="false">IF(ISBLANK(B54), "", (B54-MIN(B2:B1001))/(MAX(B2:B1001)-MIN(B2:B1001)))</f>
        <v>0.545454545454545</v>
      </c>
      <c r="H54" s="6" t="n">
        <f aca="false">IF(ISBLANK(C54), "", (C54-MIN(C2:C1001))/(MAX(C2:C1001)-MIN(C2:C1001)))</f>
        <v>0.887241029513352</v>
      </c>
      <c r="I54" s="6" t="n">
        <f aca="false">IF(ISBLANK(D54), "", (D54-MIN(D1:D1000))/(MAX(D1:D1000)-MIN(D1:D1000)))</f>
        <v>0.312727272727273</v>
      </c>
      <c r="J54" s="6" t="n">
        <f aca="false">IF(ISBLANK(E54), "", (E54-MIN(E1:E1000))/(MAX(E1:E1000)-MIN(E1:E1000)))</f>
        <v>0.4716252577309</v>
      </c>
      <c r="K54" s="5" t="n">
        <f aca="false">IF(ISBLANK(A54), "",SQRT((A54-$M$2)^2+(B54-$N$2)^2+(C54-$O$2)^2+(D54-$P$2)^2+(E54-$Q$2)^2))</f>
        <v>697.798791055734</v>
      </c>
      <c r="L54" s="6" t="str">
        <f aca="false">IF(AND(H54 = "", H53 &lt;&gt; ""),"&lt;- New exp", "")</f>
        <v/>
      </c>
      <c r="O54" s="0" t="str">
        <f aca="false">IF(X2&gt;=47, "Exp 47", "")</f>
        <v/>
      </c>
      <c r="AB54" s="0" t="n">
        <v>53</v>
      </c>
    </row>
    <row r="55" customFormat="false" ht="13.8" hidden="false" customHeight="false" outlineLevel="0" collapsed="false">
      <c r="A55" s="3" t="n">
        <v>13</v>
      </c>
      <c r="B55" s="3" t="n">
        <v>10</v>
      </c>
      <c r="C55" s="3" t="n">
        <v>66.8857142857143</v>
      </c>
      <c r="D55" s="3" t="n">
        <v>741</v>
      </c>
      <c r="E55" s="3" t="n">
        <v>0.314474663117313</v>
      </c>
      <c r="F55" s="6" t="n">
        <f aca="false">IF(ISBLANK(A55), "", (A55-MIN(A2:A1001))/(MAX(A2:A1001)-MIN(A2:A1001)))</f>
        <v>0.210526315789474</v>
      </c>
      <c r="G55" s="6" t="n">
        <f aca="false">IF(ISBLANK(B55), "", (B55-MIN(B2:B1001))/(MAX(B2:B1001)-MIN(B2:B1001)))</f>
        <v>0.727272727272727</v>
      </c>
      <c r="H55" s="6" t="n">
        <f aca="false">IF(ISBLANK(C55), "", (C55-MIN(C2:C1001))/(MAX(C2:C1001)-MIN(C2:C1001)))</f>
        <v>0.682036207636919</v>
      </c>
      <c r="I55" s="6" t="n">
        <f aca="false">IF(ISBLANK(D55), "", (D55-MIN(D1:D1000))/(MAX(D1:D1000)-MIN(D1:D1000)))</f>
        <v>0.298181818181818</v>
      </c>
      <c r="J55" s="6" t="n">
        <f aca="false">IF(ISBLANK(E55), "", (E55-MIN(E1:E1000))/(MAX(E1:E1000)-MIN(E1:E1000)))</f>
        <v>0.434833210919172</v>
      </c>
      <c r="K55" s="5" t="n">
        <f aca="false">IF(ISBLANK(A55), "",SQRT((A55-$M$2)^2+(B55-$N$2)^2+(C55-$O$2)^2+(D55-$P$2)^2+(E55-$Q$2)^2))</f>
        <v>693.62375479367</v>
      </c>
      <c r="L55" s="6" t="str">
        <f aca="false">IF(AND(H55 = "", H54 &lt;&gt; ""),"&lt;- New exp", "")</f>
        <v/>
      </c>
      <c r="O55" s="0" t="str">
        <f aca="false">IF(X2&gt;=48, "Exp 48", "")</f>
        <v/>
      </c>
      <c r="AB55" s="0" t="n">
        <v>54</v>
      </c>
    </row>
    <row r="56" customFormat="false" ht="13.8" hidden="false" customHeight="false" outlineLevel="0" collapsed="false">
      <c r="A56" s="3" t="n">
        <v>10</v>
      </c>
      <c r="B56" s="3" t="n">
        <v>10</v>
      </c>
      <c r="C56" s="3" t="n">
        <v>59.35</v>
      </c>
      <c r="D56" s="3" t="n">
        <v>778</v>
      </c>
      <c r="E56" s="3" t="n">
        <v>0.306299534914764</v>
      </c>
      <c r="F56" s="6" t="n">
        <f aca="false">IF(ISBLANK(A56), "", (A56-MIN(A2:A1001))/(MAX(A2:A1001)-MIN(A2:A1001)))</f>
        <v>0.0526315789473684</v>
      </c>
      <c r="G56" s="6" t="n">
        <f aca="false">IF(ISBLANK(B56), "", (B56-MIN(B2:B1001))/(MAX(B2:B1001)-MIN(B2:B1001)))</f>
        <v>0.727272727272727</v>
      </c>
      <c r="H56" s="6" t="n">
        <f aca="false">IF(ISBLANK(C56), "", (C56-MIN(C2:C1001))/(MAX(C2:C1001)-MIN(C2:C1001)))</f>
        <v>0.414156949547042</v>
      </c>
      <c r="I56" s="6" t="n">
        <f aca="false">IF(ISBLANK(D56), "", (D56-MIN(D1:D1000))/(MAX(D1:D1000)-MIN(D1:D1000)))</f>
        <v>0.432727272727273</v>
      </c>
      <c r="J56" s="6" t="n">
        <f aca="false">IF(ISBLANK(E56), "", (E56-MIN(E1:E1000))/(MAX(E1:E1000)-MIN(E1:E1000)))</f>
        <v>0.198729093565895</v>
      </c>
      <c r="K56" s="5" t="n">
        <f aca="false">IF(ISBLANK(A56), "",SQRT((A56-$M$2)^2+(B56-$N$2)^2+(C56-$O$2)^2+(D56-$P$2)^2+(E56-$Q$2)^2))</f>
        <v>730.438075689845</v>
      </c>
      <c r="L56" s="6" t="str">
        <f aca="false">IF(AND(H56 = "", H55 &lt;&gt; ""),"&lt;- New exp", "")</f>
        <v/>
      </c>
      <c r="O56" s="0" t="str">
        <f aca="false">IF(X2&gt;=49, "Exp 49", "")</f>
        <v/>
      </c>
      <c r="AB56" s="0" t="n">
        <v>55</v>
      </c>
    </row>
    <row r="57" customFormat="false" ht="13.8" hidden="false" customHeight="false" outlineLevel="0" collapsed="false">
      <c r="A57" s="3" t="n">
        <v>19</v>
      </c>
      <c r="B57" s="3" t="n">
        <v>7</v>
      </c>
      <c r="C57" s="3" t="n">
        <v>69.9285714285714</v>
      </c>
      <c r="D57" s="3" t="n">
        <v>735</v>
      </c>
      <c r="E57" s="3" t="n">
        <v>0.314474663117313</v>
      </c>
      <c r="F57" s="6" t="n">
        <f aca="false">IF(ISBLANK(A57), "", (A57-MIN(A2:A1001))/(MAX(A2:A1001)-MIN(A2:A1001)))</f>
        <v>0.526315789473684</v>
      </c>
      <c r="G57" s="6" t="n">
        <f aca="false">IF(ISBLANK(B57), "", (B57-MIN(B2:B1001))/(MAX(B2:B1001)-MIN(B2:B1001)))</f>
        <v>0.454545454545455</v>
      </c>
      <c r="H57" s="6" t="n">
        <f aca="false">IF(ISBLANK(C57), "", (C57-MIN(C2:C1001))/(MAX(C2:C1001)-MIN(C2:C1001)))</f>
        <v>0.790203566827714</v>
      </c>
      <c r="I57" s="6" t="n">
        <f aca="false">IF(ISBLANK(D57), "", (D57-MIN(D1:D1000))/(MAX(D1:D1000)-MIN(D1:D1000)))</f>
        <v>0.276363636363636</v>
      </c>
      <c r="J57" s="6" t="n">
        <f aca="false">IF(ISBLANK(E57), "", (E57-MIN(E1:E1000))/(MAX(E1:E1000)-MIN(E1:E1000)))</f>
        <v>0.434833210919172</v>
      </c>
      <c r="K57" s="5" t="n">
        <f aca="false">IF(ISBLANK(A57), "",SQRT((A57-$M$2)^2+(B57-$N$2)^2+(C57-$O$2)^2+(D57-$P$2)^2+(E57-$Q$2)^2))</f>
        <v>687.750919376794</v>
      </c>
      <c r="L57" s="6" t="str">
        <f aca="false">IF(AND(H57 = "", H56 &lt;&gt; ""),"&lt;- New exp", "")</f>
        <v/>
      </c>
      <c r="O57" s="0" t="str">
        <f aca="false">IF(X2&gt;=50, "Exp 50", "")</f>
        <v/>
      </c>
      <c r="AB57" s="0" t="n">
        <v>56</v>
      </c>
    </row>
    <row r="58" customFormat="false" ht="13.8" hidden="false" customHeight="false" outlineLevel="0" collapsed="false">
      <c r="A58" s="3" t="n">
        <v>20</v>
      </c>
      <c r="B58" s="3" t="n">
        <v>6</v>
      </c>
      <c r="C58" s="3" t="n">
        <v>68.7</v>
      </c>
      <c r="D58" s="3" t="n">
        <v>761</v>
      </c>
      <c r="E58" s="3" t="n">
        <v>0.322448792344367</v>
      </c>
      <c r="F58" s="6" t="n">
        <f aca="false">IF(ISBLANK(A58), "", (A58-MIN(A2:A1001))/(MAX(A2:A1001)-MIN(A2:A1001)))</f>
        <v>0.578947368421053</v>
      </c>
      <c r="G58" s="6" t="n">
        <f aca="false">IF(ISBLANK(B58), "", (B58-MIN(B2:B1001))/(MAX(B2:B1001)-MIN(B2:B1001)))</f>
        <v>0.363636363636364</v>
      </c>
      <c r="H58" s="6" t="n">
        <f aca="false">IF(ISBLANK(C58), "", (C58-MIN(C2:C1001))/(MAX(C2:C1001)-MIN(C2:C1001)))</f>
        <v>0.746530360769459</v>
      </c>
      <c r="I58" s="6" t="n">
        <f aca="false">IF(ISBLANK(D58), "", (D58-MIN(D1:D1000))/(MAX(D1:D1000)-MIN(D1:D1000)))</f>
        <v>0.370909090909091</v>
      </c>
      <c r="J58" s="6" t="n">
        <f aca="false">IF(ISBLANK(E58), "", (E58-MIN(E1:E1000))/(MAX(E1:E1000)-MIN(E1:E1000)))</f>
        <v>0.665132320140162</v>
      </c>
      <c r="K58" s="5" t="n">
        <f aca="false">IF(ISBLANK(A58), "",SQRT((A58-$M$2)^2+(B58-$N$2)^2+(C58-$O$2)^2+(D58-$P$2)^2+(E58-$Q$2)^2))</f>
        <v>713.705716945387</v>
      </c>
      <c r="L58" s="6" t="str">
        <f aca="false">IF(AND(H58 = "", H57 &lt;&gt; ""),"&lt;- New exp", "")</f>
        <v/>
      </c>
      <c r="AB58" s="0" t="n">
        <v>57</v>
      </c>
    </row>
    <row r="59" customFormat="false" ht="13.8" hidden="false" customHeight="false" outlineLevel="0" collapsed="false">
      <c r="A59" s="3" t="n">
        <v>20</v>
      </c>
      <c r="B59" s="3" t="n">
        <v>6</v>
      </c>
      <c r="C59" s="3" t="n">
        <v>70.952380952381</v>
      </c>
      <c r="D59" s="3" t="n">
        <v>751</v>
      </c>
      <c r="E59" s="3" t="n">
        <v>0.324557692993204</v>
      </c>
      <c r="F59" s="6" t="n">
        <f aca="false">IF(ISBLANK(A59), "", (A59-MIN(A2:A1001))/(MAX(A2:A1001)-MIN(A2:A1001)))</f>
        <v>0.578947368421053</v>
      </c>
      <c r="G59" s="6" t="n">
        <f aca="false">IF(ISBLANK(B59), "", (B59-MIN(B2:B1001))/(MAX(B2:B1001)-MIN(B2:B1001)))</f>
        <v>0.363636363636364</v>
      </c>
      <c r="H59" s="6" t="n">
        <f aca="false">IF(ISBLANK(C59), "", (C59-MIN(C2:C1001))/(MAX(C2:C1001)-MIN(C2:C1001)))</f>
        <v>0.826597905209593</v>
      </c>
      <c r="I59" s="6" t="n">
        <f aca="false">IF(ISBLANK(D59), "", (D59-MIN(D1:D1000))/(MAX(D1:D1000)-MIN(D1:D1000)))</f>
        <v>0.334545454545455</v>
      </c>
      <c r="J59" s="6" t="n">
        <f aca="false">IF(ISBLANK(E59), "", (E59-MIN(E1:E1000))/(MAX(E1:E1000)-MIN(E1:E1000)))</f>
        <v>0.726039025691795</v>
      </c>
      <c r="K59" s="5" t="n">
        <f aca="false">IF(ISBLANK(A59), "",SQRT((A59-$M$2)^2+(B59-$N$2)^2+(C59-$O$2)^2+(D59-$P$2)^2+(E59-$Q$2)^2))</f>
        <v>703.782291333379</v>
      </c>
      <c r="L59" s="6" t="str">
        <f aca="false">IF(AND(H59 = "", H58 &lt;&gt; ""),"&lt;- New exp", "")</f>
        <v/>
      </c>
      <c r="AB59" s="0" t="n">
        <v>58</v>
      </c>
    </row>
    <row r="60" customFormat="false" ht="13.8" hidden="false" customHeight="false" outlineLevel="0" collapsed="false">
      <c r="A60" s="3" t="n">
        <v>13</v>
      </c>
      <c r="B60" s="3" t="n">
        <v>10</v>
      </c>
      <c r="C60" s="3" t="n">
        <v>66.6333333333333</v>
      </c>
      <c r="D60" s="3" t="n">
        <v>747</v>
      </c>
      <c r="E60" s="3" t="n">
        <v>0.315575724082226</v>
      </c>
      <c r="F60" s="6" t="n">
        <f aca="false">IF(ISBLANK(A60), "", (A60-MIN(A2:A1001))/(MAX(A2:A1001)-MIN(A2:A1001)))</f>
        <v>0.210526315789474</v>
      </c>
      <c r="G60" s="6" t="n">
        <f aca="false">IF(ISBLANK(B60), "", (B60-MIN(B2:B1001))/(MAX(B2:B1001)-MIN(B2:B1001)))</f>
        <v>0.727272727272727</v>
      </c>
      <c r="H60" s="6" t="n">
        <f aca="false">IF(ISBLANK(C60), "", (C60-MIN(C2:C1001))/(MAX(C2:C1001)-MIN(C2:C1001)))</f>
        <v>0.673064580035805</v>
      </c>
      <c r="I60" s="6" t="n">
        <f aca="false">IF(ISBLANK(D60), "", (D60-MIN(D1:D1000))/(MAX(D1:D1000)-MIN(D1:D1000)))</f>
        <v>0.32</v>
      </c>
      <c r="J60" s="6" t="n">
        <f aca="false">IF(ISBLANK(E60), "", (E60-MIN(E1:E1000))/(MAX(E1:E1000)-MIN(E1:E1000)))</f>
        <v>0.466632715566901</v>
      </c>
      <c r="K60" s="5" t="n">
        <f aca="false">IF(ISBLANK(A60), "",SQRT((A60-$M$2)^2+(B60-$N$2)^2+(C60-$O$2)^2+(D60-$P$2)^2+(E60-$Q$2)^2))</f>
        <v>699.614108091113</v>
      </c>
      <c r="L60" s="6" t="str">
        <f aca="false">IF(AND(H60 = "", H59 &lt;&gt; ""),"&lt;- New exp", "")</f>
        <v/>
      </c>
      <c r="AB60" s="0" t="n">
        <v>59</v>
      </c>
    </row>
    <row r="61" customFormat="false" ht="13.8" hidden="false" customHeight="false" outlineLevel="0" collapsed="false">
      <c r="A61" s="3" t="n">
        <v>16</v>
      </c>
      <c r="B61" s="3" t="n">
        <v>7</v>
      </c>
      <c r="C61" s="3" t="n">
        <v>66.6761904761905</v>
      </c>
      <c r="D61" s="3" t="n">
        <v>768</v>
      </c>
      <c r="E61" s="3" t="n">
        <v>0.325763289330957</v>
      </c>
      <c r="F61" s="6" t="n">
        <f aca="false">IF(ISBLANK(A61), "", (A61-MIN(A2:A1001))/(MAX(A2:A1001)-MIN(A2:A1001)))</f>
        <v>0.368421052631579</v>
      </c>
      <c r="G61" s="6" t="n">
        <f aca="false">IF(ISBLANK(B61), "", (B61-MIN(B2:B1001))/(MAX(B2:B1001)-MIN(B2:B1001)))</f>
        <v>0.454545454545455</v>
      </c>
      <c r="H61" s="6" t="n">
        <f aca="false">IF(ISBLANK(C61), "", (C61-MIN(C2:C1001))/(MAX(C2:C1001)-MIN(C2:C1001)))</f>
        <v>0.67458806396807</v>
      </c>
      <c r="I61" s="6" t="n">
        <f aca="false">IF(ISBLANK(D61), "", (D61-MIN(D1:D1000))/(MAX(D1:D1000)-MIN(D1:D1000)))</f>
        <v>0.396363636363636</v>
      </c>
      <c r="J61" s="6" t="n">
        <f aca="false">IF(ISBLANK(E61), "", (E61-MIN(E1:E1000))/(MAX(E1:E1000)-MIN(E1:E1000)))</f>
        <v>0.760857593934017</v>
      </c>
      <c r="K61" s="5" t="n">
        <f aca="false">IF(ISBLANK(A61), "",SQRT((A61-$M$2)^2+(B61-$N$2)^2+(C61-$O$2)^2+(D61-$P$2)^2+(E61-$Q$2)^2))</f>
        <v>720.601937878323</v>
      </c>
      <c r="L61" s="6" t="str">
        <f aca="false">IF(AND(H61 = "", H60 &lt;&gt; ""),"&lt;- New exp", "")</f>
        <v/>
      </c>
      <c r="AB61" s="0" t="n">
        <v>60</v>
      </c>
    </row>
    <row r="62" customFormat="false" ht="13.8" hidden="false" customHeight="false" outlineLevel="0" collapsed="false">
      <c r="A62" s="3" t="n">
        <v>16</v>
      </c>
      <c r="B62" s="3" t="n">
        <v>7</v>
      </c>
      <c r="C62" s="3" t="n">
        <v>66.9285714285714</v>
      </c>
      <c r="D62" s="3" t="n">
        <v>762</v>
      </c>
      <c r="E62" s="3" t="n">
        <v>0.324557692993204</v>
      </c>
      <c r="F62" s="6" t="n">
        <f aca="false">IF(ISBLANK(A62), "", (A62-MIN(A2:A1001))/(MAX(A2:A1001)-MIN(A2:A1001)))</f>
        <v>0.368421052631579</v>
      </c>
      <c r="G62" s="6" t="n">
        <f aca="false">IF(ISBLANK(B62), "", (B62-MIN(B2:B1001))/(MAX(B2:B1001)-MIN(B2:B1001)))</f>
        <v>0.454545454545455</v>
      </c>
      <c r="H62" s="6" t="n">
        <f aca="false">IF(ISBLANK(C62), "", (C62-MIN(C2:C1001))/(MAX(C2:C1001)-MIN(C2:C1001)))</f>
        <v>0.683559691569184</v>
      </c>
      <c r="I62" s="6" t="n">
        <f aca="false">IF(ISBLANK(D62), "", (D62-MIN(D1:D1000))/(MAX(D1:D1000)-MIN(D1:D1000)))</f>
        <v>0.374545454545455</v>
      </c>
      <c r="J62" s="6" t="n">
        <f aca="false">IF(ISBLANK(E62), "", (E62-MIN(E1:E1000))/(MAX(E1:E1000)-MIN(E1:E1000)))</f>
        <v>0.726039025691795</v>
      </c>
      <c r="K62" s="5" t="n">
        <f aca="false">IF(ISBLANK(A62), "",SQRT((A62-$M$2)^2+(B62-$N$2)^2+(C62-$O$2)^2+(D62-$P$2)^2+(E62-$Q$2)^2))</f>
        <v>714.611214194749</v>
      </c>
      <c r="L62" s="6" t="str">
        <f aca="false">IF(AND(H62 = "", H61 &lt;&gt; ""),"&lt;- New exp", "")</f>
        <v/>
      </c>
      <c r="AB62" s="0" t="n">
        <v>61</v>
      </c>
    </row>
    <row r="63" customFormat="false" ht="13.8" hidden="false" customHeight="false" outlineLevel="0" collapsed="false">
      <c r="A63" s="3" t="n">
        <v>9</v>
      </c>
      <c r="B63" s="3" t="n">
        <v>12</v>
      </c>
      <c r="C63" s="3" t="n">
        <v>62.906862745098</v>
      </c>
      <c r="D63" s="3" t="n">
        <v>771</v>
      </c>
      <c r="E63" s="3" t="n">
        <v>0.313822280617236</v>
      </c>
      <c r="F63" s="6" t="n">
        <f aca="false">IF(ISBLANK(A63), "", (A63-MIN(A2:A1001))/(MAX(A2:A1001)-MIN(A2:A1001)))</f>
        <v>0</v>
      </c>
      <c r="G63" s="6" t="n">
        <f aca="false">IF(ISBLANK(B63), "", (B63-MIN(B2:B1001))/(MAX(B2:B1001)-MIN(B2:B1001)))</f>
        <v>0.909090909090909</v>
      </c>
      <c r="H63" s="6" t="n">
        <f aca="false">IF(ISBLANK(C63), "", (C63-MIN(C2:C1001))/(MAX(C2:C1001)-MIN(C2:C1001)))</f>
        <v>0.540596158513691</v>
      </c>
      <c r="I63" s="6" t="n">
        <f aca="false">IF(ISBLANK(D63), "", (D63-MIN(D1:D1000))/(MAX(D1:D1000)-MIN(D1:D1000)))</f>
        <v>0.407272727272727</v>
      </c>
      <c r="J63" s="6" t="n">
        <f aca="false">IF(ISBLANK(E63), "", (E63-MIN(E1:E1000))/(MAX(E1:E1000)-MIN(E1:E1000)))</f>
        <v>0.415991892405115</v>
      </c>
      <c r="K63" s="5" t="n">
        <f aca="false">IF(ISBLANK(A63), "",SQRT((A63-$M$2)^2+(B63-$N$2)^2+(C63-$O$2)^2+(D63-$P$2)^2+(E63-$Q$2)^2))</f>
        <v>723.529615324293</v>
      </c>
      <c r="L63" s="6" t="str">
        <f aca="false">IF(AND(H63 = "", H62 &lt;&gt; ""),"&lt;- New exp", "")</f>
        <v/>
      </c>
      <c r="AB63" s="0" t="n">
        <v>62</v>
      </c>
    </row>
    <row r="64" customFormat="false" ht="13.8" hidden="false" customHeight="false" outlineLevel="0" collapsed="false">
      <c r="A64" s="3" t="n">
        <v>20</v>
      </c>
      <c r="B64" s="3" t="n">
        <v>6</v>
      </c>
      <c r="C64" s="3" t="n">
        <v>67.8541666666667</v>
      </c>
      <c r="D64" s="3" t="n">
        <v>781</v>
      </c>
      <c r="E64" s="3" t="n">
        <v>0.328729599089962</v>
      </c>
      <c r="F64" s="6" t="n">
        <f aca="false">IF(ISBLANK(A64), "", (A64-MIN(A2:A1001))/(MAX(A2:A1001)-MIN(A2:A1001)))</f>
        <v>0.578947368421053</v>
      </c>
      <c r="G64" s="6" t="n">
        <f aca="false">IF(ISBLANK(B64), "", (B64-MIN(B2:B1001))/(MAX(B2:B1001)-MIN(B2:B1001)))</f>
        <v>0.363636363636364</v>
      </c>
      <c r="H64" s="6" t="n">
        <f aca="false">IF(ISBLANK(C64), "", (C64-MIN(C2:C1001))/(MAX(C2:C1001)-MIN(C2:C1001)))</f>
        <v>0.71646271260629</v>
      </c>
      <c r="I64" s="6" t="n">
        <f aca="false">IF(ISBLANK(D64), "", (D64-MIN(D1:D1000))/(MAX(D1:D1000)-MIN(D1:D1000)))</f>
        <v>0.443636363636364</v>
      </c>
      <c r="J64" s="6" t="n">
        <f aca="false">IF(ISBLANK(E64), "", (E64-MIN(E1:E1000))/(MAX(E1:E1000)-MIN(E1:E1000)))</f>
        <v>0.846526947379507</v>
      </c>
      <c r="K64" s="5" t="n">
        <f aca="false">IF(ISBLANK(A64), "",SQRT((A64-$M$2)^2+(B64-$N$2)^2+(C64-$O$2)^2+(D64-$P$2)^2+(E64-$Q$2)^2))</f>
        <v>733.670952267724</v>
      </c>
      <c r="L64" s="6" t="str">
        <f aca="false">IF(AND(H64 = "", H63 &lt;&gt; ""),"&lt;- New exp", "")</f>
        <v/>
      </c>
      <c r="AB64" s="0" t="n">
        <v>63</v>
      </c>
    </row>
    <row r="65" customFormat="false" ht="13.8" hidden="false" customHeight="false" outlineLevel="0" collapsed="false">
      <c r="A65" s="3" t="n">
        <v>20</v>
      </c>
      <c r="B65" s="3" t="n">
        <v>6</v>
      </c>
      <c r="C65" s="3" t="n">
        <v>70.6333333333333</v>
      </c>
      <c r="D65" s="3" t="n">
        <v>759</v>
      </c>
      <c r="E65" s="3" t="n">
        <v>0.325763289330957</v>
      </c>
      <c r="F65" s="6" t="n">
        <f aca="false">IF(ISBLANK(A65), "", (A65-MIN(A2:A1001))/(MAX(A2:A1001)-MIN(A2:A1001)))</f>
        <v>0.578947368421053</v>
      </c>
      <c r="G65" s="6" t="n">
        <f aca="false">IF(ISBLANK(B65), "", (B65-MIN(B2:B1001))/(MAX(B2:B1001)-MIN(B2:B1001)))</f>
        <v>0.363636363636364</v>
      </c>
      <c r="H65" s="6" t="n">
        <f aca="false">IF(ISBLANK(C65), "", (C65-MIN(C2:C1001))/(MAX(C2:C1001)-MIN(C2:C1001)))</f>
        <v>0.815256413713845</v>
      </c>
      <c r="I65" s="6" t="n">
        <f aca="false">IF(ISBLANK(D65), "", (D65-MIN(D1:D1000))/(MAX(D1:D1000)-MIN(D1:D1000)))</f>
        <v>0.363636363636364</v>
      </c>
      <c r="J65" s="6" t="n">
        <f aca="false">IF(ISBLANK(E65), "", (E65-MIN(E1:E1000))/(MAX(E1:E1000)-MIN(E1:E1000)))</f>
        <v>0.760857593934017</v>
      </c>
      <c r="K65" s="5" t="n">
        <f aca="false">IF(ISBLANK(A65), "",SQRT((A65-$M$2)^2+(B65-$N$2)^2+(C65-$O$2)^2+(D65-$P$2)^2+(E65-$Q$2)^2))</f>
        <v>711.766526506279</v>
      </c>
      <c r="L65" s="6" t="str">
        <f aca="false">IF(AND(H65 = "", H64 &lt;&gt; ""),"&lt;- New exp", "")</f>
        <v/>
      </c>
      <c r="AB65" s="0" t="n">
        <v>64</v>
      </c>
    </row>
    <row r="66" customFormat="false" ht="13.8" hidden="false" customHeight="false" outlineLevel="0" collapsed="false">
      <c r="A66" s="3"/>
      <c r="B66" s="3"/>
      <c r="C66" s="3"/>
      <c r="D66" s="3"/>
      <c r="E66" s="3"/>
      <c r="F66" s="6" t="str">
        <f aca="false">IF(ISBLANK(A66), "", (A66-MIN(A2:A1001))/(MAX(A2:A1001)-MIN(A2:A1001)))</f>
        <v/>
      </c>
      <c r="G66" s="6" t="str">
        <f aca="false">IF(ISBLANK(B66), "", (B66-MIN(B2:B1001))/(MAX(B2:B1001)-MIN(B2:B1001)))</f>
        <v/>
      </c>
      <c r="H66" s="4" t="str">
        <f aca="false">IF(ISBLANK(C66), "", (C66-MIN(C2:C1001))/(MAX(C2:C1001)-MIN(C2:C1001)))</f>
        <v/>
      </c>
      <c r="I66" s="6" t="str">
        <f aca="false">IF(ISBLANK(D66), "", (D66-MIN(D1:D1000))/(MAX(D1:D1000)-MIN(D1:D1000)))</f>
        <v/>
      </c>
      <c r="J66" s="6" t="str">
        <f aca="false">IF(ISBLANK(E66), "", (E66-MIN(E1:E1000))/(MAX(E1:E1000)-MIN(E1:E1000)))</f>
        <v/>
      </c>
      <c r="K66" s="5" t="str">
        <f aca="false">IF(ISBLANK(A66), "",SQRT((A66-$M$2)^2+(B66-$N$2)^2+(C66-$O$2)^2+(D66-$P$2)^2+(E66-$Q$2)^2))</f>
        <v/>
      </c>
      <c r="L66" s="6" t="str">
        <f aca="false">IF(AND(H66 = "", H65 &lt;&gt; ""),"&lt;- New exp", "")</f>
        <v>&lt;- New exp</v>
      </c>
      <c r="AB66" s="0" t="n">
        <v>65</v>
      </c>
    </row>
    <row r="67" customFormat="false" ht="13.8" hidden="false" customHeight="false" outlineLevel="0" collapsed="false">
      <c r="A67" s="3" t="n">
        <v>15</v>
      </c>
      <c r="B67" s="3" t="n">
        <v>8</v>
      </c>
      <c r="C67" s="3" t="n">
        <v>61.3125</v>
      </c>
      <c r="D67" s="3" t="n">
        <v>748</v>
      </c>
      <c r="E67" s="3" t="n">
        <v>0.316977811237123</v>
      </c>
      <c r="F67" s="6" t="n">
        <f aca="false">IF(ISBLANK(A67), "", (A67-MIN(A2:A1001))/(MAX(A2:A1001)-MIN(A2:A1001)))</f>
        <v>0.31578947368421</v>
      </c>
      <c r="G67" s="6" t="n">
        <f aca="false">IF(ISBLANK(B67), "", (B67-MIN(B2:B1001))/(MAX(B2:B1001)-MIN(B2:B1001)))</f>
        <v>0.545454545454545</v>
      </c>
      <c r="H67" s="6" t="n">
        <f aca="false">IF(ISBLANK(C67), "", (C67-MIN(C2:C1001))/(MAX(C2:C1001)-MIN(C2:C1001)))</f>
        <v>0.48391981794533</v>
      </c>
      <c r="I67" s="6" t="n">
        <f aca="false">IF(ISBLANK(D67), "", (D67-MIN(D1:D1000))/(MAX(D1:D1000)-MIN(D1:D1000)))</f>
        <v>0.323636363636364</v>
      </c>
      <c r="J67" s="6" t="n">
        <f aca="false">IF(ISBLANK(E67), "", (E67-MIN(E1:E1000))/(MAX(E1:E1000)-MIN(E1:E1000)))</f>
        <v>0.507126092790768</v>
      </c>
      <c r="K67" s="5" t="n">
        <f aca="false">IF(ISBLANK(A67), "",SQRT((A67-$M$2)^2+(B67-$N$2)^2+(C67-$O$2)^2+(D67-$P$2)^2+(E67-$Q$2)^2))</f>
        <v>700.484349350067</v>
      </c>
      <c r="L67" s="6" t="str">
        <f aca="false">IF(AND(H67 = "", H66 &lt;&gt; ""),"&lt;- New exp", "")</f>
        <v/>
      </c>
      <c r="AB67" s="0" t="n">
        <v>66</v>
      </c>
    </row>
    <row r="68" customFormat="false" ht="13.8" hidden="false" customHeight="false" outlineLevel="0" collapsed="false">
      <c r="A68" s="3" t="n">
        <v>16</v>
      </c>
      <c r="B68" s="3" t="n">
        <v>7</v>
      </c>
      <c r="C68" s="3" t="n">
        <v>62.5428571428571</v>
      </c>
      <c r="D68" s="3" t="n">
        <v>764</v>
      </c>
      <c r="E68" s="3" t="n">
        <v>0.310380061587684</v>
      </c>
      <c r="F68" s="6" t="n">
        <f aca="false">IF(ISBLANK(A68), "", (A68-MIN(A2:A1001))/(MAX(A2:A1001)-MIN(A2:A1001)))</f>
        <v>0.368421052631579</v>
      </c>
      <c r="G68" s="6" t="n">
        <f aca="false">IF(ISBLANK(B68), "", (B68-MIN(B2:B1001))/(MAX(B2:B1001)-MIN(B2:B1001)))</f>
        <v>0.454545454545455</v>
      </c>
      <c r="H68" s="6" t="n">
        <f aca="false">IF(ISBLANK(C68), "", (C68-MIN(C2:C1001))/(MAX(C2:C1001)-MIN(C2:C1001)))</f>
        <v>0.527656502500762</v>
      </c>
      <c r="I68" s="6" t="n">
        <f aca="false">IF(ISBLANK(D68), "", (D68-MIN(D1:D1000))/(MAX(D1:D1000)-MIN(D1:D1000)))</f>
        <v>0.381818181818182</v>
      </c>
      <c r="J68" s="6" t="n">
        <f aca="false">IF(ISBLANK(E68), "", (E68-MIN(E1:E1000))/(MAX(E1:E1000)-MIN(E1:E1000)))</f>
        <v>0.316577905789509</v>
      </c>
      <c r="K68" s="5" t="n">
        <f aca="false">IF(ISBLANK(A68), "",SQRT((A68-$M$2)^2+(B68-$N$2)^2+(C68-$O$2)^2+(D68-$P$2)^2+(E68-$Q$2)^2))</f>
        <v>716.506075530047</v>
      </c>
      <c r="L68" s="6" t="str">
        <f aca="false">IF(AND(H68 = "", H67 &lt;&gt; ""),"&lt;- New exp", "")</f>
        <v/>
      </c>
      <c r="AB68" s="0" t="n">
        <v>67</v>
      </c>
    </row>
    <row r="69" customFormat="false" ht="13.8" hidden="false" customHeight="false" outlineLevel="0" collapsed="false">
      <c r="A69" s="3" t="n">
        <v>9</v>
      </c>
      <c r="B69" s="3" t="n">
        <v>9</v>
      </c>
      <c r="C69" s="3" t="n">
        <v>57.9934640522876</v>
      </c>
      <c r="D69" s="3" t="n">
        <v>760</v>
      </c>
      <c r="E69" s="3" t="n">
        <v>0.318211683049168</v>
      </c>
      <c r="F69" s="6" t="n">
        <f aca="false">IF(ISBLANK(A69), "", (A69-MIN(A2:A1001))/(MAX(A2:A1001)-MIN(A2:A1001)))</f>
        <v>0</v>
      </c>
      <c r="G69" s="6" t="n">
        <f aca="false">IF(ISBLANK(B69), "", (B69-MIN(B2:B1001))/(MAX(B2:B1001)-MIN(B2:B1001)))</f>
        <v>0.636363636363636</v>
      </c>
      <c r="H69" s="6" t="n">
        <f aca="false">IF(ISBLANK(C69), "", (C69-MIN(C2:C1001))/(MAX(C2:C1001)-MIN(C2:C1001)))</f>
        <v>0.36593486608319</v>
      </c>
      <c r="I69" s="6" t="n">
        <f aca="false">IF(ISBLANK(D69), "", (D69-MIN(D1:D1000))/(MAX(D1:D1000)-MIN(D1:D1000)))</f>
        <v>0.367272727272727</v>
      </c>
      <c r="J69" s="6" t="n">
        <f aca="false">IF(ISBLANK(E69), "", (E69-MIN(E1:E1000))/(MAX(E1:E1000)-MIN(E1:E1000)))</f>
        <v>0.54276127891778</v>
      </c>
      <c r="K69" s="5" t="n">
        <f aca="false">IF(ISBLANK(A69), "",SQRT((A69-$M$2)^2+(B69-$N$2)^2+(C69-$O$2)^2+(D69-$P$2)^2+(E69-$Q$2)^2))</f>
        <v>712.40942604857</v>
      </c>
      <c r="L69" s="6" t="str">
        <f aca="false">IF(AND(H69 = "", H68 &lt;&gt; ""),"&lt;- New exp", "")</f>
        <v/>
      </c>
      <c r="AB69" s="0" t="n">
        <v>68</v>
      </c>
    </row>
    <row r="70" customFormat="false" ht="13.8" hidden="false" customHeight="false" outlineLevel="0" collapsed="false">
      <c r="A70" s="3" t="n">
        <v>13</v>
      </c>
      <c r="B70" s="3" t="n">
        <v>8</v>
      </c>
      <c r="C70" s="3" t="n">
        <v>62.125</v>
      </c>
      <c r="D70" s="3" t="n">
        <v>758</v>
      </c>
      <c r="E70" s="3" t="n">
        <v>0.320802054638569</v>
      </c>
      <c r="F70" s="6" t="n">
        <f aca="false">IF(ISBLANK(A70), "", (A70-MIN(A2:A1001))/(MAX(A2:A1001)-MIN(A2:A1001)))</f>
        <v>0.210526315789474</v>
      </c>
      <c r="G70" s="6" t="n">
        <f aca="false">IF(ISBLANK(B70), "", (B70-MIN(B2:B1001))/(MAX(B2:B1001)-MIN(B2:B1001)))</f>
        <v>0.545454545454545</v>
      </c>
      <c r="H70" s="6" t="n">
        <f aca="false">IF(ISBLANK(C70), "", (C70-MIN(C2:C1001))/(MAX(C2:C1001)-MIN(C2:C1001)))</f>
        <v>0.512802534161181</v>
      </c>
      <c r="I70" s="6" t="n">
        <f aca="false">IF(ISBLANK(D70), "", (D70-MIN(D1:D1000))/(MAX(D1:D1000)-MIN(D1:D1000)))</f>
        <v>0.36</v>
      </c>
      <c r="J70" s="6" t="n">
        <f aca="false">IF(ISBLANK(E70), "", (E70-MIN(E1:E1000))/(MAX(E1:E1000)-MIN(E1:E1000)))</f>
        <v>0.617573243033767</v>
      </c>
      <c r="K70" s="5" t="n">
        <f aca="false">IF(ISBLANK(A70), "",SQRT((A70-$M$2)^2+(B70-$N$2)^2+(C70-$O$2)^2+(D70-$P$2)^2+(E70-$Q$2)^2))</f>
        <v>710.483721443392</v>
      </c>
      <c r="L70" s="6" t="str">
        <f aca="false">IF(AND(H70 = "", H69 &lt;&gt; ""),"&lt;- New exp", "")</f>
        <v/>
      </c>
      <c r="AB70" s="0" t="n">
        <v>69</v>
      </c>
    </row>
    <row r="71" customFormat="false" ht="13.8" hidden="false" customHeight="false" outlineLevel="0" collapsed="false">
      <c r="A71" s="3" t="n">
        <v>20</v>
      </c>
      <c r="B71" s="3" t="n">
        <v>6</v>
      </c>
      <c r="C71" s="3" t="n">
        <v>63.9313725490196</v>
      </c>
      <c r="D71" s="3" t="n">
        <v>779</v>
      </c>
      <c r="E71" s="3" t="n">
        <v>0.313018546277844</v>
      </c>
      <c r="F71" s="6" t="n">
        <f aca="false">IF(ISBLANK(A71), "", (A71-MIN(A2:A1001))/(MAX(A2:A1001)-MIN(A2:A1001)))</f>
        <v>0.578947368421053</v>
      </c>
      <c r="G71" s="6" t="n">
        <f aca="false">IF(ISBLANK(B71), "", (B71-MIN(B2:B1001))/(MAX(B2:B1001)-MIN(B2:B1001)))</f>
        <v>0.363636363636364</v>
      </c>
      <c r="H71" s="6" t="n">
        <f aca="false">IF(ISBLANK(C71), "", (C71-MIN(C2:C1001))/(MAX(C2:C1001)-MIN(C2:C1001)))</f>
        <v>0.577015390423875</v>
      </c>
      <c r="I71" s="6" t="n">
        <f aca="false">IF(ISBLANK(D71), "", (D71-MIN(D1:D1000))/(MAX(D1:D1000)-MIN(D1:D1000)))</f>
        <v>0.436363636363636</v>
      </c>
      <c r="J71" s="6" t="n">
        <f aca="false">IF(ISBLANK(E71), "", (E71-MIN(E1:E1000))/(MAX(E1:E1000)-MIN(E1:E1000)))</f>
        <v>0.39277941400881</v>
      </c>
      <c r="K71" s="5" t="n">
        <f aca="false">IF(ISBLANK(A71), "",SQRT((A71-$M$2)^2+(B71-$N$2)^2+(C71-$O$2)^2+(D71-$P$2)^2+(E71-$Q$2)^2))</f>
        <v>731.57441508423</v>
      </c>
      <c r="L71" s="6" t="str">
        <f aca="false">IF(AND(H71 = "", H70 &lt;&gt; ""),"&lt;- New exp", "")</f>
        <v/>
      </c>
      <c r="AB71" s="0" t="n">
        <v>70</v>
      </c>
    </row>
    <row r="72" customFormat="false" ht="13.8" hidden="false" customHeight="false" outlineLevel="0" collapsed="false">
      <c r="A72" s="3" t="n">
        <v>15</v>
      </c>
      <c r="B72" s="3" t="n">
        <v>8</v>
      </c>
      <c r="C72" s="3" t="n">
        <v>61.4583333333333</v>
      </c>
      <c r="D72" s="3" t="n">
        <v>738</v>
      </c>
      <c r="E72" s="3" t="n">
        <v>0.315829910750742</v>
      </c>
      <c r="F72" s="6" t="n">
        <f aca="false">IF(ISBLANK(A72), "", (A72-MIN(A2:A1001))/(MAX(A2:A1001)-MIN(A2:A1001)))</f>
        <v>0.31578947368421</v>
      </c>
      <c r="G72" s="6" t="n">
        <f aca="false">IF(ISBLANK(B72), "", (B72-MIN(B2:B1001))/(MAX(B2:B1001)-MIN(B2:B1001)))</f>
        <v>0.545454545454545</v>
      </c>
      <c r="H72" s="6" t="n">
        <f aca="false">IF(ISBLANK(C72), "", (C72-MIN(C2:C1001))/(MAX(C2:C1001)-MIN(C2:C1001)))</f>
        <v>0.489103895214842</v>
      </c>
      <c r="I72" s="6" t="n">
        <f aca="false">IF(ISBLANK(D72), "", (D72-MIN(D1:D1000))/(MAX(D1:D1000)-MIN(D1:D1000)))</f>
        <v>0.287272727272727</v>
      </c>
      <c r="J72" s="6" t="n">
        <f aca="false">IF(ISBLANK(E72), "", (E72-MIN(E1:E1000))/(MAX(E1:E1000)-MIN(E1:E1000)))</f>
        <v>0.473973826008965</v>
      </c>
      <c r="K72" s="5" t="n">
        <f aca="false">IF(ISBLANK(A72), "",SQRT((A72-$M$2)^2+(B72-$N$2)^2+(C72-$O$2)^2+(D72-$P$2)^2+(E72-$Q$2)^2))</f>
        <v>690.489900247636</v>
      </c>
      <c r="L72" s="6" t="str">
        <f aca="false">IF(AND(H72 = "", H71 &lt;&gt; ""),"&lt;- New exp", "")</f>
        <v/>
      </c>
      <c r="AB72" s="0" t="n">
        <v>71</v>
      </c>
    </row>
    <row r="73" customFormat="false" ht="13.8" hidden="false" customHeight="false" outlineLevel="0" collapsed="false">
      <c r="A73" s="3" t="n">
        <v>15</v>
      </c>
      <c r="B73" s="3" t="n">
        <v>9</v>
      </c>
      <c r="C73" s="3" t="n">
        <v>61.2361111111111</v>
      </c>
      <c r="D73" s="3" t="n">
        <v>747</v>
      </c>
      <c r="E73" s="3" t="n">
        <v>0.31178890404895</v>
      </c>
      <c r="F73" s="6" t="n">
        <f aca="false">IF(ISBLANK(A73), "", (A73-MIN(A2:A1001))/(MAX(A2:A1001)-MIN(A2:A1001)))</f>
        <v>0.31578947368421</v>
      </c>
      <c r="G73" s="6" t="n">
        <f aca="false">IF(ISBLANK(B73), "", (B73-MIN(B2:B1001))/(MAX(B2:B1001)-MIN(B2:B1001)))</f>
        <v>0.636363636363636</v>
      </c>
      <c r="H73" s="6" t="n">
        <f aca="false">IF(ISBLANK(C73), "", (C73-MIN(C2:C1001))/(MAX(C2:C1001)-MIN(C2:C1001)))</f>
        <v>0.481204348899395</v>
      </c>
      <c r="I73" s="6" t="n">
        <f aca="false">IF(ISBLANK(D73), "", (D73-MIN(D1:D1000))/(MAX(D1:D1000)-MIN(D1:D1000)))</f>
        <v>0.32</v>
      </c>
      <c r="J73" s="6" t="n">
        <f aca="false">IF(ISBLANK(E73), "", (E73-MIN(E1:E1000))/(MAX(E1:E1000)-MIN(E1:E1000)))</f>
        <v>0.357266381562089</v>
      </c>
      <c r="K73" s="5" t="n">
        <f aca="false">IF(ISBLANK(A73), "",SQRT((A73-$M$2)^2+(B73-$N$2)^2+(C73-$O$2)^2+(D73-$P$2)^2+(E73-$Q$2)^2))</f>
        <v>699.492421881612</v>
      </c>
      <c r="L73" s="6" t="str">
        <f aca="false">IF(AND(H73 = "", H72 &lt;&gt; ""),"&lt;- New exp", "")</f>
        <v/>
      </c>
      <c r="AB73" s="0" t="n">
        <v>72</v>
      </c>
    </row>
    <row r="74" customFormat="false" ht="13.8" hidden="false" customHeight="false" outlineLevel="0" collapsed="false">
      <c r="A74" s="3" t="n">
        <v>19</v>
      </c>
      <c r="B74" s="3" t="n">
        <v>6</v>
      </c>
      <c r="C74" s="3" t="n">
        <v>62.2254901960784</v>
      </c>
      <c r="D74" s="3" t="n">
        <v>766</v>
      </c>
      <c r="E74" s="3" t="n">
        <v>0.316862255427408</v>
      </c>
      <c r="F74" s="6" t="n">
        <f aca="false">IF(ISBLANK(A74), "", (A74-MIN(A2:A1001))/(MAX(A2:A1001)-MIN(A2:A1001)))</f>
        <v>0.526315789473684</v>
      </c>
      <c r="G74" s="6" t="n">
        <f aca="false">IF(ISBLANK(B74), "", (B74-MIN(B2:B1001))/(MAX(B2:B1001)-MIN(B2:B1001)))</f>
        <v>0.363636363636364</v>
      </c>
      <c r="H74" s="6" t="n">
        <f aca="false">IF(ISBLANK(C74), "", (C74-MIN(C2:C1001))/(MAX(C2:C1001)-MIN(C2:C1001)))</f>
        <v>0.516374755472946</v>
      </c>
      <c r="I74" s="6" t="n">
        <f aca="false">IF(ISBLANK(D74), "", (D74-MIN(D1:D1000))/(MAX(D1:D1000)-MIN(D1:D1000)))</f>
        <v>0.389090909090909</v>
      </c>
      <c r="J74" s="6" t="n">
        <f aca="false">IF(ISBLANK(E74), "", (E74-MIN(E1:E1000))/(MAX(E1:E1000)-MIN(E1:E1000)))</f>
        <v>0.503788750331831</v>
      </c>
      <c r="K74" s="5" t="n">
        <f aca="false">IF(ISBLANK(A74), "",SQRT((A74-$M$2)^2+(B74-$N$2)^2+(C74-$O$2)^2+(D74-$P$2)^2+(E74-$Q$2)^2))</f>
        <v>718.52824447783</v>
      </c>
      <c r="L74" s="6" t="str">
        <f aca="false">IF(AND(H74 = "", H73 &lt;&gt; ""),"&lt;- New exp", "")</f>
        <v/>
      </c>
      <c r="AB74" s="0" t="n">
        <v>73</v>
      </c>
    </row>
    <row r="75" customFormat="false" ht="13.8" hidden="false" customHeight="false" outlineLevel="0" collapsed="false">
      <c r="A75" s="3" t="n">
        <v>13</v>
      </c>
      <c r="B75" s="3" t="n">
        <v>9</v>
      </c>
      <c r="C75" s="3" t="n">
        <v>62.1111111111111</v>
      </c>
      <c r="D75" s="3" t="n">
        <v>758</v>
      </c>
      <c r="E75" s="3" t="n">
        <v>0.314958599743431</v>
      </c>
      <c r="F75" s="6" t="n">
        <f aca="false">IF(ISBLANK(A75), "", (A75-MIN(A2:A1001))/(MAX(A2:A1001)-MIN(A2:A1001)))</f>
        <v>0.210526315789474</v>
      </c>
      <c r="G75" s="6" t="n">
        <f aca="false">IF(ISBLANK(B75), "", (B75-MIN(B2:B1001))/(MAX(B2:B1001)-MIN(B2:B1001)))</f>
        <v>0.636363636363636</v>
      </c>
      <c r="H75" s="6" t="n">
        <f aca="false">IF(ISBLANK(C75), "", (C75-MIN(C2:C1001))/(MAX(C2:C1001)-MIN(C2:C1001)))</f>
        <v>0.512308812516466</v>
      </c>
      <c r="I75" s="6" t="n">
        <f aca="false">IF(ISBLANK(D75), "", (D75-MIN(D1:D1000))/(MAX(D1:D1000)-MIN(D1:D1000)))</f>
        <v>0.36</v>
      </c>
      <c r="J75" s="6" t="n">
        <f aca="false">IF(ISBLANK(E75), "", (E75-MIN(E1:E1000))/(MAX(E1:E1000)-MIN(E1:E1000)))</f>
        <v>0.448809680417065</v>
      </c>
      <c r="K75" s="5" t="n">
        <f aca="false">IF(ISBLANK(A75), "",SQRT((A75-$M$2)^2+(B75-$N$2)^2+(C75-$O$2)^2+(D75-$P$2)^2+(E75-$Q$2)^2))</f>
        <v>710.492588068722</v>
      </c>
      <c r="L75" s="6" t="str">
        <f aca="false">IF(AND(H75 = "", H74 &lt;&gt; ""),"&lt;- New exp", "")</f>
        <v/>
      </c>
      <c r="AB75" s="0" t="n">
        <v>74</v>
      </c>
    </row>
    <row r="76" customFormat="false" ht="13.8" hidden="false" customHeight="false" outlineLevel="0" collapsed="false">
      <c r="A76" s="3" t="n">
        <v>19</v>
      </c>
      <c r="B76" s="3" t="n">
        <v>7</v>
      </c>
      <c r="C76" s="3" t="n">
        <v>65.3303571428571</v>
      </c>
      <c r="D76" s="3" t="n">
        <v>741</v>
      </c>
      <c r="E76" s="3" t="n">
        <v>0.311362532725486</v>
      </c>
      <c r="F76" s="6" t="n">
        <f aca="false">IF(ISBLANK(A76), "", (A76-MIN(A2:A1001))/(MAX(A2:A1001)-MIN(A2:A1001)))</f>
        <v>0.526315789473684</v>
      </c>
      <c r="G76" s="6" t="n">
        <f aca="false">IF(ISBLANK(B76), "", (B76-MIN(B2:B1001))/(MAX(B2:B1001)-MIN(B2:B1001)))</f>
        <v>0.454545454545455</v>
      </c>
      <c r="H76" s="6" t="n">
        <f aca="false">IF(ISBLANK(C76), "", (C76-MIN(C2:C1001))/(MAX(C2:C1001)-MIN(C2:C1001)))</f>
        <v>0.626746436595146</v>
      </c>
      <c r="I76" s="6" t="n">
        <f aca="false">IF(ISBLANK(D76), "", (D76-MIN(D1:D1000))/(MAX(D1:D1000)-MIN(D1:D1000)))</f>
        <v>0.298181818181818</v>
      </c>
      <c r="J76" s="6" t="n">
        <f aca="false">IF(ISBLANK(E76), "", (E76-MIN(E1:E1000))/(MAX(E1:E1000)-MIN(E1:E1000)))</f>
        <v>0.344952443175185</v>
      </c>
      <c r="K76" s="5" t="n">
        <f aca="false">IF(ISBLANK(A76), "",SQRT((A76-$M$2)^2+(B76-$N$2)^2+(C76-$O$2)^2+(D76-$P$2)^2+(E76-$Q$2)^2))</f>
        <v>693.614914024509</v>
      </c>
      <c r="L76" s="6" t="str">
        <f aca="false">IF(AND(H76 = "", H75 &lt;&gt; ""),"&lt;- New exp", "")</f>
        <v/>
      </c>
      <c r="AB76" s="0" t="n">
        <v>75</v>
      </c>
    </row>
    <row r="77" customFormat="false" ht="13.8" hidden="false" customHeight="false" outlineLevel="0" collapsed="false">
      <c r="A77" s="3" t="n">
        <v>15</v>
      </c>
      <c r="B77" s="3" t="n">
        <v>8</v>
      </c>
      <c r="C77" s="3" t="n">
        <v>61.3125</v>
      </c>
      <c r="D77" s="3" t="n">
        <v>750</v>
      </c>
      <c r="E77" s="3" t="n">
        <v>0.312932356874962</v>
      </c>
      <c r="F77" s="6" t="n">
        <f aca="false">IF(ISBLANK(A77), "", (A77-MIN(A2:A1001))/(MAX(A2:A1001)-MIN(A2:A1001)))</f>
        <v>0.31578947368421</v>
      </c>
      <c r="G77" s="6" t="n">
        <f aca="false">IF(ISBLANK(B77), "", (B77-MIN(B2:B1001))/(MAX(B2:B1001)-MIN(B2:B1001)))</f>
        <v>0.545454545454545</v>
      </c>
      <c r="H77" s="6" t="n">
        <f aca="false">IF(ISBLANK(C77), "", (C77-MIN(C2:C1001))/(MAX(C2:C1001)-MIN(C2:C1001)))</f>
        <v>0.48391981794533</v>
      </c>
      <c r="I77" s="6" t="n">
        <f aca="false">IF(ISBLANK(D77), "", (D77-MIN(D1:D1000))/(MAX(D1:D1000)-MIN(D1:D1000)))</f>
        <v>0.330909090909091</v>
      </c>
      <c r="J77" s="6" t="n">
        <f aca="false">IF(ISBLANK(E77), "", (E77-MIN(E1:E1000))/(MAX(E1:E1000)-MIN(E1:E1000)))</f>
        <v>0.390290196422442</v>
      </c>
      <c r="K77" s="5" t="n">
        <f aca="false">IF(ISBLANK(A77), "",SQRT((A77-$M$2)^2+(B77-$N$2)^2+(C77-$O$2)^2+(D77-$P$2)^2+(E77-$Q$2)^2))</f>
        <v>702.48382627151</v>
      </c>
      <c r="L77" s="6" t="str">
        <f aca="false">IF(AND(H77 = "", H76 &lt;&gt; ""),"&lt;- New exp", "")</f>
        <v/>
      </c>
      <c r="AB77" s="0" t="n">
        <v>76</v>
      </c>
    </row>
    <row r="78" customFormat="false" ht="13.8" hidden="false" customHeight="false" outlineLevel="0" collapsed="false">
      <c r="A78" s="3" t="n">
        <v>9</v>
      </c>
      <c r="B78" s="3" t="n">
        <v>9</v>
      </c>
      <c r="C78" s="3" t="n">
        <v>58.1111111111111</v>
      </c>
      <c r="D78" s="3" t="n">
        <v>743</v>
      </c>
      <c r="E78" s="3" t="n">
        <v>0.320802054638569</v>
      </c>
      <c r="F78" s="6" t="n">
        <f aca="false">IF(ISBLANK(A78), "", (A78-MIN(A2:A1001))/(MAX(A2:A1001)-MIN(A2:A1001)))</f>
        <v>0</v>
      </c>
      <c r="G78" s="6" t="n">
        <f aca="false">IF(ISBLANK(B78), "", (B78-MIN(B2:B1001))/(MAX(B2:B1001)-MIN(B2:B1001)))</f>
        <v>0.636363636363636</v>
      </c>
      <c r="H78" s="6" t="n">
        <f aca="false">IF(ISBLANK(C78), "", (C78-MIN(C2:C1001))/(MAX(C2:C1001)-MIN(C2:C1001)))</f>
        <v>0.370116978838427</v>
      </c>
      <c r="I78" s="6" t="n">
        <f aca="false">IF(ISBLANK(D78), "", (D78-MIN(D1:D1000))/(MAX(D1:D1000)-MIN(D1:D1000)))</f>
        <v>0.305454545454545</v>
      </c>
      <c r="J78" s="6" t="n">
        <f aca="false">IF(ISBLANK(E78), "", (E78-MIN(E1:E1000))/(MAX(E1:E1000)-MIN(E1:E1000)))</f>
        <v>0.617573243033767</v>
      </c>
      <c r="K78" s="5" t="n">
        <f aca="false">IF(ISBLANK(A78), "",SQRT((A78-$M$2)^2+(B78-$N$2)^2+(C78-$O$2)^2+(D78-$P$2)^2+(E78-$Q$2)^2))</f>
        <v>695.413836640358</v>
      </c>
      <c r="L78" s="6" t="str">
        <f aca="false">IF(AND(H78 = "", H77 &lt;&gt; ""),"&lt;- New exp", "")</f>
        <v/>
      </c>
      <c r="AB78" s="0" t="n">
        <v>77</v>
      </c>
    </row>
    <row r="79" customFormat="false" ht="13.8" hidden="false" customHeight="false" outlineLevel="0" collapsed="false">
      <c r="A79" s="3" t="n">
        <v>19</v>
      </c>
      <c r="B79" s="3" t="n">
        <v>7</v>
      </c>
      <c r="C79" s="3" t="n">
        <v>62.1428571428571</v>
      </c>
      <c r="D79" s="3" t="n">
        <v>749</v>
      </c>
      <c r="E79" s="3" t="n">
        <v>0.312352395262511</v>
      </c>
      <c r="F79" s="6" t="n">
        <f aca="false">IF(ISBLANK(A79), "", (A79-MIN(A2:A1001))/(MAX(A2:A1001)-MIN(A2:A1001)))</f>
        <v>0.526315789473684</v>
      </c>
      <c r="G79" s="6" t="n">
        <f aca="false">IF(ISBLANK(B79), "", (B79-MIN(B2:B1001))/(MAX(B2:B1001)-MIN(B2:B1001)))</f>
        <v>0.454545454545455</v>
      </c>
      <c r="H79" s="6" t="n">
        <f aca="false">IF(ISBLANK(C79), "", (C79-MIN(C2:C1001))/(MAX(C2:C1001)-MIN(C2:C1001)))</f>
        <v>0.513437319132959</v>
      </c>
      <c r="I79" s="6" t="n">
        <f aca="false">IF(ISBLANK(D79), "", (D79-MIN(D1:D1000))/(MAX(D1:D1000)-MIN(D1:D1000)))</f>
        <v>0.327272727272727</v>
      </c>
      <c r="J79" s="6" t="n">
        <f aca="false">IF(ISBLANK(E79), "", (E79-MIN(E1:E1000))/(MAX(E1:E1000)-MIN(E1:E1000)))</f>
        <v>0.373540449970276</v>
      </c>
      <c r="K79" s="5" t="n">
        <f aca="false">IF(ISBLANK(A79), "",SQRT((A79-$M$2)^2+(B79-$N$2)^2+(C79-$O$2)^2+(D79-$P$2)^2+(E79-$Q$2)^2))</f>
        <v>701.538467870556</v>
      </c>
      <c r="L79" s="6" t="str">
        <f aca="false">IF(AND(H79 = "", H78 &lt;&gt; ""),"&lt;- New exp", "")</f>
        <v/>
      </c>
      <c r="AB79" s="0" t="n">
        <v>78</v>
      </c>
    </row>
    <row r="80" customFormat="false" ht="13.8" hidden="false" customHeight="false" outlineLevel="0" collapsed="false">
      <c r="A80" s="3"/>
      <c r="B80" s="3"/>
      <c r="C80" s="3"/>
      <c r="D80" s="3"/>
      <c r="E80" s="3"/>
      <c r="F80" s="6" t="str">
        <f aca="false">IF(ISBLANK(A80), "", (A80-MIN(A2:A1001))/(MAX(A2:A1001)-MIN(A2:A1001)))</f>
        <v/>
      </c>
      <c r="G80" s="6" t="str">
        <f aca="false">IF(ISBLANK(B80), "", (B80-MIN(B2:B1001))/(MAX(B2:B1001)-MIN(B2:B1001)))</f>
        <v/>
      </c>
      <c r="H80" s="4" t="str">
        <f aca="false">IF(ISBLANK(C80), "", (C80-MIN(C2:C1001))/(MAX(C2:C1001)-MIN(C2:C1001)))</f>
        <v/>
      </c>
      <c r="I80" s="6" t="str">
        <f aca="false">IF(ISBLANK(D80), "", (D80-MIN(D1:D1000))/(MAX(D1:D1000)-MIN(D1:D1000)))</f>
        <v/>
      </c>
      <c r="J80" s="6" t="str">
        <f aca="false">IF(ISBLANK(E80), "", (E80-MIN(E1:E1000))/(MAX(E1:E1000)-MIN(E1:E1000)))</f>
        <v/>
      </c>
      <c r="K80" s="5" t="str">
        <f aca="false">IF(ISBLANK(A80), "",SQRT((A80-$M$2)^2+(B80-$N$2)^2+(C80-$O$2)^2+(D80-$P$2)^2+(E80-$Q$2)^2))</f>
        <v/>
      </c>
      <c r="L80" s="6" t="str">
        <f aca="false">IF(AND(H80 = "", H79 &lt;&gt; ""),"&lt;- New exp", "")</f>
        <v>&lt;- New exp</v>
      </c>
      <c r="AB80" s="0" t="n">
        <v>79</v>
      </c>
    </row>
    <row r="81" customFormat="false" ht="13.8" hidden="false" customHeight="false" outlineLevel="0" collapsed="false">
      <c r="A81" s="3" t="n">
        <v>14</v>
      </c>
      <c r="B81" s="3" t="n">
        <v>4</v>
      </c>
      <c r="C81" s="3" t="n">
        <v>54.6944444444444</v>
      </c>
      <c r="D81" s="3" t="n">
        <v>744</v>
      </c>
      <c r="E81" s="3" t="n">
        <v>0.314588518960159</v>
      </c>
      <c r="F81" s="6" t="n">
        <f aca="false">IF(ISBLANK(A81), "", (A81-MIN(A2:A1001))/(MAX(A2:A1001)-MIN(A2:A1001)))</f>
        <v>0.263157894736842</v>
      </c>
      <c r="G81" s="6" t="n">
        <f aca="false">IF(ISBLANK(B81), "", (B81-MIN(B2:B1001))/(MAX(B2:B1001)-MIN(B2:B1001)))</f>
        <v>0.181818181818182</v>
      </c>
      <c r="H81" s="6" t="n">
        <f aca="false">IF(ISBLANK(C81), "", (C81-MIN(C2:C1001))/(MAX(C2:C1001)-MIN(C2:C1001)))</f>
        <v>0.248661454238434</v>
      </c>
      <c r="I81" s="6" t="n">
        <f aca="false">IF(ISBLANK(D81), "", (D81-MIN(D1:D1000))/(MAX(D1:D1000)-MIN(D1:D1000)))</f>
        <v>0.309090909090909</v>
      </c>
      <c r="J81" s="6" t="n">
        <f aca="false">IF(ISBLANK(E81), "", (E81-MIN(E1:E1000))/(MAX(E1:E1000)-MIN(E1:E1000)))</f>
        <v>0.438121457001</v>
      </c>
      <c r="K81" s="5" t="n">
        <f aca="false">IF(ISBLANK(A81), "",SQRT((A81-$M$2)^2+(B81-$N$2)^2+(C81-$O$2)^2+(D81-$P$2)^2+(E81-$Q$2)^2))</f>
        <v>696.356612536431</v>
      </c>
      <c r="L81" s="6" t="str">
        <f aca="false">IF(AND(H81 = "", H80 &lt;&gt; ""),"&lt;- New exp", "")</f>
        <v/>
      </c>
      <c r="AB81" s="0" t="n">
        <v>80</v>
      </c>
    </row>
    <row r="82" customFormat="false" ht="13.8" hidden="false" customHeight="false" outlineLevel="0" collapsed="false">
      <c r="A82" s="3" t="n">
        <v>15</v>
      </c>
      <c r="B82" s="3" t="n">
        <v>4</v>
      </c>
      <c r="C82" s="3" t="n">
        <v>57.6388888888889</v>
      </c>
      <c r="D82" s="3" t="n">
        <v>736</v>
      </c>
      <c r="E82" s="3" t="n">
        <v>0.317580942731311</v>
      </c>
      <c r="F82" s="6" t="n">
        <f aca="false">IF(ISBLANK(A82), "", (A82-MIN(A2:A1001))/(MAX(A2:A1001)-MIN(A2:A1001)))</f>
        <v>0.31578947368421</v>
      </c>
      <c r="G82" s="6" t="n">
        <f aca="false">IF(ISBLANK(B82), "", (B82-MIN(B2:B1001))/(MAX(B2:B1001)-MIN(B2:B1001)))</f>
        <v>0.181818181818182</v>
      </c>
      <c r="H82" s="6" t="n">
        <f aca="false">IF(ISBLANK(C82), "", (C82-MIN(C2:C1001))/(MAX(C2:C1001)-MIN(C2:C1001)))</f>
        <v>0.353330442918102</v>
      </c>
      <c r="I82" s="6" t="n">
        <f aca="false">IF(ISBLANK(D82), "", (D82-MIN(D1:D1000))/(MAX(D1:D1000)-MIN(D1:D1000)))</f>
        <v>0.28</v>
      </c>
      <c r="J82" s="6" t="n">
        <f aca="false">IF(ISBLANK(E82), "", (E82-MIN(E1:E1000))/(MAX(E1:E1000)-MIN(E1:E1000)))</f>
        <v>0.524545003608452</v>
      </c>
      <c r="K82" s="5" t="n">
        <f aca="false">IF(ISBLANK(A82), "",SQRT((A82-$M$2)^2+(B82-$N$2)^2+(C82-$O$2)^2+(D82-$P$2)^2+(E82-$Q$2)^2))</f>
        <v>688.40147049062</v>
      </c>
      <c r="L82" s="6" t="str">
        <f aca="false">IF(AND(H82 = "", H81 &lt;&gt; ""),"&lt;- New exp", "")</f>
        <v/>
      </c>
      <c r="AB82" s="0" t="n">
        <v>81</v>
      </c>
    </row>
    <row r="83" customFormat="false" ht="13.8" hidden="false" customHeight="false" outlineLevel="0" collapsed="false">
      <c r="A83" s="3" t="n">
        <v>13</v>
      </c>
      <c r="B83" s="3" t="n">
        <v>5</v>
      </c>
      <c r="C83" s="3" t="n">
        <v>53.7555555555556</v>
      </c>
      <c r="D83" s="3" t="n">
        <v>733</v>
      </c>
      <c r="E83" s="3" t="n">
        <v>0.313018546277844</v>
      </c>
      <c r="F83" s="6" t="n">
        <f aca="false">IF(ISBLANK(A83), "", (A83-MIN(A2:A1001))/(MAX(A2:A1001)-MIN(A2:A1001)))</f>
        <v>0.210526315789474</v>
      </c>
      <c r="G83" s="6" t="n">
        <f aca="false">IF(ISBLANK(B83), "", (B83-MIN(B2:B1001))/(MAX(B2:B1001)-MIN(B2:B1001)))</f>
        <v>0.272727272727273</v>
      </c>
      <c r="H83" s="6" t="n">
        <f aca="false">IF(ISBLANK(C83), "", (C83-MIN(C2:C1001))/(MAX(C2:C1001)-MIN(C2:C1001)))</f>
        <v>0.215285871055672</v>
      </c>
      <c r="I83" s="6" t="n">
        <f aca="false">IF(ISBLANK(D83), "", (D83-MIN(D1:D1000))/(MAX(D1:D1000)-MIN(D1:D1000)))</f>
        <v>0.269090909090909</v>
      </c>
      <c r="J83" s="6" t="n">
        <f aca="false">IF(ISBLANK(E83), "", (E83-MIN(E1:E1000))/(MAX(E1:E1000)-MIN(E1:E1000)))</f>
        <v>0.39277941400881</v>
      </c>
      <c r="K83" s="5" t="n">
        <f aca="false">IF(ISBLANK(A83), "",SQRT((A83-$M$2)^2+(B83-$N$2)^2+(C83-$O$2)^2+(D83-$P$2)^2+(E83-$Q$2)^2))</f>
        <v>685.345652697713</v>
      </c>
      <c r="L83" s="6" t="str">
        <f aca="false">IF(AND(H83 = "", H82 &lt;&gt; ""),"&lt;- New exp", "")</f>
        <v/>
      </c>
      <c r="AB83" s="0" t="n">
        <v>82</v>
      </c>
    </row>
    <row r="84" customFormat="false" ht="13.8" hidden="false" customHeight="false" outlineLevel="0" collapsed="false">
      <c r="A84" s="3" t="n">
        <v>13</v>
      </c>
      <c r="B84" s="3" t="n">
        <v>6</v>
      </c>
      <c r="C84" s="3" t="n">
        <v>53.6111111111111</v>
      </c>
      <c r="D84" s="3" t="n">
        <v>725</v>
      </c>
      <c r="E84" s="3" t="n">
        <v>0.313469993082294</v>
      </c>
      <c r="F84" s="6" t="n">
        <f aca="false">IF(ISBLANK(A84), "", (A84-MIN(A2:A1001))/(MAX(A2:A1001)-MIN(A2:A1001)))</f>
        <v>0.210526315789474</v>
      </c>
      <c r="G84" s="6" t="n">
        <f aca="false">IF(ISBLANK(B84), "", (B84-MIN(B2:B1001))/(MAX(B2:B1001)-MIN(B2:B1001)))</f>
        <v>0.363636363636364</v>
      </c>
      <c r="H84" s="6" t="n">
        <f aca="false">IF(ISBLANK(C84), "", (C84-MIN(C2:C1001))/(MAX(C2:C1001)-MIN(C2:C1001)))</f>
        <v>0.210151165950632</v>
      </c>
      <c r="I84" s="6" t="n">
        <f aca="false">IF(ISBLANK(D84), "", (D84-MIN(D1:D1000))/(MAX(D1:D1000)-MIN(D1:D1000)))</f>
        <v>0.24</v>
      </c>
      <c r="J84" s="6" t="n">
        <f aca="false">IF(ISBLANK(E84), "", (E84-MIN(E1:E1000))/(MAX(E1:E1000)-MIN(E1:E1000)))</f>
        <v>0.405817551962826</v>
      </c>
      <c r="K84" s="5" t="n">
        <f aca="false">IF(ISBLANK(A84), "",SQRT((A84-$M$2)^2+(B84-$N$2)^2+(C84-$O$2)^2+(D84-$P$2)^2+(E84-$Q$2)^2))</f>
        <v>677.350075307655</v>
      </c>
      <c r="L84" s="6" t="str">
        <f aca="false">IF(AND(H84 = "", H83 &lt;&gt; ""),"&lt;- New exp", "")</f>
        <v/>
      </c>
      <c r="AB84" s="0" t="n">
        <v>83</v>
      </c>
    </row>
    <row r="85" customFormat="false" ht="13.8" hidden="false" customHeight="false" outlineLevel="0" collapsed="false">
      <c r="A85" s="3" t="n">
        <v>14</v>
      </c>
      <c r="B85" s="3" t="n">
        <v>5</v>
      </c>
      <c r="C85" s="3" t="n">
        <v>55.0125</v>
      </c>
      <c r="D85" s="3" t="n">
        <v>716</v>
      </c>
      <c r="E85" s="3" t="n">
        <v>0.316968997349514</v>
      </c>
      <c r="F85" s="6" t="n">
        <f aca="false">IF(ISBLANK(A85), "", (A85-MIN(A2:A1001))/(MAX(A2:A1001)-MIN(A2:A1001)))</f>
        <v>0.263157894736842</v>
      </c>
      <c r="G85" s="6" t="n">
        <f aca="false">IF(ISBLANK(B85), "", (B85-MIN(B2:B1001))/(MAX(B2:B1001)-MIN(B2:B1001)))</f>
        <v>0.272727272727273</v>
      </c>
      <c r="H85" s="6" t="n">
        <f aca="false">IF(ISBLANK(C85), "", (C85-MIN(C2:C1001))/(MAX(C2:C1001)-MIN(C2:C1001)))</f>
        <v>0.259967679902417</v>
      </c>
      <c r="I85" s="6" t="n">
        <f aca="false">IF(ISBLANK(D85), "", (D85-MIN(D1:D1000))/(MAX(D1:D1000)-MIN(D1:D1000)))</f>
        <v>0.207272727272727</v>
      </c>
      <c r="J85" s="6" t="n">
        <f aca="false">IF(ISBLANK(E85), "", (E85-MIN(E1:E1000))/(MAX(E1:E1000)-MIN(E1:E1000)))</f>
        <v>0.50687154080056</v>
      </c>
      <c r="K85" s="5" t="n">
        <f aca="false">IF(ISBLANK(A85), "",SQRT((A85-$M$2)^2+(B85-$N$2)^2+(C85-$O$2)^2+(D85-$P$2)^2+(E85-$Q$2)^2))</f>
        <v>668.366101862384</v>
      </c>
      <c r="L85" s="6" t="str">
        <f aca="false">IF(AND(H85 = "", H84 &lt;&gt; ""),"&lt;- New exp", "")</f>
        <v/>
      </c>
      <c r="AB85" s="0" t="n">
        <v>84</v>
      </c>
    </row>
    <row r="86" customFormat="false" ht="13.8" hidden="false" customHeight="false" outlineLevel="0" collapsed="false">
      <c r="A86" s="3" t="n">
        <v>13</v>
      </c>
      <c r="B86" s="3" t="n">
        <v>5</v>
      </c>
      <c r="C86" s="3" t="n">
        <v>53.5684210526316</v>
      </c>
      <c r="D86" s="3" t="n">
        <v>729</v>
      </c>
      <c r="E86" s="3" t="n">
        <v>0.313469993082294</v>
      </c>
      <c r="F86" s="6" t="n">
        <f aca="false">IF(ISBLANK(A86), "", (A86-MIN(A2:A1001))/(MAX(A2:A1001)-MIN(A2:A1001)))</f>
        <v>0.210526315789474</v>
      </c>
      <c r="G86" s="6" t="n">
        <f aca="false">IF(ISBLANK(B86), "", (B86-MIN(B2:B1001))/(MAX(B2:B1001)-MIN(B2:B1001)))</f>
        <v>0.272727272727273</v>
      </c>
      <c r="H86" s="6" t="n">
        <f aca="false">IF(ISBLANK(C86), "", (C86-MIN(C2:C1001))/(MAX(C2:C1001)-MIN(C2:C1001)))</f>
        <v>0.208633621526875</v>
      </c>
      <c r="I86" s="6" t="n">
        <f aca="false">IF(ISBLANK(D86), "", (D86-MIN(D1:D1000))/(MAX(D1:D1000)-MIN(D1:D1000)))</f>
        <v>0.254545454545454</v>
      </c>
      <c r="J86" s="6" t="n">
        <f aca="false">IF(ISBLANK(E86), "", (E86-MIN(E1:E1000))/(MAX(E1:E1000)-MIN(E1:E1000)))</f>
        <v>0.405817551962826</v>
      </c>
      <c r="K86" s="5" t="n">
        <f aca="false">IF(ISBLANK(A86), "",SQRT((A86-$M$2)^2+(B86-$N$2)^2+(C86-$O$2)^2+(D86-$P$2)^2+(E86-$Q$2)^2))</f>
        <v>681.344279218167</v>
      </c>
      <c r="L86" s="6" t="str">
        <f aca="false">IF(AND(H86 = "", H85 &lt;&gt; ""),"&lt;- New exp", "")</f>
        <v/>
      </c>
      <c r="AB86" s="0" t="n">
        <v>85</v>
      </c>
    </row>
    <row r="87" customFormat="false" ht="13.8" hidden="false" customHeight="false" outlineLevel="0" collapsed="false">
      <c r="A87" s="3" t="n">
        <v>14</v>
      </c>
      <c r="B87" s="3" t="n">
        <v>6</v>
      </c>
      <c r="C87" s="3" t="n">
        <v>54.9791666666667</v>
      </c>
      <c r="D87" s="3" t="n">
        <v>714</v>
      </c>
      <c r="E87" s="3" t="n">
        <v>0.326861333082337</v>
      </c>
      <c r="F87" s="6" t="n">
        <f aca="false">IF(ISBLANK(A87), "", (A87-MIN(A2:A1001))/(MAX(A2:A1001)-MIN(A2:A1001)))</f>
        <v>0.263157894736842</v>
      </c>
      <c r="G87" s="6" t="n">
        <f aca="false">IF(ISBLANK(B87), "", (B87-MIN(B2:B1001))/(MAX(B2:B1001)-MIN(B2:B1001)))</f>
        <v>0.363636363636364</v>
      </c>
      <c r="H87" s="6" t="n">
        <f aca="false">IF(ISBLANK(C87), "", (C87-MIN(C2:C1001))/(MAX(C2:C1001)-MIN(C2:C1001)))</f>
        <v>0.2587827479551</v>
      </c>
      <c r="I87" s="6" t="n">
        <f aca="false">IF(ISBLANK(D87), "", (D87-MIN(D1:D1000))/(MAX(D1:D1000)-MIN(D1:D1000)))</f>
        <v>0.2</v>
      </c>
      <c r="J87" s="6" t="n">
        <f aca="false">IF(ISBLANK(E87), "", (E87-MIN(E1:E1000))/(MAX(E1:E1000)-MIN(E1:E1000)))</f>
        <v>0.792569959087401</v>
      </c>
      <c r="K87" s="5" t="n">
        <f aca="false">IF(ISBLANK(A87), "",SQRT((A87-$M$2)^2+(B87-$N$2)^2+(C87-$O$2)^2+(D87-$P$2)^2+(E87-$Q$2)^2))</f>
        <v>666.371185989435</v>
      </c>
      <c r="L87" s="6" t="str">
        <f aca="false">IF(AND(H87 = "", H86 &lt;&gt; ""),"&lt;- New exp", "")</f>
        <v/>
      </c>
      <c r="AB87" s="0" t="n">
        <v>86</v>
      </c>
    </row>
    <row r="88" customFormat="false" ht="13.8" hidden="false" customHeight="false" outlineLevel="0" collapsed="false">
      <c r="A88" s="3" t="n">
        <v>16</v>
      </c>
      <c r="B88" s="3" t="n">
        <v>2</v>
      </c>
      <c r="C88" s="3" t="n">
        <v>60.7631578947368</v>
      </c>
      <c r="D88" s="3" t="n">
        <v>762</v>
      </c>
      <c r="E88" s="3" t="n">
        <v>0.320322406153606</v>
      </c>
      <c r="F88" s="6" t="n">
        <f aca="false">IF(ISBLANK(A88), "", (A88-MIN(A2:A1001))/(MAX(A2:A1001)-MIN(A2:A1001)))</f>
        <v>0.368421052631579</v>
      </c>
      <c r="G88" s="6" t="n">
        <f aca="false">IF(ISBLANK(B88), "", (B88-MIN(B2:B1001))/(MAX(B2:B1001)-MIN(B2:B1001)))</f>
        <v>0</v>
      </c>
      <c r="H88" s="6" t="n">
        <f aca="false">IF(ISBLANK(C88), "", (C88-MIN(C2:C1001))/(MAX(C2:C1001)-MIN(C2:C1001)))</f>
        <v>0.464391827629349</v>
      </c>
      <c r="I88" s="6" t="n">
        <f aca="false">IF(ISBLANK(D88), "", (D88-MIN(D1:D1000))/(MAX(D1:D1000)-MIN(D1:D1000)))</f>
        <v>0.374545454545455</v>
      </c>
      <c r="J88" s="6" t="n">
        <f aca="false">IF(ISBLANK(E88), "", (E88-MIN(E1:E1000))/(MAX(E1:E1000)-MIN(E1:E1000)))</f>
        <v>0.603720618417209</v>
      </c>
      <c r="K88" s="5" t="n">
        <f aca="false">IF(ISBLANK(A88), "",SQRT((A88-$M$2)^2+(B88-$N$2)^2+(C88-$O$2)^2+(D88-$P$2)^2+(E88-$Q$2)^2))</f>
        <v>714.454398358302</v>
      </c>
      <c r="L88" s="6" t="str">
        <f aca="false">IF(AND(H88 = "", H87 &lt;&gt; ""),"&lt;- New exp", "")</f>
        <v/>
      </c>
      <c r="AB88" s="0" t="n">
        <v>87</v>
      </c>
    </row>
    <row r="89" customFormat="false" ht="13.8" hidden="false" customHeight="false" outlineLevel="0" collapsed="false">
      <c r="A89" s="3" t="n">
        <v>13</v>
      </c>
      <c r="B89" s="3" t="n">
        <v>6</v>
      </c>
      <c r="C89" s="3" t="n">
        <v>53.5350877192982</v>
      </c>
      <c r="D89" s="3" t="n">
        <v>731</v>
      </c>
      <c r="E89" s="3" t="n">
        <v>0.315838291217925</v>
      </c>
      <c r="F89" s="6" t="n">
        <f aca="false">IF(ISBLANK(A89), "", (A89-MIN(A2:A1001))/(MAX(A2:A1001)-MIN(A2:A1001)))</f>
        <v>0.210526315789474</v>
      </c>
      <c r="G89" s="6" t="n">
        <f aca="false">IF(ISBLANK(B89), "", (B89-MIN(B2:B1001))/(MAX(B2:B1001)-MIN(B2:B1001)))</f>
        <v>0.363636363636364</v>
      </c>
      <c r="H89" s="6" t="n">
        <f aca="false">IF(ISBLANK(C89), "", (C89-MIN(C2:C1001))/(MAX(C2:C1001)-MIN(C2:C1001)))</f>
        <v>0.207448689579558</v>
      </c>
      <c r="I89" s="6" t="n">
        <f aca="false">IF(ISBLANK(D89), "", (D89-MIN(D1:D1000))/(MAX(D1:D1000)-MIN(D1:D1000)))</f>
        <v>0.261818181818182</v>
      </c>
      <c r="J89" s="6" t="n">
        <f aca="false">IF(ISBLANK(E89), "", (E89-MIN(E1:E1000))/(MAX(E1:E1000)-MIN(E1:E1000)))</f>
        <v>0.474215860477199</v>
      </c>
      <c r="K89" s="5" t="n">
        <f aca="false">IF(ISBLANK(A89), "",SQRT((A89-$M$2)^2+(B89-$N$2)^2+(C89-$O$2)^2+(D89-$P$2)^2+(E89-$Q$2)^2))</f>
        <v>683.348987962472</v>
      </c>
      <c r="L89" s="6" t="str">
        <f aca="false">IF(AND(H89 = "", H88 &lt;&gt; ""),"&lt;- New exp", "")</f>
        <v/>
      </c>
      <c r="AB89" s="0" t="n">
        <v>88</v>
      </c>
    </row>
    <row r="90" customFormat="false" ht="13.8" hidden="false" customHeight="false" outlineLevel="0" collapsed="false">
      <c r="A90" s="3" t="n">
        <v>15</v>
      </c>
      <c r="B90" s="3" t="n">
        <v>3</v>
      </c>
      <c r="C90" s="3" t="n">
        <v>57.7222222222222</v>
      </c>
      <c r="D90" s="3" t="n">
        <v>738</v>
      </c>
      <c r="E90" s="3" t="n">
        <v>0.318538970031829</v>
      </c>
      <c r="F90" s="6" t="n">
        <f aca="false">IF(ISBLANK(A90), "", (A90-MIN(A2:A1001))/(MAX(A2:A1001)-MIN(A2:A1001)))</f>
        <v>0.31578947368421</v>
      </c>
      <c r="G90" s="6" t="n">
        <f aca="false">IF(ISBLANK(B90), "", (B90-MIN(B2:B1001))/(MAX(B2:B1001)-MIN(B2:B1001)))</f>
        <v>0.0909090909090909</v>
      </c>
      <c r="H90" s="6" t="n">
        <f aca="false">IF(ISBLANK(C90), "", (C90-MIN(C2:C1001))/(MAX(C2:C1001)-MIN(C2:C1001)))</f>
        <v>0.356292772786395</v>
      </c>
      <c r="I90" s="6" t="n">
        <f aca="false">IF(ISBLANK(D90), "", (D90-MIN(D1:D1000))/(MAX(D1:D1000)-MIN(D1:D1000)))</f>
        <v>0.287272727272727</v>
      </c>
      <c r="J90" s="6" t="n">
        <f aca="false">IF(ISBLANK(E90), "", (E90-MIN(E1:E1000))/(MAX(E1:E1000)-MIN(E1:E1000)))</f>
        <v>0.552213583792751</v>
      </c>
      <c r="K90" s="5" t="n">
        <f aca="false">IF(ISBLANK(A90), "",SQRT((A90-$M$2)^2+(B90-$N$2)^2+(C90-$O$2)^2+(D90-$P$2)^2+(E90-$Q$2)^2))</f>
        <v>690.400210572537</v>
      </c>
      <c r="L90" s="6" t="str">
        <f aca="false">IF(AND(H90 = "", H89 &lt;&gt; ""),"&lt;- New exp", "")</f>
        <v/>
      </c>
      <c r="AB90" s="0" t="n">
        <v>89</v>
      </c>
    </row>
    <row r="91" customFormat="false" ht="13.8" hidden="false" customHeight="false" outlineLevel="0" collapsed="false">
      <c r="A91" s="3" t="n">
        <v>13</v>
      </c>
      <c r="B91" s="3" t="n">
        <v>7</v>
      </c>
      <c r="C91" s="3" t="n">
        <v>53.5873015873016</v>
      </c>
      <c r="D91" s="3" t="n">
        <v>727</v>
      </c>
      <c r="E91" s="3" t="n">
        <v>0.315838291217925</v>
      </c>
      <c r="F91" s="6" t="n">
        <f aca="false">IF(ISBLANK(A91), "", (A91-MIN(A2:A1001))/(MAX(A2:A1001)-MIN(A2:A1001)))</f>
        <v>0.210526315789474</v>
      </c>
      <c r="G91" s="6" t="n">
        <f aca="false">IF(ISBLANK(B91), "", (B91-MIN(B2:B1001))/(MAX(B2:B1001)-MIN(B2:B1001)))</f>
        <v>0.454545454545455</v>
      </c>
      <c r="H91" s="6" t="n">
        <f aca="false">IF(ISBLANK(C91), "", (C91-MIN(C2:C1001))/(MAX(C2:C1001)-MIN(C2:C1001)))</f>
        <v>0.209304785988263</v>
      </c>
      <c r="I91" s="6" t="n">
        <f aca="false">IF(ISBLANK(D91), "", (D91-MIN(D1:D1000))/(MAX(D1:D1000)-MIN(D1:D1000)))</f>
        <v>0.247272727272727</v>
      </c>
      <c r="J91" s="6" t="n">
        <f aca="false">IF(ISBLANK(E91), "", (E91-MIN(E1:E1000))/(MAX(E1:E1000)-MIN(E1:E1000)))</f>
        <v>0.474215860477199</v>
      </c>
      <c r="K91" s="5" t="n">
        <f aca="false">IF(ISBLANK(A91), "",SQRT((A91-$M$2)^2+(B91-$N$2)^2+(C91-$O$2)^2+(D91-$P$2)^2+(E91-$Q$2)^2))</f>
        <v>679.356347037487</v>
      </c>
      <c r="L91" s="6" t="str">
        <f aca="false">IF(AND(H91 = "", H90 &lt;&gt; ""),"&lt;- New exp", "")</f>
        <v/>
      </c>
      <c r="AB91" s="0" t="n">
        <v>90</v>
      </c>
    </row>
    <row r="92" customFormat="false" ht="13.8" hidden="false" customHeight="false" outlineLevel="0" collapsed="false">
      <c r="A92" s="3"/>
      <c r="B92" s="3"/>
      <c r="C92" s="3"/>
      <c r="D92" s="3"/>
      <c r="E92" s="3"/>
      <c r="F92" s="6" t="str">
        <f aca="false">IF(ISBLANK(A92), "", (A92-MIN(A2:A1001))/(MAX(A2:A1001)-MIN(A2:A1001)))</f>
        <v/>
      </c>
      <c r="G92" s="6" t="str">
        <f aca="false">IF(ISBLANK(B92), "", (B92-MIN(B2:B1001))/(MAX(B2:B1001)-MIN(B2:B1001)))</f>
        <v/>
      </c>
      <c r="H92" s="4" t="str">
        <f aca="false">IF(ISBLANK(C92), "", (C92-MIN(C2:C1001))/(MAX(C2:C1001)-MIN(C2:C1001)))</f>
        <v/>
      </c>
      <c r="I92" s="6" t="str">
        <f aca="false">IF(ISBLANK(D92), "", (D92-MIN(D1:D1000))/(MAX(D1:D1000)-MIN(D1:D1000)))</f>
        <v/>
      </c>
      <c r="J92" s="6" t="str">
        <f aca="false">IF(ISBLANK(E92), "", (E92-MIN(E1:E1000))/(MAX(E1:E1000)-MIN(E1:E1000)))</f>
        <v/>
      </c>
      <c r="K92" s="5" t="str">
        <f aca="false">IF(ISBLANK(A92), "",SQRT((A92-$M$2)^2+(B92-$N$2)^2+(C92-$O$2)^2+(D92-$P$2)^2+(E92-$Q$2)^2))</f>
        <v/>
      </c>
      <c r="L92" s="6" t="str">
        <f aca="false">IF(AND(H92 = "", H91 &lt;&gt; ""),"&lt;- New exp", "")</f>
        <v>&lt;- New exp</v>
      </c>
      <c r="AB92" s="0" t="n">
        <v>91</v>
      </c>
    </row>
    <row r="93" customFormat="false" ht="13.8" hidden="false" customHeight="false" outlineLevel="0" collapsed="false">
      <c r="A93" s="3" t="n">
        <v>14</v>
      </c>
      <c r="B93" s="3" t="n">
        <v>6</v>
      </c>
      <c r="C93" s="3" t="n">
        <v>65.578431372549</v>
      </c>
      <c r="D93" s="3" t="n">
        <v>790</v>
      </c>
      <c r="E93" s="3" t="n">
        <v>0.320383859540624</v>
      </c>
      <c r="F93" s="6" t="n">
        <f aca="false">IF(ISBLANK(A93), "", (A93-MIN(A2:A1001))/(MAX(A2:A1001)-MIN(A2:A1001)))</f>
        <v>0.263157894736842</v>
      </c>
      <c r="G93" s="6" t="n">
        <f aca="false">IF(ISBLANK(B93), "", (B93-MIN(B2:B1001))/(MAX(B2:B1001)-MIN(B2:B1001)))</f>
        <v>0.363636363636364</v>
      </c>
      <c r="H93" s="6" t="n">
        <f aca="false">IF(ISBLANK(C93), "", (C93-MIN(C2:C1001))/(MAX(C2:C1001)-MIN(C2:C1001)))</f>
        <v>0.635564968997185</v>
      </c>
      <c r="I93" s="6" t="n">
        <f aca="false">IF(ISBLANK(D93), "", (D93-MIN(D1:D1000))/(MAX(D1:D1000)-MIN(D1:D1000)))</f>
        <v>0.476363636363636</v>
      </c>
      <c r="J93" s="6" t="n">
        <f aca="false">IF(ISBLANK(E93), "", (E93-MIN(E1:E1000))/(MAX(E1:E1000)-MIN(E1:E1000)))</f>
        <v>0.605495440455578</v>
      </c>
      <c r="K93" s="5" t="n">
        <f aca="false">IF(ISBLANK(A93), "",SQRT((A93-$M$2)^2+(B93-$N$2)^2+(C93-$O$2)^2+(D93-$P$2)^2+(E93-$Q$2)^2))</f>
        <v>742.543549191587</v>
      </c>
      <c r="L93" s="6" t="str">
        <f aca="false">IF(AND(H93 = "", H92 &lt;&gt; ""),"&lt;- New exp", "")</f>
        <v/>
      </c>
      <c r="AB93" s="0" t="n">
        <v>92</v>
      </c>
    </row>
    <row r="94" customFormat="false" ht="13.8" hidden="false" customHeight="false" outlineLevel="0" collapsed="false">
      <c r="A94" s="3" t="n">
        <v>20</v>
      </c>
      <c r="B94" s="3" t="n">
        <v>3</v>
      </c>
      <c r="C94" s="3" t="n">
        <v>70.5</v>
      </c>
      <c r="D94" s="3" t="n">
        <v>768</v>
      </c>
      <c r="E94" s="3" t="n">
        <v>0.320383859540624</v>
      </c>
      <c r="F94" s="6" t="n">
        <f aca="false">IF(ISBLANK(A94), "", (A94-MIN(A2:A1001))/(MAX(A2:A1001)-MIN(A2:A1001)))</f>
        <v>0.578947368421053</v>
      </c>
      <c r="G94" s="6" t="n">
        <f aca="false">IF(ISBLANK(B94), "", (B94-MIN(B2:B1001))/(MAX(B2:B1001)-MIN(B2:B1001)))</f>
        <v>0.0909090909090909</v>
      </c>
      <c r="H94" s="6" t="n">
        <f aca="false">IF(ISBLANK(C94), "", (C94-MIN(C2:C1001))/(MAX(C2:C1001)-MIN(C2:C1001)))</f>
        <v>0.810516685924576</v>
      </c>
      <c r="I94" s="6" t="n">
        <f aca="false">IF(ISBLANK(D94), "", (D94-MIN(D1:D1000))/(MAX(D1:D1000)-MIN(D1:D1000)))</f>
        <v>0.396363636363636</v>
      </c>
      <c r="J94" s="6" t="n">
        <f aca="false">IF(ISBLANK(E94), "", (E94-MIN(E1:E1000))/(MAX(E1:E1000)-MIN(E1:E1000)))</f>
        <v>0.605495440455578</v>
      </c>
      <c r="K94" s="5" t="n">
        <f aca="false">IF(ISBLANK(A94), "",SQRT((A94-$M$2)^2+(B94-$N$2)^2+(C94-$O$2)^2+(D94-$P$2)^2+(E94-$Q$2)^2))</f>
        <v>720.746073047193</v>
      </c>
      <c r="L94" s="6" t="str">
        <f aca="false">IF(AND(H94 = "", H93 &lt;&gt; ""),"&lt;- New exp", "")</f>
        <v/>
      </c>
      <c r="AB94" s="0" t="n">
        <v>93</v>
      </c>
    </row>
    <row r="95" customFormat="false" ht="13.8" hidden="false" customHeight="false" outlineLevel="0" collapsed="false">
      <c r="A95" s="3" t="n">
        <v>10</v>
      </c>
      <c r="B95" s="3" t="n">
        <v>8</v>
      </c>
      <c r="C95" s="3" t="n">
        <v>62.9583333333333</v>
      </c>
      <c r="D95" s="3" t="n">
        <v>755</v>
      </c>
      <c r="E95" s="3" t="n">
        <v>0.315292282745094</v>
      </c>
      <c r="F95" s="6" t="n">
        <f aca="false">IF(ISBLANK(A95), "", (A95-MIN(A2:A1001))/(MAX(A2:A1001)-MIN(A2:A1001)))</f>
        <v>0.0526315789473684</v>
      </c>
      <c r="G95" s="6" t="n">
        <f aca="false">IF(ISBLANK(B95), "", (B95-MIN(B2:B1001))/(MAX(B2:B1001)-MIN(B2:B1001)))</f>
        <v>0.545454545454545</v>
      </c>
      <c r="H95" s="6" t="n">
        <f aca="false">IF(ISBLANK(C95), "", (C95-MIN(C2:C1001))/(MAX(C2:C1001)-MIN(C2:C1001)))</f>
        <v>0.542425832844106</v>
      </c>
      <c r="I95" s="6" t="n">
        <f aca="false">IF(ISBLANK(D95), "", (D95-MIN(D1:D1000))/(MAX(D1:D1000)-MIN(D1:D1000)))</f>
        <v>0.349090909090909</v>
      </c>
      <c r="J95" s="6" t="n">
        <f aca="false">IF(ISBLANK(E95), "", (E95-MIN(E1:E1000))/(MAX(E1:E1000)-MIN(E1:E1000)))</f>
        <v>0.45844670733964</v>
      </c>
      <c r="K95" s="5" t="n">
        <f aca="false">IF(ISBLANK(A95), "",SQRT((A95-$M$2)^2+(B95-$N$2)^2+(C95-$O$2)^2+(D95-$P$2)^2+(E95-$Q$2)^2))</f>
        <v>707.491379106233</v>
      </c>
      <c r="L95" s="6" t="str">
        <f aca="false">IF(AND(H95 = "", H94 &lt;&gt; ""),"&lt;- New exp", "")</f>
        <v/>
      </c>
      <c r="AB95" s="0" t="n">
        <v>94</v>
      </c>
    </row>
    <row r="96" customFormat="false" ht="13.8" hidden="false" customHeight="false" outlineLevel="0" collapsed="false">
      <c r="A96" s="3" t="n">
        <v>15</v>
      </c>
      <c r="B96" s="3" t="n">
        <v>6</v>
      </c>
      <c r="C96" s="3" t="n">
        <v>65.2777777777778</v>
      </c>
      <c r="D96" s="3" t="n">
        <v>732</v>
      </c>
      <c r="E96" s="3" t="n">
        <v>0.321041764324318</v>
      </c>
      <c r="F96" s="6" t="n">
        <f aca="false">IF(ISBLANK(A96), "", (A96-MIN(A2:A1001))/(MAX(A2:A1001)-MIN(A2:A1001)))</f>
        <v>0.31578947368421</v>
      </c>
      <c r="G96" s="6" t="n">
        <f aca="false">IF(ISBLANK(B96), "", (B96-MIN(B2:B1001))/(MAX(B2:B1001)-MIN(B2:B1001)))</f>
        <v>0.363636363636364</v>
      </c>
      <c r="H96" s="6" t="n">
        <f aca="false">IF(ISBLANK(C96), "", (C96-MIN(C2:C1001))/(MAX(C2:C1001)-MIN(C2:C1001)))</f>
        <v>0.624877347511581</v>
      </c>
      <c r="I96" s="6" t="n">
        <f aca="false">IF(ISBLANK(D96), "", (D96-MIN(D1:D1000))/(MAX(D1:D1000)-MIN(D1:D1000)))</f>
        <v>0.265454545454545</v>
      </c>
      <c r="J96" s="6" t="n">
        <f aca="false">IF(ISBLANK(E96), "", (E96-MIN(E1:E1000))/(MAX(E1:E1000)-MIN(E1:E1000)))</f>
        <v>0.624496246853713</v>
      </c>
      <c r="K96" s="5" t="n">
        <f aca="false">IF(ISBLANK(A96), "",SQRT((A96-$M$2)^2+(B96-$N$2)^2+(C96-$O$2)^2+(D96-$P$2)^2+(E96-$Q$2)^2))</f>
        <v>684.564376978028</v>
      </c>
      <c r="L96" s="6" t="str">
        <f aca="false">IF(AND(H96 = "", H95 &lt;&gt; ""),"&lt;- New exp", "")</f>
        <v/>
      </c>
      <c r="AB96" s="0" t="n">
        <v>95</v>
      </c>
    </row>
    <row r="97" customFormat="false" ht="13.8" hidden="false" customHeight="false" outlineLevel="0" collapsed="false">
      <c r="A97" s="3" t="n">
        <v>10</v>
      </c>
      <c r="B97" s="3" t="n">
        <v>7</v>
      </c>
      <c r="C97" s="3" t="n">
        <v>61.4957983193277</v>
      </c>
      <c r="D97" s="3" t="n">
        <v>761</v>
      </c>
      <c r="E97" s="3" t="n">
        <v>0.321041764324318</v>
      </c>
      <c r="F97" s="6" t="n">
        <f aca="false">IF(ISBLANK(A97), "", (A97-MIN(A2:A1001))/(MAX(A2:A1001)-MIN(A2:A1001)))</f>
        <v>0.0526315789473684</v>
      </c>
      <c r="G97" s="6" t="n">
        <f aca="false">IF(ISBLANK(B97), "", (B97-MIN(B2:B1001))/(MAX(B2:B1001)-MIN(B2:B1001)))</f>
        <v>0.454545454545455</v>
      </c>
      <c r="H97" s="6" t="n">
        <f aca="false">IF(ISBLANK(C97), "", (C97-MIN(C2:C1001))/(MAX(C2:C1001)-MIN(C2:C1001)))</f>
        <v>0.490435698979158</v>
      </c>
      <c r="I97" s="6" t="n">
        <f aca="false">IF(ISBLANK(D97), "", (D97-MIN(D1:D1000))/(MAX(D1:D1000)-MIN(D1:D1000)))</f>
        <v>0.370909090909091</v>
      </c>
      <c r="J97" s="6" t="n">
        <f aca="false">IF(ISBLANK(E97), "", (E97-MIN(E1:E1000))/(MAX(E1:E1000)-MIN(E1:E1000)))</f>
        <v>0.624496246853713</v>
      </c>
      <c r="K97" s="5" t="n">
        <f aca="false">IF(ISBLANK(A97), "",SQRT((A97-$M$2)^2+(B97-$N$2)^2+(C97-$O$2)^2+(D97-$P$2)^2+(E97-$Q$2)^2))</f>
        <v>713.452286401628</v>
      </c>
      <c r="L97" s="6" t="str">
        <f aca="false">IF(AND(H97 = "", H96 &lt;&gt; ""),"&lt;- New exp", "")</f>
        <v/>
      </c>
      <c r="AB97" s="0" t="n">
        <v>96</v>
      </c>
    </row>
    <row r="98" customFormat="false" ht="13.8" hidden="false" customHeight="false" outlineLevel="0" collapsed="false">
      <c r="A98" s="3" t="n">
        <v>20</v>
      </c>
      <c r="B98" s="3" t="n">
        <v>3</v>
      </c>
      <c r="C98" s="3" t="n">
        <v>71.3333333333333</v>
      </c>
      <c r="D98" s="3" t="n">
        <v>765</v>
      </c>
      <c r="E98" s="3" t="n">
        <v>0.320383859540624</v>
      </c>
      <c r="F98" s="6" t="n">
        <f aca="false">IF(ISBLANK(A98), "", (A98-MIN(A2:A1001))/(MAX(A2:A1001)-MIN(A2:A1001)))</f>
        <v>0.578947368421053</v>
      </c>
      <c r="G98" s="6" t="n">
        <f aca="false">IF(ISBLANK(B98), "", (B98-MIN(B2:B1001))/(MAX(B2:B1001)-MIN(B2:B1001)))</f>
        <v>0.0909090909090909</v>
      </c>
      <c r="H98" s="6" t="n">
        <f aca="false">IF(ISBLANK(C98), "", (C98-MIN(C2:C1001))/(MAX(C2:C1001)-MIN(C2:C1001)))</f>
        <v>0.840139984607502</v>
      </c>
      <c r="I98" s="6" t="n">
        <f aca="false">IF(ISBLANK(D98), "", (D98-MIN(D1:D1000))/(MAX(D1:D1000)-MIN(D1:D1000)))</f>
        <v>0.385454545454545</v>
      </c>
      <c r="J98" s="6" t="n">
        <f aca="false">IF(ISBLANK(E98), "", (E98-MIN(E1:E1000))/(MAX(E1:E1000)-MIN(E1:E1000)))</f>
        <v>0.605495440455578</v>
      </c>
      <c r="K98" s="5" t="n">
        <f aca="false">IF(ISBLANK(A98), "",SQRT((A98-$M$2)^2+(B98-$N$2)^2+(C98-$O$2)^2+(D98-$P$2)^2+(E98-$Q$2)^2))</f>
        <v>717.774890495028</v>
      </c>
      <c r="L98" s="6" t="str">
        <f aca="false">IF(AND(H98 = "", H97 &lt;&gt; ""),"&lt;- New exp", "")</f>
        <v/>
      </c>
      <c r="AB98" s="0" t="n">
        <v>97</v>
      </c>
    </row>
    <row r="99" customFormat="false" ht="13.8" hidden="false" customHeight="false" outlineLevel="0" collapsed="false">
      <c r="A99" s="3" t="n">
        <v>9</v>
      </c>
      <c r="B99" s="3" t="n">
        <v>10</v>
      </c>
      <c r="C99" s="3" t="n">
        <v>61.9333333333333</v>
      </c>
      <c r="D99" s="3" t="n">
        <v>746</v>
      </c>
      <c r="E99" s="3" t="n">
        <v>0.313086476034822</v>
      </c>
      <c r="F99" s="6" t="n">
        <f aca="false">IF(ISBLANK(A99), "", (A99-MIN(A2:A1001))/(MAX(A2:A1001)-MIN(A2:A1001)))</f>
        <v>0</v>
      </c>
      <c r="G99" s="6" t="n">
        <f aca="false">IF(ISBLANK(B99), "", (B99-MIN(B2:B1001))/(MAX(B2:B1001)-MIN(B2:B1001)))</f>
        <v>0.727272727272727</v>
      </c>
      <c r="H99" s="6" t="n">
        <f aca="false">IF(ISBLANK(C99), "", (C99-MIN(C2:C1001))/(MAX(C2:C1001)-MIN(C2:C1001)))</f>
        <v>0.505989175464109</v>
      </c>
      <c r="I99" s="6" t="n">
        <f aca="false">IF(ISBLANK(D99), "", (D99-MIN(D1:D1000))/(MAX(D1:D1000)-MIN(D1:D1000)))</f>
        <v>0.316363636363636</v>
      </c>
      <c r="J99" s="6" t="n">
        <f aca="false">IF(ISBLANK(E99), "", (E99-MIN(E1:E1000))/(MAX(E1:E1000)-MIN(E1:E1000)))</f>
        <v>0.394741278693483</v>
      </c>
      <c r="K99" s="5" t="n">
        <f aca="false">IF(ISBLANK(A99), "",SQRT((A99-$M$2)^2+(B99-$N$2)^2+(C99-$O$2)^2+(D99-$P$2)^2+(E99-$Q$2)^2))</f>
        <v>698.491524201666</v>
      </c>
      <c r="L99" s="6" t="str">
        <f aca="false">IF(AND(H99 = "", H98 &lt;&gt; ""),"&lt;- New exp", "")</f>
        <v/>
      </c>
      <c r="AB99" s="0" t="n">
        <v>98</v>
      </c>
    </row>
    <row r="100" customFormat="false" ht="13.8" hidden="false" customHeight="false" outlineLevel="0" collapsed="false">
      <c r="A100" s="3" t="n">
        <v>16</v>
      </c>
      <c r="B100" s="3" t="n">
        <v>4</v>
      </c>
      <c r="C100" s="3" t="n">
        <v>67.3088235294118</v>
      </c>
      <c r="D100" s="3" t="n">
        <v>756</v>
      </c>
      <c r="E100" s="3" t="n">
        <v>0.317109739709205</v>
      </c>
      <c r="F100" s="6" t="n">
        <f aca="false">IF(ISBLANK(A100), "", (A100-MIN(A2:A1001))/(MAX(A2:A1001)-MIN(A2:A1001)))</f>
        <v>0.368421052631579</v>
      </c>
      <c r="G100" s="6" t="n">
        <f aca="false">IF(ISBLANK(B100), "", (B100-MIN(B2:B1001))/(MAX(B2:B1001)-MIN(B2:B1001)))</f>
        <v>0.181818181818182</v>
      </c>
      <c r="H100" s="6" t="n">
        <f aca="false">IF(ISBLANK(C100), "", (C100-MIN(C2:C1001))/(MAX(C2:C1001)-MIN(C2:C1001)))</f>
        <v>0.697076877438788</v>
      </c>
      <c r="I100" s="6" t="n">
        <f aca="false">IF(ISBLANK(D100), "", (D100-MIN(D1:D1000))/(MAX(D1:D1000)-MIN(D1:D1000)))</f>
        <v>0.352727272727273</v>
      </c>
      <c r="J100" s="6" t="n">
        <f aca="false">IF(ISBLANK(E100), "", (E100-MIN(E1:E1000))/(MAX(E1:E1000)-MIN(E1:E1000)))</f>
        <v>0.510936290586211</v>
      </c>
      <c r="K100" s="5" t="n">
        <f aca="false">IF(ISBLANK(A100), "",SQRT((A100-$M$2)^2+(B100-$N$2)^2+(C100-$O$2)^2+(D100-$P$2)^2+(E100-$Q$2)^2))</f>
        <v>708.609446584537</v>
      </c>
      <c r="L100" s="6" t="str">
        <f aca="false">IF(AND(H100 = "", H99 &lt;&gt; ""),"&lt;- New exp", "")</f>
        <v/>
      </c>
      <c r="AB100" s="0" t="n">
        <v>99</v>
      </c>
    </row>
    <row r="101" customFormat="false" ht="13.8" hidden="false" customHeight="false" outlineLevel="0" collapsed="false">
      <c r="A101" s="3" t="n">
        <v>20</v>
      </c>
      <c r="B101" s="3" t="n">
        <v>3</v>
      </c>
      <c r="C101" s="3" t="n">
        <v>70.4444444444444</v>
      </c>
      <c r="D101" s="3" t="n">
        <v>772</v>
      </c>
      <c r="E101" s="3" t="n">
        <v>0.321041764324318</v>
      </c>
      <c r="F101" s="6" t="n">
        <f aca="false">IF(ISBLANK(A101), "", (A101-MIN(A2:A1001))/(MAX(A2:A1001)-MIN(A2:A1001)))</f>
        <v>0.578947368421053</v>
      </c>
      <c r="G101" s="6" t="n">
        <f aca="false">IF(ISBLANK(B101), "", (B101-MIN(B2:B1001))/(MAX(B2:B1001)-MIN(B2:B1001)))</f>
        <v>0.0909090909090909</v>
      </c>
      <c r="H101" s="6" t="n">
        <f aca="false">IF(ISBLANK(C101), "", (C101-MIN(C2:C1001))/(MAX(C2:C1001)-MIN(C2:C1001)))</f>
        <v>0.808541799345715</v>
      </c>
      <c r="I101" s="6" t="n">
        <f aca="false">IF(ISBLANK(D101), "", (D101-MIN(D1:D1000))/(MAX(D1:D1000)-MIN(D1:D1000)))</f>
        <v>0.410909090909091</v>
      </c>
      <c r="J101" s="6" t="n">
        <f aca="false">IF(ISBLANK(E101), "", (E101-MIN(E1:E1000))/(MAX(E1:E1000)-MIN(E1:E1000)))</f>
        <v>0.624496246853713</v>
      </c>
      <c r="K101" s="5" t="n">
        <f aca="false">IF(ISBLANK(A101), "",SQRT((A101-$M$2)^2+(B101-$N$2)^2+(C101-$O$2)^2+(D101-$P$2)^2+(E101-$Q$2)^2))</f>
        <v>724.741869047312</v>
      </c>
      <c r="L101" s="6" t="str">
        <f aca="false">IF(AND(H101 = "", H100 &lt;&gt; ""),"&lt;- New exp", "")</f>
        <v/>
      </c>
      <c r="AB101" s="0" t="n">
        <v>100</v>
      </c>
    </row>
    <row r="102" customFormat="false" ht="13.8" hidden="false" customHeight="false" outlineLevel="0" collapsed="false">
      <c r="A102" s="3" t="n">
        <v>15</v>
      </c>
      <c r="B102" s="3" t="n">
        <v>7</v>
      </c>
      <c r="C102" s="3" t="n">
        <v>65.2539682539683</v>
      </c>
      <c r="D102" s="3" t="n">
        <v>732</v>
      </c>
      <c r="E102" s="3" t="n">
        <v>0.315292282745094</v>
      </c>
      <c r="F102" s="6" t="n">
        <f aca="false">IF(ISBLANK(A102), "", (A102-MIN(A2:A1001))/(MAX(A2:A1001)-MIN(A2:A1001)))</f>
        <v>0.31578947368421</v>
      </c>
      <c r="G102" s="6" t="n">
        <f aca="false">IF(ISBLANK(B102), "", (B102-MIN(B2:B1001))/(MAX(B2:B1001)-MIN(B2:B1001)))</f>
        <v>0.454545454545455</v>
      </c>
      <c r="H102" s="6" t="n">
        <f aca="false">IF(ISBLANK(C102), "", (C102-MIN(C2:C1001))/(MAX(C2:C1001)-MIN(C2:C1001)))</f>
        <v>0.624030967549211</v>
      </c>
      <c r="I102" s="6" t="n">
        <f aca="false">IF(ISBLANK(D102), "", (D102-MIN(D1:D1000))/(MAX(D1:D1000)-MIN(D1:D1000)))</f>
        <v>0.265454545454545</v>
      </c>
      <c r="J102" s="6" t="n">
        <f aca="false">IF(ISBLANK(E102), "", (E102-MIN(E1:E1000))/(MAX(E1:E1000)-MIN(E1:E1000)))</f>
        <v>0.45844670733964</v>
      </c>
      <c r="K102" s="5" t="n">
        <f aca="false">IF(ISBLANK(A102), "",SQRT((A102-$M$2)^2+(B102-$N$2)^2+(C102-$O$2)^2+(D102-$P$2)^2+(E102-$Q$2)^2))</f>
        <v>684.570339344658</v>
      </c>
      <c r="L102" s="6" t="str">
        <f aca="false">IF(AND(H102 = "", H101 &lt;&gt; ""),"&lt;- New exp", "")</f>
        <v/>
      </c>
      <c r="AB102" s="0" t="n">
        <v>101</v>
      </c>
    </row>
    <row r="103" customFormat="false" ht="13.8" hidden="false" customHeight="false" outlineLevel="0" collapsed="false">
      <c r="A103" s="3" t="n">
        <v>14</v>
      </c>
      <c r="B103" s="3" t="n">
        <v>6</v>
      </c>
      <c r="C103" s="3" t="n">
        <v>65.5196078431373</v>
      </c>
      <c r="D103" s="3" t="n">
        <v>780</v>
      </c>
      <c r="E103" s="3" t="n">
        <v>0.321041764324318</v>
      </c>
      <c r="F103" s="6" t="n">
        <f aca="false">IF(ISBLANK(A103), "", (A103-MIN(A2:A1001))/(MAX(A2:A1001)-MIN(A2:A1001)))</f>
        <v>0.263157894736842</v>
      </c>
      <c r="G103" s="6" t="n">
        <f aca="false">IF(ISBLANK(B103), "", (B103-MIN(B2:B1001))/(MAX(B2:B1001)-MIN(B2:B1001)))</f>
        <v>0.363636363636364</v>
      </c>
      <c r="H103" s="6" t="n">
        <f aca="false">IF(ISBLANK(C103), "", (C103-MIN(C2:C1001))/(MAX(C2:C1001)-MIN(C2:C1001)))</f>
        <v>0.633473912619567</v>
      </c>
      <c r="I103" s="6" t="n">
        <f aca="false">IF(ISBLANK(D103), "", (D103-MIN(D1:D1000))/(MAX(D1:D1000)-MIN(D1:D1000)))</f>
        <v>0.44</v>
      </c>
      <c r="J103" s="6" t="n">
        <f aca="false">IF(ISBLANK(E103), "", (E103-MIN(E1:E1000))/(MAX(E1:E1000)-MIN(E1:E1000)))</f>
        <v>0.624496246853713</v>
      </c>
      <c r="K103" s="5" t="n">
        <f aca="false">IF(ISBLANK(A103), "",SQRT((A103-$M$2)^2+(B103-$N$2)^2+(C103-$O$2)^2+(D103-$P$2)^2+(E103-$Q$2)^2))</f>
        <v>732.545431656365</v>
      </c>
      <c r="L103" s="6" t="str">
        <f aca="false">IF(AND(H103 = "", H102 &lt;&gt; ""),"&lt;- New exp", "")</f>
        <v/>
      </c>
      <c r="AB103" s="0" t="n">
        <v>102</v>
      </c>
    </row>
    <row r="104" customFormat="false" ht="13.8" hidden="false" customHeight="false" outlineLevel="0" collapsed="false">
      <c r="A104" s="3" t="n">
        <v>10</v>
      </c>
      <c r="B104" s="3" t="n">
        <v>7</v>
      </c>
      <c r="C104" s="3" t="n">
        <v>63.1428571428572</v>
      </c>
      <c r="D104" s="3" t="n">
        <v>752</v>
      </c>
      <c r="E104" s="3" t="n">
        <v>0.321041764324318</v>
      </c>
      <c r="F104" s="6" t="n">
        <f aca="false">IF(ISBLANK(A104), "", (A104-MIN(A2:A1001))/(MAX(A2:A1001)-MIN(A2:A1001)))</f>
        <v>0.0526315789473684</v>
      </c>
      <c r="G104" s="6" t="n">
        <f aca="false">IF(ISBLANK(B104), "", (B104-MIN(B2:B1001))/(MAX(B2:B1001)-MIN(B2:B1001)))</f>
        <v>0.454545454545455</v>
      </c>
      <c r="H104" s="6" t="n">
        <f aca="false">IF(ISBLANK(C104), "", (C104-MIN(C2:C1001))/(MAX(C2:C1001)-MIN(C2:C1001)))</f>
        <v>0.548985277552468</v>
      </c>
      <c r="I104" s="6" t="n">
        <f aca="false">IF(ISBLANK(D104), "", (D104-MIN(D1:D1000))/(MAX(D1:D1000)-MIN(D1:D1000)))</f>
        <v>0.338181818181818</v>
      </c>
      <c r="J104" s="6" t="n">
        <f aca="false">IF(ISBLANK(E104), "", (E104-MIN(E1:E1000))/(MAX(E1:E1000)-MIN(E1:E1000)))</f>
        <v>0.624496246853713</v>
      </c>
      <c r="K104" s="5" t="n">
        <f aca="false">IF(ISBLANK(A104), "",SQRT((A104-$M$2)^2+(B104-$N$2)^2+(C104-$O$2)^2+(D104-$P$2)^2+(E104-$Q$2)^2))</f>
        <v>704.488405259796</v>
      </c>
      <c r="L104" s="6" t="str">
        <f aca="false">IF(AND(H104 = "", H103 &lt;&gt; ""),"&lt;- New exp", "")</f>
        <v/>
      </c>
      <c r="AB104" s="0" t="n">
        <v>103</v>
      </c>
    </row>
    <row r="105" customFormat="false" ht="13.8" hidden="false" customHeight="false" outlineLevel="0" collapsed="false">
      <c r="A105" s="3" t="n">
        <v>9</v>
      </c>
      <c r="B105" s="3" t="n">
        <v>10</v>
      </c>
      <c r="C105" s="3" t="n">
        <v>62.0411764705882</v>
      </c>
      <c r="D105" s="3" t="n">
        <v>736</v>
      </c>
      <c r="E105" s="3" t="n">
        <v>0.312127424040384</v>
      </c>
      <c r="F105" s="6" t="n">
        <f aca="false">IF(ISBLANK(A105), "", (A105-MIN(A2:A1001))/(MAX(A2:A1001)-MIN(A2:A1001)))</f>
        <v>0</v>
      </c>
      <c r="G105" s="6" t="n">
        <f aca="false">IF(ISBLANK(B105), "", (B105-MIN(B2:B1001))/(MAX(B2:B1001)-MIN(B2:B1001)))</f>
        <v>0.727272727272727</v>
      </c>
      <c r="H105" s="6" t="n">
        <f aca="false">IF(ISBLANK(C105), "", (C105-MIN(C2:C1001))/(MAX(C2:C1001)-MIN(C2:C1001)))</f>
        <v>0.509822778823075</v>
      </c>
      <c r="I105" s="6" t="n">
        <f aca="false">IF(ISBLANK(D105), "", (D105-MIN(D1:D1000))/(MAX(D1:D1000)-MIN(D1:D1000)))</f>
        <v>0.28</v>
      </c>
      <c r="J105" s="6" t="n">
        <f aca="false">IF(ISBLANK(E105), "", (E105-MIN(E1:E1000))/(MAX(E1:E1000)-MIN(E1:E1000)))</f>
        <v>0.367043104544739</v>
      </c>
      <c r="K105" s="5" t="n">
        <f aca="false">IF(ISBLANK(A105), "",SQRT((A105-$M$2)^2+(B105-$N$2)^2+(C105-$O$2)^2+(D105-$P$2)^2+(E105-$Q$2)^2))</f>
        <v>688.496534479389</v>
      </c>
      <c r="L105" s="6" t="str">
        <f aca="false">IF(AND(H105 = "", H104 &lt;&gt; ""),"&lt;- New exp", "")</f>
        <v/>
      </c>
      <c r="AB105" s="0" t="n">
        <v>104</v>
      </c>
    </row>
    <row r="106" customFormat="false" ht="13.8" hidden="false" customHeight="false" outlineLevel="0" collapsed="false">
      <c r="A106" s="3" t="n">
        <v>14</v>
      </c>
      <c r="B106" s="3" t="n">
        <v>7</v>
      </c>
      <c r="C106" s="3" t="n">
        <v>66.9206349206349</v>
      </c>
      <c r="D106" s="3" t="n">
        <v>762</v>
      </c>
      <c r="E106" s="3" t="n">
        <v>0.315292282745094</v>
      </c>
      <c r="F106" s="6" t="n">
        <f aca="false">IF(ISBLANK(A106), "", (A106-MIN(A2:A1001))/(MAX(A2:A1001)-MIN(A2:A1001)))</f>
        <v>0.263157894736842</v>
      </c>
      <c r="G106" s="6" t="n">
        <f aca="false">IF(ISBLANK(B106), "", (B106-MIN(B2:B1001))/(MAX(B2:B1001)-MIN(B2:B1001)))</f>
        <v>0.454545454545455</v>
      </c>
      <c r="H106" s="6" t="n">
        <f aca="false">IF(ISBLANK(C106), "", (C106-MIN(C2:C1001))/(MAX(C2:C1001)-MIN(C2:C1001)))</f>
        <v>0.683277564915061</v>
      </c>
      <c r="I106" s="6" t="n">
        <f aca="false">IF(ISBLANK(D106), "", (D106-MIN(D1:D1000))/(MAX(D1:D1000)-MIN(D1:D1000)))</f>
        <v>0.374545454545455</v>
      </c>
      <c r="J106" s="6" t="n">
        <f aca="false">IF(ISBLANK(E106), "", (E106-MIN(E1:E1000))/(MAX(E1:E1000)-MIN(E1:E1000)))</f>
        <v>0.45844670733964</v>
      </c>
      <c r="K106" s="5" t="n">
        <f aca="false">IF(ISBLANK(A106), "",SQRT((A106-$M$2)^2+(B106-$N$2)^2+(C106-$O$2)^2+(D106-$P$2)^2+(E106-$Q$2)^2))</f>
        <v>714.594207862117</v>
      </c>
      <c r="L106" s="6" t="str">
        <f aca="false">IF(AND(H106 = "", H105 &lt;&gt; ""),"&lt;- New exp", "")</f>
        <v/>
      </c>
      <c r="AB106" s="0" t="n">
        <v>105</v>
      </c>
    </row>
    <row r="107" customFormat="false" ht="13.8" hidden="false" customHeight="false" outlineLevel="0" collapsed="false">
      <c r="A107" s="3" t="n">
        <v>20</v>
      </c>
      <c r="B107" s="3" t="n">
        <v>4</v>
      </c>
      <c r="C107" s="3" t="n">
        <v>70.0833333333333</v>
      </c>
      <c r="D107" s="3" t="n">
        <v>759</v>
      </c>
      <c r="E107" s="3" t="n">
        <v>0.315292282745094</v>
      </c>
      <c r="F107" s="6" t="n">
        <f aca="false">IF(ISBLANK(A107), "", (A107-MIN(A2:A1001))/(MAX(A2:A1001)-MIN(A2:A1001)))</f>
        <v>0.578947368421053</v>
      </c>
      <c r="G107" s="6" t="n">
        <f aca="false">IF(ISBLANK(B107), "", (B107-MIN(B2:B1001))/(MAX(B2:B1001)-MIN(B2:B1001)))</f>
        <v>0.181818181818182</v>
      </c>
      <c r="H107" s="6" t="n">
        <f aca="false">IF(ISBLANK(C107), "", (C107-MIN(C2:C1001))/(MAX(C2:C1001)-MIN(C2:C1001)))</f>
        <v>0.795705036583114</v>
      </c>
      <c r="I107" s="6" t="n">
        <f aca="false">IF(ISBLANK(D107), "", (D107-MIN(D1:D1000))/(MAX(D1:D1000)-MIN(D1:D1000)))</f>
        <v>0.363636363636364</v>
      </c>
      <c r="J107" s="6" t="n">
        <f aca="false">IF(ISBLANK(E107), "", (E107-MIN(E1:E1000))/(MAX(E1:E1000)-MIN(E1:E1000)))</f>
        <v>0.45844670733964</v>
      </c>
      <c r="K107" s="5" t="n">
        <f aca="false">IF(ISBLANK(A107), "",SQRT((A107-$M$2)^2+(B107-$N$2)^2+(C107-$O$2)^2+(D107-$P$2)^2+(E107-$Q$2)^2))</f>
        <v>711.740586820172</v>
      </c>
      <c r="L107" s="6" t="str">
        <f aca="false">IF(AND(H107 = "", H106 &lt;&gt; ""),"&lt;- New exp", "")</f>
        <v/>
      </c>
      <c r="AB107" s="0" t="n">
        <v>106</v>
      </c>
    </row>
    <row r="108" customFormat="false" ht="13.8" hidden="false" customHeight="false" outlineLevel="0" collapsed="false">
      <c r="A108" s="3" t="n">
        <v>10</v>
      </c>
      <c r="B108" s="3" t="n">
        <v>7</v>
      </c>
      <c r="C108" s="3" t="n">
        <v>61.5546218487395</v>
      </c>
      <c r="D108" s="3" t="n">
        <v>764</v>
      </c>
      <c r="E108" s="3" t="n">
        <v>0.320383859540624</v>
      </c>
      <c r="F108" s="6" t="n">
        <f aca="false">IF(ISBLANK(A108), "", (A108-MIN(A2:A1001))/(MAX(A2:A1001)-MIN(A2:A1001)))</f>
        <v>0.0526315789473684</v>
      </c>
      <c r="G108" s="6" t="n">
        <f aca="false">IF(ISBLANK(B108), "", (B108-MIN(B2:B1001))/(MAX(B2:B1001)-MIN(B2:B1001)))</f>
        <v>0.454545454545455</v>
      </c>
      <c r="H108" s="6" t="n">
        <f aca="false">IF(ISBLANK(C108), "", (C108-MIN(C2:C1001))/(MAX(C2:C1001)-MIN(C2:C1001)))</f>
        <v>0.492526755356776</v>
      </c>
      <c r="I108" s="6" t="n">
        <f aca="false">IF(ISBLANK(D108), "", (D108-MIN(D1:D1000))/(MAX(D1:D1000)-MIN(D1:D1000)))</f>
        <v>0.381818181818182</v>
      </c>
      <c r="J108" s="6" t="n">
        <f aca="false">IF(ISBLANK(E108), "", (E108-MIN(E1:E1000))/(MAX(E1:E1000)-MIN(E1:E1000)))</f>
        <v>0.605495440455578</v>
      </c>
      <c r="K108" s="5" t="n">
        <f aca="false">IF(ISBLANK(A108), "",SQRT((A108-$M$2)^2+(B108-$N$2)^2+(C108-$O$2)^2+(D108-$P$2)^2+(E108-$Q$2)^2))</f>
        <v>716.452786607364</v>
      </c>
      <c r="L108" s="6" t="str">
        <f aca="false">IF(AND(H108 = "", H107 &lt;&gt; ""),"&lt;- New exp", "")</f>
        <v/>
      </c>
      <c r="AB108" s="0" t="n">
        <v>107</v>
      </c>
    </row>
    <row r="109" customFormat="false" ht="13.8" hidden="false" customHeight="false" outlineLevel="0" collapsed="false">
      <c r="A109" s="3" t="n">
        <v>16</v>
      </c>
      <c r="B109" s="3" t="n">
        <v>4</v>
      </c>
      <c r="C109" s="3" t="n">
        <v>66.1911764705882</v>
      </c>
      <c r="D109" s="3" t="n">
        <v>752</v>
      </c>
      <c r="E109" s="3" t="n">
        <v>0.317767522351592</v>
      </c>
      <c r="F109" s="6" t="n">
        <f aca="false">IF(ISBLANK(A109), "", (A109-MIN(A2:A1001))/(MAX(A2:A1001)-MIN(A2:A1001)))</f>
        <v>0.368421052631579</v>
      </c>
      <c r="G109" s="6" t="n">
        <f aca="false">IF(ISBLANK(B109), "", (B109-MIN(B2:B1001))/(MAX(B2:B1001)-MIN(B2:B1001)))</f>
        <v>0.181818181818182</v>
      </c>
      <c r="H109" s="6" t="n">
        <f aca="false">IF(ISBLANK(C109), "", (C109-MIN(C2:C1001))/(MAX(C2:C1001)-MIN(C2:C1001)))</f>
        <v>0.657346806264042</v>
      </c>
      <c r="I109" s="6" t="n">
        <f aca="false">IF(ISBLANK(D109), "", (D109-MIN(D1:D1000))/(MAX(D1:D1000)-MIN(D1:D1000)))</f>
        <v>0.338181818181818</v>
      </c>
      <c r="J109" s="6" t="n">
        <f aca="false">IF(ISBLANK(E109), "", (E109-MIN(E1:E1000))/(MAX(E1:E1000)-MIN(E1:E1000)))</f>
        <v>0.529933569447554</v>
      </c>
      <c r="K109" s="5" t="n">
        <f aca="false">IF(ISBLANK(A109), "",SQRT((A109-$M$2)^2+(B109-$N$2)^2+(C109-$O$2)^2+(D109-$P$2)^2+(E109-$Q$2)^2))</f>
        <v>704.580980987902</v>
      </c>
      <c r="L109" s="6" t="str">
        <f aca="false">IF(AND(H109 = "", H108 &lt;&gt; ""),"&lt;- New exp", "")</f>
        <v/>
      </c>
      <c r="AB109" s="0" t="n">
        <v>108</v>
      </c>
    </row>
    <row r="110" customFormat="false" ht="13.8" hidden="false" customHeight="false" outlineLevel="0" collapsed="false">
      <c r="A110" s="3" t="n">
        <v>16</v>
      </c>
      <c r="B110" s="3" t="n">
        <v>4</v>
      </c>
      <c r="C110" s="3" t="n">
        <v>59.4166666666667</v>
      </c>
      <c r="D110" s="3" t="n">
        <v>745</v>
      </c>
      <c r="E110" s="3" t="n">
        <v>0.320119896416127</v>
      </c>
      <c r="F110" s="6" t="n">
        <f aca="false">IF(ISBLANK(A110), "", (A110-MIN(A2:A1001))/(MAX(A2:A1001)-MIN(A2:A1001)))</f>
        <v>0.368421052631579</v>
      </c>
      <c r="G110" s="6" t="n">
        <f aca="false">IF(ISBLANK(B110), "", (B110-MIN(B2:B1001))/(MAX(B2:B1001)-MIN(B2:B1001)))</f>
        <v>0.181818181818182</v>
      </c>
      <c r="H110" s="6" t="n">
        <f aca="false">IF(ISBLANK(C110), "", (C110-MIN(C2:C1001))/(MAX(C2:C1001)-MIN(C2:C1001)))</f>
        <v>0.416526813441676</v>
      </c>
      <c r="I110" s="6" t="n">
        <f aca="false">IF(ISBLANK(D110), "", (D110-MIN(D1:D1000))/(MAX(D1:D1000)-MIN(D1:D1000)))</f>
        <v>0.312727272727273</v>
      </c>
      <c r="J110" s="6" t="n">
        <f aca="false">IF(ISBLANK(E110), "", (E110-MIN(E1:E1000))/(MAX(E1:E1000)-MIN(E1:E1000)))</f>
        <v>0.597871978293367</v>
      </c>
      <c r="K110" s="5" t="n">
        <f aca="false">IF(ISBLANK(A110), "",SQRT((A110-$M$2)^2+(B110-$N$2)^2+(C110-$O$2)^2+(D110-$P$2)^2+(E110-$Q$2)^2))</f>
        <v>697.437092164126</v>
      </c>
      <c r="L110" s="6" t="str">
        <f aca="false">IF(AND(H110 = "", H109 &lt;&gt; ""),"&lt;- New exp", "")</f>
        <v/>
      </c>
      <c r="AB110" s="0" t="n">
        <v>109</v>
      </c>
    </row>
    <row r="111" customFormat="false" ht="13.8" hidden="false" customHeight="false" outlineLevel="0" collapsed="false">
      <c r="A111" s="3" t="n">
        <v>14</v>
      </c>
      <c r="B111" s="3" t="n">
        <v>6</v>
      </c>
      <c r="C111" s="3" t="n">
        <v>67.2777777777778</v>
      </c>
      <c r="D111" s="3" t="n">
        <v>771</v>
      </c>
      <c r="E111" s="3" t="n">
        <v>0.320383859540624</v>
      </c>
      <c r="F111" s="6" t="n">
        <f aca="false">IF(ISBLANK(A111), "", (A111-MIN(A2:A1001))/(MAX(A2:A1001)-MIN(A2:A1001)))</f>
        <v>0.263157894736842</v>
      </c>
      <c r="G111" s="6" t="n">
        <f aca="false">IF(ISBLANK(B111), "", (B111-MIN(B2:B1001))/(MAX(B2:B1001)-MIN(B2:B1001)))</f>
        <v>0.363636363636364</v>
      </c>
      <c r="H111" s="6" t="n">
        <f aca="false">IF(ISBLANK(C111), "", (C111-MIN(C2:C1001))/(MAX(C2:C1001)-MIN(C2:C1001)))</f>
        <v>0.695973264350601</v>
      </c>
      <c r="I111" s="6" t="n">
        <f aca="false">IF(ISBLANK(D111), "", (D111-MIN(D1:D1000))/(MAX(D1:D1000)-MIN(D1:D1000)))</f>
        <v>0.407272727272727</v>
      </c>
      <c r="J111" s="6" t="n">
        <f aca="false">IF(ISBLANK(E111), "", (E111-MIN(E1:E1000))/(MAX(E1:E1000)-MIN(E1:E1000)))</f>
        <v>0.605495440455578</v>
      </c>
      <c r="K111" s="5" t="n">
        <f aca="false">IF(ISBLANK(A111), "",SQRT((A111-$M$2)^2+(B111-$N$2)^2+(C111-$O$2)^2+(D111-$P$2)^2+(E111-$Q$2)^2))</f>
        <v>723.593912982398</v>
      </c>
      <c r="L111" s="6" t="str">
        <f aca="false">IF(AND(H111 = "", H110 &lt;&gt; ""),"&lt;- New exp", "")</f>
        <v/>
      </c>
      <c r="AB111" s="0" t="n">
        <v>110</v>
      </c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6" t="str">
        <f aca="false">IF(ISBLANK(A112), "", (A112-MIN(A2:A1001))/(MAX(A2:A1001)-MIN(A2:A1001)))</f>
        <v/>
      </c>
      <c r="G112" s="6" t="str">
        <f aca="false">IF(ISBLANK(B112), "", (B112-MIN(B2:B1001))/(MAX(B2:B1001)-MIN(B2:B1001)))</f>
        <v/>
      </c>
      <c r="H112" s="4" t="str">
        <f aca="false">IF(ISBLANK(C112), "", (C112-MIN(C2:C1001))/(MAX(C2:C1001)-MIN(C2:C1001)))</f>
        <v/>
      </c>
      <c r="I112" s="6" t="str">
        <f aca="false">IF(ISBLANK(D112), "", (D112-MIN(D1:D1000))/(MAX(D1:D1000)-MIN(D1:D1000)))</f>
        <v/>
      </c>
      <c r="J112" s="6" t="str">
        <f aca="false">IF(ISBLANK(E112), "", (E112-MIN(E1:E1000))/(MAX(E1:E1000)-MIN(E1:E1000)))</f>
        <v/>
      </c>
      <c r="K112" s="5" t="str">
        <f aca="false">IF(ISBLANK(A112), "",SQRT((A112-$M$2)^2+(B112-$N$2)^2+(C112-$O$2)^2+(D112-$P$2)^2+(E112-$Q$2)^2))</f>
        <v/>
      </c>
      <c r="L112" s="6" t="str">
        <f aca="false">IF(AND(H112 = "", H111 &lt;&gt; ""),"&lt;- New exp", "")</f>
        <v>&lt;- New exp</v>
      </c>
      <c r="AB112" s="0" t="n">
        <v>111</v>
      </c>
    </row>
    <row r="113" customFormat="false" ht="13.8" hidden="false" customHeight="false" outlineLevel="0" collapsed="false">
      <c r="A113" s="3" t="n">
        <v>15</v>
      </c>
      <c r="B113" s="3" t="n">
        <v>8</v>
      </c>
      <c r="C113" s="3" t="n">
        <v>61.8897058823529</v>
      </c>
      <c r="D113" s="3" t="n">
        <v>760</v>
      </c>
      <c r="E113" s="3" t="n">
        <v>0.310140178932247</v>
      </c>
      <c r="F113" s="6" t="n">
        <f aca="false">IF(ISBLANK(A113), "", (A113-MIN(A2:A1001))/(MAX(A2:A1001)-MIN(A2:A1001)))</f>
        <v>0.31578947368421</v>
      </c>
      <c r="G113" s="6" t="n">
        <f aca="false">IF(ISBLANK(B113), "", (B113-MIN(B2:B1001))/(MAX(B2:B1001)-MIN(B2:B1001)))</f>
        <v>0.545454545454545</v>
      </c>
      <c r="H113" s="6" t="n">
        <f aca="false">IF(ISBLANK(C113), "", (C113-MIN(C2:C1001))/(MAX(C2:C1001)-MIN(C2:C1001)))</f>
        <v>0.504438308650709</v>
      </c>
      <c r="I113" s="6" t="n">
        <f aca="false">IF(ISBLANK(D113), "", (D113-MIN(D1:D1000))/(MAX(D1:D1000)-MIN(D1:D1000)))</f>
        <v>0.367272727272727</v>
      </c>
      <c r="J113" s="6" t="n">
        <f aca="false">IF(ISBLANK(E113), "", (E113-MIN(E1:E1000))/(MAX(E1:E1000)-MIN(E1:E1000)))</f>
        <v>0.309649906469257</v>
      </c>
      <c r="K113" s="5" t="n">
        <f aca="false">IF(ISBLANK(A113), "",SQRT((A113-$M$2)^2+(B113-$N$2)^2+(C113-$O$2)^2+(D113-$P$2)^2+(E113-$Q$2)^2))</f>
        <v>712.492517524628</v>
      </c>
      <c r="L113" s="6" t="str">
        <f aca="false">IF(AND(H113 = "", H112 &lt;&gt; ""),"&lt;- New exp", "")</f>
        <v/>
      </c>
      <c r="AB113" s="0" t="n">
        <v>112</v>
      </c>
    </row>
    <row r="114" customFormat="false" ht="13.8" hidden="false" customHeight="false" outlineLevel="0" collapsed="false">
      <c r="A114" s="3" t="n">
        <v>15</v>
      </c>
      <c r="B114" s="3" t="n">
        <v>7</v>
      </c>
      <c r="C114" s="3" t="n">
        <v>61.9075630252101</v>
      </c>
      <c r="D114" s="3" t="n">
        <v>766</v>
      </c>
      <c r="E114" s="3" t="n">
        <v>0.309791846801912</v>
      </c>
      <c r="F114" s="6" t="n">
        <f aca="false">IF(ISBLANK(A114), "", (A114-MIN(A2:A1001))/(MAX(A2:A1001)-MIN(A2:A1001)))</f>
        <v>0.31578947368421</v>
      </c>
      <c r="G114" s="6" t="n">
        <f aca="false">IF(ISBLANK(B114), "", (B114-MIN(B2:B1001))/(MAX(B2:B1001)-MIN(B2:B1001)))</f>
        <v>0.454545454545455</v>
      </c>
      <c r="H114" s="6" t="n">
        <f aca="false">IF(ISBLANK(C114), "", (C114-MIN(C2:C1001))/(MAX(C2:C1001)-MIN(C2:C1001)))</f>
        <v>0.505073093622486</v>
      </c>
      <c r="I114" s="6" t="n">
        <f aca="false">IF(ISBLANK(D114), "", (D114-MIN(D1:D1000))/(MAX(D1:D1000)-MIN(D1:D1000)))</f>
        <v>0.389090909090909</v>
      </c>
      <c r="J114" s="6" t="n">
        <f aca="false">IF(ISBLANK(E114), "", (E114-MIN(E1:E1000))/(MAX(E1:E1000)-MIN(E1:E1000)))</f>
        <v>0.299589801215743</v>
      </c>
      <c r="K114" s="5" t="n">
        <f aca="false">IF(ISBLANK(A114), "",SQRT((A114-$M$2)^2+(B114-$N$2)^2+(C114-$O$2)^2+(D114-$P$2)^2+(E114-$Q$2)^2))</f>
        <v>718.483613231229</v>
      </c>
      <c r="L114" s="6" t="str">
        <f aca="false">IF(AND(H114 = "", H113 &lt;&gt; ""),"&lt;- New exp", "")</f>
        <v/>
      </c>
      <c r="AB114" s="0" t="n">
        <v>113</v>
      </c>
    </row>
    <row r="115" customFormat="false" ht="13.8" hidden="false" customHeight="false" outlineLevel="0" collapsed="false">
      <c r="A115" s="3" t="n">
        <v>15</v>
      </c>
      <c r="B115" s="3" t="n">
        <v>6</v>
      </c>
      <c r="C115" s="3" t="n">
        <v>59.8888888888889</v>
      </c>
      <c r="D115" s="3" t="n">
        <v>718</v>
      </c>
      <c r="E115" s="3" t="n">
        <v>0.320985931822371</v>
      </c>
      <c r="F115" s="6" t="n">
        <f aca="false">IF(ISBLANK(A115), "", (A115-MIN(A2:A1001))/(MAX(A2:A1001)-MIN(A2:A1001)))</f>
        <v>0.31578947368421</v>
      </c>
      <c r="G115" s="6" t="n">
        <f aca="false">IF(ISBLANK(B115), "", (B115-MIN(B2:B1001))/(MAX(B2:B1001)-MIN(B2:B1001)))</f>
        <v>0.363636363636364</v>
      </c>
      <c r="H115" s="6" t="n">
        <f aca="false">IF(ISBLANK(C115), "", (C115-MIN(C2:C1001))/(MAX(C2:C1001)-MIN(C2:C1001)))</f>
        <v>0.433313349362</v>
      </c>
      <c r="I115" s="6" t="n">
        <f aca="false">IF(ISBLANK(D115), "", (D115-MIN(D1:D1000))/(MAX(D1:D1000)-MIN(D1:D1000)))</f>
        <v>0.214545454545454</v>
      </c>
      <c r="J115" s="6" t="n">
        <f aca="false">IF(ISBLANK(E115), "", (E115-MIN(E1:E1000))/(MAX(E1:E1000)-MIN(E1:E1000)))</f>
        <v>0.622883760386809</v>
      </c>
      <c r="K115" s="5" t="n">
        <f aca="false">IF(ISBLANK(A115), "",SQRT((A115-$M$2)^2+(B115-$N$2)^2+(C115-$O$2)^2+(D115-$P$2)^2+(E115-$Q$2)^2))</f>
        <v>670.450260362908</v>
      </c>
      <c r="L115" s="6" t="str">
        <f aca="false">IF(AND(H115 = "", H114 &lt;&gt; ""),"&lt;- New exp", "")</f>
        <v/>
      </c>
      <c r="AB115" s="0" t="n">
        <v>114</v>
      </c>
    </row>
    <row r="116" customFormat="false" ht="13.8" hidden="false" customHeight="false" outlineLevel="0" collapsed="false">
      <c r="A116" s="3" t="n">
        <v>10</v>
      </c>
      <c r="B116" s="3" t="n">
        <v>8</v>
      </c>
      <c r="C116" s="3" t="n">
        <v>59.0694444444444</v>
      </c>
      <c r="D116" s="3" t="n">
        <v>741</v>
      </c>
      <c r="E116" s="3" t="n">
        <v>0.316301182402194</v>
      </c>
      <c r="F116" s="6" t="n">
        <f aca="false">IF(ISBLANK(A116), "", (A116-MIN(A2:A1001))/(MAX(A2:A1001)-MIN(A2:A1001)))</f>
        <v>0.0526315789473684</v>
      </c>
      <c r="G116" s="6" t="n">
        <f aca="false">IF(ISBLANK(B116), "", (B116-MIN(B2:B1001))/(MAX(B2:B1001)-MIN(B2:B1001)))</f>
        <v>0.545454545454545</v>
      </c>
      <c r="H116" s="6" t="n">
        <f aca="false">IF(ISBLANK(C116), "", (C116-MIN(C2:C1001))/(MAX(C2:C1001)-MIN(C2:C1001)))</f>
        <v>0.40418377232379</v>
      </c>
      <c r="I116" s="6" t="n">
        <f aca="false">IF(ISBLANK(D116), "", (D116-MIN(D1:D1000))/(MAX(D1:D1000)-MIN(D1:D1000)))</f>
        <v>0.298181818181818</v>
      </c>
      <c r="J116" s="6" t="n">
        <f aca="false">IF(ISBLANK(E116), "", (E116-MIN(E1:E1000))/(MAX(E1:E1000)-MIN(E1:E1000)))</f>
        <v>0.487584521100577</v>
      </c>
      <c r="K116" s="5" t="n">
        <f aca="false">IF(ISBLANK(A116), "",SQRT((A116-$M$2)^2+(B116-$N$2)^2+(C116-$O$2)^2+(D116-$P$2)^2+(E116-$Q$2)^2))</f>
        <v>693.420561917068</v>
      </c>
      <c r="L116" s="6" t="str">
        <f aca="false">IF(AND(H116 = "", H115 &lt;&gt; ""),"&lt;- New exp", "")</f>
        <v/>
      </c>
      <c r="AB116" s="0" t="n">
        <v>115</v>
      </c>
    </row>
    <row r="117" customFormat="false" ht="13.8" hidden="false" customHeight="false" outlineLevel="0" collapsed="false">
      <c r="A117" s="3" t="n">
        <v>16</v>
      </c>
      <c r="B117" s="3" t="n">
        <v>5</v>
      </c>
      <c r="C117" s="3" t="n">
        <v>61.0888888888889</v>
      </c>
      <c r="D117" s="3" t="n">
        <v>735</v>
      </c>
      <c r="E117" s="3" t="n">
        <v>0.320568899380273</v>
      </c>
      <c r="F117" s="6" t="n">
        <f aca="false">IF(ISBLANK(A117), "", (A117-MIN(A2:A1001))/(MAX(A2:A1001)-MIN(A2:A1001)))</f>
        <v>0.368421052631579</v>
      </c>
      <c r="G117" s="6" t="n">
        <f aca="false">IF(ISBLANK(B117), "", (B117-MIN(B2:B1001))/(MAX(B2:B1001)-MIN(B2:B1001)))</f>
        <v>0.272727272727273</v>
      </c>
      <c r="H117" s="6" t="n">
        <f aca="false">IF(ISBLANK(C117), "", (C117-MIN(C2:C1001))/(MAX(C2:C1001)-MIN(C2:C1001)))</f>
        <v>0.475970899465411</v>
      </c>
      <c r="I117" s="6" t="n">
        <f aca="false">IF(ISBLANK(D117), "", (D117-MIN(D1:D1000))/(MAX(D1:D1000)-MIN(D1:D1000)))</f>
        <v>0.276363636363636</v>
      </c>
      <c r="J117" s="6" t="n">
        <f aca="false">IF(ISBLANK(E117), "", (E117-MIN(E1:E1000))/(MAX(E1:E1000)-MIN(E1:E1000)))</f>
        <v>0.610839536221773</v>
      </c>
      <c r="K117" s="5" t="n">
        <f aca="false">IF(ISBLANK(A117), "",SQRT((A117-$M$2)^2+(B117-$N$2)^2+(C117-$O$2)^2+(D117-$P$2)^2+(E117-$Q$2)^2))</f>
        <v>687.473249462886</v>
      </c>
      <c r="L117" s="4" t="str">
        <f aca="false">IF(AND(H117 = "", H116 &lt;&gt; ""),"&lt;- New exp", "")</f>
        <v/>
      </c>
      <c r="AB117" s="0" t="n">
        <v>116</v>
      </c>
    </row>
    <row r="118" customFormat="false" ht="13.8" hidden="false" customHeight="false" outlineLevel="0" collapsed="false">
      <c r="A118" s="3" t="n">
        <v>16</v>
      </c>
      <c r="B118" s="3" t="n">
        <v>5</v>
      </c>
      <c r="C118" s="3" t="n">
        <v>61.0235294117647</v>
      </c>
      <c r="D118" s="3" t="n">
        <v>741</v>
      </c>
      <c r="E118" s="3" t="n">
        <v>0.313121105466802</v>
      </c>
      <c r="F118" s="6" t="n">
        <f aca="false">IF(ISBLANK(A118), "", (A118-MIN(A2:A1001))/(MAX(A2:A1001)-MIN(A2:A1001)))</f>
        <v>0.368421052631579</v>
      </c>
      <c r="G118" s="6" t="n">
        <f aca="false">IF(ISBLANK(B118), "", (B118-MIN(B2:B1001))/(MAX(B2:B1001)-MIN(B2:B1001)))</f>
        <v>0.272727272727273</v>
      </c>
      <c r="H118" s="6" t="n">
        <f aca="false">IF(ISBLANK(C118), "", (C118-MIN(C2:C1001))/(MAX(C2:C1001)-MIN(C2:C1001)))</f>
        <v>0.47364750349028</v>
      </c>
      <c r="I118" s="6" t="n">
        <f aca="false">IF(ISBLANK(D118), "", (D118-MIN(D1:D1000))/(MAX(D1:D1000)-MIN(D1:D1000)))</f>
        <v>0.298181818181818</v>
      </c>
      <c r="J118" s="6" t="n">
        <f aca="false">IF(ISBLANK(E118), "", (E118-MIN(E1:E1000))/(MAX(E1:E1000)-MIN(E1:E1000)))</f>
        <v>0.395741403862119</v>
      </c>
      <c r="K118" s="5" t="n">
        <f aca="false">IF(ISBLANK(A118), "",SQRT((A118-$M$2)^2+(B118-$N$2)^2+(C118-$O$2)^2+(D118-$P$2)^2+(E118-$Q$2)^2))</f>
        <v>693.470497076472</v>
      </c>
      <c r="L118" s="6" t="str">
        <f aca="false">IF(AND(H118 = "", H117 &lt;&gt; ""),"&lt;- New exp", "")</f>
        <v/>
      </c>
      <c r="AB118" s="0" t="n">
        <v>117</v>
      </c>
    </row>
    <row r="119" customFormat="false" ht="13.8" hidden="false" customHeight="false" outlineLevel="0" collapsed="false">
      <c r="A119" s="3" t="n">
        <v>16</v>
      </c>
      <c r="B119" s="3" t="n">
        <v>5</v>
      </c>
      <c r="C119" s="3" t="n">
        <v>60.9647058823529</v>
      </c>
      <c r="D119" s="3" t="n">
        <v>736</v>
      </c>
      <c r="E119" s="3" t="n">
        <v>0.317155346622549</v>
      </c>
      <c r="F119" s="6" t="n">
        <f aca="false">IF(ISBLANK(A119), "", (A119-MIN(A2:A1001))/(MAX(A2:A1001)-MIN(A2:A1001)))</f>
        <v>0.368421052631579</v>
      </c>
      <c r="G119" s="6" t="n">
        <f aca="false">IF(ISBLANK(B119), "", (B119-MIN(B2:B1001))/(MAX(B2:B1001)-MIN(B2:B1001)))</f>
        <v>0.272727272727273</v>
      </c>
      <c r="H119" s="6" t="n">
        <f aca="false">IF(ISBLANK(C119), "", (C119-MIN(C2:C1001))/(MAX(C2:C1001)-MIN(C2:C1001)))</f>
        <v>0.471556447112662</v>
      </c>
      <c r="I119" s="6" t="n">
        <f aca="false">IF(ISBLANK(D119), "", (D119-MIN(D1:D1000))/(MAX(D1:D1000)-MIN(D1:D1000)))</f>
        <v>0.28</v>
      </c>
      <c r="J119" s="6" t="n">
        <f aca="false">IF(ISBLANK(E119), "", (E119-MIN(E1:E1000))/(MAX(E1:E1000)-MIN(E1:E1000)))</f>
        <v>0.512253454030432</v>
      </c>
      <c r="K119" s="5" t="n">
        <f aca="false">IF(ISBLANK(A119), "",SQRT((A119-$M$2)^2+(B119-$N$2)^2+(C119-$O$2)^2+(D119-$P$2)^2+(E119-$Q$2)^2))</f>
        <v>688.470594735637</v>
      </c>
      <c r="L119" s="6" t="str">
        <f aca="false">IF(AND(H119 = "", H118 &lt;&gt; ""),"&lt;- New exp", "")</f>
        <v/>
      </c>
      <c r="AB119" s="0" t="n">
        <v>118</v>
      </c>
    </row>
    <row r="120" customFormat="false" ht="13.8" hidden="false" customHeight="false" outlineLevel="0" collapsed="false">
      <c r="A120" s="3" t="n">
        <v>19</v>
      </c>
      <c r="B120" s="3" t="n">
        <v>4</v>
      </c>
      <c r="C120" s="3" t="n">
        <v>63.9166666666667</v>
      </c>
      <c r="D120" s="3" t="n">
        <v>727</v>
      </c>
      <c r="E120" s="3" t="n">
        <v>0.322318125768118</v>
      </c>
      <c r="F120" s="6" t="n">
        <f aca="false">IF(ISBLANK(A120), "", (A120-MIN(A2:A1001))/(MAX(A2:A1001)-MIN(A2:A1001)))</f>
        <v>0.526315789473684</v>
      </c>
      <c r="G120" s="6" t="n">
        <f aca="false">IF(ISBLANK(B120), "", (B120-MIN(B2:B1001))/(MAX(B2:B1001)-MIN(B2:B1001)))</f>
        <v>0.181818181818182</v>
      </c>
      <c r="H120" s="6" t="n">
        <f aca="false">IF(ISBLANK(C120), "", (C120-MIN(C2:C1001))/(MAX(C2:C1001)-MIN(C2:C1001)))</f>
        <v>0.57649262632947</v>
      </c>
      <c r="I120" s="6" t="n">
        <f aca="false">IF(ISBLANK(D120), "", (D120-MIN(D1:D1000))/(MAX(D1:D1000)-MIN(D1:D1000)))</f>
        <v>0.247272727272727</v>
      </c>
      <c r="J120" s="6" t="n">
        <f aca="false">IF(ISBLANK(E120), "", (E120-MIN(E1:E1000))/(MAX(E1:E1000)-MIN(E1:E1000)))</f>
        <v>0.661358566886581</v>
      </c>
      <c r="K120" s="5" t="n">
        <f aca="false">IF(ISBLANK(A120), "",SQRT((A120-$M$2)^2+(B120-$N$2)^2+(C120-$O$2)^2+(D120-$P$2)^2+(E120-$Q$2)^2))</f>
        <v>679.570732135469</v>
      </c>
      <c r="L120" s="6" t="str">
        <f aca="false">IF(AND(H120 = "", H119 &lt;&gt; ""),"&lt;- New exp", "")</f>
        <v/>
      </c>
      <c r="AB120" s="0" t="n">
        <v>119</v>
      </c>
    </row>
    <row r="121" customFormat="false" ht="13.8" hidden="false" customHeight="false" outlineLevel="0" collapsed="false">
      <c r="A121" s="3" t="n">
        <v>16</v>
      </c>
      <c r="B121" s="3" t="n">
        <v>4</v>
      </c>
      <c r="C121" s="3" t="n">
        <v>60.9722222222222</v>
      </c>
      <c r="D121" s="3" t="n">
        <v>758</v>
      </c>
      <c r="E121" s="3" t="n">
        <v>0.317553900406781</v>
      </c>
      <c r="F121" s="6" t="n">
        <f aca="false">IF(ISBLANK(A121), "", (A121-MIN(A2:A1001))/(MAX(A2:A1001)-MIN(A2:A1001)))</f>
        <v>0.368421052631579</v>
      </c>
      <c r="G121" s="6" t="n">
        <f aca="false">IF(ISBLANK(B121), "", (B121-MIN(B2:B1001))/(MAX(B2:B1001)-MIN(B2:B1001)))</f>
        <v>0.181818181818182</v>
      </c>
      <c r="H121" s="6" t="n">
        <f aca="false">IF(ISBLANK(C121), "", (C121-MIN(C2:C1001))/(MAX(C2:C1001)-MIN(C2:C1001)))</f>
        <v>0.471823637649802</v>
      </c>
      <c r="I121" s="6" t="n">
        <f aca="false">IF(ISBLANK(D121), "", (D121-MIN(D1:D1000))/(MAX(D1:D1000)-MIN(D1:D1000)))</f>
        <v>0.36</v>
      </c>
      <c r="J121" s="6" t="n">
        <f aca="false">IF(ISBLANK(E121), "", (E121-MIN(E1:E1000))/(MAX(E1:E1000)-MIN(E1:E1000)))</f>
        <v>0.523764000056437</v>
      </c>
      <c r="K121" s="5" t="n">
        <f aca="false">IF(ISBLANK(A121), "",SQRT((A121-$M$2)^2+(B121-$N$2)^2+(C121-$O$2)^2+(D121-$P$2)^2+(E121-$Q$2)^2))</f>
        <v>710.461953983818</v>
      </c>
      <c r="L121" s="6" t="str">
        <f aca="false">IF(AND(H121 = "", H120 &lt;&gt; ""),"&lt;- New exp", "")</f>
        <v/>
      </c>
      <c r="AB121" s="0" t="n">
        <v>120</v>
      </c>
    </row>
    <row r="122" customFormat="false" ht="13.8" hidden="false" customHeight="false" outlineLevel="0" collapsed="false">
      <c r="A122" s="3" t="n">
        <v>16</v>
      </c>
      <c r="B122" s="3" t="n">
        <v>6</v>
      </c>
      <c r="C122" s="3" t="n">
        <v>60.9313725490196</v>
      </c>
      <c r="D122" s="3" t="n">
        <v>736</v>
      </c>
      <c r="E122" s="3" t="n">
        <v>0.311977478480886</v>
      </c>
      <c r="F122" s="6" t="n">
        <f aca="false">IF(ISBLANK(A122), "", (A122-MIN(A2:A1001))/(MAX(A2:A1001)-MIN(A2:A1001)))</f>
        <v>0.368421052631579</v>
      </c>
      <c r="G122" s="6" t="n">
        <f aca="false">IF(ISBLANK(B122), "", (B122-MIN(B2:B1001))/(MAX(B2:B1001)-MIN(B2:B1001)))</f>
        <v>0.363636363636364</v>
      </c>
      <c r="H122" s="6" t="n">
        <f aca="false">IF(ISBLANK(C122), "", (C122-MIN(C2:C1001))/(MAX(C2:C1001)-MIN(C2:C1001)))</f>
        <v>0.470371515165345</v>
      </c>
      <c r="I122" s="6" t="n">
        <f aca="false">IF(ISBLANK(D122), "", (D122-MIN(D1:D1000))/(MAX(D1:D1000)-MIN(D1:D1000)))</f>
        <v>0.28</v>
      </c>
      <c r="J122" s="6" t="n">
        <f aca="false">IF(ISBLANK(E122), "", (E122-MIN(E1:E1000))/(MAX(E1:E1000)-MIN(E1:E1000)))</f>
        <v>0.362712559127081</v>
      </c>
      <c r="K122" s="5" t="n">
        <f aca="false">IF(ISBLANK(A122), "",SQRT((A122-$M$2)^2+(B122-$N$2)^2+(C122-$O$2)^2+(D122-$P$2)^2+(E122-$Q$2)^2))</f>
        <v>688.475036884117</v>
      </c>
      <c r="L122" s="6" t="str">
        <f aca="false">IF(AND(H122 = "", H121 &lt;&gt; ""),"&lt;- New exp", "")</f>
        <v/>
      </c>
      <c r="AB122" s="0" t="n">
        <v>121</v>
      </c>
    </row>
    <row r="123" customFormat="false" ht="13.8" hidden="false" customHeight="false" outlineLevel="0" collapsed="false">
      <c r="A123" s="3" t="n">
        <v>14</v>
      </c>
      <c r="B123" s="3" t="n">
        <v>7</v>
      </c>
      <c r="C123" s="3" t="n">
        <v>63.0873015873016</v>
      </c>
      <c r="D123" s="3" t="n">
        <v>759</v>
      </c>
      <c r="E123" s="3" t="n">
        <v>0.316301182402194</v>
      </c>
      <c r="F123" s="6" t="n">
        <f aca="false">IF(ISBLANK(A123), "", (A123-MIN(A2:A1001))/(MAX(A2:A1001)-MIN(A2:A1001)))</f>
        <v>0.263157894736842</v>
      </c>
      <c r="G123" s="6" t="n">
        <f aca="false">IF(ISBLANK(B123), "", (B123-MIN(B2:B1001))/(MAX(B2:B1001)-MIN(B2:B1001)))</f>
        <v>0.454545454545455</v>
      </c>
      <c r="H123" s="6" t="n">
        <f aca="false">IF(ISBLANK(C123), "", (C123-MIN(C2:C1001))/(MAX(C2:C1001)-MIN(C2:C1001)))</f>
        <v>0.547010390973607</v>
      </c>
      <c r="I123" s="6" t="n">
        <f aca="false">IF(ISBLANK(D123), "", (D123-MIN(D1:D1000))/(MAX(D1:D1000)-MIN(D1:D1000)))</f>
        <v>0.363636363636364</v>
      </c>
      <c r="J123" s="6" t="n">
        <f aca="false">IF(ISBLANK(E123), "", (E123-MIN(E1:E1000))/(MAX(E1:E1000)-MIN(E1:E1000)))</f>
        <v>0.487584521100577</v>
      </c>
      <c r="K123" s="5" t="n">
        <f aca="false">IF(ISBLANK(A123), "",SQRT((A123-$M$2)^2+(B123-$N$2)^2+(C123-$O$2)^2+(D123-$P$2)^2+(E123-$Q$2)^2))</f>
        <v>711.502220132909</v>
      </c>
      <c r="L123" s="6" t="str">
        <f aca="false">IF(AND(H123 = "", H122 &lt;&gt; ""),"&lt;- New exp", "")</f>
        <v/>
      </c>
      <c r="AB123" s="0" t="n">
        <v>122</v>
      </c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6" t="str">
        <f aca="false">IF(ISBLANK(A124), "", (A124-MIN(A2:A1001))/(MAX(A2:A1001)-MIN(A2:A1001)))</f>
        <v/>
      </c>
      <c r="G124" s="6" t="str">
        <f aca="false">IF(ISBLANK(B124), "", (B124-MIN(B2:B1001))/(MAX(B2:B1001)-MIN(B2:B1001)))</f>
        <v/>
      </c>
      <c r="H124" s="4" t="str">
        <f aca="false">IF(ISBLANK(C124), "", (C124-MIN(C2:C1001))/(MAX(C2:C1001)-MIN(C2:C1001)))</f>
        <v/>
      </c>
      <c r="I124" s="6" t="str">
        <f aca="false">IF(ISBLANK(D124), "", (D124-MIN(D1:D1000))/(MAX(D1:D1000)-MIN(D1:D1000)))</f>
        <v/>
      </c>
      <c r="J124" s="6" t="str">
        <f aca="false">IF(ISBLANK(E124), "", (E124-MIN(E1:E1000))/(MAX(E1:E1000)-MIN(E1:E1000)))</f>
        <v/>
      </c>
      <c r="K124" s="5" t="str">
        <f aca="false">IF(ISBLANK(A124), "",SQRT((A124-$M$2)^2+(B124-$N$2)^2+(C124-$O$2)^2+(D124-$P$2)^2+(E124-$Q$2)^2))</f>
        <v/>
      </c>
      <c r="L124" s="4" t="str">
        <f aca="false">IF(AND(H124 = "", H123 &lt;&gt; ""),"&lt;- New exp", "")</f>
        <v>&lt;- New exp</v>
      </c>
      <c r="AB124" s="0" t="n">
        <v>123</v>
      </c>
    </row>
    <row r="125" customFormat="false" ht="13.8" hidden="false" customHeight="false" outlineLevel="0" collapsed="false">
      <c r="A125" s="3" t="n">
        <v>20</v>
      </c>
      <c r="B125" s="3" t="n">
        <v>5</v>
      </c>
      <c r="C125" s="3" t="n">
        <v>65.1444444444445</v>
      </c>
      <c r="D125" s="3" t="n">
        <v>818</v>
      </c>
      <c r="E125" s="3" t="n">
        <v>0.310410131285974</v>
      </c>
      <c r="F125" s="6" t="n">
        <f aca="false">IF(ISBLANK(A125), "", (A125-MIN(A2:A1001))/(MAX(A2:A1001)-MIN(A2:A1001)))</f>
        <v>0.578947368421053</v>
      </c>
      <c r="G125" s="6" t="n">
        <f aca="false">IF(ISBLANK(B125), "", (B125-MIN(B2:B1001))/(MAX(B2:B1001)-MIN(B2:B1001)))</f>
        <v>0.272727272727273</v>
      </c>
      <c r="H125" s="6" t="n">
        <f aca="false">IF(ISBLANK(C125), "", (C125-MIN(C2:C1001))/(MAX(C2:C1001)-MIN(C2:C1001)))</f>
        <v>0.620137619722313</v>
      </c>
      <c r="I125" s="6" t="n">
        <f aca="false">IF(ISBLANK(D125), "", (D125-MIN(D1:D1000))/(MAX(D1:D1000)-MIN(D1:D1000)))</f>
        <v>0.578181818181818</v>
      </c>
      <c r="J125" s="6" t="n">
        <f aca="false">IF(ISBLANK(E125), "", (E125-MIN(E1:E1000))/(MAX(E1:E1000)-MIN(E1:E1000)))</f>
        <v>0.317446342271227</v>
      </c>
      <c r="K125" s="5" t="n">
        <f aca="false">IF(ISBLANK(A125), "",SQRT((A125-$M$2)^2+(B125-$N$2)^2+(C125-$O$2)^2+(D125-$P$2)^2+(E125-$Q$2)^2))</f>
        <v>770.582525427968</v>
      </c>
      <c r="L125" s="6" t="str">
        <f aca="false">IF(AND(H125 = "", H124 &lt;&gt; ""),"&lt;- New exp", "")</f>
        <v/>
      </c>
      <c r="AB125" s="0" t="n">
        <v>124</v>
      </c>
    </row>
    <row r="126" customFormat="false" ht="13.8" hidden="false" customHeight="false" outlineLevel="0" collapsed="false">
      <c r="A126" s="3" t="n">
        <v>16</v>
      </c>
      <c r="B126" s="3" t="n">
        <v>6</v>
      </c>
      <c r="C126" s="3" t="n">
        <v>61.0555555555556</v>
      </c>
      <c r="D126" s="3" t="n">
        <v>814</v>
      </c>
      <c r="E126" s="3" t="n">
        <v>0.305684934200293</v>
      </c>
      <c r="F126" s="6" t="n">
        <f aca="false">IF(ISBLANK(A126), "", (A126-MIN(A2:A1001))/(MAX(A2:A1001)-MIN(A2:A1001)))</f>
        <v>0.368421052631579</v>
      </c>
      <c r="G126" s="6" t="n">
        <f aca="false">IF(ISBLANK(B126), "", (B126-MIN(B2:B1001))/(MAX(B2:B1001)-MIN(B2:B1001)))</f>
        <v>0.363636363636364</v>
      </c>
      <c r="H126" s="6" t="n">
        <f aca="false">IF(ISBLANK(C126), "", (C126-MIN(C2:C1001))/(MAX(C2:C1001)-MIN(C2:C1001)))</f>
        <v>0.474785967518094</v>
      </c>
      <c r="I126" s="6" t="n">
        <f aca="false">IF(ISBLANK(D126), "", (D126-MIN(D1:D1000))/(MAX(D1:D1000)-MIN(D1:D1000)))</f>
        <v>0.563636363636364</v>
      </c>
      <c r="J126" s="6" t="n">
        <f aca="false">IF(ISBLANK(E126), "", (E126-MIN(E1:E1000))/(MAX(E1:E1000)-MIN(E1:E1000)))</f>
        <v>0.180978942666771</v>
      </c>
      <c r="K126" s="5" t="n">
        <f aca="false">IF(ISBLANK(A126), "",SQRT((A126-$M$2)^2+(B126-$N$2)^2+(C126-$O$2)^2+(D126-$P$2)^2+(E126-$Q$2)^2))</f>
        <v>766.459444499126</v>
      </c>
      <c r="L126" s="6" t="str">
        <f aca="false">IF(AND(H126 = "", H125 &lt;&gt; ""),"&lt;- New exp", "")</f>
        <v/>
      </c>
      <c r="AB126" s="0" t="n">
        <v>125</v>
      </c>
    </row>
    <row r="127" customFormat="false" ht="13.8" hidden="false" customHeight="false" outlineLevel="0" collapsed="false">
      <c r="A127" s="3" t="n">
        <v>14</v>
      </c>
      <c r="B127" s="3" t="n">
        <v>9</v>
      </c>
      <c r="C127" s="3" t="n">
        <v>63.3333333333333</v>
      </c>
      <c r="D127" s="3" t="n">
        <v>824</v>
      </c>
      <c r="E127" s="3" t="n">
        <v>0.310410131285974</v>
      </c>
      <c r="F127" s="6" t="n">
        <f aca="false">IF(ISBLANK(A127), "", (A127-MIN(A2:A1001))/(MAX(A2:A1001)-MIN(A2:A1001)))</f>
        <v>0.263157894736842</v>
      </c>
      <c r="G127" s="6" t="n">
        <f aca="false">IF(ISBLANK(B127), "", (B127-MIN(B2:B1001))/(MAX(B2:B1001)-MIN(B2:B1001)))</f>
        <v>0.636363636363636</v>
      </c>
      <c r="H127" s="6" t="n">
        <f aca="false">IF(ISBLANK(C127), "", (C127-MIN(C2:C1001))/(MAX(C2:C1001)-MIN(C2:C1001)))</f>
        <v>0.555756317251423</v>
      </c>
      <c r="I127" s="6" t="n">
        <f aca="false">IF(ISBLANK(D127), "", (D127-MIN(D1:D1000))/(MAX(D1:D1000)-MIN(D1:D1000)))</f>
        <v>0.6</v>
      </c>
      <c r="J127" s="6" t="n">
        <f aca="false">IF(ISBLANK(E127), "", (E127-MIN(E1:E1000))/(MAX(E1:E1000)-MIN(E1:E1000)))</f>
        <v>0.317446342271227</v>
      </c>
      <c r="K127" s="5" t="n">
        <f aca="false">IF(ISBLANK(A127), "",SQRT((A127-$M$2)^2+(B127-$N$2)^2+(C127-$O$2)^2+(D127-$P$2)^2+(E127-$Q$2)^2))</f>
        <v>776.505715651696</v>
      </c>
      <c r="L127" s="6" t="str">
        <f aca="false">IF(AND(H127 = "", H126 &lt;&gt; ""),"&lt;- New exp", "")</f>
        <v/>
      </c>
      <c r="AB127" s="0" t="n">
        <v>126</v>
      </c>
    </row>
    <row r="128" customFormat="false" ht="13.8" hidden="false" customHeight="false" outlineLevel="0" collapsed="false">
      <c r="A128" s="3" t="n">
        <v>21</v>
      </c>
      <c r="B128" s="3" t="n">
        <v>4</v>
      </c>
      <c r="C128" s="3" t="n">
        <v>66.9166666666667</v>
      </c>
      <c r="D128" s="3" t="n">
        <v>813</v>
      </c>
      <c r="E128" s="3" t="n">
        <v>0.310410131285974</v>
      </c>
      <c r="F128" s="6" t="n">
        <f aca="false">IF(ISBLANK(A128), "", (A128-MIN(A2:A1001))/(MAX(A2:A1001)-MIN(A2:A1001)))</f>
        <v>0.631578947368421</v>
      </c>
      <c r="G128" s="6" t="n">
        <f aca="false">IF(ISBLANK(B128), "", (B128-MIN(B2:B1001))/(MAX(B2:B1001)-MIN(B2:B1001)))</f>
        <v>0.181818181818182</v>
      </c>
      <c r="H128" s="6" t="n">
        <f aca="false">IF(ISBLANK(C128), "", (C128-MIN(C2:C1001))/(MAX(C2:C1001)-MIN(C2:C1001)))</f>
        <v>0.683136501588</v>
      </c>
      <c r="I128" s="6" t="n">
        <f aca="false">IF(ISBLANK(D128), "", (D128-MIN(D1:D1000))/(MAX(D1:D1000)-MIN(D1:D1000)))</f>
        <v>0.56</v>
      </c>
      <c r="J128" s="6" t="n">
        <f aca="false">IF(ISBLANK(E128), "", (E128-MIN(E1:E1000))/(MAX(E1:E1000)-MIN(E1:E1000)))</f>
        <v>0.317446342271227</v>
      </c>
      <c r="K128" s="5" t="n">
        <f aca="false">IF(ISBLANK(A128), "",SQRT((A128-$M$2)^2+(B128-$N$2)^2+(C128-$O$2)^2+(D128-$P$2)^2+(E128-$Q$2)^2))</f>
        <v>765.63855435279</v>
      </c>
      <c r="L128" s="6" t="str">
        <f aca="false">IF(AND(H128 = "", H127 &lt;&gt; ""),"&lt;- New exp", "")</f>
        <v/>
      </c>
      <c r="AB128" s="0" t="n">
        <v>127</v>
      </c>
    </row>
    <row r="129" customFormat="false" ht="13.8" hidden="false" customHeight="false" outlineLevel="0" collapsed="false">
      <c r="A129" s="3" t="n">
        <v>16</v>
      </c>
      <c r="B129" s="3" t="n">
        <v>6</v>
      </c>
      <c r="C129" s="3" t="n">
        <v>61.4444444444444</v>
      </c>
      <c r="D129" s="3" t="n">
        <v>801</v>
      </c>
      <c r="E129" s="3" t="n">
        <v>0.308007696933651</v>
      </c>
      <c r="F129" s="6" t="n">
        <f aca="false">IF(ISBLANK(A129), "", (A129-MIN(A2:A1001))/(MAX(A2:A1001)-MIN(A2:A1001)))</f>
        <v>0.368421052631579</v>
      </c>
      <c r="G129" s="6" t="n">
        <f aca="false">IF(ISBLANK(B129), "", (B129-MIN(B2:B1001))/(MAX(B2:B1001)-MIN(B2:B1001)))</f>
        <v>0.363636363636364</v>
      </c>
      <c r="H129" s="6" t="n">
        <f aca="false">IF(ISBLANK(C129), "", (C129-MIN(C2:C1001))/(MAX(C2:C1001)-MIN(C2:C1001)))</f>
        <v>0.488610173570126</v>
      </c>
      <c r="I129" s="6" t="n">
        <f aca="false">IF(ISBLANK(D129), "", (D129-MIN(D1:D1000))/(MAX(D1:D1000)-MIN(D1:D1000)))</f>
        <v>0.516363636363636</v>
      </c>
      <c r="J129" s="6" t="n">
        <f aca="false">IF(ISBLANK(E129), "", (E129-MIN(E1:E1000))/(MAX(E1:E1000)-MIN(E1:E1000)))</f>
        <v>0.248062153032767</v>
      </c>
      <c r="K129" s="5" t="n">
        <f aca="false">IF(ISBLANK(A129), "",SQRT((A129-$M$2)^2+(B129-$N$2)^2+(C129-$O$2)^2+(D129-$P$2)^2+(E129-$Q$2)^2))</f>
        <v>753.469178201863</v>
      </c>
      <c r="L129" s="6" t="str">
        <f aca="false">IF(AND(H129 = "", H128 &lt;&gt; ""),"&lt;- New exp", "")</f>
        <v/>
      </c>
      <c r="AB129" s="0" t="n">
        <v>128</v>
      </c>
    </row>
    <row r="130" customFormat="false" ht="13.8" hidden="false" customHeight="false" outlineLevel="0" collapsed="false">
      <c r="A130" s="3" t="n">
        <v>20</v>
      </c>
      <c r="B130" s="3" t="n">
        <v>5</v>
      </c>
      <c r="C130" s="3" t="n">
        <v>65.4222222222222</v>
      </c>
      <c r="D130" s="3" t="n">
        <v>814</v>
      </c>
      <c r="E130" s="3" t="n">
        <v>0.308007696933651</v>
      </c>
      <c r="F130" s="6" t="n">
        <f aca="false">IF(ISBLANK(A130), "", (A130-MIN(A2:A1001))/(MAX(A2:A1001)-MIN(A2:A1001)))</f>
        <v>0.578947368421053</v>
      </c>
      <c r="G130" s="6" t="n">
        <f aca="false">IF(ISBLANK(B130), "", (B130-MIN(B2:B1001))/(MAX(B2:B1001)-MIN(B2:B1001)))</f>
        <v>0.272727272727273</v>
      </c>
      <c r="H130" s="6" t="n">
        <f aca="false">IF(ISBLANK(C130), "", (C130-MIN(C2:C1001))/(MAX(C2:C1001)-MIN(C2:C1001)))</f>
        <v>0.630012052616621</v>
      </c>
      <c r="I130" s="6" t="n">
        <f aca="false">IF(ISBLANK(D130), "", (D130-MIN(D1:D1000))/(MAX(D1:D1000)-MIN(D1:D1000)))</f>
        <v>0.563636363636364</v>
      </c>
      <c r="J130" s="6" t="n">
        <f aca="false">IF(ISBLANK(E130), "", (E130-MIN(E1:E1000))/(MAX(E1:E1000)-MIN(E1:E1000)))</f>
        <v>0.248062153032767</v>
      </c>
      <c r="K130" s="5" t="n">
        <f aca="false">IF(ISBLANK(A130), "",SQRT((A130-$M$2)^2+(B130-$N$2)^2+(C130-$O$2)^2+(D130-$P$2)^2+(E130-$Q$2)^2))</f>
        <v>766.590367863289</v>
      </c>
      <c r="L130" s="6" t="str">
        <f aca="false">IF(AND(H130 = "", H129 &lt;&gt; ""),"&lt;- New exp", "")</f>
        <v/>
      </c>
      <c r="AB130" s="0" t="n">
        <v>129</v>
      </c>
    </row>
    <row r="131" customFormat="false" ht="13.8" hidden="false" customHeight="false" outlineLevel="0" collapsed="false">
      <c r="A131" s="3" t="n">
        <v>17</v>
      </c>
      <c r="B131" s="3" t="n">
        <v>5</v>
      </c>
      <c r="C131" s="3" t="n">
        <v>63.0333333333333</v>
      </c>
      <c r="D131" s="3" t="n">
        <v>836</v>
      </c>
      <c r="E131" s="3" t="n">
        <v>0.305684934200293</v>
      </c>
      <c r="F131" s="6" t="n">
        <f aca="false">IF(ISBLANK(A131), "", (A131-MIN(A2:A1001))/(MAX(A2:A1001)-MIN(A2:A1001)))</f>
        <v>0.421052631578947</v>
      </c>
      <c r="G131" s="6" t="n">
        <f aca="false">IF(ISBLANK(B131), "", (B131-MIN(B2:B1001))/(MAX(B2:B1001)-MIN(B2:B1001)))</f>
        <v>0.272727272727273</v>
      </c>
      <c r="H131" s="6" t="n">
        <f aca="false">IF(ISBLANK(C131), "", (C131-MIN(C2:C1001))/(MAX(C2:C1001)-MIN(C2:C1001)))</f>
        <v>0.54509192972557</v>
      </c>
      <c r="I131" s="6" t="n">
        <f aca="false">IF(ISBLANK(D131), "", (D131-MIN(D1:D1000))/(MAX(D1:D1000)-MIN(D1:D1000)))</f>
        <v>0.643636363636364</v>
      </c>
      <c r="J131" s="6" t="n">
        <f aca="false">IF(ISBLANK(E131), "", (E131-MIN(E1:E1000))/(MAX(E1:E1000)-MIN(E1:E1000)))</f>
        <v>0.180978942666771</v>
      </c>
      <c r="K131" s="5" t="n">
        <f aca="false">IF(ISBLANK(A131), "",SQRT((A131-$M$2)^2+(B131-$N$2)^2+(C131-$O$2)^2+(D131-$P$2)^2+(E131-$Q$2)^2))</f>
        <v>788.496069522431</v>
      </c>
      <c r="L131" s="6" t="str">
        <f aca="false">IF(AND(H131 = "", H130 &lt;&gt; ""),"&lt;- New exp", "")</f>
        <v/>
      </c>
      <c r="AB131" s="0" t="n">
        <v>130</v>
      </c>
    </row>
    <row r="132" customFormat="false" ht="13.8" hidden="false" customHeight="false" outlineLevel="0" collapsed="false">
      <c r="A132" s="3" t="n">
        <v>16</v>
      </c>
      <c r="B132" s="3" t="n">
        <v>6</v>
      </c>
      <c r="C132" s="3" t="n">
        <v>63.2254901960784</v>
      </c>
      <c r="D132" s="3" t="n">
        <v>767</v>
      </c>
      <c r="E132" s="3" t="n">
        <v>0.308918296738318</v>
      </c>
      <c r="F132" s="6" t="n">
        <f aca="false">IF(ISBLANK(A132), "", (A132-MIN(A2:A1001))/(MAX(A2:A1001)-MIN(A2:A1001)))</f>
        <v>0.368421052631579</v>
      </c>
      <c r="G132" s="6" t="n">
        <f aca="false">IF(ISBLANK(B132), "", (B132-MIN(B2:B1001))/(MAX(B2:B1001)-MIN(B2:B1001)))</f>
        <v>0.363636363636364</v>
      </c>
      <c r="H132" s="6" t="n">
        <f aca="false">IF(ISBLANK(C132), "", (C132-MIN(C2:C1001))/(MAX(C2:C1001)-MIN(C2:C1001)))</f>
        <v>0.551922713892456</v>
      </c>
      <c r="I132" s="6" t="n">
        <f aca="false">IF(ISBLANK(D132), "", (D132-MIN(D1:D1000))/(MAX(D1:D1000)-MIN(D1:D1000)))</f>
        <v>0.392727272727273</v>
      </c>
      <c r="J132" s="6" t="n">
        <f aca="false">IF(ISBLANK(E132), "", (E132-MIN(E1:E1000))/(MAX(E1:E1000)-MIN(E1:E1000)))</f>
        <v>0.274360989921464</v>
      </c>
      <c r="K132" s="5" t="n">
        <f aca="false">IF(ISBLANK(A132), "",SQRT((A132-$M$2)^2+(B132-$N$2)^2+(C132-$O$2)^2+(D132-$P$2)^2+(E132-$Q$2)^2))</f>
        <v>719.513371309474</v>
      </c>
      <c r="L132" s="6" t="str">
        <f aca="false">IF(AND(H132 = "", H131 &lt;&gt; ""),"&lt;- New exp", "")</f>
        <v/>
      </c>
      <c r="AB132" s="0" t="n">
        <v>131</v>
      </c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6" t="str">
        <f aca="false">IF(ISBLANK(A133), "", (A133-MIN(A2:A1001))/(MAX(A2:A1001)-MIN(A2:A1001)))</f>
        <v/>
      </c>
      <c r="G133" s="6" t="str">
        <f aca="false">IF(ISBLANK(B133), "", (B133-MIN(B2:B1001))/(MAX(B2:B1001)-MIN(B2:B1001)))</f>
        <v/>
      </c>
      <c r="H133" s="4" t="str">
        <f aca="false">IF(ISBLANK(C133), "", (C133-MIN(C2:C1001))/(MAX(C2:C1001)-MIN(C2:C1001)))</f>
        <v/>
      </c>
      <c r="I133" s="6" t="str">
        <f aca="false">IF(ISBLANK(D133), "", (D133-MIN(D1:D1000))/(MAX(D1:D1000)-MIN(D1:D1000)))</f>
        <v/>
      </c>
      <c r="J133" s="6" t="str">
        <f aca="false">IF(ISBLANK(E133), "", (E133-MIN(E1:E1000))/(MAX(E1:E1000)-MIN(E1:E1000)))</f>
        <v/>
      </c>
      <c r="K133" s="5" t="str">
        <f aca="false">IF(ISBLANK(A133), "",SQRT((A133-$M$2)^2+(B133-$N$2)^2+(C133-$O$2)^2+(D133-$P$2)^2+(E133-$Q$2)^2))</f>
        <v/>
      </c>
      <c r="L133" s="6" t="str">
        <f aca="false">IF(AND(H133 = "", H132 &lt;&gt; ""),"&lt;- New exp", "")</f>
        <v>&lt;- New exp</v>
      </c>
      <c r="AB133" s="0" t="n">
        <v>132</v>
      </c>
    </row>
    <row r="134" customFormat="false" ht="13.8" hidden="false" customHeight="false" outlineLevel="0" collapsed="false">
      <c r="A134" s="3" t="n">
        <v>14</v>
      </c>
      <c r="B134" s="3" t="n">
        <v>5</v>
      </c>
      <c r="C134" s="3" t="n">
        <v>55.2</v>
      </c>
      <c r="D134" s="3" t="n">
        <v>749</v>
      </c>
      <c r="E134" s="3" t="n">
        <v>0.317419261160821</v>
      </c>
      <c r="F134" s="6" t="n">
        <f aca="false">IF(ISBLANK(A134), "", (A134-MIN(A2:A1001))/(MAX(A2:A1001)-MIN(A2:A1001)))</f>
        <v>0.263157894736842</v>
      </c>
      <c r="G134" s="6" t="n">
        <f aca="false">IF(ISBLANK(B134), "", (B134-MIN(B2:B1001))/(MAX(B2:B1001)-MIN(B2:B1001)))</f>
        <v>0.272727272727273</v>
      </c>
      <c r="H134" s="6" t="n">
        <f aca="false">IF(ISBLANK(C134), "", (C134-MIN(C2:C1001))/(MAX(C2:C1001)-MIN(C2:C1001)))</f>
        <v>0.266632922106076</v>
      </c>
      <c r="I134" s="6" t="n">
        <f aca="false">IF(ISBLANK(D134), "", (D134-MIN(D1:D1000))/(MAX(D1:D1000)-MIN(D1:D1000)))</f>
        <v>0.327272727272727</v>
      </c>
      <c r="J134" s="6" t="n">
        <f aca="false">IF(ISBLANK(E134), "", (E134-MIN(E1:E1000))/(MAX(E1:E1000)-MIN(E1:E1000)))</f>
        <v>0.51987551298433</v>
      </c>
      <c r="K134" s="5" t="n">
        <f aca="false">IF(ISBLANK(A134), "",SQRT((A134-$M$2)^2+(B134-$N$2)^2+(C134-$O$2)^2+(D134-$P$2)^2+(E134-$Q$2)^2))</f>
        <v>701.365002591966</v>
      </c>
      <c r="L134" s="6" t="str">
        <f aca="false">IF(AND(H134 = "", H133 &lt;&gt; ""),"&lt;- New exp", "")</f>
        <v/>
      </c>
      <c r="AB134" s="0" t="n">
        <v>133</v>
      </c>
    </row>
    <row r="135" customFormat="false" ht="13.8" hidden="false" customHeight="false" outlineLevel="0" collapsed="false">
      <c r="A135" s="3" t="n">
        <v>20</v>
      </c>
      <c r="B135" s="3" t="n">
        <v>6</v>
      </c>
      <c r="C135" s="3" t="n">
        <v>68.7666666666667</v>
      </c>
      <c r="D135" s="3" t="n">
        <v>753</v>
      </c>
      <c r="E135" s="3" t="n">
        <v>0.30710120865223</v>
      </c>
      <c r="F135" s="6" t="n">
        <f aca="false">IF(ISBLANK(A135), "", (A135-MIN(A2:A1001))/(MAX(A2:A1001)-MIN(A2:A1001)))</f>
        <v>0.578947368421053</v>
      </c>
      <c r="G135" s="6" t="n">
        <f aca="false">IF(ISBLANK(B135), "", (B135-MIN(B2:B1001))/(MAX(B2:B1001)-MIN(B2:B1001)))</f>
        <v>0.363636363636364</v>
      </c>
      <c r="H135" s="6" t="n">
        <f aca="false">IF(ISBLANK(C135), "", (C135-MIN(C2:C1001))/(MAX(C2:C1001)-MIN(C2:C1001)))</f>
        <v>0.748900224664093</v>
      </c>
      <c r="I135" s="6" t="n">
        <f aca="false">IF(ISBLANK(D135), "", (D135-MIN(D1:D1000))/(MAX(D1:D1000)-MIN(D1:D1000)))</f>
        <v>0.341818181818182</v>
      </c>
      <c r="J135" s="6" t="n">
        <f aca="false">IF(ISBLANK(E135), "", (E135-MIN(E1:E1000))/(MAX(E1:E1000)-MIN(E1:E1000)))</f>
        <v>0.221882060161643</v>
      </c>
      <c r="K135" s="5" t="n">
        <f aca="false">IF(ISBLANK(A135), "",SQRT((A135-$M$2)^2+(B135-$N$2)^2+(C135-$O$2)^2+(D135-$P$2)^2+(E135-$Q$2)^2))</f>
        <v>705.712295488206</v>
      </c>
      <c r="L135" s="6" t="str">
        <f aca="false">IF(AND(H135 = "", H134 &lt;&gt; ""),"&lt;- New exp", "")</f>
        <v/>
      </c>
      <c r="AB135" s="0" t="n">
        <v>134</v>
      </c>
    </row>
    <row r="136" customFormat="false" ht="13.8" hidden="false" customHeight="false" outlineLevel="0" collapsed="false">
      <c r="A136" s="3" t="n">
        <v>19</v>
      </c>
      <c r="B136" s="3" t="n">
        <v>7</v>
      </c>
      <c r="C136" s="3" t="n">
        <v>67.7428571428571</v>
      </c>
      <c r="D136" s="3" t="n">
        <v>732</v>
      </c>
      <c r="E136" s="3" t="n">
        <v>0.30710120865223</v>
      </c>
      <c r="F136" s="6" t="n">
        <f aca="false">IF(ISBLANK(A136), "", (A136-MIN(A2:A1001))/(MAX(A2:A1001)-MIN(A2:A1001)))</f>
        <v>0.526315789473684</v>
      </c>
      <c r="G136" s="6" t="n">
        <f aca="false">IF(ISBLANK(B136), "", (B136-MIN(B2:B1001))/(MAX(B2:B1001)-MIN(B2:B1001)))</f>
        <v>0.454545454545455</v>
      </c>
      <c r="H136" s="6" t="n">
        <f aca="false">IF(ISBLANK(C136), "", (C136-MIN(C2:C1001))/(MAX(C2:C1001)-MIN(C2:C1001)))</f>
        <v>0.712505886282214</v>
      </c>
      <c r="I136" s="6" t="n">
        <f aca="false">IF(ISBLANK(D136), "", (D136-MIN(D1:D1000))/(MAX(D1:D1000)-MIN(D1:D1000)))</f>
        <v>0.265454545454545</v>
      </c>
      <c r="J136" s="6" t="n">
        <f aca="false">IF(ISBLANK(E136), "", (E136-MIN(E1:E1000))/(MAX(E1:E1000)-MIN(E1:E1000)))</f>
        <v>0.221882060161643</v>
      </c>
      <c r="K136" s="5" t="n">
        <f aca="false">IF(ISBLANK(A136), "",SQRT((A136-$M$2)^2+(B136-$N$2)^2+(C136-$O$2)^2+(D136-$P$2)^2+(E136-$Q$2)^2))</f>
        <v>684.685421848563</v>
      </c>
      <c r="L136" s="6" t="str">
        <f aca="false">IF(AND(H136 = "", H135 &lt;&gt; ""),"&lt;- New exp", "")</f>
        <v/>
      </c>
      <c r="AB136" s="0" t="n">
        <v>135</v>
      </c>
    </row>
    <row r="137" customFormat="false" ht="13.8" hidden="false" customHeight="false" outlineLevel="0" collapsed="false">
      <c r="A137" s="3" t="n">
        <v>15</v>
      </c>
      <c r="B137" s="3" t="n">
        <v>7</v>
      </c>
      <c r="C137" s="3" t="n">
        <v>59.9075630252101</v>
      </c>
      <c r="D137" s="3" t="n">
        <v>709</v>
      </c>
      <c r="E137" s="3" t="n">
        <v>0.312169478966474</v>
      </c>
      <c r="F137" s="6" t="n">
        <f aca="false">IF(ISBLANK(A137), "", (A137-MIN(A2:A1001))/(MAX(A2:A1001)-MIN(A2:A1001)))</f>
        <v>0.31578947368421</v>
      </c>
      <c r="G137" s="6" t="n">
        <f aca="false">IF(ISBLANK(B137), "", (B137-MIN(B2:B1001))/(MAX(B2:B1001)-MIN(B2:B1001)))</f>
        <v>0.454545454545455</v>
      </c>
      <c r="H137" s="6" t="n">
        <f aca="false">IF(ISBLANK(C137), "", (C137-MIN(C2:C1001))/(MAX(C2:C1001)-MIN(C2:C1001)))</f>
        <v>0.433977176783466</v>
      </c>
      <c r="I137" s="6" t="n">
        <f aca="false">IF(ISBLANK(D137), "", (D137-MIN(D1:D1000))/(MAX(D1:D1000)-MIN(D1:D1000)))</f>
        <v>0.181818181818182</v>
      </c>
      <c r="J137" s="6" t="n">
        <f aca="false">IF(ISBLANK(E137), "", (E137-MIN(E1:E1000))/(MAX(E1:E1000)-MIN(E1:E1000)))</f>
        <v>0.368257683809878</v>
      </c>
      <c r="K137" s="5" t="n">
        <f aca="false">IF(ISBLANK(A137), "",SQRT((A137-$M$2)^2+(B137-$N$2)^2+(C137-$O$2)^2+(D137-$P$2)^2+(E137-$Q$2)^2))</f>
        <v>661.45944332249</v>
      </c>
      <c r="L137" s="6" t="str">
        <f aca="false">IF(AND(H137 = "", H136 &lt;&gt; ""),"&lt;- New exp", "")</f>
        <v/>
      </c>
      <c r="AB137" s="0" t="n">
        <v>136</v>
      </c>
    </row>
    <row r="138" customFormat="false" ht="13.8" hidden="false" customHeight="false" outlineLevel="0" collapsed="false">
      <c r="A138" s="3" t="n">
        <v>14</v>
      </c>
      <c r="B138" s="3" t="n">
        <v>5</v>
      </c>
      <c r="C138" s="3" t="n">
        <v>56.2625</v>
      </c>
      <c r="D138" s="3" t="n">
        <v>780</v>
      </c>
      <c r="E138" s="3" t="n">
        <v>0.309817848173885</v>
      </c>
      <c r="F138" s="6" t="n">
        <f aca="false">IF(ISBLANK(A138), "", (A138-MIN(A2:A1001))/(MAX(A2:A1001)-MIN(A2:A1001)))</f>
        <v>0.263157894736842</v>
      </c>
      <c r="G138" s="6" t="n">
        <f aca="false">IF(ISBLANK(B138), "", (B138-MIN(B2:B1001))/(MAX(B2:B1001)-MIN(B2:B1001)))</f>
        <v>0.272727272727273</v>
      </c>
      <c r="H138" s="6" t="n">
        <f aca="false">IF(ISBLANK(C138), "", (C138-MIN(C2:C1001))/(MAX(C2:C1001)-MIN(C2:C1001)))</f>
        <v>0.304402627926805</v>
      </c>
      <c r="I138" s="6" t="n">
        <f aca="false">IF(ISBLANK(D138), "", (D138-MIN(D1:D1000))/(MAX(D1:D1000)-MIN(D1:D1000)))</f>
        <v>0.44</v>
      </c>
      <c r="J138" s="6" t="n">
        <f aca="false">IF(ISBLANK(E138), "", (E138-MIN(E1:E1000))/(MAX(E1:E1000)-MIN(E1:E1000)))</f>
        <v>0.300340741241088</v>
      </c>
      <c r="K138" s="5" t="n">
        <f aca="false">IF(ISBLANK(A138), "",SQRT((A138-$M$2)^2+(B138-$N$2)^2+(C138-$O$2)^2+(D138-$P$2)^2+(E138-$Q$2)^2))</f>
        <v>732.373931105527</v>
      </c>
      <c r="L138" s="6" t="str">
        <f aca="false">IF(AND(H138 = "", H137 &lt;&gt; ""),"&lt;- New exp", "")</f>
        <v/>
      </c>
      <c r="AB138" s="0" t="n">
        <v>137</v>
      </c>
    </row>
    <row r="139" customFormat="false" ht="13.8" hidden="false" customHeight="false" outlineLevel="0" collapsed="false">
      <c r="A139" s="3" t="n">
        <v>16</v>
      </c>
      <c r="B139" s="3" t="n">
        <v>6</v>
      </c>
      <c r="C139" s="3" t="n">
        <v>62.8333333333333</v>
      </c>
      <c r="D139" s="3" t="n">
        <v>753</v>
      </c>
      <c r="E139" s="3" t="n">
        <v>0.307522145996008</v>
      </c>
      <c r="F139" s="6" t="n">
        <f aca="false">IF(ISBLANK(A139), "", (A139-MIN(A2:A1001))/(MAX(A2:A1001)-MIN(A2:A1001)))</f>
        <v>0.368421052631579</v>
      </c>
      <c r="G139" s="6" t="n">
        <f aca="false">IF(ISBLANK(B139), "", (B139-MIN(B2:B1001))/(MAX(B2:B1001)-MIN(B2:B1001)))</f>
        <v>0.363636363636364</v>
      </c>
      <c r="H139" s="6" t="n">
        <f aca="false">IF(ISBLANK(C139), "", (C139-MIN(C2:C1001))/(MAX(C2:C1001)-MIN(C2:C1001)))</f>
        <v>0.537982338041668</v>
      </c>
      <c r="I139" s="6" t="n">
        <f aca="false">IF(ISBLANK(D139), "", (D139-MIN(D1:D1000))/(MAX(D1:D1000)-MIN(D1:D1000)))</f>
        <v>0.341818181818182</v>
      </c>
      <c r="J139" s="6" t="n">
        <f aca="false">IF(ISBLANK(E139), "", (E139-MIN(E1:E1000))/(MAX(E1:E1000)-MIN(E1:E1000)))</f>
        <v>0.234039060951281</v>
      </c>
      <c r="K139" s="5" t="n">
        <f aca="false">IF(ISBLANK(A139), "",SQRT((A139-$M$2)^2+(B139-$N$2)^2+(C139-$O$2)^2+(D139-$P$2)^2+(E139-$Q$2)^2))</f>
        <v>705.509071229577</v>
      </c>
      <c r="L139" s="6" t="str">
        <f aca="false">IF(AND(H139 = "", H138 &lt;&gt; ""),"&lt;- New exp", "")</f>
        <v/>
      </c>
      <c r="AB139" s="0" t="n">
        <v>138</v>
      </c>
    </row>
    <row r="140" customFormat="false" ht="13.8" hidden="false" customHeight="false" outlineLevel="0" collapsed="false">
      <c r="A140" s="3" t="n">
        <v>16</v>
      </c>
      <c r="B140" s="3" t="n">
        <v>6</v>
      </c>
      <c r="C140" s="3" t="n">
        <v>60.9313725490196</v>
      </c>
      <c r="D140" s="3" t="n">
        <v>756</v>
      </c>
      <c r="E140" s="3" t="n">
        <v>0.307522145996008</v>
      </c>
      <c r="F140" s="6" t="n">
        <f aca="false">IF(ISBLANK(A140), "", (A140-MIN(A2:A1001))/(MAX(A2:A1001)-MIN(A2:A1001)))</f>
        <v>0.368421052631579</v>
      </c>
      <c r="G140" s="6" t="n">
        <f aca="false">IF(ISBLANK(B140), "", (B140-MIN(B2:B1001))/(MAX(B2:B1001)-MIN(B2:B1001)))</f>
        <v>0.363636363636364</v>
      </c>
      <c r="H140" s="6" t="n">
        <f aca="false">IF(ISBLANK(C140), "", (C140-MIN(C2:C1001))/(MAX(C2:C1001)-MIN(C2:C1001)))</f>
        <v>0.470371515165345</v>
      </c>
      <c r="I140" s="6" t="n">
        <f aca="false">IF(ISBLANK(D140), "", (D140-MIN(D1:D1000))/(MAX(D1:D1000)-MIN(D1:D1000)))</f>
        <v>0.352727272727273</v>
      </c>
      <c r="J140" s="6" t="n">
        <f aca="false">IF(ISBLANK(E140), "", (E140-MIN(E1:E1000))/(MAX(E1:E1000)-MIN(E1:E1000)))</f>
        <v>0.234039060951281</v>
      </c>
      <c r="K140" s="5" t="n">
        <f aca="false">IF(ISBLANK(A140), "",SQRT((A140-$M$2)^2+(B140-$N$2)^2+(C140-$O$2)^2+(D140-$P$2)^2+(E140-$Q$2)^2))</f>
        <v>708.470114023393</v>
      </c>
      <c r="L140" s="6" t="str">
        <f aca="false">IF(AND(H140 = "", H139 &lt;&gt; ""),"&lt;- New exp", "")</f>
        <v/>
      </c>
      <c r="AB140" s="0" t="n">
        <v>139</v>
      </c>
    </row>
    <row r="141" customFormat="false" ht="13.8" hidden="false" customHeight="false" outlineLevel="0" collapsed="false">
      <c r="A141" s="3" t="n">
        <v>16</v>
      </c>
      <c r="B141" s="3" t="n">
        <v>6</v>
      </c>
      <c r="C141" s="3" t="n">
        <v>60.8725490196078</v>
      </c>
      <c r="D141" s="3" t="n">
        <v>728</v>
      </c>
      <c r="E141" s="3" t="n">
        <v>0.312169478966474</v>
      </c>
      <c r="F141" s="6" t="n">
        <f aca="false">IF(ISBLANK(A141), "", (A141-MIN(A2:A1001))/(MAX(A2:A1001)-MIN(A2:A1001)))</f>
        <v>0.368421052631579</v>
      </c>
      <c r="G141" s="6" t="n">
        <f aca="false">IF(ISBLANK(B141), "", (B141-MIN(B2:B1001))/(MAX(B2:B1001)-MIN(B2:B1001)))</f>
        <v>0.363636363636364</v>
      </c>
      <c r="H141" s="6" t="n">
        <f aca="false">IF(ISBLANK(C141), "", (C141-MIN(C2:C1001))/(MAX(C2:C1001)-MIN(C2:C1001)))</f>
        <v>0.468280458787727</v>
      </c>
      <c r="I141" s="6" t="n">
        <f aca="false">IF(ISBLANK(D141), "", (D141-MIN(D1:D1000))/(MAX(D1:D1000)-MIN(D1:D1000)))</f>
        <v>0.250909090909091</v>
      </c>
      <c r="J141" s="6" t="n">
        <f aca="false">IF(ISBLANK(E141), "", (E141-MIN(E1:E1000))/(MAX(E1:E1000)-MIN(E1:E1000)))</f>
        <v>0.368257683809878</v>
      </c>
      <c r="K141" s="5" t="n">
        <f aca="false">IF(ISBLANK(A141), "",SQRT((A141-$M$2)^2+(B141-$N$2)^2+(C141-$O$2)^2+(D141-$P$2)^2+(E141-$Q$2)^2))</f>
        <v>680.475945725622</v>
      </c>
      <c r="L141" s="6" t="str">
        <f aca="false">IF(AND(H141 = "", H140 &lt;&gt; ""),"&lt;- New exp", "")</f>
        <v/>
      </c>
      <c r="AB141" s="0" t="n">
        <v>140</v>
      </c>
    </row>
    <row r="142" customFormat="false" ht="13.8" hidden="false" customHeight="false" outlineLevel="0" collapsed="false">
      <c r="A142" s="3" t="n">
        <v>19</v>
      </c>
      <c r="B142" s="3" t="n">
        <v>7</v>
      </c>
      <c r="C142" s="3" t="n">
        <v>64.5178571428571</v>
      </c>
      <c r="D142" s="3" t="n">
        <v>740</v>
      </c>
      <c r="E142" s="3" t="n">
        <v>0.306491156656577</v>
      </c>
      <c r="F142" s="6" t="n">
        <f aca="false">IF(ISBLANK(A142), "", (A142-MIN(A2:A1001))/(MAX(A2:A1001)-MIN(A2:A1001)))</f>
        <v>0.526315789473684</v>
      </c>
      <c r="G142" s="6" t="n">
        <f aca="false">IF(ISBLANK(B142), "", (B142-MIN(B2:B1001))/(MAX(B2:B1001)-MIN(B2:B1001)))</f>
        <v>0.454545454545455</v>
      </c>
      <c r="H142" s="6" t="n">
        <f aca="false">IF(ISBLANK(C142), "", (C142-MIN(C2:C1001))/(MAX(C2:C1001)-MIN(C2:C1001)))</f>
        <v>0.597863720379294</v>
      </c>
      <c r="I142" s="6" t="n">
        <f aca="false">IF(ISBLANK(D142), "", (D142-MIN(D1:D1000))/(MAX(D1:D1000)-MIN(D1:D1000)))</f>
        <v>0.294545454545455</v>
      </c>
      <c r="J142" s="6" t="n">
        <f aca="false">IF(ISBLANK(E142), "", (E142-MIN(E1:E1000))/(MAX(E1:E1000)-MIN(E1:E1000)))</f>
        <v>0.204263279831275</v>
      </c>
      <c r="K142" s="5" t="n">
        <f aca="false">IF(ISBLANK(A142), "",SQRT((A142-$M$2)^2+(B142-$N$2)^2+(C142-$O$2)^2+(D142-$P$2)^2+(E142-$Q$2)^2))</f>
        <v>692.595161202561</v>
      </c>
      <c r="L142" s="6" t="str">
        <f aca="false">IF(AND(H142 = "", H141 &lt;&gt; ""),"&lt;- New exp", "")</f>
        <v/>
      </c>
      <c r="AB142" s="0" t="n">
        <v>141</v>
      </c>
    </row>
    <row r="143" customFormat="false" ht="13.8" hidden="false" customHeight="false" outlineLevel="0" collapsed="false">
      <c r="A143" s="3" t="n">
        <v>13</v>
      </c>
      <c r="B143" s="3" t="n">
        <v>6</v>
      </c>
      <c r="C143" s="3" t="n">
        <v>54.1666666666667</v>
      </c>
      <c r="D143" s="3" t="n">
        <v>727</v>
      </c>
      <c r="E143" s="3" t="n">
        <v>0.317419261160821</v>
      </c>
      <c r="F143" s="6" t="n">
        <f aca="false">IF(ISBLANK(A143), "", (A143-MIN(A2:A1001))/(MAX(A2:A1001)-MIN(A2:A1001)))</f>
        <v>0.210526315789474</v>
      </c>
      <c r="G143" s="6" t="n">
        <f aca="false">IF(ISBLANK(B143), "", (B143-MIN(B2:B1001))/(MAX(B2:B1001)-MIN(B2:B1001)))</f>
        <v>0.363636363636364</v>
      </c>
      <c r="H143" s="6" t="n">
        <f aca="false">IF(ISBLANK(C143), "", (C143-MIN(C2:C1001))/(MAX(C2:C1001)-MIN(C2:C1001)))</f>
        <v>0.229900031739248</v>
      </c>
      <c r="I143" s="6" t="n">
        <f aca="false">IF(ISBLANK(D143), "", (D143-MIN(D1:D1000))/(MAX(D1:D1000)-MIN(D1:D1000)))</f>
        <v>0.247272727272727</v>
      </c>
      <c r="J143" s="6" t="n">
        <f aca="false">IF(ISBLANK(E143), "", (E143-MIN(E1:E1000))/(MAX(E1:E1000)-MIN(E1:E1000)))</f>
        <v>0.51987551298433</v>
      </c>
      <c r="K143" s="5" t="n">
        <f aca="false">IF(ISBLANK(A143), "",SQRT((A143-$M$2)^2+(B143-$N$2)^2+(C143-$O$2)^2+(D143-$P$2)^2+(E143-$Q$2)^2))</f>
        <v>679.354991539529</v>
      </c>
      <c r="L143" s="6" t="str">
        <f aca="false">IF(AND(H143 = "", H142 &lt;&gt; ""),"&lt;- New exp", "")</f>
        <v/>
      </c>
      <c r="AB143" s="0" t="n">
        <v>142</v>
      </c>
    </row>
    <row r="144" customFormat="false" ht="13.8" hidden="false" customHeight="false" outlineLevel="0" collapsed="false">
      <c r="A144" s="3" t="n">
        <v>19</v>
      </c>
      <c r="B144" s="3" t="n">
        <v>6</v>
      </c>
      <c r="C144" s="3" t="n">
        <v>63.9313725490196</v>
      </c>
      <c r="D144" s="3" t="n">
        <v>718</v>
      </c>
      <c r="E144" s="3" t="n">
        <v>0.312169478966474</v>
      </c>
      <c r="F144" s="6" t="n">
        <f aca="false">IF(ISBLANK(A144), "", (A144-MIN(A2:A1001))/(MAX(A2:A1001)-MIN(A2:A1001)))</f>
        <v>0.526315789473684</v>
      </c>
      <c r="G144" s="6" t="n">
        <f aca="false">IF(ISBLANK(B144), "", (B144-MIN(B2:B1001))/(MAX(B2:B1001)-MIN(B2:B1001)))</f>
        <v>0.363636363636364</v>
      </c>
      <c r="H144" s="6" t="n">
        <f aca="false">IF(ISBLANK(C144), "", (C144-MIN(C2:C1001))/(MAX(C2:C1001)-MIN(C2:C1001)))</f>
        <v>0.577015390423875</v>
      </c>
      <c r="I144" s="6" t="n">
        <f aca="false">IF(ISBLANK(D144), "", (D144-MIN(D1:D1000))/(MAX(D1:D1000)-MIN(D1:D1000)))</f>
        <v>0.214545454545454</v>
      </c>
      <c r="J144" s="6" t="n">
        <f aca="false">IF(ISBLANK(E144), "", (E144-MIN(E1:E1000))/(MAX(E1:E1000)-MIN(E1:E1000)))</f>
        <v>0.368257683809878</v>
      </c>
      <c r="K144" s="5" t="n">
        <f aca="false">IF(ISBLANK(A144), "",SQRT((A144-$M$2)^2+(B144-$N$2)^2+(C144-$O$2)^2+(D144-$P$2)^2+(E144-$Q$2)^2))</f>
        <v>670.583659989488</v>
      </c>
      <c r="L144" s="6" t="str">
        <f aca="false">IF(AND(H144 = "", H143 &lt;&gt; ""),"&lt;- New exp", "")</f>
        <v/>
      </c>
      <c r="AB144" s="0" t="n">
        <v>143</v>
      </c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6" t="str">
        <f aca="false">IF(ISBLANK(A145), "", (A145-MIN(A2:A1001))/(MAX(A2:A1001)-MIN(A2:A1001)))</f>
        <v/>
      </c>
      <c r="G145" s="6" t="str">
        <f aca="false">IF(ISBLANK(B145), "", (B145-MIN(B2:B1001))/(MAX(B2:B1001)-MIN(B2:B1001)))</f>
        <v/>
      </c>
      <c r="H145" s="4" t="str">
        <f aca="false">IF(ISBLANK(C145), "", (C145-MIN(C2:C1001))/(MAX(C2:C1001)-MIN(C2:C1001)))</f>
        <v/>
      </c>
      <c r="I145" s="6" t="str">
        <f aca="false">IF(ISBLANK(D145), "", (D145-MIN(D1:D1000))/(MAX(D1:D1000)-MIN(D1:D1000)))</f>
        <v/>
      </c>
      <c r="J145" s="6" t="str">
        <f aca="false">IF(ISBLANK(E145), "", (E145-MIN(E1:E1000))/(MAX(E1:E1000)-MIN(E1:E1000)))</f>
        <v/>
      </c>
      <c r="K145" s="5" t="str">
        <f aca="false">IF(ISBLANK(A145), "",SQRT((A145-$M$2)^2+(B145-$N$2)^2+(C145-$O$2)^2+(D145-$P$2)^2+(E145-$Q$2)^2))</f>
        <v/>
      </c>
      <c r="L145" s="6" t="str">
        <f aca="false">IF(AND(H145 = "", H144 &lt;&gt; ""),"&lt;- New exp", "")</f>
        <v>&lt;- New exp</v>
      </c>
      <c r="AB145" s="0" t="n">
        <v>144</v>
      </c>
    </row>
    <row r="146" customFormat="false" ht="13.8" hidden="false" customHeight="false" outlineLevel="0" collapsed="false">
      <c r="A146" s="3" t="n">
        <v>14</v>
      </c>
      <c r="B146" s="3" t="n">
        <v>7</v>
      </c>
      <c r="C146" s="3" t="n">
        <v>67.8650793650794</v>
      </c>
      <c r="D146" s="3" t="n">
        <v>759</v>
      </c>
      <c r="E146" s="3" t="n">
        <v>0.315584009796168</v>
      </c>
      <c r="F146" s="6" t="n">
        <f aca="false">IF(ISBLANK(A146), "", (A146-MIN(A2:A1001))/(MAX(A2:A1001)-MIN(A2:A1001)))</f>
        <v>0.263157894736842</v>
      </c>
      <c r="G146" s="6" t="n">
        <f aca="false">IF(ISBLANK(B146), "", (B146-MIN(B2:B1001))/(MAX(B2:B1001)-MIN(B2:B1001)))</f>
        <v>0.454545454545455</v>
      </c>
      <c r="H146" s="6" t="n">
        <f aca="false">IF(ISBLANK(C146), "", (C146-MIN(C2:C1001))/(MAX(C2:C1001)-MIN(C2:C1001)))</f>
        <v>0.71685063675571</v>
      </c>
      <c r="I146" s="6" t="n">
        <f aca="false">IF(ISBLANK(D146), "", (D146-MIN(D1:D1000))/(MAX(D1:D1000)-MIN(D1:D1000)))</f>
        <v>0.363636363636364</v>
      </c>
      <c r="J146" s="6" t="n">
        <f aca="false">IF(ISBLANK(E146), "", (E146-MIN(E1:E1000))/(MAX(E1:E1000)-MIN(E1:E1000)))</f>
        <v>0.466872013487194</v>
      </c>
      <c r="K146" s="5" t="n">
        <f aca="false">IF(ISBLANK(A146), "",SQRT((A146-$M$2)^2+(B146-$N$2)^2+(C146-$O$2)^2+(D146-$P$2)^2+(E146-$Q$2)^2))</f>
        <v>711.621582620623</v>
      </c>
      <c r="L146" s="6" t="str">
        <f aca="false">IF(AND(H146 = "", H145 &lt;&gt; ""),"&lt;- New exp", "")</f>
        <v/>
      </c>
      <c r="AB146" s="0" t="n">
        <v>145</v>
      </c>
    </row>
    <row r="147" customFormat="false" ht="13.8" hidden="false" customHeight="false" outlineLevel="0" collapsed="false">
      <c r="A147" s="3" t="n">
        <v>17</v>
      </c>
      <c r="B147" s="3" t="n">
        <v>4</v>
      </c>
      <c r="C147" s="3" t="n">
        <v>61.9558823529412</v>
      </c>
      <c r="D147" s="3" t="n">
        <v>755</v>
      </c>
      <c r="E147" s="3" t="n">
        <v>0.306491156656577</v>
      </c>
      <c r="F147" s="6" t="n">
        <f aca="false">IF(ISBLANK(A147), "", (A147-MIN(A2:A1001))/(MAX(A2:A1001)-MIN(A2:A1001)))</f>
        <v>0.421052631578947</v>
      </c>
      <c r="G147" s="6" t="n">
        <f aca="false">IF(ISBLANK(B147), "", (B147-MIN(B2:B1001))/(MAX(B2:B1001)-MIN(B2:B1001)))</f>
        <v>0.181818181818182</v>
      </c>
      <c r="H147" s="6" t="n">
        <f aca="false">IF(ISBLANK(C147), "", (C147-MIN(C2:C1001))/(MAX(C2:C1001)-MIN(C2:C1001)))</f>
        <v>0.506790747075529</v>
      </c>
      <c r="I147" s="6" t="n">
        <f aca="false">IF(ISBLANK(D147), "", (D147-MIN(D1:D1000))/(MAX(D1:D1000)-MIN(D1:D1000)))</f>
        <v>0.349090909090909</v>
      </c>
      <c r="J147" s="6" t="n">
        <f aca="false">IF(ISBLANK(E147), "", (E147-MIN(E1:E1000))/(MAX(E1:E1000)-MIN(E1:E1000)))</f>
        <v>0.204263279831275</v>
      </c>
      <c r="K147" s="5" t="n">
        <f aca="false">IF(ISBLANK(A147), "",SQRT((A147-$M$2)^2+(B147-$N$2)^2+(C147-$O$2)^2+(D147-$P$2)^2+(E147-$Q$2)^2))</f>
        <v>707.492376950339</v>
      </c>
      <c r="L147" s="6" t="str">
        <f aca="false">IF(AND(H147 = "", H146 &lt;&gt; ""),"&lt;- New exp", "")</f>
        <v/>
      </c>
      <c r="AB147" s="0" t="n">
        <v>146</v>
      </c>
    </row>
    <row r="148" customFormat="false" ht="13.8" hidden="false" customHeight="false" outlineLevel="0" collapsed="false">
      <c r="A148" s="3" t="n">
        <v>16</v>
      </c>
      <c r="B148" s="3" t="n">
        <v>4</v>
      </c>
      <c r="C148" s="3" t="n">
        <v>60.9558823529412</v>
      </c>
      <c r="D148" s="3" t="n">
        <v>731</v>
      </c>
      <c r="E148" s="3" t="n">
        <v>0.311853455600888</v>
      </c>
      <c r="F148" s="6" t="n">
        <f aca="false">IF(ISBLANK(A148), "", (A148-MIN(A2:A1001))/(MAX(A2:A1001)-MIN(A2:A1001)))</f>
        <v>0.368421052631579</v>
      </c>
      <c r="G148" s="6" t="n">
        <f aca="false">IF(ISBLANK(B148), "", (B148-MIN(B2:B1001))/(MAX(B2:B1001)-MIN(B2:B1001)))</f>
        <v>0.181818181818182</v>
      </c>
      <c r="H148" s="6" t="n">
        <f aca="false">IF(ISBLANK(C148), "", (C148-MIN(C2:C1001))/(MAX(C2:C1001)-MIN(C2:C1001)))</f>
        <v>0.471242788656019</v>
      </c>
      <c r="I148" s="6" t="n">
        <f aca="false">IF(ISBLANK(D148), "", (D148-MIN(D1:D1000))/(MAX(D1:D1000)-MIN(D1:D1000)))</f>
        <v>0.261818181818182</v>
      </c>
      <c r="J148" s="6" t="n">
        <f aca="false">IF(ISBLANK(E148), "", (E148-MIN(E1:E1000))/(MAX(E1:E1000)-MIN(E1:E1000)))</f>
        <v>0.359130681034403</v>
      </c>
      <c r="K148" s="5" t="n">
        <f aca="false">IF(ISBLANK(A148), "",SQRT((A148-$M$2)^2+(B148-$N$2)^2+(C148-$O$2)^2+(D148-$P$2)^2+(E148-$Q$2)^2))</f>
        <v>683.468008836553</v>
      </c>
      <c r="L148" s="6" t="str">
        <f aca="false">IF(AND(H148 = "", H147 &lt;&gt; ""),"&lt;- New exp", "")</f>
        <v/>
      </c>
      <c r="AB148" s="0" t="n">
        <v>147</v>
      </c>
    </row>
    <row r="149" customFormat="false" ht="13.8" hidden="false" customHeight="false" outlineLevel="0" collapsed="false">
      <c r="A149" s="3" t="n">
        <v>16</v>
      </c>
      <c r="B149" s="3" t="n">
        <v>5</v>
      </c>
      <c r="C149" s="3" t="n">
        <v>66.0235294117647</v>
      </c>
      <c r="D149" s="3" t="n">
        <v>727</v>
      </c>
      <c r="E149" s="3" t="n">
        <v>0.312169478966474</v>
      </c>
      <c r="F149" s="6" t="n">
        <f aca="false">IF(ISBLANK(A149), "", (A149-MIN(A2:A1001))/(MAX(A2:A1001)-MIN(A2:A1001)))</f>
        <v>0.368421052631579</v>
      </c>
      <c r="G149" s="6" t="n">
        <f aca="false">IF(ISBLANK(B149), "", (B149-MIN(B2:B1001))/(MAX(B2:B1001)-MIN(B2:B1001)))</f>
        <v>0.272727272727273</v>
      </c>
      <c r="H149" s="6" t="n">
        <f aca="false">IF(ISBLANK(C149), "", (C149-MIN(C2:C1001))/(MAX(C2:C1001)-MIN(C2:C1001)))</f>
        <v>0.65138729558783</v>
      </c>
      <c r="I149" s="6" t="n">
        <f aca="false">IF(ISBLANK(D149), "", (D149-MIN(D1:D1000))/(MAX(D1:D1000)-MIN(D1:D1000)))</f>
        <v>0.247272727272727</v>
      </c>
      <c r="J149" s="6" t="n">
        <f aca="false">IF(ISBLANK(E149), "", (E149-MIN(E1:E1000))/(MAX(E1:E1000)-MIN(E1:E1000)))</f>
        <v>0.368257683809878</v>
      </c>
      <c r="K149" s="5" t="n">
        <f aca="false">IF(ISBLANK(A149), "",SQRT((A149-$M$2)^2+(B149-$N$2)^2+(C149-$O$2)^2+(D149-$P$2)^2+(E149-$Q$2)^2))</f>
        <v>679.590430935963</v>
      </c>
      <c r="L149" s="6" t="str">
        <f aca="false">IF(AND(H149 = "", H148 &lt;&gt; ""),"&lt;- New exp", "")</f>
        <v/>
      </c>
      <c r="AB149" s="0" t="n">
        <v>148</v>
      </c>
    </row>
    <row r="150" customFormat="false" ht="13.8" hidden="false" customHeight="false" outlineLevel="0" collapsed="false">
      <c r="A150" s="3" t="n">
        <v>15</v>
      </c>
      <c r="B150" s="3" t="n">
        <v>6</v>
      </c>
      <c r="C150" s="3" t="n">
        <v>59.9444444444444</v>
      </c>
      <c r="D150" s="3" t="n">
        <v>709</v>
      </c>
      <c r="E150" s="3" t="n">
        <v>0.310091671337085</v>
      </c>
      <c r="F150" s="6" t="n">
        <f aca="false">IF(ISBLANK(A150), "", (A150-MIN(A2:A1001))/(MAX(A2:A1001)-MIN(A2:A1001)))</f>
        <v>0.31578947368421</v>
      </c>
      <c r="G150" s="6" t="n">
        <f aca="false">IF(ISBLANK(B150), "", (B150-MIN(B2:B1001))/(MAX(B2:B1001)-MIN(B2:B1001)))</f>
        <v>0.363636363636364</v>
      </c>
      <c r="H150" s="6" t="n">
        <f aca="false">IF(ISBLANK(C150), "", (C150-MIN(C2:C1001))/(MAX(C2:C1001)-MIN(C2:C1001)))</f>
        <v>0.435288235940861</v>
      </c>
      <c r="I150" s="6" t="n">
        <f aca="false">IF(ISBLANK(D150), "", (D150-MIN(D1:D1000))/(MAX(D1:D1000)-MIN(D1:D1000)))</f>
        <v>0.181818181818182</v>
      </c>
      <c r="J150" s="6" t="n">
        <f aca="false">IF(ISBLANK(E150), "", (E150-MIN(E1:E1000))/(MAX(E1:E1000)-MIN(E1:E1000)))</f>
        <v>0.308248969058021</v>
      </c>
      <c r="K150" s="5" t="n">
        <f aca="false">IF(ISBLANK(A150), "",SQRT((A150-$M$2)^2+(B150-$N$2)^2+(C150-$O$2)^2+(D150-$P$2)^2+(E150-$Q$2)^2))</f>
        <v>661.453321848774</v>
      </c>
      <c r="L150" s="6" t="str">
        <f aca="false">IF(AND(H150 = "", H149 &lt;&gt; ""),"&lt;- New exp", "")</f>
        <v/>
      </c>
      <c r="AB150" s="0" t="n">
        <v>149</v>
      </c>
    </row>
    <row r="151" customFormat="false" ht="13.8" hidden="false" customHeight="false" outlineLevel="0" collapsed="false">
      <c r="A151" s="3" t="n">
        <v>16</v>
      </c>
      <c r="B151" s="3" t="n">
        <v>4</v>
      </c>
      <c r="C151" s="3" t="n">
        <v>61.0277777777778</v>
      </c>
      <c r="D151" s="3" t="n">
        <v>720</v>
      </c>
      <c r="E151" s="3" t="n">
        <v>0.313171796104165</v>
      </c>
      <c r="F151" s="6" t="n">
        <f aca="false">IF(ISBLANK(A151), "", (A151-MIN(A2:A1001))/(MAX(A2:A1001)-MIN(A2:A1001)))</f>
        <v>0.368421052631579</v>
      </c>
      <c r="G151" s="6" t="n">
        <f aca="false">IF(ISBLANK(B151), "", (B151-MIN(B2:B1001))/(MAX(B2:B1001)-MIN(B2:B1001)))</f>
        <v>0.181818181818182</v>
      </c>
      <c r="H151" s="6" t="n">
        <f aca="false">IF(ISBLANK(C151), "", (C151-MIN(C2:C1001))/(MAX(C2:C1001)-MIN(C2:C1001)))</f>
        <v>0.473798524228664</v>
      </c>
      <c r="I151" s="6" t="n">
        <f aca="false">IF(ISBLANK(D151), "", (D151-MIN(D1:D1000))/(MAX(D1:D1000)-MIN(D1:D1000)))</f>
        <v>0.221818181818182</v>
      </c>
      <c r="J151" s="6" t="n">
        <f aca="false">IF(ISBLANK(E151), "", (E151-MIN(E1:E1000))/(MAX(E1:E1000)-MIN(E1:E1000)))</f>
        <v>0.397205389245105</v>
      </c>
      <c r="K151" s="5" t="n">
        <f aca="false">IF(ISBLANK(A151), "",SQRT((A151-$M$2)^2+(B151-$N$2)^2+(C151-$O$2)^2+(D151-$P$2)^2+(E151-$Q$2)^2))</f>
        <v>672.472167525141</v>
      </c>
      <c r="L151" s="6" t="str">
        <f aca="false">IF(AND(H151 = "", H150 &lt;&gt; ""),"&lt;- New exp", "")</f>
        <v/>
      </c>
      <c r="AB151" s="0" t="n">
        <v>150</v>
      </c>
    </row>
    <row r="152" customFormat="false" ht="13.8" hidden="false" customHeight="false" outlineLevel="0" collapsed="false">
      <c r="A152" s="3" t="n">
        <v>20</v>
      </c>
      <c r="B152" s="3" t="n">
        <v>3</v>
      </c>
      <c r="C152" s="3" t="n">
        <v>65.1111111111111</v>
      </c>
      <c r="D152" s="3" t="n">
        <v>738</v>
      </c>
      <c r="E152" s="3" t="n">
        <v>0.313171796104165</v>
      </c>
      <c r="F152" s="6" t="n">
        <f aca="false">IF(ISBLANK(A152), "", (A152-MIN(A2:A1001))/(MAX(A2:A1001)-MIN(A2:A1001)))</f>
        <v>0.578947368421053</v>
      </c>
      <c r="G152" s="6" t="n">
        <f aca="false">IF(ISBLANK(B152), "", (B152-MIN(B2:B1001))/(MAX(B2:B1001)-MIN(B2:B1001)))</f>
        <v>0.0909090909090909</v>
      </c>
      <c r="H152" s="6" t="n">
        <f aca="false">IF(ISBLANK(C152), "", (C152-MIN(C2:C1001))/(MAX(C2:C1001)-MIN(C2:C1001)))</f>
        <v>0.618952687774995</v>
      </c>
      <c r="I152" s="6" t="n">
        <f aca="false">IF(ISBLANK(D152), "", (D152-MIN(D1:D1000))/(MAX(D1:D1000)-MIN(D1:D1000)))</f>
        <v>0.287272727272727</v>
      </c>
      <c r="J152" s="6" t="n">
        <f aca="false">IF(ISBLANK(E152), "", (E152-MIN(E1:E1000))/(MAX(E1:E1000)-MIN(E1:E1000)))</f>
        <v>0.397205389245105</v>
      </c>
      <c r="K152" s="5" t="n">
        <f aca="false">IF(ISBLANK(A152), "",SQRT((A152-$M$2)^2+(B152-$N$2)^2+(C152-$O$2)^2+(D152-$P$2)^2+(E152-$Q$2)^2))</f>
        <v>690.60854475795</v>
      </c>
      <c r="L152" s="6" t="str">
        <f aca="false">IF(AND(H152 = "", H151 &lt;&gt; ""),"&lt;- New exp", "")</f>
        <v/>
      </c>
      <c r="AB152" s="0" t="n">
        <v>151</v>
      </c>
    </row>
    <row r="153" customFormat="false" ht="13.8" hidden="false" customHeight="false" outlineLevel="0" collapsed="false">
      <c r="A153" s="3" t="n">
        <v>17</v>
      </c>
      <c r="B153" s="3" t="n">
        <v>3</v>
      </c>
      <c r="C153" s="3" t="n">
        <v>61.9803921568628</v>
      </c>
      <c r="D153" s="3" t="n">
        <v>752</v>
      </c>
      <c r="E153" s="3" t="n">
        <v>0.311853455600888</v>
      </c>
      <c r="F153" s="6" t="n">
        <f aca="false">IF(ISBLANK(A153), "", (A153-MIN(A2:A1001))/(MAX(A2:A1001)-MIN(A2:A1001)))</f>
        <v>0.421052631578947</v>
      </c>
      <c r="G153" s="6" t="n">
        <f aca="false">IF(ISBLANK(B153), "", (B153-MIN(B2:B1001))/(MAX(B2:B1001)-MIN(B2:B1001)))</f>
        <v>0.0909090909090909</v>
      </c>
      <c r="H153" s="6" t="n">
        <f aca="false">IF(ISBLANK(C153), "", (C153-MIN(C2:C1001))/(MAX(C2:C1001)-MIN(C2:C1001)))</f>
        <v>0.507662020566203</v>
      </c>
      <c r="I153" s="6" t="n">
        <f aca="false">IF(ISBLANK(D153), "", (D153-MIN(D1:D1000))/(MAX(D1:D1000)-MIN(D1:D1000)))</f>
        <v>0.338181818181818</v>
      </c>
      <c r="J153" s="6" t="n">
        <f aca="false">IF(ISBLANK(E153), "", (E153-MIN(E1:E1000))/(MAX(E1:E1000)-MIN(E1:E1000)))</f>
        <v>0.359130681034403</v>
      </c>
      <c r="K153" s="5" t="n">
        <f aca="false">IF(ISBLANK(A153), "",SQRT((A153-$M$2)^2+(B153-$N$2)^2+(C153-$O$2)^2+(D153-$P$2)^2+(E153-$Q$2)^2))</f>
        <v>704.491560685016</v>
      </c>
      <c r="L153" s="6" t="str">
        <f aca="false">IF(AND(H153 = "", H152 &lt;&gt; ""),"&lt;- New exp", "")</f>
        <v/>
      </c>
      <c r="AB153" s="0" t="n">
        <v>152</v>
      </c>
    </row>
    <row r="154" customFormat="false" ht="13.8" hidden="false" customHeight="false" outlineLevel="0" collapsed="false">
      <c r="A154" s="3" t="n">
        <v>15</v>
      </c>
      <c r="B154" s="3" t="n">
        <v>7</v>
      </c>
      <c r="C154" s="3" t="n">
        <v>67.0252100840336</v>
      </c>
      <c r="D154" s="3" t="n">
        <v>706</v>
      </c>
      <c r="E154" s="3" t="n">
        <v>0.312169478966474</v>
      </c>
      <c r="F154" s="6" t="n">
        <f aca="false">IF(ISBLANK(A154), "", (A154-MIN(A2:A1001))/(MAX(A2:A1001)-MIN(A2:A1001)))</f>
        <v>0.31578947368421</v>
      </c>
      <c r="G154" s="6" t="n">
        <f aca="false">IF(ISBLANK(B154), "", (B154-MIN(B2:B1001))/(MAX(B2:B1001)-MIN(B2:B1001)))</f>
        <v>0.454545454545455</v>
      </c>
      <c r="H154" s="6" t="n">
        <f aca="false">IF(ISBLANK(C154), "", (C154-MIN(C2:C1001))/(MAX(C2:C1001)-MIN(C2:C1001)))</f>
        <v>0.686994998475271</v>
      </c>
      <c r="I154" s="6" t="n">
        <f aca="false">IF(ISBLANK(D154), "", (D154-MIN(D1:D1000))/(MAX(D1:D1000)-MIN(D1:D1000)))</f>
        <v>0.170909090909091</v>
      </c>
      <c r="J154" s="6" t="n">
        <f aca="false">IF(ISBLANK(E154), "", (E154-MIN(E1:E1000))/(MAX(E1:E1000)-MIN(E1:E1000)))</f>
        <v>0.368257683809878</v>
      </c>
      <c r="K154" s="5" t="n">
        <f aca="false">IF(ISBLANK(A154), "",SQRT((A154-$M$2)^2+(B154-$N$2)^2+(C154-$O$2)^2+(D154-$P$2)^2+(E154-$Q$2)^2))</f>
        <v>658.630579075115</v>
      </c>
      <c r="L154" s="6" t="str">
        <f aca="false">IF(AND(H154 = "", H153 &lt;&gt; ""),"&lt;- New exp", "")</f>
        <v/>
      </c>
      <c r="AB154" s="0" t="n">
        <v>153</v>
      </c>
    </row>
    <row r="155" customFormat="false" ht="13.8" hidden="false" customHeight="false" outlineLevel="0" collapsed="false">
      <c r="A155" s="3" t="n">
        <v>17</v>
      </c>
      <c r="B155" s="3" t="n">
        <v>3</v>
      </c>
      <c r="C155" s="3" t="n">
        <v>62.0555555555556</v>
      </c>
      <c r="D155" s="3" t="n">
        <v>741</v>
      </c>
      <c r="E155" s="3" t="n">
        <v>0.313171796104165</v>
      </c>
      <c r="F155" s="6" t="n">
        <f aca="false">IF(ISBLANK(A155), "", (A155-MIN(A2:A1001))/(MAX(A2:A1001)-MIN(A2:A1001)))</f>
        <v>0.421052631578947</v>
      </c>
      <c r="G155" s="6" t="n">
        <f aca="false">IF(ISBLANK(B155), "", (B155-MIN(B2:B1001))/(MAX(B2:B1001)-MIN(B2:B1001)))</f>
        <v>0.0909090909090909</v>
      </c>
      <c r="H155" s="6" t="n">
        <f aca="false">IF(ISBLANK(C155), "", (C155-MIN(C2:C1001))/(MAX(C2:C1001)-MIN(C2:C1001)))</f>
        <v>0.510333925937605</v>
      </c>
      <c r="I155" s="6" t="n">
        <f aca="false">IF(ISBLANK(D155), "", (D155-MIN(D1:D1000))/(MAX(D1:D1000)-MIN(D1:D1000)))</f>
        <v>0.298181818181818</v>
      </c>
      <c r="J155" s="6" t="n">
        <f aca="false">IF(ISBLANK(E155), "", (E155-MIN(E1:E1000))/(MAX(E1:E1000)-MIN(E1:E1000)))</f>
        <v>0.397205389245105</v>
      </c>
      <c r="K155" s="5" t="n">
        <f aca="false">IF(ISBLANK(A155), "",SQRT((A155-$M$2)^2+(B155-$N$2)^2+(C155-$O$2)^2+(D155-$P$2)^2+(E155-$Q$2)^2))</f>
        <v>693.496140728453</v>
      </c>
      <c r="L155" s="4" t="str">
        <f aca="false">IF(AND(H155 = "", H154 &lt;&gt; ""),"&lt;- New exp", "")</f>
        <v/>
      </c>
      <c r="AB155" s="0" t="n">
        <v>154</v>
      </c>
    </row>
    <row r="156" customFormat="false" ht="13.8" hidden="false" customHeight="false" outlineLevel="0" collapsed="false">
      <c r="A156" s="3" t="n">
        <v>16</v>
      </c>
      <c r="B156" s="3" t="n">
        <v>5</v>
      </c>
      <c r="C156" s="3" t="n">
        <v>60.9777777777778</v>
      </c>
      <c r="D156" s="3" t="n">
        <v>729</v>
      </c>
      <c r="E156" s="3" t="n">
        <v>0.310091671337085</v>
      </c>
      <c r="F156" s="6" t="n">
        <f aca="false">IF(ISBLANK(A156), "", (A156-MIN(A2:A1001))/(MAX(A2:A1001)-MIN(A2:A1001)))</f>
        <v>0.368421052631579</v>
      </c>
      <c r="G156" s="6" t="n">
        <f aca="false">IF(ISBLANK(B156), "", (B156-MIN(B2:B1001))/(MAX(B2:B1001)-MIN(B2:B1001)))</f>
        <v>0.272727272727273</v>
      </c>
      <c r="H156" s="6" t="n">
        <f aca="false">IF(ISBLANK(C156), "", (C156-MIN(C2:C1001))/(MAX(C2:C1001)-MIN(C2:C1001)))</f>
        <v>0.472021126307688</v>
      </c>
      <c r="I156" s="6" t="n">
        <f aca="false">IF(ISBLANK(D156), "", (D156-MIN(D1:D1000))/(MAX(D1:D1000)-MIN(D1:D1000)))</f>
        <v>0.254545454545454</v>
      </c>
      <c r="J156" s="6" t="n">
        <f aca="false">IF(ISBLANK(E156), "", (E156-MIN(E1:E1000))/(MAX(E1:E1000)-MIN(E1:E1000)))</f>
        <v>0.308248969058021</v>
      </c>
      <c r="K156" s="5" t="n">
        <f aca="false">IF(ISBLANK(A156), "",SQRT((A156-$M$2)^2+(B156-$N$2)^2+(C156-$O$2)^2+(D156-$P$2)^2+(E156-$Q$2)^2))</f>
        <v>681.472594784482</v>
      </c>
      <c r="L156" s="6" t="str">
        <f aca="false">IF(AND(H156 = "", H155 &lt;&gt; ""),"&lt;- New exp", "")</f>
        <v/>
      </c>
      <c r="AB156" s="0" t="n">
        <v>155</v>
      </c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6" t="str">
        <f aca="false">IF(ISBLANK(A157), "", (A157-MIN(A2:A1001))/(MAX(A2:A1001)-MIN(A2:A1001)))</f>
        <v/>
      </c>
      <c r="G157" s="6" t="str">
        <f aca="false">IF(ISBLANK(B157), "", (B157-MIN(B2:B1001))/(MAX(B2:B1001)-MIN(B2:B1001)))</f>
        <v/>
      </c>
      <c r="H157" s="4" t="str">
        <f aca="false">IF(ISBLANK(C157), "", (C157-MIN(C2:C1001))/(MAX(C2:C1001)-MIN(C2:C1001)))</f>
        <v/>
      </c>
      <c r="I157" s="6" t="str">
        <f aca="false">IF(ISBLANK(D157), "", (D157-MIN(D1:D1000))/(MAX(D1:D1000)-MIN(D1:D1000)))</f>
        <v/>
      </c>
      <c r="J157" s="6" t="str">
        <f aca="false">IF(ISBLANK(E157), "", (E157-MIN(E1:E1000))/(MAX(E1:E1000)-MIN(E1:E1000)))</f>
        <v/>
      </c>
      <c r="K157" s="5" t="str">
        <f aca="false">IF(ISBLANK(A157), "",SQRT((A157-$M$2)^2+(B157-$N$2)^2+(C157-$O$2)^2+(D157-$P$2)^2+(E157-$Q$2)^2))</f>
        <v/>
      </c>
      <c r="L157" s="6" t="str">
        <f aca="false">IF(AND(H157 = "", H156 &lt;&gt; ""),"&lt;- New exp", "")</f>
        <v>&lt;- New exp</v>
      </c>
      <c r="AB157" s="0" t="n">
        <v>156</v>
      </c>
    </row>
    <row r="158" customFormat="false" ht="13.8" hidden="false" customHeight="false" outlineLevel="0" collapsed="false">
      <c r="A158" s="3" t="n">
        <v>10</v>
      </c>
      <c r="B158" s="3" t="n">
        <v>8</v>
      </c>
      <c r="C158" s="3" t="n">
        <v>59.3125</v>
      </c>
      <c r="D158" s="3" t="n">
        <v>776</v>
      </c>
      <c r="E158" s="3" t="n">
        <v>0.311853455600888</v>
      </c>
      <c r="F158" s="6" t="n">
        <f aca="false">IF(ISBLANK(A158), "", (A158-MIN(A2:A1001))/(MAX(A2:A1001)-MIN(A2:A1001)))</f>
        <v>0.0526315789473684</v>
      </c>
      <c r="G158" s="6" t="n">
        <f aca="false">IF(ISBLANK(B158), "", (B158-MIN(B2:B1001))/(MAX(B2:B1001)-MIN(B2:B1001)))</f>
        <v>0.545454545454545</v>
      </c>
      <c r="H158" s="6" t="n">
        <f aca="false">IF(ISBLANK(C158), "", (C158-MIN(C2:C1001))/(MAX(C2:C1001)-MIN(C2:C1001)))</f>
        <v>0.41282390110631</v>
      </c>
      <c r="I158" s="6" t="n">
        <f aca="false">IF(ISBLANK(D158), "", (D158-MIN(D1:D1000))/(MAX(D1:D1000)-MIN(D1:D1000)))</f>
        <v>0.425454545454546</v>
      </c>
      <c r="J158" s="6" t="n">
        <f aca="false">IF(ISBLANK(E158), "", (E158-MIN(E1:E1000))/(MAX(E1:E1000)-MIN(E1:E1000)))</f>
        <v>0.359130681034403</v>
      </c>
      <c r="K158" s="5" t="n">
        <f aca="false">IF(ISBLANK(A158), "",SQRT((A158-$M$2)^2+(B158-$N$2)^2+(C158-$O$2)^2+(D158-$P$2)^2+(E158-$Q$2)^2))</f>
        <v>728.418634795688</v>
      </c>
      <c r="L158" s="6" t="str">
        <f aca="false">IF(AND(H158 = "", H157 &lt;&gt; ""),"&lt;- New exp", "")</f>
        <v/>
      </c>
      <c r="AB158" s="0" t="n">
        <v>157</v>
      </c>
    </row>
    <row r="159" customFormat="false" ht="13.8" hidden="false" customHeight="false" outlineLevel="0" collapsed="false">
      <c r="A159" s="3" t="n">
        <v>21</v>
      </c>
      <c r="B159" s="3" t="n">
        <v>3</v>
      </c>
      <c r="C159" s="3" t="n">
        <v>67.1666666666667</v>
      </c>
      <c r="D159" s="3" t="n">
        <v>775</v>
      </c>
      <c r="E159" s="3" t="n">
        <v>0.307706623515742</v>
      </c>
      <c r="F159" s="6" t="n">
        <f aca="false">IF(ISBLANK(A159), "", (A159-MIN(A2:A1001))/(MAX(A2:A1001)-MIN(A2:A1001)))</f>
        <v>0.631578947368421</v>
      </c>
      <c r="G159" s="6" t="n">
        <f aca="false">IF(ISBLANK(B159), "", (B159-MIN(B2:B1001))/(MAX(B2:B1001)-MIN(B2:B1001)))</f>
        <v>0.0909090909090909</v>
      </c>
      <c r="H159" s="6" t="n">
        <f aca="false">IF(ISBLANK(C159), "", (C159-MIN(C2:C1001))/(MAX(C2:C1001)-MIN(C2:C1001)))</f>
        <v>0.692023491192877</v>
      </c>
      <c r="I159" s="6" t="n">
        <f aca="false">IF(ISBLANK(D159), "", (D159-MIN(D1:D1000))/(MAX(D1:D1000)-MIN(D1:D1000)))</f>
        <v>0.421818181818182</v>
      </c>
      <c r="J159" s="6" t="n">
        <f aca="false">IF(ISBLANK(E159), "", (E159-MIN(E1:E1000))/(MAX(E1:E1000)-MIN(E1:E1000)))</f>
        <v>0.23936691647712</v>
      </c>
      <c r="K159" s="5" t="n">
        <f aca="false">IF(ISBLANK(A159), "",SQRT((A159-$M$2)^2+(B159-$N$2)^2+(C159-$O$2)^2+(D159-$P$2)^2+(E159-$Q$2)^2))</f>
        <v>727.66078453235</v>
      </c>
      <c r="L159" s="6" t="str">
        <f aca="false">IF(AND(H159 = "", H158 &lt;&gt; ""),"&lt;- New exp", "")</f>
        <v/>
      </c>
      <c r="AB159" s="0" t="n">
        <v>158</v>
      </c>
    </row>
    <row r="160" customFormat="false" ht="13.8" hidden="false" customHeight="false" outlineLevel="0" collapsed="false">
      <c r="A160" s="3" t="n">
        <v>11</v>
      </c>
      <c r="B160" s="3" t="n">
        <v>7</v>
      </c>
      <c r="C160" s="3" t="n">
        <v>60.2678571428571</v>
      </c>
      <c r="D160" s="3" t="n">
        <v>794</v>
      </c>
      <c r="E160" s="3" t="n">
        <v>0.311853455600888</v>
      </c>
      <c r="F160" s="6" t="n">
        <f aca="false">IF(ISBLANK(A160), "", (A160-MIN(A2:A1001))/(MAX(A2:A1001)-MIN(A2:A1001)))</f>
        <v>0.105263157894737</v>
      </c>
      <c r="G160" s="6" t="n">
        <f aca="false">IF(ISBLANK(B160), "", (B160-MIN(B2:B1001))/(MAX(B2:B1001)-MIN(B2:B1001)))</f>
        <v>0.454545454545455</v>
      </c>
      <c r="H160" s="6" t="n">
        <f aca="false">IF(ISBLANK(C160), "", (C160-MIN(C2:C1001))/(MAX(C2:C1001)-MIN(C2:C1001)))</f>
        <v>0.446784897096378</v>
      </c>
      <c r="I160" s="6" t="n">
        <f aca="false">IF(ISBLANK(D160), "", (D160-MIN(D1:D1000))/(MAX(D1:D1000)-MIN(D1:D1000)))</f>
        <v>0.490909090909091</v>
      </c>
      <c r="J160" s="6" t="n">
        <f aca="false">IF(ISBLANK(E160), "", (E160-MIN(E1:E1000))/(MAX(E1:E1000)-MIN(E1:E1000)))</f>
        <v>0.359130681034403</v>
      </c>
      <c r="K160" s="5" t="n">
        <f aca="false">IF(ISBLANK(A160), "",SQRT((A160-$M$2)^2+(B160-$N$2)^2+(C160-$O$2)^2+(D160-$P$2)^2+(E160-$Q$2)^2))</f>
        <v>746.425906016647</v>
      </c>
      <c r="L160" s="6" t="str">
        <f aca="false">IF(AND(H160 = "", H159 &lt;&gt; ""),"&lt;- New exp", "")</f>
        <v/>
      </c>
      <c r="AB160" s="0" t="n">
        <v>159</v>
      </c>
    </row>
    <row r="161" customFormat="false" ht="13.8" hidden="false" customHeight="false" outlineLevel="0" collapsed="false">
      <c r="A161" s="3" t="n">
        <v>14</v>
      </c>
      <c r="B161" s="3" t="n">
        <v>8</v>
      </c>
      <c r="C161" s="3" t="n">
        <v>66.3916666666667</v>
      </c>
      <c r="D161" s="3" t="n">
        <v>751</v>
      </c>
      <c r="E161" s="3" t="n">
        <v>0.31251557146272</v>
      </c>
      <c r="F161" s="6" t="n">
        <f aca="false">IF(ISBLANK(A161), "", (A161-MIN(A2:A1001))/(MAX(A2:A1001)-MIN(A2:A1001)))</f>
        <v>0.263157894736842</v>
      </c>
      <c r="G161" s="6" t="n">
        <f aca="false">IF(ISBLANK(B161), "", (B161-MIN(B2:B1001))/(MAX(B2:B1001)-MIN(B2:B1001)))</f>
        <v>0.545454545454545</v>
      </c>
      <c r="H161" s="6" t="n">
        <f aca="false">IF(ISBLANK(C161), "", (C161-MIN(C2:C1001))/(MAX(C2:C1001)-MIN(C2:C1001)))</f>
        <v>0.664473823417757</v>
      </c>
      <c r="I161" s="6" t="n">
        <f aca="false">IF(ISBLANK(D161), "", (D161-MIN(D1:D1000))/(MAX(D1:D1000)-MIN(D1:D1000)))</f>
        <v>0.334545454545455</v>
      </c>
      <c r="J161" s="6" t="n">
        <f aca="false">IF(ISBLANK(E161), "", (E161-MIN(E1:E1000))/(MAX(E1:E1000)-MIN(E1:E1000)))</f>
        <v>0.378253106673513</v>
      </c>
      <c r="K161" s="5" t="n">
        <f aca="false">IF(ISBLANK(A161), "",SQRT((A161-$M$2)^2+(B161-$N$2)^2+(C161-$O$2)^2+(D161-$P$2)^2+(E161-$Q$2)^2))</f>
        <v>703.592362348485</v>
      </c>
      <c r="L161" s="6" t="str">
        <f aca="false">IF(AND(H161 = "", H160 &lt;&gt; ""),"&lt;- New exp", "")</f>
        <v/>
      </c>
      <c r="AB161" s="0" t="n">
        <v>160</v>
      </c>
    </row>
    <row r="162" customFormat="false" ht="13.8" hidden="false" customHeight="false" outlineLevel="0" collapsed="false">
      <c r="A162" s="3" t="n">
        <v>19</v>
      </c>
      <c r="B162" s="3" t="n">
        <v>6</v>
      </c>
      <c r="C162" s="3" t="n">
        <v>67.5</v>
      </c>
      <c r="D162" s="3" t="n">
        <v>729</v>
      </c>
      <c r="E162" s="3" t="n">
        <v>0.31251557146272</v>
      </c>
      <c r="F162" s="6" t="n">
        <f aca="false">IF(ISBLANK(A162), "", (A162-MIN(A2:A1001))/(MAX(A2:A1001)-MIN(A2:A1001)))</f>
        <v>0.526315789473684</v>
      </c>
      <c r="G162" s="6" t="n">
        <f aca="false">IF(ISBLANK(B162), "", (B162-MIN(B2:B1001))/(MAX(B2:B1001)-MIN(B2:B1001)))</f>
        <v>0.363636363636364</v>
      </c>
      <c r="H162" s="6" t="n">
        <f aca="false">IF(ISBLANK(C162), "", (C162-MIN(C2:C1001))/(MAX(C2:C1001)-MIN(C2:C1001)))</f>
        <v>0.703872810666048</v>
      </c>
      <c r="I162" s="6" t="n">
        <f aca="false">IF(ISBLANK(D162), "", (D162-MIN(D1:D1000))/(MAX(D1:D1000)-MIN(D1:D1000)))</f>
        <v>0.254545454545454</v>
      </c>
      <c r="J162" s="6" t="n">
        <f aca="false">IF(ISBLANK(E162), "", (E162-MIN(E1:E1000))/(MAX(E1:E1000)-MIN(E1:E1000)))</f>
        <v>0.378253106673513</v>
      </c>
      <c r="K162" s="5" t="n">
        <f aca="false">IF(ISBLANK(A162), "",SQRT((A162-$M$2)^2+(B162-$N$2)^2+(C162-$O$2)^2+(D162-$P$2)^2+(E162-$Q$2)^2))</f>
        <v>681.673416412123</v>
      </c>
      <c r="L162" s="6" t="str">
        <f aca="false">IF(AND(H162 = "", H161 &lt;&gt; ""),"&lt;- New exp", "")</f>
        <v/>
      </c>
      <c r="AB162" s="0" t="n">
        <v>161</v>
      </c>
    </row>
    <row r="163" customFormat="false" ht="13.8" hidden="false" customHeight="false" outlineLevel="0" collapsed="false">
      <c r="A163" s="3" t="n">
        <v>11</v>
      </c>
      <c r="B163" s="3" t="n">
        <v>9</v>
      </c>
      <c r="C163" s="3" t="n">
        <v>63.4444444444445</v>
      </c>
      <c r="D163" s="3" t="n">
        <v>788</v>
      </c>
      <c r="E163" s="3" t="n">
        <v>0.30710120865223</v>
      </c>
      <c r="F163" s="6" t="n">
        <f aca="false">IF(ISBLANK(A163), "", (A163-MIN(A2:A1001))/(MAX(A2:A1001)-MIN(A2:A1001)))</f>
        <v>0.105263157894737</v>
      </c>
      <c r="G163" s="6" t="n">
        <f aca="false">IF(ISBLANK(B163), "", (B163-MIN(B2:B1001))/(MAX(B2:B1001)-MIN(B2:B1001)))</f>
        <v>0.636363636363636</v>
      </c>
      <c r="H163" s="6" t="n">
        <f aca="false">IF(ISBLANK(C163), "", (C163-MIN(C2:C1001))/(MAX(C2:C1001)-MIN(C2:C1001)))</f>
        <v>0.559706090409146</v>
      </c>
      <c r="I163" s="6" t="n">
        <f aca="false">IF(ISBLANK(D163), "", (D163-MIN(D1:D1000))/(MAX(D1:D1000)-MIN(D1:D1000)))</f>
        <v>0.469090909090909</v>
      </c>
      <c r="J163" s="6" t="n">
        <f aca="false">IF(ISBLANK(E163), "", (E163-MIN(E1:E1000))/(MAX(E1:E1000)-MIN(E1:E1000)))</f>
        <v>0.221882060161643</v>
      </c>
      <c r="K163" s="5" t="n">
        <f aca="false">IF(ISBLANK(A163), "",SQRT((A163-$M$2)^2+(B163-$N$2)^2+(C163-$O$2)^2+(D163-$P$2)^2+(E163-$Q$2)^2))</f>
        <v>740.503859466062</v>
      </c>
      <c r="L163" s="6" t="str">
        <f aca="false">IF(AND(H163 = "", H162 &lt;&gt; ""),"&lt;- New exp", "")</f>
        <v/>
      </c>
      <c r="AB163" s="0" t="n">
        <v>162</v>
      </c>
    </row>
    <row r="164" customFormat="false" ht="13.8" hidden="false" customHeight="false" outlineLevel="0" collapsed="false">
      <c r="A164" s="3" t="n">
        <v>14</v>
      </c>
      <c r="B164" s="3" t="n">
        <v>8</v>
      </c>
      <c r="C164" s="3" t="n">
        <v>66.1875</v>
      </c>
      <c r="D164" s="3" t="n">
        <v>763</v>
      </c>
      <c r="E164" s="3" t="n">
        <v>0.313649413355518</v>
      </c>
      <c r="F164" s="6" t="n">
        <f aca="false">IF(ISBLANK(A164), "", (A164-MIN(A2:A1001))/(MAX(A2:A1001)-MIN(A2:A1001)))</f>
        <v>0.263157894736842</v>
      </c>
      <c r="G164" s="6" t="n">
        <f aca="false">IF(ISBLANK(B164), "", (B164-MIN(B2:B1001))/(MAX(B2:B1001)-MIN(B2:B1001)))</f>
        <v>0.545454545454545</v>
      </c>
      <c r="H164" s="6" t="n">
        <f aca="false">IF(ISBLANK(C164), "", (C164-MIN(C2:C1001))/(MAX(C2:C1001)-MIN(C2:C1001)))</f>
        <v>0.65721611524044</v>
      </c>
      <c r="I164" s="6" t="n">
        <f aca="false">IF(ISBLANK(D164), "", (D164-MIN(D1:D1000))/(MAX(D1:D1000)-MIN(D1:D1000)))</f>
        <v>0.378181818181818</v>
      </c>
      <c r="J164" s="6" t="n">
        <f aca="false">IF(ISBLANK(E164), "", (E164-MIN(E1:E1000))/(MAX(E1:E1000)-MIN(E1:E1000)))</f>
        <v>0.410999350241116</v>
      </c>
      <c r="K164" s="5" t="n">
        <f aca="false">IF(ISBLANK(A164), "",SQRT((A164-$M$2)^2+(B164-$N$2)^2+(C164-$O$2)^2+(D164-$P$2)^2+(E164-$Q$2)^2))</f>
        <v>715.582166532236</v>
      </c>
      <c r="L164" s="6" t="str">
        <f aca="false">IF(AND(H164 = "", H163 &lt;&gt; ""),"&lt;- New exp", "")</f>
        <v/>
      </c>
      <c r="AB164" s="0" t="n">
        <v>163</v>
      </c>
    </row>
    <row r="165" customFormat="false" ht="13.8" hidden="false" customHeight="false" outlineLevel="0" collapsed="false">
      <c r="A165" s="3" t="n">
        <v>20</v>
      </c>
      <c r="B165" s="3" t="n">
        <v>5</v>
      </c>
      <c r="C165" s="3" t="n">
        <v>68.325</v>
      </c>
      <c r="D165" s="3" t="n">
        <v>759</v>
      </c>
      <c r="E165" s="3" t="n">
        <v>0.313649413355518</v>
      </c>
      <c r="F165" s="6" t="n">
        <f aca="false">IF(ISBLANK(A165), "", (A165-MIN(A2:A1001))/(MAX(A2:A1001)-MIN(A2:A1001)))</f>
        <v>0.578947368421053</v>
      </c>
      <c r="G165" s="6" t="n">
        <f aca="false">IF(ISBLANK(B165), "", (B165-MIN(B2:B1001))/(MAX(B2:B1001)-MIN(B2:B1001)))</f>
        <v>0.272727272727273</v>
      </c>
      <c r="H165" s="6" t="n">
        <f aca="false">IF(ISBLANK(C165), "", (C165-MIN(C2:C1001))/(MAX(C2:C1001)-MIN(C2:C1001)))</f>
        <v>0.733199876362143</v>
      </c>
      <c r="I165" s="6" t="n">
        <f aca="false">IF(ISBLANK(D165), "", (D165-MIN(D1:D1000))/(MAX(D1:D1000)-MIN(D1:D1000)))</f>
        <v>0.363636363636364</v>
      </c>
      <c r="J165" s="6" t="n">
        <f aca="false">IF(ISBLANK(E165), "", (E165-MIN(E1:E1000))/(MAX(E1:E1000)-MIN(E1:E1000)))</f>
        <v>0.410999350241116</v>
      </c>
      <c r="K165" s="5" t="n">
        <f aca="false">IF(ISBLANK(A165), "",SQRT((A165-$M$2)^2+(B165-$N$2)^2+(C165-$O$2)^2+(D165-$P$2)^2+(E165-$Q$2)^2))</f>
        <v>711.690970571553</v>
      </c>
      <c r="L165" s="6" t="str">
        <f aca="false">IF(AND(H165 = "", H164 &lt;&gt; ""),"&lt;- New exp", "")</f>
        <v/>
      </c>
      <c r="AB165" s="0" t="n">
        <v>164</v>
      </c>
    </row>
    <row r="166" customFormat="false" ht="13.8" hidden="false" customHeight="false" outlineLevel="0" collapsed="false">
      <c r="A166" s="3" t="n">
        <v>9</v>
      </c>
      <c r="B166" s="3" t="n">
        <v>9</v>
      </c>
      <c r="C166" s="3" t="n">
        <v>58.2986111111111</v>
      </c>
      <c r="D166" s="3" t="n">
        <v>755</v>
      </c>
      <c r="E166" s="3" t="n">
        <v>0.311853455600888</v>
      </c>
      <c r="F166" s="6" t="n">
        <f aca="false">IF(ISBLANK(A166), "", (A166-MIN(A2:A1001))/(MAX(A2:A1001)-MIN(A2:A1001)))</f>
        <v>0</v>
      </c>
      <c r="G166" s="6" t="n">
        <f aca="false">IF(ISBLANK(B166), "", (B166-MIN(B2:B1001))/(MAX(B2:B1001)-MIN(B2:B1001)))</f>
        <v>0.636363636363636</v>
      </c>
      <c r="H166" s="6" t="n">
        <f aca="false">IF(ISBLANK(C166), "", (C166-MIN(C2:C1001))/(MAX(C2:C1001)-MIN(C2:C1001)))</f>
        <v>0.376782221042085</v>
      </c>
      <c r="I166" s="6" t="n">
        <f aca="false">IF(ISBLANK(D166), "", (D166-MIN(D1:D1000))/(MAX(D1:D1000)-MIN(D1:D1000)))</f>
        <v>0.349090909090909</v>
      </c>
      <c r="J166" s="6" t="n">
        <f aca="false">IF(ISBLANK(E166), "", (E166-MIN(E1:E1000))/(MAX(E1:E1000)-MIN(E1:E1000)))</f>
        <v>0.359130681034403</v>
      </c>
      <c r="K166" s="5" t="n">
        <f aca="false">IF(ISBLANK(A166), "",SQRT((A166-$M$2)^2+(B166-$N$2)^2+(C166-$O$2)^2+(D166-$P$2)^2+(E166-$Q$2)^2))</f>
        <v>707.414700965794</v>
      </c>
      <c r="L166" s="6" t="str">
        <f aca="false">IF(AND(H166 = "", H165 &lt;&gt; ""),"&lt;- New exp", "")</f>
        <v/>
      </c>
      <c r="AB166" s="0" t="n">
        <v>165</v>
      </c>
    </row>
    <row r="167" customFormat="false" ht="13.8" hidden="false" customHeight="false" outlineLevel="0" collapsed="false">
      <c r="A167" s="3" t="n">
        <v>17</v>
      </c>
      <c r="B167" s="3" t="n">
        <v>4</v>
      </c>
      <c r="C167" s="3" t="n">
        <v>63.1911764705882</v>
      </c>
      <c r="D167" s="3" t="n">
        <v>794</v>
      </c>
      <c r="E167" s="3" t="n">
        <v>0.312998928842446</v>
      </c>
      <c r="F167" s="6" t="n">
        <f aca="false">IF(ISBLANK(A167), "", (A167-MIN(A2:A1001))/(MAX(A2:A1001)-MIN(A2:A1001)))</f>
        <v>0.421052631578947</v>
      </c>
      <c r="G167" s="6" t="n">
        <f aca="false">IF(ISBLANK(B167), "", (B167-MIN(B2:B1001))/(MAX(B2:B1001)-MIN(B2:B1001)))</f>
        <v>0.181818181818182</v>
      </c>
      <c r="H167" s="6" t="n">
        <f aca="false">IF(ISBLANK(C167), "", (C167-MIN(C2:C1001))/(MAX(C2:C1001)-MIN(C2:C1001)))</f>
        <v>0.550702931005512</v>
      </c>
      <c r="I167" s="6" t="n">
        <f aca="false">IF(ISBLANK(D167), "", (D167-MIN(D1:D1000))/(MAX(D1:D1000)-MIN(D1:D1000)))</f>
        <v>0.490909090909091</v>
      </c>
      <c r="J167" s="6" t="n">
        <f aca="false">IF(ISBLANK(E167), "", (E167-MIN(E1:E1000))/(MAX(E1:E1000)-MIN(E1:E1000)))</f>
        <v>0.392212847081104</v>
      </c>
      <c r="K167" s="5" t="n">
        <f aca="false">IF(ISBLANK(A167), "",SQRT((A167-$M$2)^2+(B167-$N$2)^2+(C167-$O$2)^2+(D167-$P$2)^2+(E167-$Q$2)^2))</f>
        <v>746.506974206661</v>
      </c>
      <c r="L167" s="6" t="str">
        <f aca="false">IF(AND(H167 = "", H166 &lt;&gt; ""),"&lt;- New exp", "")</f>
        <v/>
      </c>
      <c r="AB167" s="0" t="n">
        <v>166</v>
      </c>
    </row>
    <row r="168" customFormat="false" ht="13.8" hidden="false" customHeight="false" outlineLevel="0" collapsed="false">
      <c r="A168" s="3" t="n">
        <v>9</v>
      </c>
      <c r="B168" s="3" t="n">
        <v>11</v>
      </c>
      <c r="C168" s="3" t="n">
        <v>61.4909090909091</v>
      </c>
      <c r="D168" s="3" t="n">
        <v>747</v>
      </c>
      <c r="E168" s="3" t="n">
        <v>0.30710120865223</v>
      </c>
      <c r="F168" s="6" t="n">
        <f aca="false">IF(ISBLANK(A168), "", (A168-MIN(A2:A1001))/(MAX(A2:A1001)-MIN(A2:A1001)))</f>
        <v>0</v>
      </c>
      <c r="G168" s="6" t="n">
        <f aca="false">IF(ISBLANK(B168), "", (B168-MIN(B2:B1001))/(MAX(B2:B1001)-MIN(B2:B1001)))</f>
        <v>0.818181818181818</v>
      </c>
      <c r="H168" s="6" t="n">
        <f aca="false">IF(ISBLANK(C168), "", (C168-MIN(C2:C1001))/(MAX(C2:C1001)-MIN(C2:C1001)))</f>
        <v>0.490261896890629</v>
      </c>
      <c r="I168" s="6" t="n">
        <f aca="false">IF(ISBLANK(D168), "", (D168-MIN(D1:D1000))/(MAX(D1:D1000)-MIN(D1:D1000)))</f>
        <v>0.32</v>
      </c>
      <c r="J168" s="6" t="n">
        <f aca="false">IF(ISBLANK(E168), "", (E168-MIN(E1:E1000))/(MAX(E1:E1000)-MIN(E1:E1000)))</f>
        <v>0.221882060161643</v>
      </c>
      <c r="K168" s="5" t="n">
        <f aca="false">IF(ISBLANK(A168), "",SQRT((A168-$M$2)^2+(B168-$N$2)^2+(C168-$O$2)^2+(D168-$P$2)^2+(E168-$Q$2)^2))</f>
        <v>699.494539920371</v>
      </c>
      <c r="L168" s="6" t="str">
        <f aca="false">IF(AND(H168 = "", H167 &lt;&gt; ""),"&lt;- New exp", "")</f>
        <v/>
      </c>
      <c r="AB168" s="0" t="n">
        <v>167</v>
      </c>
    </row>
    <row r="169" customFormat="false" ht="13.8" hidden="false" customHeight="false" outlineLevel="0" collapsed="false">
      <c r="A169" s="3" t="n">
        <v>15</v>
      </c>
      <c r="B169" s="3" t="n">
        <v>7</v>
      </c>
      <c r="C169" s="3" t="n">
        <v>63.5428571428571</v>
      </c>
      <c r="D169" s="3" t="n">
        <v>741</v>
      </c>
      <c r="E169" s="3" t="n">
        <v>0.31251557146272</v>
      </c>
      <c r="F169" s="6" t="n">
        <f aca="false">IF(ISBLANK(A169), "", (A169-MIN(A2:A1001))/(MAX(A2:A1001)-MIN(A2:A1001)))</f>
        <v>0.31578947368421</v>
      </c>
      <c r="G169" s="6" t="n">
        <f aca="false">IF(ISBLANK(B169), "", (B169-MIN(B2:B1001))/(MAX(B2:B1001)-MIN(B2:B1001)))</f>
        <v>0.454545454545455</v>
      </c>
      <c r="H169" s="6" t="n">
        <f aca="false">IF(ISBLANK(C169), "", (C169-MIN(C2:C1001))/(MAX(C2:C1001)-MIN(C2:C1001)))</f>
        <v>0.563204460920272</v>
      </c>
      <c r="I169" s="6" t="n">
        <f aca="false">IF(ISBLANK(D169), "", (D169-MIN(D1:D1000))/(MAX(D1:D1000)-MIN(D1:D1000)))</f>
        <v>0.298181818181818</v>
      </c>
      <c r="J169" s="6" t="n">
        <f aca="false">IF(ISBLANK(E169), "", (E169-MIN(E1:E1000))/(MAX(E1:E1000)-MIN(E1:E1000)))</f>
        <v>0.378253106673513</v>
      </c>
      <c r="K169" s="5" t="n">
        <f aca="false">IF(ISBLANK(A169), "",SQRT((A169-$M$2)^2+(B169-$N$2)^2+(C169-$O$2)^2+(D169-$P$2)^2+(E169-$Q$2)^2))</f>
        <v>693.525639957863</v>
      </c>
      <c r="L169" s="6" t="str">
        <f aca="false">IF(AND(H169 = "", H168 &lt;&gt; ""),"&lt;- New exp", "")</f>
        <v/>
      </c>
      <c r="AB169" s="0" t="n">
        <v>168</v>
      </c>
    </row>
    <row r="170" customFormat="false" ht="13.8" hidden="false" customHeight="false" outlineLevel="0" collapsed="false">
      <c r="A170" s="3" t="n">
        <v>20</v>
      </c>
      <c r="B170" s="3" t="n">
        <v>4</v>
      </c>
      <c r="C170" s="3" t="n">
        <v>65.25</v>
      </c>
      <c r="D170" s="3" t="n">
        <v>784</v>
      </c>
      <c r="E170" s="3" t="n">
        <v>0.317858489237032</v>
      </c>
      <c r="F170" s="6" t="n">
        <f aca="false">IF(ISBLANK(A170), "", (A170-MIN(A2:A1001))/(MAX(A2:A1001)-MIN(A2:A1001)))</f>
        <v>0.578947368421053</v>
      </c>
      <c r="G170" s="6" t="n">
        <f aca="false">IF(ISBLANK(B170), "", (B170-MIN(B2:B1001))/(MAX(B2:B1001)-MIN(B2:B1001)))</f>
        <v>0.181818181818182</v>
      </c>
      <c r="H170" s="6" t="n">
        <f aca="false">IF(ISBLANK(C170), "", (C170-MIN(C2:C1001))/(MAX(C2:C1001)-MIN(C2:C1001)))</f>
        <v>0.62388990422215</v>
      </c>
      <c r="I170" s="6" t="n">
        <f aca="false">IF(ISBLANK(D170), "", (D170-MIN(D1:D1000))/(MAX(D1:D1000)-MIN(D1:D1000)))</f>
        <v>0.454545454545455</v>
      </c>
      <c r="J170" s="6" t="n">
        <f aca="false">IF(ISBLANK(E170), "", (E170-MIN(E1:E1000))/(MAX(E1:E1000)-MIN(E1:E1000)))</f>
        <v>0.53256076447901</v>
      </c>
      <c r="K170" s="5" t="n">
        <f aca="false">IF(ISBLANK(A170), "",SQRT((A170-$M$2)^2+(B170-$N$2)^2+(C170-$O$2)^2+(D170-$P$2)^2+(E170-$Q$2)^2))</f>
        <v>736.594649903</v>
      </c>
      <c r="L170" s="6" t="str">
        <f aca="false">IF(AND(H170 = "", H169 &lt;&gt; ""),"&lt;- New exp", "")</f>
        <v/>
      </c>
      <c r="AB170" s="0" t="n">
        <v>169</v>
      </c>
    </row>
    <row r="171" customFormat="false" ht="13.8" hidden="false" customHeight="false" outlineLevel="0" collapsed="false">
      <c r="A171" s="3" t="n">
        <v>9</v>
      </c>
      <c r="B171" s="3" t="n">
        <v>10</v>
      </c>
      <c r="C171" s="3" t="n">
        <v>61.4333333333333</v>
      </c>
      <c r="D171" s="3" t="n">
        <v>746</v>
      </c>
      <c r="E171" s="3" t="n">
        <v>0.31251557146272</v>
      </c>
      <c r="F171" s="6" t="n">
        <f aca="false">IF(ISBLANK(A171), "", (A171-MIN(A2:A1001))/(MAX(A2:A1001)-MIN(A2:A1001)))</f>
        <v>0</v>
      </c>
      <c r="G171" s="6" t="n">
        <f aca="false">IF(ISBLANK(B171), "", (B171-MIN(B2:B1001))/(MAX(B2:B1001)-MIN(B2:B1001)))</f>
        <v>0.727272727272727</v>
      </c>
      <c r="H171" s="6" t="n">
        <f aca="false">IF(ISBLANK(C171), "", (C171-MIN(C2:C1001))/(MAX(C2:C1001)-MIN(C2:C1001)))</f>
        <v>0.488215196254354</v>
      </c>
      <c r="I171" s="6" t="n">
        <f aca="false">IF(ISBLANK(D171), "", (D171-MIN(D1:D1000))/(MAX(D1:D1000)-MIN(D1:D1000)))</f>
        <v>0.316363636363636</v>
      </c>
      <c r="J171" s="6" t="n">
        <f aca="false">IF(ISBLANK(E171), "", (E171-MIN(E1:E1000))/(MAX(E1:E1000)-MIN(E1:E1000)))</f>
        <v>0.378253106673513</v>
      </c>
      <c r="K171" s="5" t="n">
        <f aca="false">IF(ISBLANK(A171), "",SQRT((A171-$M$2)^2+(B171-$N$2)^2+(C171-$O$2)^2+(D171-$P$2)^2+(E171-$Q$2)^2))</f>
        <v>698.481513985416</v>
      </c>
      <c r="L171" s="6" t="str">
        <f aca="false">IF(AND(H171 = "", H170 &lt;&gt; ""),"&lt;- New exp", "")</f>
        <v/>
      </c>
      <c r="AB171" s="0" t="n">
        <v>170</v>
      </c>
    </row>
    <row r="172" customFormat="false" ht="13.8" hidden="false" customHeight="false" outlineLevel="0" collapsed="false">
      <c r="A172" s="3" t="n">
        <v>9</v>
      </c>
      <c r="B172" s="3" t="n">
        <v>10</v>
      </c>
      <c r="C172" s="3" t="n">
        <v>61.2875</v>
      </c>
      <c r="D172" s="3" t="n">
        <v>753</v>
      </c>
      <c r="E172" s="3" t="n">
        <v>0.313649413355518</v>
      </c>
      <c r="F172" s="6" t="n">
        <f aca="false">IF(ISBLANK(A172), "", (A172-MIN(A2:A1001))/(MAX(A2:A1001)-MIN(A2:A1001)))</f>
        <v>0</v>
      </c>
      <c r="G172" s="6" t="n">
        <f aca="false">IF(ISBLANK(B172), "", (B172-MIN(B2:B1001))/(MAX(B2:B1001)-MIN(B2:B1001)))</f>
        <v>0.727272727272727</v>
      </c>
      <c r="H172" s="6" t="n">
        <f aca="false">IF(ISBLANK(C172), "", (C172-MIN(C2:C1001))/(MAX(C2:C1001)-MIN(C2:C1001)))</f>
        <v>0.483031118984842</v>
      </c>
      <c r="I172" s="6" t="n">
        <f aca="false">IF(ISBLANK(D172), "", (D172-MIN(D1:D1000))/(MAX(D1:D1000)-MIN(D1:D1000)))</f>
        <v>0.341818181818182</v>
      </c>
      <c r="J172" s="6" t="n">
        <f aca="false">IF(ISBLANK(E172), "", (E172-MIN(E1:E1000))/(MAX(E1:E1000)-MIN(E1:E1000)))</f>
        <v>0.410999350241116</v>
      </c>
      <c r="K172" s="5" t="n">
        <f aca="false">IF(ISBLANK(A172), "",SQRT((A172-$M$2)^2+(B172-$N$2)^2+(C172-$O$2)^2+(D172-$P$2)^2+(E172-$Q$2)^2))</f>
        <v>705.476895498247</v>
      </c>
      <c r="L172" s="6" t="str">
        <f aca="false">IF(AND(H172 = "", H171 &lt;&gt; ""),"&lt;- New exp", "")</f>
        <v/>
      </c>
      <c r="AB172" s="0" t="n">
        <v>171</v>
      </c>
    </row>
    <row r="173" customFormat="false" ht="13.8" hidden="false" customHeight="false" outlineLevel="0" collapsed="false">
      <c r="A173" s="3" t="n">
        <v>13</v>
      </c>
      <c r="B173" s="3" t="n">
        <v>9</v>
      </c>
      <c r="C173" s="3" t="n">
        <v>65.1736111111111</v>
      </c>
      <c r="D173" s="3" t="n">
        <v>743</v>
      </c>
      <c r="E173" s="3" t="n">
        <v>0.313649413355518</v>
      </c>
      <c r="F173" s="6" t="n">
        <f aca="false">IF(ISBLANK(A173), "", (A173-MIN(A2:A1001))/(MAX(A2:A1001)-MIN(A2:A1001)))</f>
        <v>0.210526315789474</v>
      </c>
      <c r="G173" s="6" t="n">
        <f aca="false">IF(ISBLANK(B173), "", (B173-MIN(B2:B1001))/(MAX(B2:B1001)-MIN(B2:B1001)))</f>
        <v>0.636363636363636</v>
      </c>
      <c r="H173" s="6" t="n">
        <f aca="false">IF(ISBLANK(C173), "", (C173-MIN(C2:C1001))/(MAX(C2:C1001)-MIN(C2:C1001)))</f>
        <v>0.621174435176215</v>
      </c>
      <c r="I173" s="6" t="n">
        <f aca="false">IF(ISBLANK(D173), "", (D173-MIN(D1:D1000))/(MAX(D1:D1000)-MIN(D1:D1000)))</f>
        <v>0.305454545454545</v>
      </c>
      <c r="J173" s="6" t="n">
        <f aca="false">IF(ISBLANK(E173), "", (E173-MIN(E1:E1000))/(MAX(E1:E1000)-MIN(E1:E1000)))</f>
        <v>0.410999350241116</v>
      </c>
      <c r="K173" s="5" t="n">
        <f aca="false">IF(ISBLANK(A173), "",SQRT((A173-$M$2)^2+(B173-$N$2)^2+(C173-$O$2)^2+(D173-$P$2)^2+(E173-$Q$2)^2))</f>
        <v>695.566926340554</v>
      </c>
      <c r="L173" s="6" t="str">
        <f aca="false">IF(AND(H173 = "", H172 &lt;&gt; ""),"&lt;- New exp", "")</f>
        <v/>
      </c>
      <c r="AB173" s="0" t="n">
        <v>172</v>
      </c>
    </row>
    <row r="174" customFormat="false" ht="13.8" hidden="false" customHeight="false" outlineLevel="0" collapsed="false">
      <c r="A174" s="3" t="n">
        <v>11</v>
      </c>
      <c r="B174" s="3" t="n">
        <v>7</v>
      </c>
      <c r="C174" s="3" t="n">
        <v>60.436974789916</v>
      </c>
      <c r="D174" s="3" t="n">
        <v>784</v>
      </c>
      <c r="E174" s="3" t="n">
        <v>0.315323675681827</v>
      </c>
      <c r="F174" s="6" t="n">
        <f aca="false">IF(ISBLANK(A174), "", (A174-MIN(A2:A1001))/(MAX(A2:A1001)-MIN(A2:A1001)))</f>
        <v>0.105263157894737</v>
      </c>
      <c r="G174" s="6" t="n">
        <f aca="false">IF(ISBLANK(B174), "", (B174-MIN(B2:B1001))/(MAX(B2:B1001)-MIN(B2:B1001)))</f>
        <v>0.454545454545455</v>
      </c>
      <c r="H174" s="6" t="n">
        <f aca="false">IF(ISBLANK(C174), "", (C174-MIN(C2:C1001))/(MAX(C2:C1001)-MIN(C2:C1001)))</f>
        <v>0.45279668418203</v>
      </c>
      <c r="I174" s="6" t="n">
        <f aca="false">IF(ISBLANK(D174), "", (D174-MIN(D1:D1000))/(MAX(D1:D1000)-MIN(D1:D1000)))</f>
        <v>0.454545454545455</v>
      </c>
      <c r="J174" s="6" t="n">
        <f aca="false">IF(ISBLANK(E174), "", (E174-MIN(E1:E1000))/(MAX(E1:E1000)-MIN(E1:E1000)))</f>
        <v>0.459353359985935</v>
      </c>
      <c r="K174" s="5" t="n">
        <f aca="false">IF(ISBLANK(A174), "",SQRT((A174-$M$2)^2+(B174-$N$2)^2+(C174-$O$2)^2+(D174-$P$2)^2+(E174-$Q$2)^2))</f>
        <v>736.430512617401</v>
      </c>
      <c r="L174" s="6" t="str">
        <f aca="false">IF(AND(H174 = "", H173 &lt;&gt; ""),"&lt;- New exp", "")</f>
        <v/>
      </c>
      <c r="AB174" s="0" t="n">
        <v>173</v>
      </c>
    </row>
    <row r="175" customFormat="false" ht="13.8" hidden="false" customHeight="false" outlineLevel="0" collapsed="false">
      <c r="A175" s="3" t="n">
        <v>21</v>
      </c>
      <c r="B175" s="3" t="n">
        <v>3</v>
      </c>
      <c r="C175" s="3" t="n">
        <v>66.6274509803922</v>
      </c>
      <c r="D175" s="3" t="n">
        <v>794</v>
      </c>
      <c r="E175" s="3" t="n">
        <v>0.315323675681827</v>
      </c>
      <c r="F175" s="6" t="n">
        <f aca="false">IF(ISBLANK(A175), "", (A175-MIN(A2:A1001))/(MAX(A2:A1001)-MIN(A2:A1001)))</f>
        <v>0.631578947368421</v>
      </c>
      <c r="G175" s="6" t="n">
        <f aca="false">IF(ISBLANK(B175), "", (B175-MIN(B2:B1001))/(MAX(B2:B1001)-MIN(B2:B1001)))</f>
        <v>0.0909090909090909</v>
      </c>
      <c r="H175" s="6" t="n">
        <f aca="false">IF(ISBLANK(C175), "", (C175-MIN(C2:C1001))/(MAX(C2:C1001)-MIN(C2:C1001)))</f>
        <v>0.672855474398043</v>
      </c>
      <c r="I175" s="6" t="n">
        <f aca="false">IF(ISBLANK(D175), "", (D175-MIN(D1:D1000))/(MAX(D1:D1000)-MIN(D1:D1000)))</f>
        <v>0.490909090909091</v>
      </c>
      <c r="J175" s="6" t="n">
        <f aca="false">IF(ISBLANK(E175), "", (E175-MIN(E1:E1000))/(MAX(E1:E1000)-MIN(E1:E1000)))</f>
        <v>0.459353359985935</v>
      </c>
      <c r="K175" s="5" t="n">
        <f aca="false">IF(ISBLANK(A175), "",SQRT((A175-$M$2)^2+(B175-$N$2)^2+(C175-$O$2)^2+(D175-$P$2)^2+(E175-$Q$2)^2))</f>
        <v>746.637756178835</v>
      </c>
      <c r="L175" s="6" t="str">
        <f aca="false">IF(AND(H175 = "", H174 &lt;&gt; ""),"&lt;- New exp", "")</f>
        <v/>
      </c>
      <c r="AB175" s="0" t="n">
        <v>174</v>
      </c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6" t="str">
        <f aca="false">IF(ISBLANK(A176), "", (A176-MIN(A2:A1001))/(MAX(A2:A1001)-MIN(A2:A1001)))</f>
        <v/>
      </c>
      <c r="G176" s="6" t="str">
        <f aca="false">IF(ISBLANK(B176), "", (B176-MIN(B2:B1001))/(MAX(B2:B1001)-MIN(B2:B1001)))</f>
        <v/>
      </c>
      <c r="H176" s="4" t="str">
        <f aca="false">IF(ISBLANK(C176), "", (C176-MIN(C2:C1001))/(MAX(C2:C1001)-MIN(C2:C1001)))</f>
        <v/>
      </c>
      <c r="I176" s="6" t="str">
        <f aca="false">IF(ISBLANK(D176), "", (D176-MIN(D1:D1000))/(MAX(D1:D1000)-MIN(D1:D1000)))</f>
        <v/>
      </c>
      <c r="J176" s="6" t="str">
        <f aca="false">IF(ISBLANK(E176), "", (E176-MIN(E1:E1000))/(MAX(E1:E1000)-MIN(E1:E1000)))</f>
        <v/>
      </c>
      <c r="K176" s="5" t="str">
        <f aca="false">IF(ISBLANK(A176), "",SQRT((A176-$M$2)^2+(B176-$N$2)^2+(C176-$O$2)^2+(D176-$P$2)^2+(E176-$Q$2)^2))</f>
        <v/>
      </c>
      <c r="L176" s="6" t="str">
        <f aca="false">IF(AND(H176 = "", H175 &lt;&gt; ""),"&lt;- New exp", "")</f>
        <v>&lt;- New exp</v>
      </c>
      <c r="AB176" s="0" t="n">
        <v>175</v>
      </c>
    </row>
    <row r="177" customFormat="false" ht="13.8" hidden="false" customHeight="false" outlineLevel="0" collapsed="false">
      <c r="A177" s="3" t="n">
        <v>20</v>
      </c>
      <c r="B177" s="3" t="n">
        <v>5</v>
      </c>
      <c r="C177" s="3" t="n">
        <v>68.45</v>
      </c>
      <c r="D177" s="3" t="n">
        <v>767</v>
      </c>
      <c r="E177" s="3" t="n">
        <v>0.318163761157368</v>
      </c>
      <c r="F177" s="6" t="n">
        <f aca="false">IF(ISBLANK(A177), "", (A177-MIN(A2:A1001))/(MAX(A2:A1001)-MIN(A2:A1001)))</f>
        <v>0.578947368421053</v>
      </c>
      <c r="G177" s="6" t="n">
        <f aca="false">IF(ISBLANK(B177), "", (B177-MIN(B2:B1001))/(MAX(B2:B1001)-MIN(B2:B1001)))</f>
        <v>0.272727272727273</v>
      </c>
      <c r="H177" s="6" t="n">
        <f aca="false">IF(ISBLANK(C177), "", (C177-MIN(C2:C1001))/(MAX(C2:C1001)-MIN(C2:C1001)))</f>
        <v>0.737643371164582</v>
      </c>
      <c r="I177" s="6" t="n">
        <f aca="false">IF(ISBLANK(D177), "", (D177-MIN(D1:D1000))/(MAX(D1:D1000)-MIN(D1:D1000)))</f>
        <v>0.392727272727273</v>
      </c>
      <c r="J177" s="6" t="n">
        <f aca="false">IF(ISBLANK(E177), "", (E177-MIN(E1:E1000))/(MAX(E1:E1000)-MIN(E1:E1000)))</f>
        <v>0.541377257079218</v>
      </c>
      <c r="K177" s="5" t="n">
        <f aca="false">IF(ISBLANK(A177), "",SQRT((A177-$M$2)^2+(B177-$N$2)^2+(C177-$O$2)^2+(D177-$P$2)^2+(E177-$Q$2)^2))</f>
        <v>719.690225192658</v>
      </c>
      <c r="L177" s="6" t="str">
        <f aca="false">IF(AND(H177 = "", H176 &lt;&gt; ""),"&lt;- New exp", "")</f>
        <v/>
      </c>
      <c r="AB177" s="0" t="n">
        <v>176</v>
      </c>
    </row>
    <row r="178" customFormat="false" ht="13.8" hidden="false" customHeight="false" outlineLevel="0" collapsed="false">
      <c r="A178" s="3" t="n">
        <v>11</v>
      </c>
      <c r="B178" s="3" t="n">
        <v>9</v>
      </c>
      <c r="C178" s="3" t="n">
        <v>63.5777777777778</v>
      </c>
      <c r="D178" s="3" t="n">
        <v>796</v>
      </c>
      <c r="E178" s="3" t="n">
        <v>0.311452116180275</v>
      </c>
      <c r="F178" s="6" t="n">
        <f aca="false">IF(ISBLANK(A178), "", (A178-MIN(A2:A1001))/(MAX(A2:A1001)-MIN(A2:A1001)))</f>
        <v>0.105263157894737</v>
      </c>
      <c r="G178" s="6" t="n">
        <f aca="false">IF(ISBLANK(B178), "", (B178-MIN(B2:B1001))/(MAX(B2:B1001)-MIN(B2:B1001)))</f>
        <v>0.636363636363636</v>
      </c>
      <c r="H178" s="6" t="n">
        <f aca="false">IF(ISBLANK(C178), "", (C178-MIN(C2:C1001))/(MAX(C2:C1001)-MIN(C2:C1001)))</f>
        <v>0.564445818198414</v>
      </c>
      <c r="I178" s="6" t="n">
        <f aca="false">IF(ISBLANK(D178), "", (D178-MIN(D1:D1000))/(MAX(D1:D1000)-MIN(D1:D1000)))</f>
        <v>0.498181818181818</v>
      </c>
      <c r="J178" s="6" t="n">
        <f aca="false">IF(ISBLANK(E178), "", (E178-MIN(E1:E1000))/(MAX(E1:E1000)-MIN(E1:E1000)))</f>
        <v>0.347539683643868</v>
      </c>
      <c r="K178" s="5" t="n">
        <f aca="false">IF(ISBLANK(A178), "",SQRT((A178-$M$2)^2+(B178-$N$2)^2+(C178-$O$2)^2+(D178-$P$2)^2+(E178-$Q$2)^2))</f>
        <v>748.504504260343</v>
      </c>
      <c r="L178" s="6" t="str">
        <f aca="false">IF(AND(H178 = "", H177 &lt;&gt; ""),"&lt;- New exp", "")</f>
        <v/>
      </c>
      <c r="AB178" s="0" t="n">
        <v>177</v>
      </c>
    </row>
    <row r="179" customFormat="false" ht="13.8" hidden="false" customHeight="false" outlineLevel="0" collapsed="false">
      <c r="A179" s="3" t="n">
        <v>20</v>
      </c>
      <c r="B179" s="3" t="n">
        <v>4</v>
      </c>
      <c r="C179" s="3" t="n">
        <v>65.3088235294118</v>
      </c>
      <c r="D179" s="3" t="n">
        <v>787</v>
      </c>
      <c r="E179" s="3" t="n">
        <v>0.322825932957655</v>
      </c>
      <c r="F179" s="6" t="n">
        <f aca="false">IF(ISBLANK(A179), "", (A179-MIN(A2:A1001))/(MAX(A2:A1001)-MIN(A2:A1001)))</f>
        <v>0.578947368421053</v>
      </c>
      <c r="G179" s="6" t="n">
        <f aca="false">IF(ISBLANK(B179), "", (B179-MIN(B2:B1001))/(MAX(B2:B1001)-MIN(B2:B1001)))</f>
        <v>0.181818181818182</v>
      </c>
      <c r="H179" s="6" t="n">
        <f aca="false">IF(ISBLANK(C179), "", (C179-MIN(C2:C1001))/(MAX(C2:C1001)-MIN(C2:C1001)))</f>
        <v>0.625980960599768</v>
      </c>
      <c r="I179" s="6" t="n">
        <f aca="false">IF(ISBLANK(D179), "", (D179-MIN(D1:D1000))/(MAX(D1:D1000)-MIN(D1:D1000)))</f>
        <v>0.465454545454545</v>
      </c>
      <c r="J179" s="6" t="n">
        <f aca="false">IF(ISBLANK(E179), "", (E179-MIN(E1:E1000))/(MAX(E1:E1000)-MIN(E1:E1000)))</f>
        <v>0.676024436986799</v>
      </c>
      <c r="K179" s="5" t="n">
        <f aca="false">IF(ISBLANK(A179), "",SQRT((A179-$M$2)^2+(B179-$N$2)^2+(C179-$O$2)^2+(D179-$P$2)^2+(E179-$Q$2)^2))</f>
        <v>739.594855740729</v>
      </c>
      <c r="L179" s="6" t="str">
        <f aca="false">IF(AND(H179 = "", H178 &lt;&gt; ""),"&lt;- New exp", "")</f>
        <v/>
      </c>
      <c r="AB179" s="0" t="n">
        <v>178</v>
      </c>
    </row>
    <row r="180" customFormat="false" ht="13.8" hidden="false" customHeight="false" outlineLevel="0" collapsed="false">
      <c r="A180" s="3" t="n">
        <v>21</v>
      </c>
      <c r="B180" s="3" t="n">
        <v>5</v>
      </c>
      <c r="C180" s="3" t="n">
        <v>69.45</v>
      </c>
      <c r="D180" s="3" t="n">
        <v>792</v>
      </c>
      <c r="E180" s="3" t="n">
        <v>0.312411168174712</v>
      </c>
      <c r="F180" s="6" t="n">
        <f aca="false">IF(ISBLANK(A180), "", (A180-MIN(A2:A1001))/(MAX(A2:A1001)-MIN(A2:A1001)))</f>
        <v>0.631578947368421</v>
      </c>
      <c r="G180" s="6" t="n">
        <f aca="false">IF(ISBLANK(B180), "", (B180-MIN(B2:B1001))/(MAX(B2:B1001)-MIN(B2:B1001)))</f>
        <v>0.272727272727273</v>
      </c>
      <c r="H180" s="6" t="n">
        <f aca="false">IF(ISBLANK(C180), "", (C180-MIN(C2:C1001))/(MAX(C2:C1001)-MIN(C2:C1001)))</f>
        <v>0.773191329584092</v>
      </c>
      <c r="I180" s="6" t="n">
        <f aca="false">IF(ISBLANK(D180), "", (D180-MIN(D1:D1000))/(MAX(D1:D1000)-MIN(D1:D1000)))</f>
        <v>0.483636363636364</v>
      </c>
      <c r="J180" s="6" t="n">
        <f aca="false">IF(ISBLANK(E180), "", (E180-MIN(E1:E1000))/(MAX(E1:E1000)-MIN(E1:E1000)))</f>
        <v>0.375237857792613</v>
      </c>
      <c r="K180" s="5" t="n">
        <f aca="false">IF(ISBLANK(A180), "",SQRT((A180-$M$2)^2+(B180-$N$2)^2+(C180-$O$2)^2+(D180-$P$2)^2+(E180-$Q$2)^2))</f>
        <v>744.721125014063</v>
      </c>
      <c r="L180" s="6" t="str">
        <f aca="false">IF(AND(H180 = "", H179 &lt;&gt; ""),"&lt;- New exp", "")</f>
        <v/>
      </c>
      <c r="AB180" s="0" t="n">
        <v>179</v>
      </c>
    </row>
    <row r="181" customFormat="false" ht="13.8" hidden="false" customHeight="false" outlineLevel="0" collapsed="false">
      <c r="A181" s="3" t="n">
        <v>17</v>
      </c>
      <c r="B181" s="3" t="n">
        <v>5</v>
      </c>
      <c r="C181" s="3" t="n">
        <v>65.45</v>
      </c>
      <c r="D181" s="3" t="n">
        <v>801</v>
      </c>
      <c r="E181" s="3" t="n">
        <v>0.318163761157368</v>
      </c>
      <c r="F181" s="6" t="n">
        <f aca="false">IF(ISBLANK(A181), "", (A181-MIN(A2:A1001))/(MAX(A2:A1001)-MIN(A2:A1001)))</f>
        <v>0.421052631578947</v>
      </c>
      <c r="G181" s="6" t="n">
        <f aca="false">IF(ISBLANK(B181), "", (B181-MIN(B2:B1001))/(MAX(B2:B1001)-MIN(B2:B1001)))</f>
        <v>0.272727272727273</v>
      </c>
      <c r="H181" s="6" t="n">
        <f aca="false">IF(ISBLANK(C181), "", (C181-MIN(C2:C1001))/(MAX(C2:C1001)-MIN(C2:C1001)))</f>
        <v>0.630999495906052</v>
      </c>
      <c r="I181" s="6" t="n">
        <f aca="false">IF(ISBLANK(D181), "", (D181-MIN(D1:D1000))/(MAX(D1:D1000)-MIN(D1:D1000)))</f>
        <v>0.516363636363636</v>
      </c>
      <c r="J181" s="6" t="n">
        <f aca="false">IF(ISBLANK(E181), "", (E181-MIN(E1:E1000))/(MAX(E1:E1000)-MIN(E1:E1000)))</f>
        <v>0.541377257079218</v>
      </c>
      <c r="K181" s="5" t="n">
        <f aca="false">IF(ISBLANK(A181), "",SQRT((A181-$M$2)^2+(B181-$N$2)^2+(C181-$O$2)^2+(D181-$P$2)^2+(E181-$Q$2)^2))</f>
        <v>753.558199982414</v>
      </c>
      <c r="L181" s="6" t="str">
        <f aca="false">IF(AND(H181 = "", H180 &lt;&gt; ""),"&lt;- New exp", "")</f>
        <v/>
      </c>
      <c r="AB181" s="0" t="n">
        <v>180</v>
      </c>
    </row>
    <row r="182" customFormat="false" ht="13.8" hidden="false" customHeight="false" outlineLevel="0" collapsed="false">
      <c r="A182" s="3" t="n">
        <v>20</v>
      </c>
      <c r="B182" s="3" t="n">
        <v>4</v>
      </c>
      <c r="C182" s="3" t="n">
        <v>65.3676470588235</v>
      </c>
      <c r="D182" s="3" t="n">
        <v>792</v>
      </c>
      <c r="E182" s="3" t="n">
        <v>0.322168028173961</v>
      </c>
      <c r="F182" s="6" t="n">
        <f aca="false">IF(ISBLANK(A182), "", (A182-MIN(A2:A1001))/(MAX(A2:A1001)-MIN(A2:A1001)))</f>
        <v>0.578947368421053</v>
      </c>
      <c r="G182" s="6" t="n">
        <f aca="false">IF(ISBLANK(B182), "", (B182-MIN(B2:B1001))/(MAX(B2:B1001)-MIN(B2:B1001)))</f>
        <v>0.181818181818182</v>
      </c>
      <c r="H182" s="6" t="n">
        <f aca="false">IF(ISBLANK(C182), "", (C182-MIN(C2:C1001))/(MAX(C2:C1001)-MIN(C2:C1001)))</f>
        <v>0.628072016977387</v>
      </c>
      <c r="I182" s="6" t="n">
        <f aca="false">IF(ISBLANK(D182), "", (D182-MIN(D1:D1000))/(MAX(D1:D1000)-MIN(D1:D1000)))</f>
        <v>0.483636363636364</v>
      </c>
      <c r="J182" s="6" t="n">
        <f aca="false">IF(ISBLANK(E182), "", (E182-MIN(E1:E1000))/(MAX(E1:E1000)-MIN(E1:E1000)))</f>
        <v>0.657023630588665</v>
      </c>
      <c r="K182" s="5" t="n">
        <f aca="false">IF(ISBLANK(A182), "",SQRT((A182-$M$2)^2+(B182-$N$2)^2+(C182-$O$2)^2+(D182-$P$2)^2+(E182-$Q$2)^2))</f>
        <v>744.59427361962</v>
      </c>
      <c r="L182" s="6" t="str">
        <f aca="false">IF(AND(H182 = "", H181 &lt;&gt; ""),"&lt;- New exp", "")</f>
        <v/>
      </c>
      <c r="AB182" s="0" t="n">
        <v>181</v>
      </c>
    </row>
    <row r="183" customFormat="false" ht="13.8" hidden="false" customHeight="false" outlineLevel="0" collapsed="false">
      <c r="A183" s="3" t="n">
        <v>15</v>
      </c>
      <c r="B183" s="3" t="n">
        <v>8</v>
      </c>
      <c r="C183" s="3" t="n">
        <v>63.4375</v>
      </c>
      <c r="D183" s="3" t="n">
        <v>753</v>
      </c>
      <c r="E183" s="3" t="n">
        <v>0.313086476034822</v>
      </c>
      <c r="F183" s="6" t="n">
        <f aca="false">IF(ISBLANK(A183), "", (A183-MIN(A2:A1001))/(MAX(A2:A1001)-MIN(A2:A1001)))</f>
        <v>0.31578947368421</v>
      </c>
      <c r="G183" s="6" t="n">
        <f aca="false">IF(ISBLANK(B183), "", (B183-MIN(B2:B1001))/(MAX(B2:B1001)-MIN(B2:B1001)))</f>
        <v>0.545454545454545</v>
      </c>
      <c r="H183" s="6" t="n">
        <f aca="false">IF(ISBLANK(C183), "", (C183-MIN(C2:C1001))/(MAX(C2:C1001)-MIN(C2:C1001)))</f>
        <v>0.559459229586788</v>
      </c>
      <c r="I183" s="6" t="n">
        <f aca="false">IF(ISBLANK(D183), "", (D183-MIN(D1:D1000))/(MAX(D1:D1000)-MIN(D1:D1000)))</f>
        <v>0.341818181818182</v>
      </c>
      <c r="J183" s="6" t="n">
        <f aca="false">IF(ISBLANK(E183), "", (E183-MIN(E1:E1000))/(MAX(E1:E1000)-MIN(E1:E1000)))</f>
        <v>0.394741278693483</v>
      </c>
      <c r="K183" s="5" t="n">
        <f aca="false">IF(ISBLANK(A183), "",SQRT((A183-$M$2)^2+(B183-$N$2)^2+(C183-$O$2)^2+(D183-$P$2)^2+(E183-$Q$2)^2))</f>
        <v>705.527250803679</v>
      </c>
      <c r="L183" s="6" t="str">
        <f aca="false">IF(AND(H183 = "", H182 &lt;&gt; ""),"&lt;- New exp", "")</f>
        <v/>
      </c>
      <c r="AB183" s="0" t="n">
        <v>182</v>
      </c>
    </row>
    <row r="184" customFormat="false" ht="13.8" hidden="false" customHeight="false" outlineLevel="0" collapsed="false">
      <c r="A184" s="3" t="n">
        <v>15</v>
      </c>
      <c r="B184" s="3" t="n">
        <v>3</v>
      </c>
      <c r="C184" s="3" t="n">
        <v>57.3958333333333</v>
      </c>
      <c r="D184" s="3" t="n">
        <v>803</v>
      </c>
      <c r="E184" s="3" t="n">
        <v>0.320440885136312</v>
      </c>
      <c r="F184" s="6" t="n">
        <f aca="false">IF(ISBLANK(A184), "", (A184-MIN(A2:A1001))/(MAX(A2:A1001)-MIN(A2:A1001)))</f>
        <v>0.31578947368421</v>
      </c>
      <c r="G184" s="6" t="n">
        <f aca="false">IF(ISBLANK(B184), "", (B184-MIN(B2:B1001))/(MAX(B2:B1001)-MIN(B2:B1001)))</f>
        <v>0.0909090909090909</v>
      </c>
      <c r="H184" s="6" t="n">
        <f aca="false">IF(ISBLANK(C184), "", (C184-MIN(C2:C1001))/(MAX(C2:C1001)-MIN(C2:C1001)))</f>
        <v>0.344690314135583</v>
      </c>
      <c r="I184" s="6" t="n">
        <f aca="false">IF(ISBLANK(D184), "", (D184-MIN(D1:D1000))/(MAX(D1:D1000)-MIN(D1:D1000)))</f>
        <v>0.523636363636364</v>
      </c>
      <c r="J184" s="6" t="n">
        <f aca="false">IF(ISBLANK(E184), "", (E184-MIN(E1:E1000))/(MAX(E1:E1000)-MIN(E1:E1000)))</f>
        <v>0.607142384405901</v>
      </c>
      <c r="K184" s="5" t="n">
        <f aca="false">IF(ISBLANK(A184), "",SQRT((A184-$M$2)^2+(B184-$N$2)^2+(C184-$O$2)^2+(D184-$P$2)^2+(E184-$Q$2)^2))</f>
        <v>755.387383811363</v>
      </c>
      <c r="L184" s="6" t="str">
        <f aca="false">IF(AND(H184 = "", H183 &lt;&gt; ""),"&lt;- New exp", "")</f>
        <v/>
      </c>
      <c r="AB184" s="0" t="n">
        <v>183</v>
      </c>
    </row>
    <row r="185" customFormat="false" ht="13.8" hidden="false" customHeight="false" outlineLevel="0" collapsed="false">
      <c r="A185" s="3" t="n">
        <v>21</v>
      </c>
      <c r="B185" s="3" t="n">
        <v>4</v>
      </c>
      <c r="C185" s="3" t="n">
        <v>66.25</v>
      </c>
      <c r="D185" s="3" t="n">
        <v>792</v>
      </c>
      <c r="E185" s="3" t="n">
        <v>0.317553900406781</v>
      </c>
      <c r="F185" s="6" t="n">
        <f aca="false">IF(ISBLANK(A185), "", (A185-MIN(A2:A1001))/(MAX(A2:A1001)-MIN(A2:A1001)))</f>
        <v>0.631578947368421</v>
      </c>
      <c r="G185" s="6" t="n">
        <f aca="false">IF(ISBLANK(B185), "", (B185-MIN(B2:B1001))/(MAX(B2:B1001)-MIN(B2:B1001)))</f>
        <v>0.181818181818182</v>
      </c>
      <c r="H185" s="6" t="n">
        <f aca="false">IF(ISBLANK(C185), "", (C185-MIN(C2:C1001))/(MAX(C2:C1001)-MIN(C2:C1001)))</f>
        <v>0.65943786264166</v>
      </c>
      <c r="I185" s="6" t="n">
        <f aca="false">IF(ISBLANK(D185), "", (D185-MIN(D1:D1000))/(MAX(D1:D1000)-MIN(D1:D1000)))</f>
        <v>0.483636363636364</v>
      </c>
      <c r="J185" s="6" t="n">
        <f aca="false">IF(ISBLANK(E185), "", (E185-MIN(E1:E1000))/(MAX(E1:E1000)-MIN(E1:E1000)))</f>
        <v>0.523764000056437</v>
      </c>
      <c r="K185" s="5" t="n">
        <f aca="false">IF(ISBLANK(A185), "",SQRT((A185-$M$2)^2+(B185-$N$2)^2+(C185-$O$2)^2+(D185-$P$2)^2+(E185-$Q$2)^2))</f>
        <v>744.631177173833</v>
      </c>
      <c r="L185" s="6" t="str">
        <f aca="false">IF(AND(H185 = "", H184 &lt;&gt; ""),"&lt;- New exp", "")</f>
        <v/>
      </c>
      <c r="AB185" s="0" t="n">
        <v>184</v>
      </c>
    </row>
    <row r="186" customFormat="false" ht="13.8" hidden="false" customHeight="false" outlineLevel="0" collapsed="false">
      <c r="A186" s="3" t="n">
        <v>11</v>
      </c>
      <c r="B186" s="3" t="n">
        <v>7</v>
      </c>
      <c r="C186" s="3" t="n">
        <v>60.3928571428571</v>
      </c>
      <c r="D186" s="3" t="n">
        <v>804</v>
      </c>
      <c r="E186" s="3" t="n">
        <v>0.316490289724971</v>
      </c>
      <c r="F186" s="6" t="n">
        <f aca="false">IF(ISBLANK(A186), "", (A186-MIN(A2:A1001))/(MAX(A2:A1001)-MIN(A2:A1001)))</f>
        <v>0.105263157894737</v>
      </c>
      <c r="G186" s="6" t="n">
        <f aca="false">IF(ISBLANK(B186), "", (B186-MIN(B2:B1001))/(MAX(B2:B1001)-MIN(B2:B1001)))</f>
        <v>0.454545454545455</v>
      </c>
      <c r="H186" s="6" t="n">
        <f aca="false">IF(ISBLANK(C186), "", (C186-MIN(C2:C1001))/(MAX(C2:C1001)-MIN(C2:C1001)))</f>
        <v>0.451228391898816</v>
      </c>
      <c r="I186" s="6" t="n">
        <f aca="false">IF(ISBLANK(D186), "", (D186-MIN(D1:D1000))/(MAX(D1:D1000)-MIN(D1:D1000)))</f>
        <v>0.527272727272727</v>
      </c>
      <c r="J186" s="6" t="n">
        <f aca="false">IF(ISBLANK(E186), "", (E186-MIN(E1:E1000))/(MAX(E1:E1000)-MIN(E1:E1000)))</f>
        <v>0.493046088971216</v>
      </c>
      <c r="K186" s="5" t="n">
        <f aca="false">IF(ISBLANK(A186), "",SQRT((A186-$M$2)^2+(B186-$N$2)^2+(C186-$O$2)^2+(D186-$P$2)^2+(E186-$Q$2)^2))</f>
        <v>756.426337546605</v>
      </c>
      <c r="L186" s="6" t="str">
        <f aca="false">IF(AND(H186 = "", H185 &lt;&gt; ""),"&lt;- New exp", "")</f>
        <v/>
      </c>
      <c r="AB186" s="0" t="n">
        <v>185</v>
      </c>
    </row>
    <row r="187" customFormat="false" ht="13.8" hidden="false" customHeight="false" outlineLevel="0" collapsed="false">
      <c r="A187" s="3" t="n">
        <v>19</v>
      </c>
      <c r="B187" s="3" t="n">
        <v>7</v>
      </c>
      <c r="C187" s="3" t="n">
        <v>64.6134453781513</v>
      </c>
      <c r="D187" s="3" t="n">
        <v>768</v>
      </c>
      <c r="E187" s="3" t="n">
        <v>0.316961703655086</v>
      </c>
      <c r="F187" s="6" t="n">
        <f aca="false">IF(ISBLANK(A187), "", (A187-MIN(A2:A1001))/(MAX(A2:A1001)-MIN(A2:A1001)))</f>
        <v>0.526315789473684</v>
      </c>
      <c r="G187" s="6" t="n">
        <f aca="false">IF(ISBLANK(B187), "", (B187-MIN(B2:B1001))/(MAX(B2:B1001)-MIN(B2:B1001)))</f>
        <v>0.454545454545455</v>
      </c>
      <c r="H187" s="6" t="n">
        <f aca="false">IF(ISBLANK(C187), "", (C187-MIN(C2:C1001))/(MAX(C2:C1001)-MIN(C2:C1001)))</f>
        <v>0.601261686992924</v>
      </c>
      <c r="I187" s="6" t="n">
        <f aca="false">IF(ISBLANK(D187), "", (D187-MIN(D1:D1000))/(MAX(D1:D1000)-MIN(D1:D1000)))</f>
        <v>0.396363636363636</v>
      </c>
      <c r="J187" s="6" t="n">
        <f aca="false">IF(ISBLANK(E187), "", (E187-MIN(E1:E1000))/(MAX(E1:E1000)-MIN(E1:E1000)))</f>
        <v>0.506660893182241</v>
      </c>
      <c r="K187" s="5" t="n">
        <f aca="false">IF(ISBLANK(A187), "",SQRT((A187-$M$2)^2+(B187-$N$2)^2+(C187-$O$2)^2+(D187-$P$2)^2+(E187-$Q$2)^2))</f>
        <v>720.58595505386</v>
      </c>
      <c r="L187" s="6" t="str">
        <f aca="false">IF(AND(H187 = "", H186 &lt;&gt; ""),"&lt;- New exp", "")</f>
        <v/>
      </c>
      <c r="AB187" s="0" t="n">
        <v>186</v>
      </c>
    </row>
    <row r="188" customFormat="false" ht="13.8" hidden="false" customHeight="false" outlineLevel="0" collapsed="false">
      <c r="A188" s="3" t="n">
        <v>17</v>
      </c>
      <c r="B188" s="3" t="n">
        <v>5</v>
      </c>
      <c r="C188" s="3" t="n">
        <v>65.6666666666667</v>
      </c>
      <c r="D188" s="3" t="n">
        <v>790</v>
      </c>
      <c r="E188" s="3" t="n">
        <v>0.317109739709205</v>
      </c>
      <c r="F188" s="6" t="n">
        <f aca="false">IF(ISBLANK(A188), "", (A188-MIN(A2:A1001))/(MAX(A2:A1001)-MIN(A2:A1001)))</f>
        <v>0.421052631578947</v>
      </c>
      <c r="G188" s="6" t="n">
        <f aca="false">IF(ISBLANK(B188), "", (B188-MIN(B2:B1001))/(MAX(B2:B1001)-MIN(B2:B1001)))</f>
        <v>0.272727272727273</v>
      </c>
      <c r="H188" s="6" t="n">
        <f aca="false">IF(ISBLANK(C188), "", (C188-MIN(C2:C1001))/(MAX(C2:C1001)-MIN(C2:C1001)))</f>
        <v>0.638701553563613</v>
      </c>
      <c r="I188" s="6" t="n">
        <f aca="false">IF(ISBLANK(D188), "", (D188-MIN(D1:D1000))/(MAX(D1:D1000)-MIN(D1:D1000)))</f>
        <v>0.476363636363636</v>
      </c>
      <c r="J188" s="6" t="n">
        <f aca="false">IF(ISBLANK(E188), "", (E188-MIN(E1:E1000))/(MAX(E1:E1000)-MIN(E1:E1000)))</f>
        <v>0.510936290586211</v>
      </c>
      <c r="K188" s="5" t="n">
        <f aca="false">IF(ISBLANK(A188), "",SQRT((A188-$M$2)^2+(B188-$N$2)^2+(C188-$O$2)^2+(D188-$P$2)^2+(E188-$Q$2)^2))</f>
        <v>742.567226072886</v>
      </c>
      <c r="L188" s="6" t="str">
        <f aca="false">IF(AND(H188 = "", H187 &lt;&gt; ""),"&lt;- New exp", "")</f>
        <v/>
      </c>
      <c r="AB188" s="0" t="n">
        <v>187</v>
      </c>
    </row>
    <row r="189" customFormat="false" ht="13.8" hidden="false" customHeight="false" outlineLevel="0" collapsed="false">
      <c r="A189" s="3" t="n">
        <v>19</v>
      </c>
      <c r="B189" s="3" t="n">
        <v>6</v>
      </c>
      <c r="C189" s="3" t="n">
        <v>67.4166666666667</v>
      </c>
      <c r="D189" s="3" t="n">
        <v>744</v>
      </c>
      <c r="E189" s="3" t="n">
        <v>0.318163761157368</v>
      </c>
      <c r="F189" s="6" t="n">
        <f aca="false">IF(ISBLANK(A189), "", (A189-MIN(A2:A1001))/(MAX(A2:A1001)-MIN(A2:A1001)))</f>
        <v>0.526315789473684</v>
      </c>
      <c r="G189" s="6" t="n">
        <f aca="false">IF(ISBLANK(B189), "", (B189-MIN(B2:B1001))/(MAX(B2:B1001)-MIN(B2:B1001)))</f>
        <v>0.363636363636364</v>
      </c>
      <c r="H189" s="6" t="n">
        <f aca="false">IF(ISBLANK(C189), "", (C189-MIN(C2:C1001))/(MAX(C2:C1001)-MIN(C2:C1001)))</f>
        <v>0.700910480797755</v>
      </c>
      <c r="I189" s="6" t="n">
        <f aca="false">IF(ISBLANK(D189), "", (D189-MIN(D1:D1000))/(MAX(D1:D1000)-MIN(D1:D1000)))</f>
        <v>0.309090909090909</v>
      </c>
      <c r="J189" s="6" t="n">
        <f aca="false">IF(ISBLANK(E189), "", (E189-MIN(E1:E1000))/(MAX(E1:E1000)-MIN(E1:E1000)))</f>
        <v>0.541377257079218</v>
      </c>
      <c r="K189" s="5" t="n">
        <f aca="false">IF(ISBLANK(A189), "",SQRT((A189-$M$2)^2+(B189-$N$2)^2+(C189-$O$2)^2+(D189-$P$2)^2+(E189-$Q$2)^2))</f>
        <v>696.663027055536</v>
      </c>
      <c r="L189" s="6" t="str">
        <f aca="false">IF(AND(H189 = "", H188 &lt;&gt; ""),"&lt;- New exp", "")</f>
        <v/>
      </c>
      <c r="AB189" s="0" t="n">
        <v>188</v>
      </c>
    </row>
    <row r="190" customFormat="false" ht="13.8" hidden="false" customHeight="false" outlineLevel="0" collapsed="false">
      <c r="A190" s="3" t="n">
        <v>11</v>
      </c>
      <c r="B190" s="3" t="n">
        <v>8</v>
      </c>
      <c r="C190" s="3" t="n">
        <v>63.525</v>
      </c>
      <c r="D190" s="3" t="n">
        <v>793</v>
      </c>
      <c r="E190" s="3" t="n">
        <v>0.317109739709205</v>
      </c>
      <c r="F190" s="6" t="n">
        <f aca="false">IF(ISBLANK(A190), "", (A190-MIN(A2:A1001))/(MAX(A2:A1001)-MIN(A2:A1001)))</f>
        <v>0.105263157894737</v>
      </c>
      <c r="G190" s="6" t="n">
        <f aca="false">IF(ISBLANK(B190), "", (B190-MIN(B2:B1001))/(MAX(B2:B1001)-MIN(B2:B1001)))</f>
        <v>0.545454545454545</v>
      </c>
      <c r="H190" s="6" t="n">
        <f aca="false">IF(ISBLANK(C190), "", (C190-MIN(C2:C1001))/(MAX(C2:C1001)-MIN(C2:C1001)))</f>
        <v>0.562569675948495</v>
      </c>
      <c r="I190" s="6" t="n">
        <f aca="false">IF(ISBLANK(D190), "", (D190-MIN(D1:D1000))/(MAX(D1:D1000)-MIN(D1:D1000)))</f>
        <v>0.487272727272727</v>
      </c>
      <c r="J190" s="6" t="n">
        <f aca="false">IF(ISBLANK(E190), "", (E190-MIN(E1:E1000))/(MAX(E1:E1000)-MIN(E1:E1000)))</f>
        <v>0.510936290586211</v>
      </c>
      <c r="K190" s="5" t="n">
        <f aca="false">IF(ISBLANK(A190), "",SQRT((A190-$M$2)^2+(B190-$N$2)^2+(C190-$O$2)^2+(D190-$P$2)^2+(E190-$Q$2)^2))</f>
        <v>745.495483469534</v>
      </c>
      <c r="L190" s="6" t="str">
        <f aca="false">IF(AND(H190 = "", H189 &lt;&gt; ""),"&lt;- New exp", "")</f>
        <v/>
      </c>
      <c r="AB190" s="0" t="n">
        <v>189</v>
      </c>
    </row>
    <row r="191" customFormat="false" ht="13.8" hidden="false" customHeight="false" outlineLevel="0" collapsed="false">
      <c r="A191" s="3" t="n">
        <v>11</v>
      </c>
      <c r="B191" s="3" t="n">
        <v>8</v>
      </c>
      <c r="C191" s="3" t="n">
        <v>63.375</v>
      </c>
      <c r="D191" s="3" t="n">
        <v>802</v>
      </c>
      <c r="E191" s="3" t="n">
        <v>0.318163761157368</v>
      </c>
      <c r="F191" s="6" t="n">
        <f aca="false">IF(ISBLANK(A191), "", (A191-MIN(A2:A1001))/(MAX(A2:A1001)-MIN(A2:A1001)))</f>
        <v>0.105263157894737</v>
      </c>
      <c r="G191" s="6" t="n">
        <f aca="false">IF(ISBLANK(B191), "", (B191-MIN(B2:B1001))/(MAX(B2:B1001)-MIN(B2:B1001)))</f>
        <v>0.545454545454545</v>
      </c>
      <c r="H191" s="6" t="n">
        <f aca="false">IF(ISBLANK(C191), "", (C191-MIN(C2:C1001))/(MAX(C2:C1001)-MIN(C2:C1001)))</f>
        <v>0.557237482185569</v>
      </c>
      <c r="I191" s="6" t="n">
        <f aca="false">IF(ISBLANK(D191), "", (D191-MIN(D1:D1000))/(MAX(D1:D1000)-MIN(D1:D1000)))</f>
        <v>0.52</v>
      </c>
      <c r="J191" s="6" t="n">
        <f aca="false">IF(ISBLANK(E191), "", (E191-MIN(E1:E1000))/(MAX(E1:E1000)-MIN(E1:E1000)))</f>
        <v>0.541377257079218</v>
      </c>
      <c r="K191" s="5" t="n">
        <f aca="false">IF(ISBLANK(A191), "",SQRT((A191-$M$2)^2+(B191-$N$2)^2+(C191-$O$2)^2+(D191-$P$2)^2+(E191-$Q$2)^2))</f>
        <v>754.490028085532</v>
      </c>
      <c r="L191" s="4" t="str">
        <f aca="false">IF(AND(H191 = "", H190 &lt;&gt; ""),"&lt;- New exp", "")</f>
        <v/>
      </c>
      <c r="AB191" s="0" t="n">
        <v>190</v>
      </c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6" t="str">
        <f aca="false">IF(ISBLANK(A192), "", (A192-MIN(A2:A1001))/(MAX(A2:A1001)-MIN(A2:A1001)))</f>
        <v/>
      </c>
      <c r="G192" s="6" t="str">
        <f aca="false">IF(ISBLANK(B192), "", (B192-MIN(B2:B1001))/(MAX(B2:B1001)-MIN(B2:B1001)))</f>
        <v/>
      </c>
      <c r="H192" s="4" t="str">
        <f aca="false">IF(ISBLANK(C192), "", (C192-MIN(C2:C1001))/(MAX(C2:C1001)-MIN(C2:C1001)))</f>
        <v/>
      </c>
      <c r="I192" s="6" t="str">
        <f aca="false">IF(ISBLANK(D192), "", (D192-MIN(D1:D1000))/(MAX(D1:D1000)-MIN(D1:D1000)))</f>
        <v/>
      </c>
      <c r="J192" s="6" t="str">
        <f aca="false">IF(ISBLANK(E192), "", (E192-MIN(E1:E1000))/(MAX(E1:E1000)-MIN(E1:E1000)))</f>
        <v/>
      </c>
      <c r="K192" s="5" t="str">
        <f aca="false">IF(ISBLANK(A192), "",SQRT((A192-$M$2)^2+(B192-$N$2)^2+(C192-$O$2)^2+(D192-$P$2)^2+(E192-$Q$2)^2))</f>
        <v/>
      </c>
      <c r="L192" s="6" t="str">
        <f aca="false">IF(AND(H192 = "", H191 &lt;&gt; ""),"&lt;- New exp", "")</f>
        <v>&lt;- New exp</v>
      </c>
      <c r="AB192" s="0" t="n">
        <v>191</v>
      </c>
    </row>
    <row r="193" customFormat="false" ht="13.8" hidden="false" customHeight="false" outlineLevel="0" collapsed="false">
      <c r="A193" s="3" t="n">
        <v>22</v>
      </c>
      <c r="B193" s="3" t="n">
        <v>8</v>
      </c>
      <c r="C193" s="3" t="n">
        <v>73.8125</v>
      </c>
      <c r="D193" s="3" t="n">
        <v>934</v>
      </c>
      <c r="E193" s="3" t="n">
        <v>0.309819747104945</v>
      </c>
      <c r="F193" s="6" t="n">
        <f aca="false">IF(ISBLANK(A193), "", (A193-MIN(A2:A1001))/(MAX(A2:A1001)-MIN(A2:A1001)))</f>
        <v>0.68421052631579</v>
      </c>
      <c r="G193" s="6" t="n">
        <f aca="false">IF(ISBLANK(B193), "", (B193-MIN(B2:B1001))/(MAX(B2:B1001)-MIN(B2:B1001)))</f>
        <v>0.545454545454545</v>
      </c>
      <c r="H193" s="6" t="n">
        <f aca="false">IF(ISBLANK(C193), "", (C193-MIN(C2:C1001))/(MAX(C2:C1001)-MIN(C2:C1001)))</f>
        <v>0.928269298189203</v>
      </c>
      <c r="I193" s="6" t="n">
        <f aca="false">IF(ISBLANK(D193), "", (D193-MIN(D1:D1000))/(MAX(D1:D1000)-MIN(D1:D1000)))</f>
        <v>1</v>
      </c>
      <c r="J193" s="6" t="n">
        <f aca="false">IF(ISBLANK(E193), "", (E193-MIN(E1:E1000))/(MAX(E1:E1000)-MIN(E1:E1000)))</f>
        <v>0.300395583860168</v>
      </c>
      <c r="K193" s="5" t="n">
        <f aca="false">IF(ISBLANK(A193), "",SQRT((A193-$M$2)^2+(B193-$N$2)^2+(C193-$O$2)^2+(D193-$P$2)^2+(E193-$Q$2)^2))</f>
        <v>886.800848816333</v>
      </c>
      <c r="L193" s="6" t="str">
        <f aca="false">IF(AND(H193 = "", H192 &lt;&gt; ""),"&lt;- New exp", "")</f>
        <v/>
      </c>
      <c r="AB193" s="0" t="n">
        <v>192</v>
      </c>
    </row>
    <row r="194" customFormat="false" ht="13.8" hidden="false" customHeight="false" outlineLevel="0" collapsed="false">
      <c r="A194" s="3" t="n">
        <v>11</v>
      </c>
      <c r="B194" s="3" t="n">
        <v>10</v>
      </c>
      <c r="C194" s="3" t="n">
        <v>65.7875</v>
      </c>
      <c r="D194" s="3" t="n">
        <v>846</v>
      </c>
      <c r="E194" s="3" t="n">
        <v>0.315125072422479</v>
      </c>
      <c r="F194" s="6" t="n">
        <f aca="false">IF(ISBLANK(A194), "", (A194-MIN(A2:A1001))/(MAX(A2:A1001)-MIN(A2:A1001)))</f>
        <v>0.105263157894737</v>
      </c>
      <c r="G194" s="6" t="n">
        <f aca="false">IF(ISBLANK(B194), "", (B194-MIN(B2:B1001))/(MAX(B2:B1001)-MIN(B2:B1001)))</f>
        <v>0.727272727272727</v>
      </c>
      <c r="H194" s="6" t="n">
        <f aca="false">IF(ISBLANK(C194), "", (C194-MIN(C2:C1001))/(MAX(C2:C1001)-MIN(C2:C1001)))</f>
        <v>0.642996931872636</v>
      </c>
      <c r="I194" s="6" t="n">
        <f aca="false">IF(ISBLANK(D194), "", (D194-MIN(D1:D1000))/(MAX(D1:D1000)-MIN(D1:D1000)))</f>
        <v>0.68</v>
      </c>
      <c r="J194" s="6" t="n">
        <f aca="false">IF(ISBLANK(E194), "", (E194-MIN(E1:E1000))/(MAX(E1:E1000)-MIN(E1:E1000)))</f>
        <v>0.453617542015854</v>
      </c>
      <c r="K194" s="5" t="n">
        <f aca="false">IF(ISBLANK(A194), "",SQRT((A194-$M$2)^2+(B194-$N$2)^2+(C194-$O$2)^2+(D194-$P$2)^2+(E194-$Q$2)^2))</f>
        <v>798.548129468101</v>
      </c>
      <c r="L194" s="6" t="str">
        <f aca="false">IF(AND(H194 = "", H193 &lt;&gt; ""),"&lt;- New exp", "")</f>
        <v/>
      </c>
      <c r="AB194" s="0" t="n">
        <v>193</v>
      </c>
    </row>
    <row r="195" customFormat="false" ht="13.8" hidden="false" customHeight="false" outlineLevel="0" collapsed="false">
      <c r="A195" s="3" t="n">
        <v>15</v>
      </c>
      <c r="B195" s="3" t="n">
        <v>9</v>
      </c>
      <c r="C195" s="3" t="n">
        <v>74.7361111111111</v>
      </c>
      <c r="D195" s="3" t="n">
        <v>834</v>
      </c>
      <c r="E195" s="3" t="n">
        <v>0.31376745972601</v>
      </c>
      <c r="F195" s="6" t="n">
        <f aca="false">IF(ISBLANK(A195), "", (A195-MIN(A2:A1001))/(MAX(A2:A1001)-MIN(A2:A1001)))</f>
        <v>0.31578947368421</v>
      </c>
      <c r="G195" s="6" t="n">
        <f aca="false">IF(ISBLANK(B195), "", (B195-MIN(B2:B1001))/(MAX(B2:B1001)-MIN(B2:B1001)))</f>
        <v>0.636363636363636</v>
      </c>
      <c r="H195" s="6" t="n">
        <f aca="false">IF(ISBLANK(C195), "", (C195-MIN(C2:C1001))/(MAX(C2:C1001)-MIN(C2:C1001)))</f>
        <v>0.961101787562779</v>
      </c>
      <c r="I195" s="6" t="n">
        <f aca="false">IF(ISBLANK(D195), "", (D195-MIN(D1:D1000))/(MAX(D1:D1000)-MIN(D1:D1000)))</f>
        <v>0.636363636363636</v>
      </c>
      <c r="J195" s="6" t="n">
        <f aca="false">IF(ISBLANK(E195), "", (E195-MIN(E1:E1000))/(MAX(E1:E1000)-MIN(E1:E1000)))</f>
        <v>0.414408622049634</v>
      </c>
      <c r="K195" s="5" t="n">
        <f aca="false">IF(ISBLANK(A195), "",SQRT((A195-$M$2)^2+(B195-$N$2)^2+(C195-$O$2)^2+(D195-$P$2)^2+(E195-$Q$2)^2))</f>
        <v>786.819359634229</v>
      </c>
      <c r="L195" s="6" t="str">
        <f aca="false">IF(AND(H195 = "", H194 &lt;&gt; ""),"&lt;- New exp", "")</f>
        <v/>
      </c>
      <c r="AB195" s="0" t="n">
        <v>194</v>
      </c>
    </row>
    <row r="196" customFormat="false" ht="13.8" hidden="false" customHeight="false" outlineLevel="0" collapsed="false">
      <c r="A196" s="3" t="n">
        <v>20</v>
      </c>
      <c r="B196" s="3" t="n">
        <v>7</v>
      </c>
      <c r="C196" s="3" t="n">
        <v>75.8303571428571</v>
      </c>
      <c r="D196" s="3" t="n">
        <v>804</v>
      </c>
      <c r="E196" s="3" t="n">
        <v>0.31376745972601</v>
      </c>
      <c r="F196" s="6" t="n">
        <f aca="false">IF(ISBLANK(A196), "", (A196-MIN(A2:A1001))/(MAX(A2:A1001)-MIN(A2:A1001)))</f>
        <v>0.578947368421053</v>
      </c>
      <c r="G196" s="6" t="n">
        <f aca="false">IF(ISBLANK(B196), "", (B196-MIN(B2:B1001))/(MAX(B2:B1001)-MIN(B2:B1001)))</f>
        <v>0.454545454545455</v>
      </c>
      <c r="H196" s="6" t="n">
        <f aca="false">IF(ISBLANK(C196), "", (C196-MIN(C2:C1001))/(MAX(C2:C1001)-MIN(C2:C1001)))</f>
        <v>1</v>
      </c>
      <c r="I196" s="6" t="n">
        <f aca="false">IF(ISBLANK(D196), "", (D196-MIN(D1:D1000))/(MAX(D1:D1000)-MIN(D1:D1000)))</f>
        <v>0.527272727272727</v>
      </c>
      <c r="J196" s="6" t="n">
        <f aca="false">IF(ISBLANK(E196), "", (E196-MIN(E1:E1000))/(MAX(E1:E1000)-MIN(E1:E1000)))</f>
        <v>0.414408622049634</v>
      </c>
      <c r="K196" s="5" t="n">
        <f aca="false">IF(ISBLANK(A196), "",SQRT((A196-$M$2)^2+(B196-$N$2)^2+(C196-$O$2)^2+(D196-$P$2)^2+(E196-$Q$2)^2))</f>
        <v>756.920096574857</v>
      </c>
      <c r="L196" s="6" t="str">
        <f aca="false">IF(AND(H196 = "", H195 &lt;&gt; ""),"&lt;- New exp", "")</f>
        <v/>
      </c>
      <c r="AB196" s="0" t="n">
        <v>195</v>
      </c>
    </row>
    <row r="197" customFormat="false" ht="13.8" hidden="false" customHeight="false" outlineLevel="0" collapsed="false">
      <c r="A197" s="3" t="n">
        <v>28</v>
      </c>
      <c r="B197" s="3" t="n">
        <v>5</v>
      </c>
      <c r="C197" s="3" t="n">
        <v>75.1333333333333</v>
      </c>
      <c r="D197" s="3" t="n">
        <v>922</v>
      </c>
      <c r="E197" s="3" t="n">
        <v>0.309819747104945</v>
      </c>
      <c r="F197" s="6" t="n">
        <f aca="false">IF(ISBLANK(A197), "", (A197-MIN(A2:A1001))/(MAX(A2:A1001)-MIN(A2:A1001)))</f>
        <v>1</v>
      </c>
      <c r="G197" s="6" t="n">
        <f aca="false">IF(ISBLANK(B197), "", (B197-MIN(B2:B1001))/(MAX(B2:B1001)-MIN(B2:B1001)))</f>
        <v>0.272727272727273</v>
      </c>
      <c r="H197" s="6" t="n">
        <f aca="false">IF(ISBLANK(C197), "", (C197-MIN(C2:C1001))/(MAX(C2:C1001)-MIN(C2:C1001)))</f>
        <v>0.97522222660164</v>
      </c>
      <c r="I197" s="6" t="n">
        <f aca="false">IF(ISBLANK(D197), "", (D197-MIN(D1:D1000))/(MAX(D1:D1000)-MIN(D1:D1000)))</f>
        <v>0.956363636363636</v>
      </c>
      <c r="J197" s="6" t="n">
        <f aca="false">IF(ISBLANK(E197), "", (E197-MIN(E1:E1000))/(MAX(E1:E1000)-MIN(E1:E1000)))</f>
        <v>0.300395583860168</v>
      </c>
      <c r="K197" s="5" t="n">
        <f aca="false">IF(ISBLANK(A197), "",SQRT((A197-$M$2)^2+(B197-$N$2)^2+(C197-$O$2)^2+(D197-$P$2)^2+(E197-$Q$2)^2))</f>
        <v>874.942430462257</v>
      </c>
      <c r="L197" s="6" t="str">
        <f aca="false">IF(AND(H197 = "", H196 &lt;&gt; ""),"&lt;- New exp", "")</f>
        <v/>
      </c>
      <c r="AB197" s="0" t="n">
        <v>196</v>
      </c>
    </row>
    <row r="198" customFormat="false" ht="13.8" hidden="false" customHeight="false" outlineLevel="0" collapsed="false">
      <c r="A198" s="3" t="n">
        <v>14</v>
      </c>
      <c r="B198" s="3" t="n">
        <v>10</v>
      </c>
      <c r="C198" s="3" t="n">
        <v>68.7875</v>
      </c>
      <c r="D198" s="3" t="n">
        <v>814</v>
      </c>
      <c r="E198" s="3" t="n">
        <v>0.312578547658428</v>
      </c>
      <c r="F198" s="6" t="n">
        <f aca="false">IF(ISBLANK(A198), "", (A198-MIN(A2:A1001))/(MAX(A2:A1001)-MIN(A2:A1001)))</f>
        <v>0.263157894736842</v>
      </c>
      <c r="G198" s="6" t="n">
        <f aca="false">IF(ISBLANK(B198), "", (B198-MIN(B2:B1001))/(MAX(B2:B1001)-MIN(B2:B1001)))</f>
        <v>0.727272727272727</v>
      </c>
      <c r="H198" s="6" t="n">
        <f aca="false">IF(ISBLANK(C198), "", (C198-MIN(C2:C1001))/(MAX(C2:C1001)-MIN(C2:C1001)))</f>
        <v>0.749640807131166</v>
      </c>
      <c r="I198" s="6" t="n">
        <f aca="false">IF(ISBLANK(D198), "", (D198-MIN(D1:D1000))/(MAX(D1:D1000)-MIN(D1:D1000)))</f>
        <v>0.563636363636364</v>
      </c>
      <c r="J198" s="6" t="n">
        <f aca="false">IF(ISBLANK(E198), "", (E198-MIN(E1:E1000))/(MAX(E1:E1000)-MIN(E1:E1000)))</f>
        <v>0.380071908621748</v>
      </c>
      <c r="K198" s="5" t="n">
        <f aca="false">IF(ISBLANK(A198), "",SQRT((A198-$M$2)^2+(B198-$N$2)^2+(C198-$O$2)^2+(D198-$P$2)^2+(E198-$Q$2)^2))</f>
        <v>766.648812752617</v>
      </c>
      <c r="L198" s="6" t="str">
        <f aca="false">IF(AND(H198 = "", H197 &lt;&gt; ""),"&lt;- New exp", "")</f>
        <v/>
      </c>
      <c r="AB198" s="0" t="n">
        <v>197</v>
      </c>
    </row>
    <row r="199" customFormat="false" ht="13.8" hidden="false" customHeight="false" outlineLevel="0" collapsed="false">
      <c r="A199" s="3" t="n">
        <v>11</v>
      </c>
      <c r="B199" s="3" t="n">
        <v>10</v>
      </c>
      <c r="C199" s="3" t="n">
        <v>65.7875</v>
      </c>
      <c r="D199" s="3" t="n">
        <v>848</v>
      </c>
      <c r="E199" s="3" t="n">
        <v>0.312578547658428</v>
      </c>
      <c r="F199" s="6" t="n">
        <f aca="false">IF(ISBLANK(A199), "", (A199-MIN(A2:A1001))/(MAX(A2:A1001)-MIN(A2:A1001)))</f>
        <v>0.105263157894737</v>
      </c>
      <c r="G199" s="6" t="n">
        <f aca="false">IF(ISBLANK(B199), "", (B199-MIN(B2:B1001))/(MAX(B2:B1001)-MIN(B2:B1001)))</f>
        <v>0.727272727272727</v>
      </c>
      <c r="H199" s="6" t="n">
        <f aca="false">IF(ISBLANK(C199), "", (C199-MIN(C2:C1001))/(MAX(C2:C1001)-MIN(C2:C1001)))</f>
        <v>0.642996931872636</v>
      </c>
      <c r="I199" s="6" t="n">
        <f aca="false">IF(ISBLANK(D199), "", (D199-MIN(D1:D1000))/(MAX(D1:D1000)-MIN(D1:D1000)))</f>
        <v>0.687272727272727</v>
      </c>
      <c r="J199" s="6" t="n">
        <f aca="false">IF(ISBLANK(E199), "", (E199-MIN(E1:E1000))/(MAX(E1:E1000)-MIN(E1:E1000)))</f>
        <v>0.380071908621748</v>
      </c>
      <c r="K199" s="5" t="n">
        <f aca="false">IF(ISBLANK(A199), "",SQRT((A199-$M$2)^2+(B199-$N$2)^2+(C199-$O$2)^2+(D199-$P$2)^2+(E199-$Q$2)^2))</f>
        <v>800.547511155879</v>
      </c>
      <c r="L199" s="6" t="str">
        <f aca="false">IF(AND(H199 = "", H198 &lt;&gt; ""),"&lt;- New exp", "")</f>
        <v/>
      </c>
      <c r="AB199" s="0" t="n">
        <v>198</v>
      </c>
    </row>
    <row r="200" customFormat="false" ht="13.8" hidden="false" customHeight="false" outlineLevel="0" collapsed="false">
      <c r="A200" s="3" t="n">
        <v>15</v>
      </c>
      <c r="B200" s="3" t="n">
        <v>9</v>
      </c>
      <c r="C200" s="3" t="n">
        <v>69.7361111111111</v>
      </c>
      <c r="D200" s="3" t="n">
        <v>836</v>
      </c>
      <c r="E200" s="3" t="n">
        <v>0.312578547658428</v>
      </c>
      <c r="F200" s="6" t="n">
        <f aca="false">IF(ISBLANK(A200), "", (A200-MIN(A2:A1001))/(MAX(A2:A1001)-MIN(A2:A1001)))</f>
        <v>0.31578947368421</v>
      </c>
      <c r="G200" s="6" t="n">
        <f aca="false">IF(ISBLANK(B200), "", (B200-MIN(B2:B1001))/(MAX(B2:B1001)-MIN(B2:B1001)))</f>
        <v>0.636363636363636</v>
      </c>
      <c r="H200" s="6" t="n">
        <f aca="false">IF(ISBLANK(C200), "", (C200-MIN(C2:C1001))/(MAX(C2:C1001)-MIN(C2:C1001)))</f>
        <v>0.783361995465229</v>
      </c>
      <c r="I200" s="6" t="n">
        <f aca="false">IF(ISBLANK(D200), "", (D200-MIN(D1:D1000))/(MAX(D1:D1000)-MIN(D1:D1000)))</f>
        <v>0.643636363636364</v>
      </c>
      <c r="J200" s="6" t="n">
        <f aca="false">IF(ISBLANK(E200), "", (E200-MIN(E1:E1000))/(MAX(E1:E1000)-MIN(E1:E1000)))</f>
        <v>0.380071908621748</v>
      </c>
      <c r="K200" s="5" t="n">
        <f aca="false">IF(ISBLANK(A200), "",SQRT((A200-$M$2)^2+(B200-$N$2)^2+(C200-$O$2)^2+(D200-$P$2)^2+(E200-$Q$2)^2))</f>
        <v>788.66250045874</v>
      </c>
      <c r="L200" s="6" t="str">
        <f aca="false">IF(AND(H200 = "", H199 &lt;&gt; ""),"&lt;- New exp", "")</f>
        <v/>
      </c>
      <c r="AB200" s="0" t="n">
        <v>199</v>
      </c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6" t="str">
        <f aca="false">IF(ISBLANK(A201), "", (A201-MIN(A2:A1001))/(MAX(A2:A1001)-MIN(A2:A1001)))</f>
        <v/>
      </c>
      <c r="G201" s="6" t="str">
        <f aca="false">IF(ISBLANK(B201), "", (B201-MIN(B2:B1001))/(MAX(B2:B1001)-MIN(B2:B1001)))</f>
        <v/>
      </c>
      <c r="H201" s="4" t="str">
        <f aca="false">IF(ISBLANK(C201), "", (C201-MIN(C2:C1001))/(MAX(C2:C1001)-MIN(C2:C1001)))</f>
        <v/>
      </c>
      <c r="I201" s="6" t="str">
        <f aca="false">IF(ISBLANK(D201), "", (D201-MIN(D1:D1000))/(MAX(D1:D1000)-MIN(D1:D1000)))</f>
        <v/>
      </c>
      <c r="J201" s="6" t="str">
        <f aca="false">IF(ISBLANK(E201), "", (E201-MIN(E1:E1000))/(MAX(E1:E1000)-MIN(E1:E1000)))</f>
        <v/>
      </c>
      <c r="K201" s="5" t="str">
        <f aca="false">IF(ISBLANK(A201), "",SQRT((A201-$M$2)^2+(B201-$N$2)^2+(C201-$O$2)^2+(D201-$P$2)^2+(E201-$Q$2)^2))</f>
        <v/>
      </c>
      <c r="L201" s="6" t="str">
        <f aca="false">IF(AND(H201 = "", H200 &lt;&gt; ""),"&lt;- New exp", "")</f>
        <v>&lt;- New exp</v>
      </c>
      <c r="AB201" s="0" t="n">
        <v>200</v>
      </c>
    </row>
    <row r="202" customFormat="false" ht="13.8" hidden="false" customHeight="false" outlineLevel="0" collapsed="false">
      <c r="A202" s="3" t="n">
        <v>14</v>
      </c>
      <c r="B202" s="3" t="n">
        <v>10</v>
      </c>
      <c r="C202" s="3" t="n">
        <v>63.225</v>
      </c>
      <c r="D202" s="3" t="n">
        <v>759</v>
      </c>
      <c r="E202" s="3" t="n">
        <v>0.311977478480886</v>
      </c>
      <c r="F202" s="6" t="n">
        <f aca="false">IF(ISBLANK(A202), "", (A202-MIN(A2:A1001))/(MAX(A2:A1001)-MIN(A2:A1001)))</f>
        <v>0.263157894736842</v>
      </c>
      <c r="G202" s="6" t="n">
        <f aca="false">IF(ISBLANK(B202), "", (B202-MIN(B2:B1001))/(MAX(B2:B1001)-MIN(B2:B1001)))</f>
        <v>0.727272727272727</v>
      </c>
      <c r="H202" s="6" t="n">
        <f aca="false">IF(ISBLANK(C202), "", (C202-MIN(C2:C1001))/(MAX(C2:C1001)-MIN(C2:C1001)))</f>
        <v>0.551905288422642</v>
      </c>
      <c r="I202" s="6" t="n">
        <f aca="false">IF(ISBLANK(D202), "", (D202-MIN(D1:D1000))/(MAX(D1:D1000)-MIN(D1:D1000)))</f>
        <v>0.363636363636364</v>
      </c>
      <c r="J202" s="6" t="n">
        <f aca="false">IF(ISBLANK(E202), "", (E202-MIN(E1:E1000))/(MAX(E1:E1000)-MIN(E1:E1000)))</f>
        <v>0.362712559127081</v>
      </c>
      <c r="K202" s="5" t="n">
        <f aca="false">IF(ISBLANK(A202), "",SQRT((A202-$M$2)^2+(B202-$N$2)^2+(C202-$O$2)^2+(D202-$P$2)^2+(E202-$Q$2)^2))</f>
        <v>711.532617580966</v>
      </c>
      <c r="L202" s="4" t="str">
        <f aca="false">IF(AND(H202 = "", H201 &lt;&gt; ""),"&lt;- New exp", "")</f>
        <v/>
      </c>
      <c r="AB202" s="0" t="n">
        <v>201</v>
      </c>
    </row>
    <row r="203" customFormat="false" ht="13.8" hidden="false" customHeight="false" outlineLevel="0" collapsed="false">
      <c r="A203" s="3" t="n">
        <v>14</v>
      </c>
      <c r="B203" s="3" t="n">
        <v>10</v>
      </c>
      <c r="C203" s="3" t="n">
        <v>71.5</v>
      </c>
      <c r="D203" s="3" t="n">
        <v>752</v>
      </c>
      <c r="E203" s="3" t="n">
        <v>0.31376745972601</v>
      </c>
      <c r="F203" s="6" t="n">
        <f aca="false">IF(ISBLANK(A203), "", (A203-MIN(A2:A1001))/(MAX(A2:A1001)-MIN(A2:A1001)))</f>
        <v>0.263157894736842</v>
      </c>
      <c r="G203" s="6" t="n">
        <f aca="false">IF(ISBLANK(B203), "", (B203-MIN(B2:B1001))/(MAX(B2:B1001)-MIN(B2:B1001)))</f>
        <v>0.727272727272727</v>
      </c>
      <c r="H203" s="6" t="n">
        <f aca="false">IF(ISBLANK(C203), "", (C203-MIN(C2:C1001))/(MAX(C2:C1001)-MIN(C2:C1001)))</f>
        <v>0.846064644344087</v>
      </c>
      <c r="I203" s="6" t="n">
        <f aca="false">IF(ISBLANK(D203), "", (D203-MIN(D1:D1000))/(MAX(D1:D1000)-MIN(D1:D1000)))</f>
        <v>0.338181818181818</v>
      </c>
      <c r="J203" s="6" t="n">
        <f aca="false">IF(ISBLANK(E203), "", (E203-MIN(E1:E1000))/(MAX(E1:E1000)-MIN(E1:E1000)))</f>
        <v>0.414408622049634</v>
      </c>
      <c r="K203" s="5" t="n">
        <f aca="false">IF(ISBLANK(A203), "",SQRT((A203-$M$2)^2+(B203-$N$2)^2+(C203-$O$2)^2+(D203-$P$2)^2+(E203-$Q$2)^2))</f>
        <v>704.765834849741</v>
      </c>
      <c r="L203" s="6" t="str">
        <f aca="false">IF(AND(H203 = "", H202 &lt;&gt; ""),"&lt;- New exp", "")</f>
        <v/>
      </c>
      <c r="AB203" s="0" t="n">
        <v>202</v>
      </c>
    </row>
    <row r="204" customFormat="false" ht="13.8" hidden="false" customHeight="false" outlineLevel="0" collapsed="false">
      <c r="A204" s="3" t="n">
        <v>15</v>
      </c>
      <c r="B204" s="3" t="n">
        <v>9</v>
      </c>
      <c r="C204" s="3" t="n">
        <v>63.5777777777778</v>
      </c>
      <c r="D204" s="3" t="n">
        <v>740</v>
      </c>
      <c r="E204" s="3" t="n">
        <v>0.312578547658428</v>
      </c>
      <c r="F204" s="6" t="n">
        <f aca="false">IF(ISBLANK(A204), "", (A204-MIN(A2:A1001))/(MAX(A2:A1001)-MIN(A2:A1001)))</f>
        <v>0.31578947368421</v>
      </c>
      <c r="G204" s="6" t="n">
        <f aca="false">IF(ISBLANK(B204), "", (B204-MIN(B2:B1001))/(MAX(B2:B1001)-MIN(B2:B1001)))</f>
        <v>0.636363636363636</v>
      </c>
      <c r="H204" s="6" t="n">
        <f aca="false">IF(ISBLANK(C204), "", (C204-MIN(C2:C1001))/(MAX(C2:C1001)-MIN(C2:C1001)))</f>
        <v>0.564445818198414</v>
      </c>
      <c r="I204" s="6" t="n">
        <f aca="false">IF(ISBLANK(D204), "", (D204-MIN(D1:D1000))/(MAX(D1:D1000)-MIN(D1:D1000)))</f>
        <v>0.294545454545455</v>
      </c>
      <c r="J204" s="6" t="n">
        <f aca="false">IF(ISBLANK(E204), "", (E204-MIN(E1:E1000))/(MAX(E1:E1000)-MIN(E1:E1000)))</f>
        <v>0.380071908621748</v>
      </c>
      <c r="K204" s="5" t="n">
        <f aca="false">IF(ISBLANK(A204), "",SQRT((A204-$M$2)^2+(B204-$N$2)^2+(C204-$O$2)^2+(D204-$P$2)^2+(E204-$Q$2)^2))</f>
        <v>692.544092259682</v>
      </c>
      <c r="L204" s="6" t="str">
        <f aca="false">IF(AND(H204 = "", H203 &lt;&gt; ""),"&lt;- New exp", "")</f>
        <v/>
      </c>
      <c r="AB204" s="0" t="n">
        <v>203</v>
      </c>
    </row>
    <row r="205" customFormat="false" ht="13.8" hidden="false" customHeight="false" outlineLevel="0" collapsed="false">
      <c r="A205" s="3" t="n">
        <v>14</v>
      </c>
      <c r="B205" s="3" t="n">
        <v>10</v>
      </c>
      <c r="C205" s="3" t="n">
        <v>68.5</v>
      </c>
      <c r="D205" s="3" t="n">
        <v>754</v>
      </c>
      <c r="E205" s="3" t="n">
        <v>0.310747829155957</v>
      </c>
      <c r="F205" s="6" t="n">
        <f aca="false">IF(ISBLANK(A205), "", (A205-MIN(A2:A1001))/(MAX(A2:A1001)-MIN(A2:A1001)))</f>
        <v>0.263157894736842</v>
      </c>
      <c r="G205" s="6" t="n">
        <f aca="false">IF(ISBLANK(B205), "", (B205-MIN(B2:B1001))/(MAX(B2:B1001)-MIN(B2:B1001)))</f>
        <v>0.727272727272727</v>
      </c>
      <c r="H205" s="6" t="n">
        <f aca="false">IF(ISBLANK(C205), "", (C205-MIN(C2:C1001))/(MAX(C2:C1001)-MIN(C2:C1001)))</f>
        <v>0.739420769085557</v>
      </c>
      <c r="I205" s="6" t="n">
        <f aca="false">IF(ISBLANK(D205), "", (D205-MIN(D1:D1000))/(MAX(D1:D1000)-MIN(D1:D1000)))</f>
        <v>0.345454545454545</v>
      </c>
      <c r="J205" s="6" t="n">
        <f aca="false">IF(ISBLANK(E205), "", (E205-MIN(E1:E1000))/(MAX(E1:E1000)-MIN(E1:E1000)))</f>
        <v>0.327199321741265</v>
      </c>
      <c r="K205" s="5" t="n">
        <f aca="false">IF(ISBLANK(A205), "",SQRT((A205-$M$2)^2+(B205-$N$2)^2+(C205-$O$2)^2+(D205-$P$2)^2+(E205-$Q$2)^2))</f>
        <v>706.669852609211</v>
      </c>
      <c r="L205" s="6" t="str">
        <f aca="false">IF(AND(H205 = "", H204 &lt;&gt; ""),"&lt;- New exp", "")</f>
        <v/>
      </c>
      <c r="AB205" s="0" t="n">
        <v>204</v>
      </c>
    </row>
    <row r="206" customFormat="false" ht="13.8" hidden="false" customHeight="false" outlineLevel="0" collapsed="false">
      <c r="A206" s="3" t="n">
        <v>15</v>
      </c>
      <c r="B206" s="3" t="n">
        <v>8</v>
      </c>
      <c r="C206" s="3" t="n">
        <v>63.5916666666667</v>
      </c>
      <c r="D206" s="3" t="n">
        <v>744</v>
      </c>
      <c r="E206" s="3" t="n">
        <v>0.312127424040384</v>
      </c>
      <c r="F206" s="6" t="n">
        <f aca="false">IF(ISBLANK(A206), "", (A206-MIN(A2:A1001))/(MAX(A2:A1001)-MIN(A2:A1001)))</f>
        <v>0.31578947368421</v>
      </c>
      <c r="G206" s="6" t="n">
        <f aca="false">IF(ISBLANK(B206), "", (B206-MIN(B2:B1001))/(MAX(B2:B1001)-MIN(B2:B1001)))</f>
        <v>0.545454545454545</v>
      </c>
      <c r="H206" s="6" t="n">
        <f aca="false">IF(ISBLANK(C206), "", (C206-MIN(C2:C1001))/(MAX(C2:C1001)-MIN(C2:C1001)))</f>
        <v>0.564939539843129</v>
      </c>
      <c r="I206" s="6" t="n">
        <f aca="false">IF(ISBLANK(D206), "", (D206-MIN(D1:D1000))/(MAX(D1:D1000)-MIN(D1:D1000)))</f>
        <v>0.309090909090909</v>
      </c>
      <c r="J206" s="6" t="n">
        <f aca="false">IF(ISBLANK(E206), "", (E206-MIN(E1:E1000))/(MAX(E1:E1000)-MIN(E1:E1000)))</f>
        <v>0.367043104544739</v>
      </c>
      <c r="K206" s="5" t="n">
        <f aca="false">IF(ISBLANK(A206), "",SQRT((A206-$M$2)^2+(B206-$N$2)^2+(C206-$O$2)^2+(D206-$P$2)^2+(E206-$Q$2)^2))</f>
        <v>696.533679157953</v>
      </c>
      <c r="L206" s="6" t="str">
        <f aca="false">IF(AND(H206 = "", H205 &lt;&gt; ""),"&lt;- New exp", "")</f>
        <v/>
      </c>
      <c r="AB206" s="0" t="n">
        <v>205</v>
      </c>
    </row>
    <row r="207" customFormat="false" ht="13.8" hidden="false" customHeight="false" outlineLevel="0" collapsed="false">
      <c r="A207" s="3" t="n">
        <v>14</v>
      </c>
      <c r="B207" s="3" t="n">
        <v>9</v>
      </c>
      <c r="C207" s="3" t="n">
        <v>62.9934640522876</v>
      </c>
      <c r="D207" s="3" t="n">
        <v>760</v>
      </c>
      <c r="E207" s="3" t="n">
        <v>0.315254245504324</v>
      </c>
      <c r="F207" s="6" t="n">
        <f aca="false">IF(ISBLANK(A207), "", (A207-MIN(A2:A1001))/(MAX(A2:A1001)-MIN(A2:A1001)))</f>
        <v>0.263157894736842</v>
      </c>
      <c r="G207" s="6" t="n">
        <f aca="false">IF(ISBLANK(B207), "", (B207-MIN(B2:B1001))/(MAX(B2:B1001)-MIN(B2:B1001)))</f>
        <v>0.636363636363636</v>
      </c>
      <c r="H207" s="6" t="n">
        <f aca="false">IF(ISBLANK(C207), "", (C207-MIN(C2:C1001))/(MAX(C2:C1001)-MIN(C2:C1001)))</f>
        <v>0.54367465818074</v>
      </c>
      <c r="I207" s="6" t="n">
        <f aca="false">IF(ISBLANK(D207), "", (D207-MIN(D1:D1000))/(MAX(D1:D1000)-MIN(D1:D1000)))</f>
        <v>0.367272727272727</v>
      </c>
      <c r="J207" s="6" t="n">
        <f aca="false">IF(ISBLANK(E207), "", (E207-MIN(E1:E1000))/(MAX(E1:E1000)-MIN(E1:E1000)))</f>
        <v>0.457348161979125</v>
      </c>
      <c r="K207" s="5" t="n">
        <f aca="false">IF(ISBLANK(A207), "",SQRT((A207-$M$2)^2+(B207-$N$2)^2+(C207-$O$2)^2+(D207-$P$2)^2+(E207-$Q$2)^2))</f>
        <v>712.516758677935</v>
      </c>
      <c r="L207" s="6" t="str">
        <f aca="false">IF(AND(H207 = "", H206 &lt;&gt; ""),"&lt;- New exp", "")</f>
        <v/>
      </c>
      <c r="AB207" s="0" t="n">
        <v>206</v>
      </c>
    </row>
    <row r="208" customFormat="false" ht="13.8" hidden="false" customHeight="false" outlineLevel="0" collapsed="false">
      <c r="A208" s="3" t="n">
        <v>9</v>
      </c>
      <c r="B208" s="3" t="n">
        <v>11</v>
      </c>
      <c r="C208" s="3" t="n">
        <v>61.3409090909091</v>
      </c>
      <c r="D208" s="3" t="n">
        <v>756</v>
      </c>
      <c r="E208" s="3" t="n">
        <v>0.314656300184298</v>
      </c>
      <c r="F208" s="6" t="n">
        <f aca="false">IF(ISBLANK(A208), "", (A208-MIN(A2:A1001))/(MAX(A2:A1001)-MIN(A2:A1001)))</f>
        <v>0</v>
      </c>
      <c r="G208" s="6" t="n">
        <f aca="false">IF(ISBLANK(B208), "", (B208-MIN(B2:B1001))/(MAX(B2:B1001)-MIN(B2:B1001)))</f>
        <v>0.818181818181818</v>
      </c>
      <c r="H208" s="6" t="n">
        <f aca="false">IF(ISBLANK(C208), "", (C208-MIN(C2:C1001))/(MAX(C2:C1001)-MIN(C2:C1001)))</f>
        <v>0.484929703127702</v>
      </c>
      <c r="I208" s="6" t="n">
        <f aca="false">IF(ISBLANK(D208), "", (D208-MIN(D1:D1000))/(MAX(D1:D1000)-MIN(D1:D1000)))</f>
        <v>0.352727272727273</v>
      </c>
      <c r="J208" s="6" t="n">
        <f aca="false">IF(ISBLANK(E208), "", (E208-MIN(E1:E1000))/(MAX(E1:E1000)-MIN(E1:E1000)))</f>
        <v>0.44007903194074</v>
      </c>
      <c r="K208" s="5" t="n">
        <f aca="false">IF(ISBLANK(A208), "",SQRT((A208-$M$2)^2+(B208-$N$2)^2+(C208-$O$2)^2+(D208-$P$2)^2+(E208-$Q$2)^2))</f>
        <v>708.489173062989</v>
      </c>
      <c r="L208" s="6" t="str">
        <f aca="false">IF(AND(H208 = "", H207 &lt;&gt; ""),"&lt;- New exp", "")</f>
        <v/>
      </c>
      <c r="AB208" s="0" t="n">
        <v>207</v>
      </c>
    </row>
    <row r="209" customFormat="false" ht="13.8" hidden="false" customHeight="false" outlineLevel="0" collapsed="false">
      <c r="A209" s="3" t="n">
        <v>19</v>
      </c>
      <c r="B209" s="3" t="n">
        <v>7</v>
      </c>
      <c r="C209" s="3" t="n">
        <v>62.9663865546219</v>
      </c>
      <c r="D209" s="3" t="n">
        <v>760</v>
      </c>
      <c r="E209" s="3" t="n">
        <v>0.313425202221059</v>
      </c>
      <c r="F209" s="6" t="n">
        <f aca="false">IF(ISBLANK(A209), "", (A209-MIN(A2:A1001))/(MAX(A2:A1001)-MIN(A2:A1001)))</f>
        <v>0.526315789473684</v>
      </c>
      <c r="G209" s="6" t="n">
        <f aca="false">IF(ISBLANK(B209), "", (B209-MIN(B2:B1001))/(MAX(B2:B1001)-MIN(B2:B1001)))</f>
        <v>0.454545454545455</v>
      </c>
      <c r="H209" s="6" t="n">
        <f aca="false">IF(ISBLANK(C209), "", (C209-MIN(C2:C1001))/(MAX(C2:C1001)-MIN(C2:C1001)))</f>
        <v>0.542712108419614</v>
      </c>
      <c r="I209" s="6" t="n">
        <f aca="false">IF(ISBLANK(D209), "", (D209-MIN(D1:D1000))/(MAX(D1:D1000)-MIN(D1:D1000)))</f>
        <v>0.367272727272727</v>
      </c>
      <c r="J209" s="6" t="n">
        <f aca="false">IF(ISBLANK(E209), "", (E209-MIN(E1:E1000))/(MAX(E1:E1000)-MIN(E1:E1000)))</f>
        <v>0.404523956743846</v>
      </c>
      <c r="K209" s="5" t="n">
        <f aca="false">IF(ISBLANK(A209), "",SQRT((A209-$M$2)^2+(B209-$N$2)^2+(C209-$O$2)^2+(D209-$P$2)^2+(E209-$Q$2)^2))</f>
        <v>712.5519656998</v>
      </c>
      <c r="L209" s="6" t="str">
        <f aca="false">IF(AND(H209 = "", H208 &lt;&gt; ""),"&lt;- New exp", "")</f>
        <v/>
      </c>
      <c r="AB209" s="0" t="n">
        <v>208</v>
      </c>
    </row>
    <row r="210" customFormat="false" ht="13.8" hidden="false" customHeight="false" outlineLevel="0" collapsed="false">
      <c r="A210" s="3" t="n">
        <v>10</v>
      </c>
      <c r="B210" s="3" t="n">
        <v>10</v>
      </c>
      <c r="C210" s="3" t="n">
        <v>59.225</v>
      </c>
      <c r="D210" s="3" t="n">
        <v>768</v>
      </c>
      <c r="E210" s="3" t="n">
        <v>0.311977478480886</v>
      </c>
      <c r="F210" s="6" t="n">
        <f aca="false">IF(ISBLANK(A210), "", (A210-MIN(A2:A1001))/(MAX(A2:A1001)-MIN(A2:A1001)))</f>
        <v>0.0526315789473684</v>
      </c>
      <c r="G210" s="6" t="n">
        <f aca="false">IF(ISBLANK(B210), "", (B210-MIN(B2:B1001))/(MAX(B2:B1001)-MIN(B2:B1001)))</f>
        <v>0.727272727272727</v>
      </c>
      <c r="H210" s="6" t="n">
        <f aca="false">IF(ISBLANK(C210), "", (C210-MIN(C2:C1001))/(MAX(C2:C1001)-MIN(C2:C1001)))</f>
        <v>0.409713454744603</v>
      </c>
      <c r="I210" s="6" t="n">
        <f aca="false">IF(ISBLANK(D210), "", (D210-MIN(D1:D1000))/(MAX(D1:D1000)-MIN(D1:D1000)))</f>
        <v>0.396363636363636</v>
      </c>
      <c r="J210" s="6" t="n">
        <f aca="false">IF(ISBLANK(E210), "", (E210-MIN(E1:E1000))/(MAX(E1:E1000)-MIN(E1:E1000)))</f>
        <v>0.362712559127081</v>
      </c>
      <c r="K210" s="5" t="n">
        <f aca="false">IF(ISBLANK(A210), "",SQRT((A210-$M$2)^2+(B210-$N$2)^2+(C210-$O$2)^2+(D210-$P$2)^2+(E210-$Q$2)^2))</f>
        <v>720.437972637179</v>
      </c>
      <c r="L210" s="6" t="str">
        <f aca="false">IF(AND(H210 = "", H209 &lt;&gt; ""),"&lt;- New exp", "")</f>
        <v/>
      </c>
      <c r="AB210" s="0" t="n">
        <v>209</v>
      </c>
    </row>
    <row r="211" customFormat="false" ht="13.8" hidden="false" customHeight="false" outlineLevel="0" collapsed="false">
      <c r="A211" s="3" t="n">
        <v>20</v>
      </c>
      <c r="B211" s="3" t="n">
        <v>6</v>
      </c>
      <c r="C211" s="3" t="n">
        <v>71.7380952380952</v>
      </c>
      <c r="D211" s="3" t="n">
        <v>742</v>
      </c>
      <c r="E211" s="3" t="n">
        <v>0.314837836372548</v>
      </c>
      <c r="F211" s="6" t="n">
        <f aca="false">IF(ISBLANK(A211), "", (A211-MIN(A2:A1001))/(MAX(A2:A1001)-MIN(A2:A1001)))</f>
        <v>0.578947368421053</v>
      </c>
      <c r="G211" s="6" t="n">
        <f aca="false">IF(ISBLANK(B211), "", (B211-MIN(B2:B1001))/(MAX(B2:B1001)-MIN(B2:B1001)))</f>
        <v>0.363636363636364</v>
      </c>
      <c r="H211" s="6" t="n">
        <f aca="false">IF(ISBLANK(C211), "", (C211-MIN(C2:C1001))/(MAX(C2:C1001)-MIN(C2:C1001)))</f>
        <v>0.85452844396778</v>
      </c>
      <c r="I211" s="6" t="n">
        <f aca="false">IF(ISBLANK(D211), "", (D211-MIN(D1:D1000))/(MAX(D1:D1000)-MIN(D1:D1000)))</f>
        <v>0.301818181818182</v>
      </c>
      <c r="J211" s="6" t="n">
        <f aca="false">IF(ISBLANK(E211), "", (E211-MIN(E1:E1000))/(MAX(E1:E1000)-MIN(E1:E1000)))</f>
        <v>0.445321939505303</v>
      </c>
      <c r="K211" s="5" t="n">
        <f aca="false">IF(ISBLANK(A211), "",SQRT((A211-$M$2)^2+(B211-$N$2)^2+(C211-$O$2)^2+(D211-$P$2)^2+(E211-$Q$2)^2))</f>
        <v>694.815269884976</v>
      </c>
      <c r="L211" s="6" t="str">
        <f aca="false">IF(AND(H211 = "", H210 &lt;&gt; ""),"&lt;- New exp", "")</f>
        <v/>
      </c>
      <c r="AB211" s="0" t="n">
        <v>210</v>
      </c>
    </row>
    <row r="212" customFormat="false" ht="13.8" hidden="false" customHeight="false" outlineLevel="0" collapsed="false">
      <c r="A212" s="3" t="n">
        <v>13</v>
      </c>
      <c r="B212" s="3" t="n">
        <v>10</v>
      </c>
      <c r="C212" s="3" t="n">
        <v>62.864705882353</v>
      </c>
      <c r="D212" s="3" t="n">
        <v>763</v>
      </c>
      <c r="E212" s="3" t="n">
        <v>0.312699642065715</v>
      </c>
      <c r="F212" s="6" t="n">
        <f aca="false">IF(ISBLANK(A212), "", (A212-MIN(A2:A1001))/(MAX(A2:A1001)-MIN(A2:A1001)))</f>
        <v>0.210526315789474</v>
      </c>
      <c r="G212" s="6" t="n">
        <f aca="false">IF(ISBLANK(B212), "", (B212-MIN(B2:B1001))/(MAX(B2:B1001)-MIN(B2:B1001)))</f>
        <v>0.727272727272727</v>
      </c>
      <c r="H212" s="6" t="n">
        <f aca="false">IF(ISBLANK(C212), "", (C212-MIN(C2:C1001))/(MAX(C2:C1001)-MIN(C2:C1001)))</f>
        <v>0.539097568109731</v>
      </c>
      <c r="I212" s="6" t="n">
        <f aca="false">IF(ISBLANK(D212), "", (D212-MIN(D1:D1000))/(MAX(D1:D1000)-MIN(D1:D1000)))</f>
        <v>0.378181818181818</v>
      </c>
      <c r="J212" s="6" t="n">
        <f aca="false">IF(ISBLANK(E212), "", (E212-MIN(E1:E1000))/(MAX(E1:E1000)-MIN(E1:E1000)))</f>
        <v>0.383569210124611</v>
      </c>
      <c r="K212" s="5" t="n">
        <f aca="false">IF(ISBLANK(A212), "",SQRT((A212-$M$2)^2+(B212-$N$2)^2+(C212-$O$2)^2+(D212-$P$2)^2+(E212-$Q$2)^2))</f>
        <v>715.517304708674</v>
      </c>
      <c r="L212" s="6" t="str">
        <f aca="false">IF(AND(H212 = "", H211 &lt;&gt; ""),"&lt;- New exp", "")</f>
        <v/>
      </c>
      <c r="AB212" s="0" t="n">
        <v>211</v>
      </c>
    </row>
    <row r="213" customFormat="false" ht="13.8" hidden="false" customHeight="false" outlineLevel="0" collapsed="false">
      <c r="A213" s="3" t="n">
        <v>9</v>
      </c>
      <c r="B213" s="3" t="n">
        <v>11</v>
      </c>
      <c r="C213" s="3" t="n">
        <v>61.4909090909091</v>
      </c>
      <c r="D213" s="3" t="n">
        <v>749</v>
      </c>
      <c r="E213" s="3" t="n">
        <v>0.312127424040384</v>
      </c>
      <c r="F213" s="6" t="n">
        <f aca="false">IF(ISBLANK(A213), "", (A213-MIN(A2:A1001))/(MAX(A2:A1001)-MIN(A2:A1001)))</f>
        <v>0</v>
      </c>
      <c r="G213" s="6" t="n">
        <f aca="false">IF(ISBLANK(B213), "", (B213-MIN(B2:B1001))/(MAX(B2:B1001)-MIN(B2:B1001)))</f>
        <v>0.818181818181818</v>
      </c>
      <c r="H213" s="6" t="n">
        <f aca="false">IF(ISBLANK(C213), "", (C213-MIN(C2:C1001))/(MAX(C2:C1001)-MIN(C2:C1001)))</f>
        <v>0.490261896890629</v>
      </c>
      <c r="I213" s="6" t="n">
        <f aca="false">IF(ISBLANK(D213), "", (D213-MIN(D1:D1000))/(MAX(D1:D1000)-MIN(D1:D1000)))</f>
        <v>0.327272727272727</v>
      </c>
      <c r="J213" s="6" t="n">
        <f aca="false">IF(ISBLANK(E213), "", (E213-MIN(E1:E1000))/(MAX(E1:E1000)-MIN(E1:E1000)))</f>
        <v>0.367043104544739</v>
      </c>
      <c r="K213" s="5" t="n">
        <f aca="false">IF(ISBLANK(A213), "",SQRT((A213-$M$2)^2+(B213-$N$2)^2+(C213-$O$2)^2+(D213-$P$2)^2+(E213-$Q$2)^2))</f>
        <v>701.493987212494</v>
      </c>
      <c r="L213" s="6" t="str">
        <f aca="false">IF(AND(H213 = "", H212 &lt;&gt; ""),"&lt;- New exp", "")</f>
        <v/>
      </c>
      <c r="AB213" s="0" t="n">
        <v>212</v>
      </c>
    </row>
    <row r="214" customFormat="false" ht="13.8" hidden="false" customHeight="false" outlineLevel="0" collapsed="false">
      <c r="A214" s="3" t="n">
        <v>19</v>
      </c>
      <c r="B214" s="3" t="n">
        <v>7</v>
      </c>
      <c r="C214" s="3" t="n">
        <v>72.4761904761905</v>
      </c>
      <c r="D214" s="3" t="n">
        <v>726</v>
      </c>
      <c r="E214" s="3" t="n">
        <v>0.313268012223072</v>
      </c>
      <c r="F214" s="6" t="n">
        <f aca="false">IF(ISBLANK(A214), "", (A214-MIN(A2:A1001))/(MAX(A2:A1001)-MIN(A2:A1001)))</f>
        <v>0.526315789473684</v>
      </c>
      <c r="G214" s="6" t="n">
        <f aca="false">IF(ISBLANK(B214), "", (B214-MIN(B2:B1001))/(MAX(B2:B1001)-MIN(B2:B1001)))</f>
        <v>0.454545454545455</v>
      </c>
      <c r="H214" s="6" t="n">
        <f aca="false">IF(ISBLANK(C214), "", (C214-MIN(C2:C1001))/(MAX(C2:C1001)-MIN(C2:C1001)))</f>
        <v>0.880766222801227</v>
      </c>
      <c r="I214" s="6" t="n">
        <f aca="false">IF(ISBLANK(D214), "", (D214-MIN(D1:D1000))/(MAX(D1:D1000)-MIN(D1:D1000)))</f>
        <v>0.243636363636364</v>
      </c>
      <c r="J214" s="6" t="n">
        <f aca="false">IF(ISBLANK(E214), "", (E214-MIN(E1:E1000))/(MAX(E1:E1000)-MIN(E1:E1000)))</f>
        <v>0.399984186258047</v>
      </c>
      <c r="K214" s="5" t="n">
        <f aca="false">IF(ISBLANK(A214), "",SQRT((A214-$M$2)^2+(B214-$N$2)^2+(C214-$O$2)^2+(D214-$P$2)^2+(E214-$Q$2)^2))</f>
        <v>678.84509931281</v>
      </c>
      <c r="L214" s="6" t="str">
        <f aca="false">IF(AND(H214 = "", H213 &lt;&gt; ""),"&lt;- New exp", "")</f>
        <v/>
      </c>
      <c r="AB214" s="0" t="n">
        <v>213</v>
      </c>
    </row>
    <row r="215" customFormat="false" ht="13.8" hidden="false" customHeight="false" outlineLevel="0" collapsed="false">
      <c r="A215" s="3" t="n">
        <v>15</v>
      </c>
      <c r="B215" s="3" t="n">
        <v>9</v>
      </c>
      <c r="C215" s="3" t="n">
        <v>61.5777777777778</v>
      </c>
      <c r="D215" s="3" t="n">
        <v>744</v>
      </c>
      <c r="E215" s="3" t="n">
        <v>0.309513778457252</v>
      </c>
      <c r="F215" s="6" t="n">
        <f aca="false">IF(ISBLANK(A215), "", (A215-MIN(A2:A1001))/(MAX(A2:A1001)-MIN(A2:A1001)))</f>
        <v>0.31578947368421</v>
      </c>
      <c r="G215" s="6" t="n">
        <f aca="false">IF(ISBLANK(B215), "", (B215-MIN(B2:B1001))/(MAX(B2:B1001)-MIN(B2:B1001)))</f>
        <v>0.636363636363636</v>
      </c>
      <c r="H215" s="6" t="n">
        <f aca="false">IF(ISBLANK(C215), "", (C215-MIN(C2:C1001))/(MAX(C2:C1001)-MIN(C2:C1001)))</f>
        <v>0.493349901359394</v>
      </c>
      <c r="I215" s="6" t="n">
        <f aca="false">IF(ISBLANK(D215), "", (D215-MIN(D1:D1000))/(MAX(D1:D1000)-MIN(D1:D1000)))</f>
        <v>0.309090909090909</v>
      </c>
      <c r="J215" s="6" t="n">
        <f aca="false">IF(ISBLANK(E215), "", (E215-MIN(E1:E1000))/(MAX(E1:E1000)-MIN(E1:E1000)))</f>
        <v>0.291558969227146</v>
      </c>
      <c r="K215" s="5" t="n">
        <f aca="false">IF(ISBLANK(A215), "",SQRT((A215-$M$2)^2+(B215-$N$2)^2+(C215-$O$2)^2+(D215-$P$2)^2+(E215-$Q$2)^2))</f>
        <v>696.499972114703</v>
      </c>
      <c r="L215" s="6" t="str">
        <f aca="false">IF(AND(H215 = "", H214 &lt;&gt; ""),"&lt;- New exp", "")</f>
        <v/>
      </c>
      <c r="AB215" s="0" t="n">
        <v>214</v>
      </c>
    </row>
    <row r="216" customFormat="false" ht="13.8" hidden="false" customHeight="false" outlineLevel="0" collapsed="false">
      <c r="A216" s="3" t="n">
        <v>15</v>
      </c>
      <c r="B216" s="3" t="n">
        <v>8</v>
      </c>
      <c r="C216" s="3" t="n">
        <v>61.6583333333333</v>
      </c>
      <c r="D216" s="3" t="n">
        <v>747</v>
      </c>
      <c r="E216" s="3" t="n">
        <v>0.310762262270623</v>
      </c>
      <c r="F216" s="6" t="n">
        <f aca="false">IF(ISBLANK(A216), "", (A216-MIN(A2:A1001))/(MAX(A2:A1001)-MIN(A2:A1001)))</f>
        <v>0.31578947368421</v>
      </c>
      <c r="G216" s="6" t="n">
        <f aca="false">IF(ISBLANK(B216), "", (B216-MIN(B2:B1001))/(MAX(B2:B1001)-MIN(B2:B1001)))</f>
        <v>0.545454545454545</v>
      </c>
      <c r="H216" s="6" t="n">
        <f aca="false">IF(ISBLANK(C216), "", (C216-MIN(C2:C1001))/(MAX(C2:C1001)-MIN(C2:C1001)))</f>
        <v>0.496213486898744</v>
      </c>
      <c r="I216" s="6" t="n">
        <f aca="false">IF(ISBLANK(D216), "", (D216-MIN(D1:D1000))/(MAX(D1:D1000)-MIN(D1:D1000)))</f>
        <v>0.32</v>
      </c>
      <c r="J216" s="6" t="n">
        <f aca="false">IF(ISBLANK(E216), "", (E216-MIN(E1:E1000))/(MAX(E1:E1000)-MIN(E1:E1000)))</f>
        <v>0.327616161418215</v>
      </c>
      <c r="K216" s="5" t="n">
        <f aca="false">IF(ISBLANK(A216), "",SQRT((A216-$M$2)^2+(B216-$N$2)^2+(C216-$O$2)^2+(D216-$P$2)^2+(E216-$Q$2)^2))</f>
        <v>699.491427797949</v>
      </c>
      <c r="L216" s="6" t="str">
        <f aca="false">IF(AND(H216 = "", H215 &lt;&gt; ""),"&lt;- New exp", "")</f>
        <v/>
      </c>
      <c r="AB216" s="0" t="n">
        <v>215</v>
      </c>
    </row>
    <row r="217" customFormat="false" ht="13.8" hidden="false" customHeight="false" outlineLevel="0" collapsed="false">
      <c r="A217" s="3" t="n">
        <v>20</v>
      </c>
      <c r="B217" s="3" t="n">
        <v>7</v>
      </c>
      <c r="C217" s="3" t="n">
        <v>67.2678571428571</v>
      </c>
      <c r="D217" s="3" t="n">
        <v>753</v>
      </c>
      <c r="E217" s="3" t="n">
        <v>0.311977478480886</v>
      </c>
      <c r="F217" s="6" t="n">
        <f aca="false">IF(ISBLANK(A217), "", (A217-MIN(A2:A1001))/(MAX(A2:A1001)-MIN(A2:A1001)))</f>
        <v>0.578947368421053</v>
      </c>
      <c r="G217" s="6" t="n">
        <f aca="false">IF(ISBLANK(B217), "", (B217-MIN(B2:B1001))/(MAX(B2:B1001)-MIN(B2:B1001)))</f>
        <v>0.454545454545455</v>
      </c>
      <c r="H217" s="6" t="n">
        <f aca="false">IF(ISBLANK(C217), "", (C217-MIN(C2:C1001))/(MAX(C2:C1001)-MIN(C2:C1001)))</f>
        <v>0.695620606032947</v>
      </c>
      <c r="I217" s="6" t="n">
        <f aca="false">IF(ISBLANK(D217), "", (D217-MIN(D1:D1000))/(MAX(D1:D1000)-MIN(D1:D1000)))</f>
        <v>0.341818181818182</v>
      </c>
      <c r="J217" s="6" t="n">
        <f aca="false">IF(ISBLANK(E217), "", (E217-MIN(E1:E1000))/(MAX(E1:E1000)-MIN(E1:E1000)))</f>
        <v>0.362712559127081</v>
      </c>
      <c r="K217" s="5" t="n">
        <f aca="false">IF(ISBLANK(A217), "",SQRT((A217-$M$2)^2+(B217-$N$2)^2+(C217-$O$2)^2+(D217-$P$2)^2+(E217-$Q$2)^2))</f>
        <v>705.675519436113</v>
      </c>
      <c r="L217" s="6" t="str">
        <f aca="false">IF(AND(H217 = "", H216 &lt;&gt; ""),"&lt;- New exp", "")</f>
        <v/>
      </c>
      <c r="AB217" s="0" t="n">
        <v>216</v>
      </c>
    </row>
    <row r="218" customFormat="false" ht="13.8" hidden="false" customHeight="false" outlineLevel="0" collapsed="false">
      <c r="A218" s="3" t="n">
        <v>13</v>
      </c>
      <c r="B218" s="3" t="n">
        <v>10</v>
      </c>
      <c r="C218" s="3" t="n">
        <v>62.7470588235294</v>
      </c>
      <c r="D218" s="3" t="n">
        <v>757</v>
      </c>
      <c r="E218" s="3" t="n">
        <v>0.316301182402194</v>
      </c>
      <c r="F218" s="6" t="n">
        <f aca="false">IF(ISBLANK(A218), "", (A218-MIN(A2:A1001))/(MAX(A2:A1001)-MIN(A2:A1001)))</f>
        <v>0.210526315789474</v>
      </c>
      <c r="G218" s="6" t="n">
        <f aca="false">IF(ISBLANK(B218), "", (B218-MIN(B2:B1001))/(MAX(B2:B1001)-MIN(B2:B1001)))</f>
        <v>0.727272727272727</v>
      </c>
      <c r="H218" s="6" t="n">
        <f aca="false">IF(ISBLANK(C218), "", (C218-MIN(C2:C1001))/(MAX(C2:C1001)-MIN(C2:C1001)))</f>
        <v>0.534915455354494</v>
      </c>
      <c r="I218" s="6" t="n">
        <f aca="false">IF(ISBLANK(D218), "", (D218-MIN(D1:D1000))/(MAX(D1:D1000)-MIN(D1:D1000)))</f>
        <v>0.356363636363636</v>
      </c>
      <c r="J218" s="6" t="n">
        <f aca="false">IF(ISBLANK(E218), "", (E218-MIN(E1:E1000))/(MAX(E1:E1000)-MIN(E1:E1000)))</f>
        <v>0.487584521100577</v>
      </c>
      <c r="K218" s="5" t="n">
        <f aca="false">IF(ISBLANK(A218), "",SQRT((A218-$M$2)^2+(B218-$N$2)^2+(C218-$O$2)^2+(D218-$P$2)^2+(E218-$Q$2)^2))</f>
        <v>709.516632027762</v>
      </c>
      <c r="L218" s="6" t="str">
        <f aca="false">IF(AND(H218 = "", H217 &lt;&gt; ""),"&lt;- New exp", "")</f>
        <v/>
      </c>
      <c r="AB218" s="0" t="n">
        <v>217</v>
      </c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6" t="str">
        <f aca="false">IF(ISBLANK(A219), "", (A219-MIN(A2:A1001))/(MAX(A2:A1001)-MIN(A2:A1001)))</f>
        <v/>
      </c>
      <c r="G219" s="6" t="str">
        <f aca="false">IF(ISBLANK(B219), "", (B219-MIN(B2:B1001))/(MAX(B2:B1001)-MIN(B2:B1001)))</f>
        <v/>
      </c>
      <c r="H219" s="4" t="str">
        <f aca="false">IF(ISBLANK(C219), "", (C219-MIN(C2:C1001))/(MAX(C2:C1001)-MIN(C2:C1001)))</f>
        <v/>
      </c>
      <c r="I219" s="6" t="str">
        <f aca="false">IF(ISBLANK(D219), "", (D219-MIN(D1:D1000))/(MAX(D1:D1000)-MIN(D1:D1000)))</f>
        <v/>
      </c>
      <c r="J219" s="6" t="str">
        <f aca="false">IF(ISBLANK(E219), "", (E219-MIN(E1:E1000))/(MAX(E1:E1000)-MIN(E1:E1000)))</f>
        <v/>
      </c>
      <c r="K219" s="5" t="str">
        <f aca="false">IF(ISBLANK(A219), "",SQRT((A219-$M$2)^2+(B219-$N$2)^2+(C219-$O$2)^2+(D219-$P$2)^2+(E219-$Q$2)^2))</f>
        <v/>
      </c>
      <c r="L219" s="6" t="str">
        <f aca="false">IF(AND(H219 = "", H218 &lt;&gt; ""),"&lt;- New exp", "")</f>
        <v>&lt;- New exp</v>
      </c>
      <c r="AB219" s="0" t="n">
        <v>218</v>
      </c>
    </row>
    <row r="220" customFormat="false" ht="13.8" hidden="false" customHeight="false" outlineLevel="0" collapsed="false">
      <c r="A220" s="3" t="n">
        <v>21</v>
      </c>
      <c r="B220" s="3" t="n">
        <v>3</v>
      </c>
      <c r="C220" s="3" t="n">
        <v>68.156862745098</v>
      </c>
      <c r="D220" s="3" t="n">
        <v>749</v>
      </c>
      <c r="E220" s="3" t="n">
        <v>0.310410131285974</v>
      </c>
      <c r="F220" s="6" t="n">
        <f aca="false">IF(ISBLANK(A220), "", (A220-MIN(A2:A1001))/(MAX(A2:A1001)-MIN(A2:A1001)))</f>
        <v>0.631578947368421</v>
      </c>
      <c r="G220" s="6" t="n">
        <f aca="false">IF(ISBLANK(B220), "", (B220-MIN(B2:B1001))/(MAX(B2:B1001)-MIN(B2:B1001)))</f>
        <v>0.0909090909090909</v>
      </c>
      <c r="H220" s="6" t="n">
        <f aca="false">IF(ISBLANK(C220), "", (C220-MIN(C2:C1001))/(MAX(C2:C1001)-MIN(C2:C1001)))</f>
        <v>0.727222940216117</v>
      </c>
      <c r="I220" s="6" t="n">
        <f aca="false">IF(ISBLANK(D220), "", (D220-MIN(D1:D1000))/(MAX(D1:D1000)-MIN(D1:D1000)))</f>
        <v>0.327272727272727</v>
      </c>
      <c r="J220" s="6" t="n">
        <f aca="false">IF(ISBLANK(E220), "", (E220-MIN(E1:E1000))/(MAX(E1:E1000)-MIN(E1:E1000)))</f>
        <v>0.317446342271227</v>
      </c>
      <c r="K220" s="5" t="n">
        <f aca="false">IF(ISBLANK(A220), "",SQRT((A220-$M$2)^2+(B220-$N$2)^2+(C220-$O$2)^2+(D220-$P$2)^2+(E220-$Q$2)^2))</f>
        <v>701.702299289424</v>
      </c>
      <c r="L220" s="6" t="str">
        <f aca="false">IF(AND(H220 = "", H219 &lt;&gt; ""),"&lt;- New exp", "")</f>
        <v/>
      </c>
      <c r="AB220" s="0" t="n">
        <v>219</v>
      </c>
    </row>
    <row r="221" customFormat="false" ht="13.8" hidden="false" customHeight="false" outlineLevel="0" collapsed="false">
      <c r="A221" s="3" t="n">
        <v>17</v>
      </c>
      <c r="B221" s="3" t="n">
        <v>4</v>
      </c>
      <c r="C221" s="3" t="n">
        <v>63.9558823529412</v>
      </c>
      <c r="D221" s="3" t="n">
        <v>744</v>
      </c>
      <c r="E221" s="3" t="n">
        <v>0.310410131285974</v>
      </c>
      <c r="F221" s="6" t="n">
        <f aca="false">IF(ISBLANK(A221), "", (A221-MIN(A2:A1001))/(MAX(A2:A1001)-MIN(A2:A1001)))</f>
        <v>0.421052631578947</v>
      </c>
      <c r="G221" s="6" t="n">
        <f aca="false">IF(ISBLANK(B221), "", (B221-MIN(B2:B1001))/(MAX(B2:B1001)-MIN(B2:B1001)))</f>
        <v>0.181818181818182</v>
      </c>
      <c r="H221" s="6" t="n">
        <f aca="false">IF(ISBLANK(C221), "", (C221-MIN(C2:C1001))/(MAX(C2:C1001)-MIN(C2:C1001)))</f>
        <v>0.577886663914549</v>
      </c>
      <c r="I221" s="6" t="n">
        <f aca="false">IF(ISBLANK(D221), "", (D221-MIN(D1:D1000))/(MAX(D1:D1000)-MIN(D1:D1000)))</f>
        <v>0.309090909090909</v>
      </c>
      <c r="J221" s="6" t="n">
        <f aca="false">IF(ISBLANK(E221), "", (E221-MIN(E1:E1000))/(MAX(E1:E1000)-MIN(E1:E1000)))</f>
        <v>0.317446342271227</v>
      </c>
      <c r="K221" s="5" t="n">
        <f aca="false">IF(ISBLANK(A221), "",SQRT((A221-$M$2)^2+(B221-$N$2)^2+(C221-$O$2)^2+(D221-$P$2)^2+(E221-$Q$2)^2))</f>
        <v>696.539213022742</v>
      </c>
      <c r="L221" s="6" t="str">
        <f aca="false">IF(AND(H221 = "", H220 &lt;&gt; ""),"&lt;- New exp", "")</f>
        <v/>
      </c>
      <c r="AB221" s="0" t="n">
        <v>220</v>
      </c>
    </row>
    <row r="222" customFormat="false" ht="13.8" hidden="false" customHeight="false" outlineLevel="0" collapsed="false">
      <c r="A222" s="3" t="n">
        <v>14</v>
      </c>
      <c r="B222" s="3" t="n">
        <v>5</v>
      </c>
      <c r="C222" s="3" t="n">
        <v>54.9647058823529</v>
      </c>
      <c r="D222" s="3" t="n">
        <v>728</v>
      </c>
      <c r="E222" s="3" t="n">
        <v>0.31596330294593</v>
      </c>
      <c r="F222" s="6" t="n">
        <f aca="false">IF(ISBLANK(A222), "", (A222-MIN(A2:A1001))/(MAX(A2:A1001)-MIN(A2:A1001)))</f>
        <v>0.263157894736842</v>
      </c>
      <c r="G222" s="6" t="n">
        <f aca="false">IF(ISBLANK(B222), "", (B222-MIN(B2:B1001))/(MAX(B2:B1001)-MIN(B2:B1001)))</f>
        <v>0.272727272727273</v>
      </c>
      <c r="H222" s="6" t="n">
        <f aca="false">IF(ISBLANK(C222), "", (C222-MIN(C2:C1001))/(MAX(C2:C1001)-MIN(C2:C1001)))</f>
        <v>0.258268696595603</v>
      </c>
      <c r="I222" s="6" t="n">
        <f aca="false">IF(ISBLANK(D222), "", (D222-MIN(D1:D1000))/(MAX(D1:D1000)-MIN(D1:D1000)))</f>
        <v>0.250909090909091</v>
      </c>
      <c r="J222" s="6" t="n">
        <f aca="false">IF(ISBLANK(E222), "", (E222-MIN(E1:E1000))/(MAX(E1:E1000)-MIN(E1:E1000)))</f>
        <v>0.477826297276248</v>
      </c>
      <c r="K222" s="5" t="n">
        <f aca="false">IF(ISBLANK(A222), "",SQRT((A222-$M$2)^2+(B222-$N$2)^2+(C222-$O$2)^2+(D222-$P$2)^2+(E222-$Q$2)^2))</f>
        <v>680.36443543408</v>
      </c>
      <c r="L222" s="6" t="str">
        <f aca="false">IF(AND(H222 = "", H221 &lt;&gt; ""),"&lt;- New exp", "")</f>
        <v/>
      </c>
      <c r="AB222" s="0" t="n">
        <v>221</v>
      </c>
    </row>
    <row r="223" customFormat="false" ht="13.8" hidden="false" customHeight="false" outlineLevel="0" collapsed="false">
      <c r="A223" s="3" t="n">
        <v>20</v>
      </c>
      <c r="B223" s="3" t="n">
        <v>3</v>
      </c>
      <c r="C223" s="3" t="n">
        <v>65.2222222222222</v>
      </c>
      <c r="D223" s="3" t="n">
        <v>750</v>
      </c>
      <c r="E223" s="3" t="n">
        <v>0.313171796104165</v>
      </c>
      <c r="F223" s="6" t="n">
        <f aca="false">IF(ISBLANK(A223), "", (A223-MIN(A2:A1001))/(MAX(A2:A1001)-MIN(A2:A1001)))</f>
        <v>0.578947368421053</v>
      </c>
      <c r="G223" s="6" t="n">
        <f aca="false">IF(ISBLANK(B223), "", (B223-MIN(B2:B1001))/(MAX(B2:B1001)-MIN(B2:B1001)))</f>
        <v>0.0909090909090909</v>
      </c>
      <c r="H223" s="6" t="n">
        <f aca="false">IF(ISBLANK(C223), "", (C223-MIN(C2:C1001))/(MAX(C2:C1001)-MIN(C2:C1001)))</f>
        <v>0.622902460932719</v>
      </c>
      <c r="I223" s="6" t="n">
        <f aca="false">IF(ISBLANK(D223), "", (D223-MIN(D1:D1000))/(MAX(D1:D1000)-MIN(D1:D1000)))</f>
        <v>0.330909090909091</v>
      </c>
      <c r="J223" s="6" t="n">
        <f aca="false">IF(ISBLANK(E223), "", (E223-MIN(E1:E1000))/(MAX(E1:E1000)-MIN(E1:E1000)))</f>
        <v>0.397205389245105</v>
      </c>
      <c r="K223" s="5" t="n">
        <f aca="false">IF(ISBLANK(A223), "",SQRT((A223-$M$2)^2+(B223-$N$2)^2+(C223-$O$2)^2+(D223-$P$2)^2+(E223-$Q$2)^2))</f>
        <v>702.606048512033</v>
      </c>
      <c r="L223" s="6" t="str">
        <f aca="false">IF(AND(H223 = "", H222 &lt;&gt; ""),"&lt;- New exp", "")</f>
        <v/>
      </c>
      <c r="AB223" s="0" t="n">
        <v>222</v>
      </c>
    </row>
    <row r="224" customFormat="false" ht="13.8" hidden="false" customHeight="false" outlineLevel="0" collapsed="false">
      <c r="A224" s="3" t="n">
        <v>21</v>
      </c>
      <c r="B224" s="3" t="n">
        <v>2</v>
      </c>
      <c r="C224" s="3" t="n">
        <v>68.2058823529412</v>
      </c>
      <c r="D224" s="3" t="n">
        <v>743</v>
      </c>
      <c r="E224" s="3" t="n">
        <v>0.31596330294593</v>
      </c>
      <c r="F224" s="6" t="n">
        <f aca="false">IF(ISBLANK(A224), "", (A224-MIN(A2:A1001))/(MAX(A2:A1001)-MIN(A2:A1001)))</f>
        <v>0.631578947368421</v>
      </c>
      <c r="G224" s="6" t="n">
        <f aca="false">IF(ISBLANK(B224), "", (B224-MIN(B2:B1001))/(MAX(B2:B1001)-MIN(B2:B1001)))</f>
        <v>0</v>
      </c>
      <c r="H224" s="6" t="n">
        <f aca="false">IF(ISBLANK(C224), "", (C224-MIN(C2:C1001))/(MAX(C2:C1001)-MIN(C2:C1001)))</f>
        <v>0.728965487197466</v>
      </c>
      <c r="I224" s="6" t="n">
        <f aca="false">IF(ISBLANK(D224), "", (D224-MIN(D1:D1000))/(MAX(D1:D1000)-MIN(D1:D1000)))</f>
        <v>0.305454545454545</v>
      </c>
      <c r="J224" s="6" t="n">
        <f aca="false">IF(ISBLANK(E224), "", (E224-MIN(E1:E1000))/(MAX(E1:E1000)-MIN(E1:E1000)))</f>
        <v>0.477826297276248</v>
      </c>
      <c r="K224" s="5" t="n">
        <f aca="false">IF(ISBLANK(A224), "",SQRT((A224-$M$2)^2+(B224-$N$2)^2+(C224-$O$2)^2+(D224-$P$2)^2+(E224-$Q$2)^2))</f>
        <v>695.706487809062</v>
      </c>
      <c r="L224" s="6" t="str">
        <f aca="false">IF(AND(H224 = "", H223 &lt;&gt; ""),"&lt;- New exp", "")</f>
        <v/>
      </c>
      <c r="AB224" s="0" t="n">
        <v>223</v>
      </c>
    </row>
    <row r="225" customFormat="false" ht="13.8" hidden="false" customHeight="false" outlineLevel="0" collapsed="false">
      <c r="A225" s="3" t="n">
        <v>16</v>
      </c>
      <c r="B225" s="3" t="n">
        <v>5</v>
      </c>
      <c r="C225" s="3" t="n">
        <v>62.9058823529412</v>
      </c>
      <c r="D225" s="3" t="n">
        <v>720</v>
      </c>
      <c r="E225" s="3" t="n">
        <v>0.310410131285974</v>
      </c>
      <c r="F225" s="6" t="n">
        <f aca="false">IF(ISBLANK(A225), "", (A225-MIN(A2:A1001))/(MAX(A2:A1001)-MIN(A2:A1001)))</f>
        <v>0.368421052631579</v>
      </c>
      <c r="G225" s="6" t="n">
        <f aca="false">IF(ISBLANK(B225), "", (B225-MIN(B2:B1001))/(MAX(B2:B1001)-MIN(B2:B1001)))</f>
        <v>0.272727272727273</v>
      </c>
      <c r="H225" s="6" t="n">
        <f aca="false">IF(ISBLANK(C225), "", (C225-MIN(C2:C1001))/(MAX(C2:C1001)-MIN(C2:C1001)))</f>
        <v>0.540561307574064</v>
      </c>
      <c r="I225" s="6" t="n">
        <f aca="false">IF(ISBLANK(D225), "", (D225-MIN(D1:D1000))/(MAX(D1:D1000)-MIN(D1:D1000)))</f>
        <v>0.221818181818182</v>
      </c>
      <c r="J225" s="6" t="n">
        <f aca="false">IF(ISBLANK(E225), "", (E225-MIN(E1:E1000))/(MAX(E1:E1000)-MIN(E1:E1000)))</f>
        <v>0.317446342271227</v>
      </c>
      <c r="K225" s="5" t="n">
        <f aca="false">IF(ISBLANK(A225), "",SQRT((A225-$M$2)^2+(B225-$N$2)^2+(C225-$O$2)^2+(D225-$P$2)^2+(E225-$Q$2)^2))</f>
        <v>672.515730433349</v>
      </c>
      <c r="L225" s="6" t="str">
        <f aca="false">IF(AND(H225 = "", H224 &lt;&gt; ""),"&lt;- New exp", "")</f>
        <v/>
      </c>
      <c r="AB225" s="0" t="n">
        <v>224</v>
      </c>
    </row>
    <row r="226" customFormat="false" ht="13.8" hidden="false" customHeight="false" outlineLevel="0" collapsed="false">
      <c r="A226" s="3" t="n">
        <v>15</v>
      </c>
      <c r="B226" s="3" t="n">
        <v>5</v>
      </c>
      <c r="C226" s="3" t="n">
        <v>60.0888888888889</v>
      </c>
      <c r="D226" s="3" t="n">
        <v>711</v>
      </c>
      <c r="E226" s="3" t="n">
        <v>0.313171796104165</v>
      </c>
      <c r="F226" s="6" t="n">
        <f aca="false">IF(ISBLANK(A226), "", (A226-MIN(A2:A1001))/(MAX(A2:A1001)-MIN(A2:A1001)))</f>
        <v>0.31578947368421</v>
      </c>
      <c r="G226" s="6" t="n">
        <f aca="false">IF(ISBLANK(B226), "", (B226-MIN(B2:B1001))/(MAX(B2:B1001)-MIN(B2:B1001)))</f>
        <v>0.272727272727273</v>
      </c>
      <c r="H226" s="6" t="n">
        <f aca="false">IF(ISBLANK(C226), "", (C226-MIN(C2:C1001))/(MAX(C2:C1001)-MIN(C2:C1001)))</f>
        <v>0.440422941045902</v>
      </c>
      <c r="I226" s="6" t="n">
        <f aca="false">IF(ISBLANK(D226), "", (D226-MIN(D1:D1000))/(MAX(D1:D1000)-MIN(D1:D1000)))</f>
        <v>0.189090909090909</v>
      </c>
      <c r="J226" s="6" t="n">
        <f aca="false">IF(ISBLANK(E226), "", (E226-MIN(E1:E1000))/(MAX(E1:E1000)-MIN(E1:E1000)))</f>
        <v>0.397205389245105</v>
      </c>
      <c r="K226" s="5" t="n">
        <f aca="false">IF(ISBLANK(A226), "",SQRT((A226-$M$2)^2+(B226-$N$2)^2+(C226-$O$2)^2+(D226-$P$2)^2+(E226-$Q$2)^2))</f>
        <v>663.450267926208</v>
      </c>
      <c r="L226" s="6" t="str">
        <f aca="false">IF(AND(H226 = "", H225 &lt;&gt; ""),"&lt;- New exp", "")</f>
        <v/>
      </c>
      <c r="AB226" s="0" t="n">
        <v>225</v>
      </c>
    </row>
    <row r="227" customFormat="false" ht="13.8" hidden="false" customHeight="false" outlineLevel="0" collapsed="false">
      <c r="A227" s="3" t="n">
        <v>15</v>
      </c>
      <c r="B227" s="3" t="n">
        <v>6</v>
      </c>
      <c r="C227" s="3" t="n">
        <v>60.0555555555555</v>
      </c>
      <c r="D227" s="3" t="n">
        <v>711</v>
      </c>
      <c r="E227" s="3" t="n">
        <v>0.307706623515742</v>
      </c>
      <c r="F227" s="6" t="n">
        <f aca="false">IF(ISBLANK(A227), "", (A227-MIN(A2:A1001))/(MAX(A2:A1001)-MIN(A2:A1001)))</f>
        <v>0.31578947368421</v>
      </c>
      <c r="G227" s="6" t="n">
        <f aca="false">IF(ISBLANK(B227), "", (B227-MIN(B2:B1001))/(MAX(B2:B1001)-MIN(B2:B1001)))</f>
        <v>0.363636363636364</v>
      </c>
      <c r="H227" s="6" t="n">
        <f aca="false">IF(ISBLANK(C227), "", (C227-MIN(C2:C1001))/(MAX(C2:C1001)-MIN(C2:C1001)))</f>
        <v>0.439238009098584</v>
      </c>
      <c r="I227" s="6" t="n">
        <f aca="false">IF(ISBLANK(D227), "", (D227-MIN(D1:D1000))/(MAX(D1:D1000)-MIN(D1:D1000)))</f>
        <v>0.189090909090909</v>
      </c>
      <c r="J227" s="6" t="n">
        <f aca="false">IF(ISBLANK(E227), "", (E227-MIN(E1:E1000))/(MAX(E1:E1000)-MIN(E1:E1000)))</f>
        <v>0.23936691647712</v>
      </c>
      <c r="K227" s="5" t="n">
        <f aca="false">IF(ISBLANK(A227), "",SQRT((A227-$M$2)^2+(B227-$N$2)^2+(C227-$O$2)^2+(D227-$P$2)^2+(E227-$Q$2)^2))</f>
        <v>663.454921628071</v>
      </c>
      <c r="L227" s="4" t="str">
        <f aca="false">IF(AND(H227 = "", H226 &lt;&gt; ""),"&lt;- New exp", "")</f>
        <v/>
      </c>
      <c r="AB227" s="0" t="n">
        <v>226</v>
      </c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6" t="str">
        <f aca="false">IF(ISBLANK(A228), "", (A228-MIN(A2:A1001))/(MAX(A2:A1001)-MIN(A2:A1001)))</f>
        <v/>
      </c>
      <c r="G228" s="6" t="str">
        <f aca="false">IF(ISBLANK(B228), "", (B228-MIN(B2:B1001))/(MAX(B2:B1001)-MIN(B2:B1001)))</f>
        <v/>
      </c>
      <c r="H228" s="4" t="str">
        <f aca="false">IF(ISBLANK(C228), "", (C228-MIN(C2:C1001))/(MAX(C2:C1001)-MIN(C2:C1001)))</f>
        <v/>
      </c>
      <c r="I228" s="6" t="str">
        <f aca="false">IF(ISBLANK(D228), "", (D228-MIN(D1:D1000))/(MAX(D1:D1000)-MIN(D1:D1000)))</f>
        <v/>
      </c>
      <c r="J228" s="6" t="str">
        <f aca="false">IF(ISBLANK(E228), "", (E228-MIN(E1:E1000))/(MAX(E1:E1000)-MIN(E1:E1000)))</f>
        <v/>
      </c>
      <c r="K228" s="5" t="str">
        <f aca="false">IF(ISBLANK(A228), "",SQRT((A228-$M$2)^2+(B228-$N$2)^2+(C228-$O$2)^2+(D228-$P$2)^2+(E228-$Q$2)^2))</f>
        <v/>
      </c>
      <c r="L228" s="6" t="str">
        <f aca="false">IF(AND(H228 = "", H227 &lt;&gt; ""),"&lt;- New exp", "")</f>
        <v>&lt;- New exp</v>
      </c>
      <c r="AB228" s="0" t="n">
        <v>227</v>
      </c>
    </row>
    <row r="229" customFormat="false" ht="13.8" hidden="false" customHeight="false" outlineLevel="0" collapsed="false">
      <c r="A229" s="3" t="n">
        <v>17</v>
      </c>
      <c r="B229" s="3" t="n">
        <v>6</v>
      </c>
      <c r="C229" s="3" t="n">
        <v>65.3541666666667</v>
      </c>
      <c r="D229" s="3" t="n">
        <v>791</v>
      </c>
      <c r="E229" s="3" t="n">
        <v>0.308123025184015</v>
      </c>
      <c r="F229" s="6" t="n">
        <f aca="false">IF(ISBLANK(A229), "", (A229-MIN(A2:A1001))/(MAX(A2:A1001)-MIN(A2:A1001)))</f>
        <v>0.421052631578947</v>
      </c>
      <c r="G229" s="6" t="n">
        <f aca="false">IF(ISBLANK(B229), "", (B229-MIN(B2:B1001))/(MAX(B2:B1001)-MIN(B2:B1001)))</f>
        <v>0.363636363636364</v>
      </c>
      <c r="H229" s="6" t="n">
        <f aca="false">IF(ISBLANK(C229), "", (C229-MIN(C2:C1001))/(MAX(C2:C1001)-MIN(C2:C1001)))</f>
        <v>0.627592816557516</v>
      </c>
      <c r="I229" s="6" t="n">
        <f aca="false">IF(ISBLANK(D229), "", (D229-MIN(D1:D1000))/(MAX(D1:D1000)-MIN(D1:D1000)))</f>
        <v>0.48</v>
      </c>
      <c r="J229" s="6" t="n">
        <f aca="false">IF(ISBLANK(E229), "", (E229-MIN(E1:E1000))/(MAX(E1:E1000)-MIN(E1:E1000)))</f>
        <v>0.251392923399095</v>
      </c>
      <c r="K229" s="5" t="n">
        <f aca="false">IF(ISBLANK(A229), "",SQRT((A229-$M$2)^2+(B229-$N$2)^2+(C229-$O$2)^2+(D229-$P$2)^2+(E229-$Q$2)^2))</f>
        <v>743.564088958475</v>
      </c>
      <c r="L229" s="6" t="str">
        <f aca="false">IF(AND(H229 = "", H228 &lt;&gt; ""),"&lt;- New exp", "")</f>
        <v/>
      </c>
      <c r="AB229" s="0" t="n">
        <v>228</v>
      </c>
    </row>
    <row r="230" customFormat="false" ht="13.8" hidden="false" customHeight="false" outlineLevel="0" collapsed="false">
      <c r="A230" s="3" t="n">
        <v>20</v>
      </c>
      <c r="B230" s="3" t="n">
        <v>6</v>
      </c>
      <c r="C230" s="3" t="n">
        <v>68.3541666666667</v>
      </c>
      <c r="D230" s="3" t="n">
        <v>759</v>
      </c>
      <c r="E230" s="3" t="n">
        <v>0.308123025184015</v>
      </c>
      <c r="F230" s="6" t="n">
        <f aca="false">IF(ISBLANK(A230), "", (A230-MIN(A2:A1001))/(MAX(A2:A1001)-MIN(A2:A1001)))</f>
        <v>0.578947368421053</v>
      </c>
      <c r="G230" s="6" t="n">
        <f aca="false">IF(ISBLANK(B230), "", (B230-MIN(B2:B1001))/(MAX(B2:B1001)-MIN(B2:B1001)))</f>
        <v>0.363636363636364</v>
      </c>
      <c r="H230" s="6" t="n">
        <f aca="false">IF(ISBLANK(C230), "", (C230-MIN(C2:C1001))/(MAX(C2:C1001)-MIN(C2:C1001)))</f>
        <v>0.734236691816045</v>
      </c>
      <c r="I230" s="6" t="n">
        <f aca="false">IF(ISBLANK(D230), "", (D230-MIN(D1:D1000))/(MAX(D1:D1000)-MIN(D1:D1000)))</f>
        <v>0.363636363636364</v>
      </c>
      <c r="J230" s="6" t="n">
        <f aca="false">IF(ISBLANK(E230), "", (E230-MIN(E1:E1000))/(MAX(E1:E1000)-MIN(E1:E1000)))</f>
        <v>0.251392923399095</v>
      </c>
      <c r="K230" s="5" t="n">
        <f aca="false">IF(ISBLANK(A230), "",SQRT((A230-$M$2)^2+(B230-$N$2)^2+(C230-$O$2)^2+(D230-$P$2)^2+(E230-$Q$2)^2))</f>
        <v>711.696734206466</v>
      </c>
      <c r="L230" s="6" t="str">
        <f aca="false">IF(AND(H230 = "", H229 &lt;&gt; ""),"&lt;- New exp", "")</f>
        <v/>
      </c>
      <c r="AB230" s="0" t="n">
        <v>229</v>
      </c>
    </row>
    <row r="231" customFormat="false" ht="13.8" hidden="false" customHeight="false" outlineLevel="0" collapsed="false">
      <c r="A231" s="3" t="n">
        <v>15</v>
      </c>
      <c r="B231" s="3" t="n">
        <v>6</v>
      </c>
      <c r="C231" s="3" t="n">
        <v>57.9313725490196</v>
      </c>
      <c r="D231" s="3" t="n">
        <v>711</v>
      </c>
      <c r="E231" s="3" t="n">
        <v>0.31596330294593</v>
      </c>
      <c r="F231" s="6" t="n">
        <f aca="false">IF(ISBLANK(A231), "", (A231-MIN(A2:A1001))/(MAX(A2:A1001)-MIN(A2:A1001)))</f>
        <v>0.31578947368421</v>
      </c>
      <c r="G231" s="6" t="n">
        <f aca="false">IF(ISBLANK(B231), "", (B231-MIN(B2:B1001))/(MAX(B2:B1001)-MIN(B2:B1001)))</f>
        <v>0.363636363636364</v>
      </c>
      <c r="H231" s="6" t="n">
        <f aca="false">IF(ISBLANK(C231), "", (C231-MIN(C2:C1001))/(MAX(C2:C1001)-MIN(C2:C1001)))</f>
        <v>0.363727639906815</v>
      </c>
      <c r="I231" s="6" t="n">
        <f aca="false">IF(ISBLANK(D231), "", (D231-MIN(D1:D1000))/(MAX(D1:D1000)-MIN(D1:D1000)))</f>
        <v>0.189090909090909</v>
      </c>
      <c r="J231" s="6" t="n">
        <f aca="false">IF(ISBLANK(E231), "", (E231-MIN(E1:E1000))/(MAX(E1:E1000)-MIN(E1:E1000)))</f>
        <v>0.477826297276248</v>
      </c>
      <c r="K231" s="5" t="n">
        <f aca="false">IF(ISBLANK(A231), "",SQRT((A231-$M$2)^2+(B231-$N$2)^2+(C231-$O$2)^2+(D231-$P$2)^2+(E231-$Q$2)^2))</f>
        <v>663.418760431138</v>
      </c>
      <c r="L231" s="6" t="str">
        <f aca="false">IF(AND(H231 = "", H230 &lt;&gt; ""),"&lt;- New exp", "")</f>
        <v/>
      </c>
      <c r="AB231" s="0" t="n">
        <v>230</v>
      </c>
    </row>
    <row r="232" customFormat="false" ht="13.8" hidden="false" customHeight="false" outlineLevel="0" collapsed="false">
      <c r="A232" s="3" t="n">
        <v>19</v>
      </c>
      <c r="B232" s="3" t="n">
        <v>7</v>
      </c>
      <c r="C232" s="3" t="n">
        <v>67.5428571428571</v>
      </c>
      <c r="D232" s="3" t="n">
        <v>732</v>
      </c>
      <c r="E232" s="3" t="n">
        <v>0.30710120865223</v>
      </c>
      <c r="F232" s="6" t="n">
        <f aca="false">IF(ISBLANK(A232), "", (A232-MIN(A2:A1001))/(MAX(A2:A1001)-MIN(A2:A1001)))</f>
        <v>0.526315789473684</v>
      </c>
      <c r="G232" s="6" t="n">
        <f aca="false">IF(ISBLANK(B232), "", (B232-MIN(B2:B1001))/(MAX(B2:B1001)-MIN(B2:B1001)))</f>
        <v>0.454545454545455</v>
      </c>
      <c r="H232" s="6" t="n">
        <f aca="false">IF(ISBLANK(C232), "", (C232-MIN(C2:C1001))/(MAX(C2:C1001)-MIN(C2:C1001)))</f>
        <v>0.705396294598312</v>
      </c>
      <c r="I232" s="6" t="n">
        <f aca="false">IF(ISBLANK(D232), "", (D232-MIN(D1:D1000))/(MAX(D1:D1000)-MIN(D1:D1000)))</f>
        <v>0.265454545454545</v>
      </c>
      <c r="J232" s="6" t="n">
        <f aca="false">IF(ISBLANK(E232), "", (E232-MIN(E1:E1000))/(MAX(E1:E1000)-MIN(E1:E1000)))</f>
        <v>0.221882060161643</v>
      </c>
      <c r="K232" s="5" t="n">
        <f aca="false">IF(ISBLANK(A232), "",SQRT((A232-$M$2)^2+(B232-$N$2)^2+(C232-$O$2)^2+(D232-$P$2)^2+(E232-$Q$2)^2))</f>
        <v>684.679596225599</v>
      </c>
      <c r="L232" s="6" t="str">
        <f aca="false">IF(AND(H232 = "", H231 &lt;&gt; ""),"&lt;- New exp", "")</f>
        <v/>
      </c>
      <c r="AB232" s="0" t="n">
        <v>231</v>
      </c>
    </row>
    <row r="233" customFormat="false" ht="13.8" hidden="false" customHeight="false" outlineLevel="0" collapsed="false">
      <c r="A233" s="3" t="n">
        <v>16</v>
      </c>
      <c r="B233" s="3" t="n">
        <v>7</v>
      </c>
      <c r="C233" s="3" t="n">
        <v>64.5428571428571</v>
      </c>
      <c r="D233" s="3" t="n">
        <v>762</v>
      </c>
      <c r="E233" s="3" t="n">
        <v>0.30710120865223</v>
      </c>
      <c r="F233" s="6" t="n">
        <f aca="false">IF(ISBLANK(A233), "", (A233-MIN(A2:A1001))/(MAX(A2:A1001)-MIN(A2:A1001)))</f>
        <v>0.368421052631579</v>
      </c>
      <c r="G233" s="6" t="n">
        <f aca="false">IF(ISBLANK(B233), "", (B233-MIN(B2:B1001))/(MAX(B2:B1001)-MIN(B2:B1001)))</f>
        <v>0.454545454545455</v>
      </c>
      <c r="H233" s="6" t="n">
        <f aca="false">IF(ISBLANK(C233), "", (C233-MIN(C2:C1001))/(MAX(C2:C1001)-MIN(C2:C1001)))</f>
        <v>0.598752419339782</v>
      </c>
      <c r="I233" s="6" t="n">
        <f aca="false">IF(ISBLANK(D233), "", (D233-MIN(D1:D1000))/(MAX(D1:D1000)-MIN(D1:D1000)))</f>
        <v>0.374545454545455</v>
      </c>
      <c r="J233" s="6" t="n">
        <f aca="false">IF(ISBLANK(E233), "", (E233-MIN(E1:E1000))/(MAX(E1:E1000)-MIN(E1:E1000)))</f>
        <v>0.221882060161643</v>
      </c>
      <c r="K233" s="5" t="n">
        <f aca="false">IF(ISBLANK(A233), "",SQRT((A233-$M$2)^2+(B233-$N$2)^2+(C233-$O$2)^2+(D233-$P$2)^2+(E233-$Q$2)^2))</f>
        <v>714.550997227566</v>
      </c>
      <c r="L233" s="6" t="str">
        <f aca="false">IF(AND(H233 = "", H232 &lt;&gt; ""),"&lt;- New exp", "")</f>
        <v/>
      </c>
      <c r="AB233" s="0" t="n">
        <v>232</v>
      </c>
    </row>
    <row r="234" customFormat="false" ht="13.8" hidden="false" customHeight="false" outlineLevel="0" collapsed="false">
      <c r="A234" s="3" t="n">
        <v>20</v>
      </c>
      <c r="B234" s="3" t="n">
        <v>6</v>
      </c>
      <c r="C234" s="3" t="n">
        <v>68.5</v>
      </c>
      <c r="D234" s="3" t="n">
        <v>749</v>
      </c>
      <c r="E234" s="3" t="n">
        <v>0.30710120865223</v>
      </c>
      <c r="F234" s="6" t="n">
        <f aca="false">IF(ISBLANK(A234), "", (A234-MIN(A2:A1001))/(MAX(A2:A1001)-MIN(A2:A1001)))</f>
        <v>0.578947368421053</v>
      </c>
      <c r="G234" s="6" t="n">
        <f aca="false">IF(ISBLANK(B234), "", (B234-MIN(B2:B1001))/(MAX(B2:B1001)-MIN(B2:B1001)))</f>
        <v>0.363636363636364</v>
      </c>
      <c r="H234" s="6" t="n">
        <f aca="false">IF(ISBLANK(C234), "", (C234-MIN(C2:C1001))/(MAX(C2:C1001)-MIN(C2:C1001)))</f>
        <v>0.739420769085558</v>
      </c>
      <c r="I234" s="6" t="n">
        <f aca="false">IF(ISBLANK(D234), "", (D234-MIN(D1:D1000))/(MAX(D1:D1000)-MIN(D1:D1000)))</f>
        <v>0.327272727272727</v>
      </c>
      <c r="J234" s="6" t="n">
        <f aca="false">IF(ISBLANK(E234), "", (E234-MIN(E1:E1000))/(MAX(E1:E1000)-MIN(E1:E1000)))</f>
        <v>0.221882060161643</v>
      </c>
      <c r="K234" s="5" t="n">
        <f aca="false">IF(ISBLANK(A234), "",SQRT((A234-$M$2)^2+(B234-$N$2)^2+(C234-$O$2)^2+(D234-$P$2)^2+(E234-$Q$2)^2))</f>
        <v>701.706686573134</v>
      </c>
      <c r="L234" s="6" t="str">
        <f aca="false">IF(AND(H234 = "", H233 &lt;&gt; ""),"&lt;- New exp", "")</f>
        <v/>
      </c>
      <c r="AB234" s="0" t="n">
        <v>233</v>
      </c>
    </row>
    <row r="235" customFormat="false" ht="13.8" hidden="false" customHeight="false" outlineLevel="0" collapsed="false">
      <c r="A235" s="3" t="n">
        <v>17</v>
      </c>
      <c r="B235" s="3" t="n">
        <v>5</v>
      </c>
      <c r="C235" s="3" t="n">
        <v>62.1411764705882</v>
      </c>
      <c r="D235" s="3" t="n">
        <v>794</v>
      </c>
      <c r="E235" s="3" t="n">
        <v>0.307522145996008</v>
      </c>
      <c r="F235" s="6" t="n">
        <f aca="false">IF(ISBLANK(A235), "", (A235-MIN(A2:A1001))/(MAX(A2:A1001)-MIN(A2:A1001)))</f>
        <v>0.421052631578947</v>
      </c>
      <c r="G235" s="6" t="n">
        <f aca="false">IF(ISBLANK(B235), "", (B235-MIN(B2:B1001))/(MAX(B2:B1001)-MIN(B2:B1001)))</f>
        <v>0.272727272727273</v>
      </c>
      <c r="H235" s="6" t="n">
        <f aca="false">IF(ISBLANK(C235), "", (C235-MIN(C2:C1001))/(MAX(C2:C1001)-MIN(C2:C1001)))</f>
        <v>0.513377574665027</v>
      </c>
      <c r="I235" s="6" t="n">
        <f aca="false">IF(ISBLANK(D235), "", (D235-MIN(D1:D1000))/(MAX(D1:D1000)-MIN(D1:D1000)))</f>
        <v>0.490909090909091</v>
      </c>
      <c r="J235" s="6" t="n">
        <f aca="false">IF(ISBLANK(E235), "", (E235-MIN(E1:E1000))/(MAX(E1:E1000)-MIN(E1:E1000)))</f>
        <v>0.234039060951281</v>
      </c>
      <c r="K235" s="5" t="n">
        <f aca="false">IF(ISBLANK(A235), "",SQRT((A235-$M$2)^2+(B235-$N$2)^2+(C235-$O$2)^2+(D235-$P$2)^2+(E235-$Q$2)^2))</f>
        <v>746.489271240577</v>
      </c>
      <c r="L235" s="6" t="str">
        <f aca="false">IF(AND(H235 = "", H234 &lt;&gt; ""),"&lt;- New exp", "")</f>
        <v/>
      </c>
      <c r="AB235" s="0" t="n">
        <v>234</v>
      </c>
    </row>
    <row r="236" customFormat="false" ht="13.8" hidden="false" customHeight="false" outlineLevel="0" collapsed="false">
      <c r="A236" s="3" t="n">
        <v>17</v>
      </c>
      <c r="B236" s="3" t="n">
        <v>6</v>
      </c>
      <c r="C236" s="3" t="n">
        <v>65.5</v>
      </c>
      <c r="D236" s="3" t="n">
        <v>780</v>
      </c>
      <c r="E236" s="3" t="n">
        <v>0.30710120865223</v>
      </c>
      <c r="F236" s="6" t="n">
        <f aca="false">IF(ISBLANK(A236), "", (A236-MIN(A2:A1001))/(MAX(A2:A1001)-MIN(A2:A1001)))</f>
        <v>0.421052631578947</v>
      </c>
      <c r="G236" s="6" t="n">
        <f aca="false">IF(ISBLANK(B236), "", (B236-MIN(B2:B1001))/(MAX(B2:B1001)-MIN(B2:B1001)))</f>
        <v>0.363636363636364</v>
      </c>
      <c r="H236" s="6" t="n">
        <f aca="false">IF(ISBLANK(C236), "", (C236-MIN(C2:C1001))/(MAX(C2:C1001)-MIN(C2:C1001)))</f>
        <v>0.632776893827028</v>
      </c>
      <c r="I236" s="6" t="n">
        <f aca="false">IF(ISBLANK(D236), "", (D236-MIN(D1:D1000))/(MAX(D1:D1000)-MIN(D1:D1000)))</f>
        <v>0.44</v>
      </c>
      <c r="J236" s="6" t="n">
        <f aca="false">IF(ISBLANK(E236), "", (E236-MIN(E1:E1000))/(MAX(E1:E1000)-MIN(E1:E1000)))</f>
        <v>0.221882060161643</v>
      </c>
      <c r="K236" s="5" t="n">
        <f aca="false">IF(ISBLANK(A236), "",SQRT((A236-$M$2)^2+(B236-$N$2)^2+(C236-$O$2)^2+(D236-$P$2)^2+(E236-$Q$2)^2))</f>
        <v>732.571573692806</v>
      </c>
      <c r="L236" s="6" t="str">
        <f aca="false">IF(AND(H236 = "", H235 &lt;&gt; ""),"&lt;- New exp", "")</f>
        <v/>
      </c>
      <c r="AB236" s="0" t="n">
        <v>235</v>
      </c>
    </row>
    <row r="237" customFormat="false" ht="13.8" hidden="false" customHeight="false" outlineLevel="0" collapsed="false">
      <c r="A237" s="3" t="n">
        <v>21</v>
      </c>
      <c r="B237" s="3" t="n">
        <v>5</v>
      </c>
      <c r="C237" s="3" t="n">
        <v>67.7714285714286</v>
      </c>
      <c r="D237" s="3" t="n">
        <v>766</v>
      </c>
      <c r="E237" s="3" t="n">
        <v>0.30710120865223</v>
      </c>
      <c r="F237" s="6" t="n">
        <f aca="false">IF(ISBLANK(A237), "", (A237-MIN(A2:A1001))/(MAX(A2:A1001)-MIN(A2:A1001)))</f>
        <v>0.631578947368421</v>
      </c>
      <c r="G237" s="6" t="n">
        <f aca="false">IF(ISBLANK(B237), "", (B237-MIN(B2:B1001))/(MAX(B2:B1001)-MIN(B2:B1001)))</f>
        <v>0.272727272727273</v>
      </c>
      <c r="H237" s="6" t="n">
        <f aca="false">IF(ISBLANK(C237), "", (C237-MIN(C2:C1001))/(MAX(C2:C1001)-MIN(C2:C1001)))</f>
        <v>0.713521542237057</v>
      </c>
      <c r="I237" s="6" t="n">
        <f aca="false">IF(ISBLANK(D237), "", (D237-MIN(D1:D1000))/(MAX(D1:D1000)-MIN(D1:D1000)))</f>
        <v>0.389090909090909</v>
      </c>
      <c r="J237" s="6" t="n">
        <f aca="false">IF(ISBLANK(E237), "", (E237-MIN(E1:E1000))/(MAX(E1:E1000)-MIN(E1:E1000)))</f>
        <v>0.221882060161643</v>
      </c>
      <c r="K237" s="5" t="n">
        <f aca="false">IF(ISBLANK(A237), "",SQRT((A237-$M$2)^2+(B237-$N$2)^2+(C237-$O$2)^2+(D237-$P$2)^2+(E237-$Q$2)^2))</f>
        <v>718.687496410078</v>
      </c>
      <c r="L237" s="6" t="str">
        <f aca="false">IF(AND(H237 = "", H236 &lt;&gt; ""),"&lt;- New exp", "")</f>
        <v/>
      </c>
      <c r="AB237" s="0" t="n">
        <v>236</v>
      </c>
    </row>
    <row r="238" customFormat="false" ht="13.8" hidden="false" customHeight="false" outlineLevel="0" collapsed="false">
      <c r="A238" s="3" t="n">
        <v>21</v>
      </c>
      <c r="B238" s="3" t="n">
        <v>5</v>
      </c>
      <c r="C238" s="3" t="n">
        <v>66.325</v>
      </c>
      <c r="D238" s="3" t="n">
        <v>779</v>
      </c>
      <c r="E238" s="3" t="n">
        <v>0.306491156656577</v>
      </c>
      <c r="F238" s="6" t="n">
        <f aca="false">IF(ISBLANK(A238), "", (A238-MIN(A2:A1001))/(MAX(A2:A1001)-MIN(A2:A1001)))</f>
        <v>0.631578947368421</v>
      </c>
      <c r="G238" s="6" t="n">
        <f aca="false">IF(ISBLANK(B238), "", (B238-MIN(B2:B1001))/(MAX(B2:B1001)-MIN(B2:B1001)))</f>
        <v>0.272727272727273</v>
      </c>
      <c r="H238" s="6" t="n">
        <f aca="false">IF(ISBLANK(C238), "", (C238-MIN(C2:C1001))/(MAX(C2:C1001)-MIN(C2:C1001)))</f>
        <v>0.662103959523123</v>
      </c>
      <c r="I238" s="6" t="n">
        <f aca="false">IF(ISBLANK(D238), "", (D238-MIN(D1:D1000))/(MAX(D1:D1000)-MIN(D1:D1000)))</f>
        <v>0.436363636363636</v>
      </c>
      <c r="J238" s="6" t="n">
        <f aca="false">IF(ISBLANK(E238), "", (E238-MIN(E1:E1000))/(MAX(E1:E1000)-MIN(E1:E1000)))</f>
        <v>0.204263279831275</v>
      </c>
      <c r="K238" s="5" t="n">
        <f aca="false">IF(ISBLANK(A238), "",SQRT((A238-$M$2)^2+(B238-$N$2)^2+(C238-$O$2)^2+(D238-$P$2)^2+(E238-$Q$2)^2))</f>
        <v>731.642372317237</v>
      </c>
      <c r="L238" s="6" t="str">
        <f aca="false">IF(AND(H238 = "", H237 &lt;&gt; ""),"&lt;- New exp", "")</f>
        <v/>
      </c>
      <c r="AB238" s="0" t="n">
        <v>237</v>
      </c>
    </row>
    <row r="239" customFormat="false" ht="13.8" hidden="false" customHeight="false" outlineLevel="0" collapsed="false">
      <c r="A239" s="3" t="n">
        <v>20</v>
      </c>
      <c r="B239" s="3" t="n">
        <v>6</v>
      </c>
      <c r="C239" s="3" t="n">
        <v>65.3541666666667</v>
      </c>
      <c r="D239" s="3" t="n">
        <v>761</v>
      </c>
      <c r="E239" s="3" t="n">
        <v>0.306491156656577</v>
      </c>
      <c r="F239" s="6" t="n">
        <f aca="false">IF(ISBLANK(A239), "", (A239-MIN(A2:A1001))/(MAX(A2:A1001)-MIN(A2:A1001)))</f>
        <v>0.578947368421053</v>
      </c>
      <c r="G239" s="6" t="n">
        <f aca="false">IF(ISBLANK(B239), "", (B239-MIN(B2:B1001))/(MAX(B2:B1001)-MIN(B2:B1001)))</f>
        <v>0.363636363636364</v>
      </c>
      <c r="H239" s="6" t="n">
        <f aca="false">IF(ISBLANK(C239), "", (C239-MIN(C2:C1001))/(MAX(C2:C1001)-MIN(C2:C1001)))</f>
        <v>0.627592816557516</v>
      </c>
      <c r="I239" s="6" t="n">
        <f aca="false">IF(ISBLANK(D239), "", (D239-MIN(D1:D1000))/(MAX(D1:D1000)-MIN(D1:D1000)))</f>
        <v>0.370909090909091</v>
      </c>
      <c r="J239" s="6" t="n">
        <f aca="false">IF(ISBLANK(E239), "", (E239-MIN(E1:E1000))/(MAX(E1:E1000)-MIN(E1:E1000)))</f>
        <v>0.204263279831275</v>
      </c>
      <c r="K239" s="5" t="n">
        <f aca="false">IF(ISBLANK(A239), "",SQRT((A239-$M$2)^2+(B239-$N$2)^2+(C239-$O$2)^2+(D239-$P$2)^2+(E239-$Q$2)^2))</f>
        <v>713.615102942205</v>
      </c>
      <c r="L239" s="6" t="str">
        <f aca="false">IF(AND(H239 = "", H238 &lt;&gt; ""),"&lt;- New exp", "")</f>
        <v/>
      </c>
      <c r="AB239" s="0" t="n">
        <v>238</v>
      </c>
    </row>
    <row r="240" customFormat="false" ht="13.8" hidden="false" customHeight="false" outlineLevel="0" collapsed="false">
      <c r="A240" s="3" t="n">
        <v>9</v>
      </c>
      <c r="B240" s="3" t="n">
        <v>10</v>
      </c>
      <c r="C240" s="3" t="n">
        <v>55.8647058823529</v>
      </c>
      <c r="D240" s="3" t="n">
        <v>717</v>
      </c>
      <c r="E240" s="3" t="n">
        <v>0.310410131285974</v>
      </c>
      <c r="F240" s="6" t="n">
        <f aca="false">IF(ISBLANK(A240), "", (A240-MIN(A2:A1001))/(MAX(A2:A1001)-MIN(A2:A1001)))</f>
        <v>0</v>
      </c>
      <c r="G240" s="6" t="n">
        <f aca="false">IF(ISBLANK(B240), "", (B240-MIN(B2:B1001))/(MAX(B2:B1001)-MIN(B2:B1001)))</f>
        <v>0.727272727272727</v>
      </c>
      <c r="H240" s="6" t="n">
        <f aca="false">IF(ISBLANK(C240), "", (C240-MIN(C2:C1001))/(MAX(C2:C1001)-MIN(C2:C1001)))</f>
        <v>0.290261859173162</v>
      </c>
      <c r="I240" s="6" t="n">
        <f aca="false">IF(ISBLANK(D240), "", (D240-MIN(D1:D1000))/(MAX(D1:D1000)-MIN(D1:D1000)))</f>
        <v>0.210909090909091</v>
      </c>
      <c r="J240" s="6" t="n">
        <f aca="false">IF(ISBLANK(E240), "", (E240-MIN(E1:E1000))/(MAX(E1:E1000)-MIN(E1:E1000)))</f>
        <v>0.317446342271227</v>
      </c>
      <c r="K240" s="5" t="n">
        <f aca="false">IF(ISBLANK(A240), "",SQRT((A240-$M$2)^2+(B240-$N$2)^2+(C240-$O$2)^2+(D240-$P$2)^2+(E240-$Q$2)^2))</f>
        <v>669.398265697331</v>
      </c>
      <c r="L240" s="6" t="str">
        <f aca="false">IF(AND(H240 = "", H239 &lt;&gt; ""),"&lt;- New exp", "")</f>
        <v/>
      </c>
      <c r="AB240" s="0" t="n">
        <v>239</v>
      </c>
    </row>
    <row r="241" customFormat="false" ht="13.8" hidden="false" customHeight="false" outlineLevel="0" collapsed="false">
      <c r="A241" s="3" t="n">
        <v>9</v>
      </c>
      <c r="B241" s="3" t="n">
        <v>9</v>
      </c>
      <c r="C241" s="3" t="n">
        <v>55.8169934640523</v>
      </c>
      <c r="D241" s="3" t="n">
        <v>716</v>
      </c>
      <c r="E241" s="3" t="n">
        <v>0.31596330294593</v>
      </c>
      <c r="F241" s="6" t="n">
        <f aca="false">IF(ISBLANK(A241), "", (A241-MIN(A2:A1001))/(MAX(A2:A1001)-MIN(A2:A1001)))</f>
        <v>0</v>
      </c>
      <c r="G241" s="6" t="n">
        <f aca="false">IF(ISBLANK(B241), "", (B241-MIN(B2:B1001))/(MAX(B2:B1001)-MIN(B2:B1001)))</f>
        <v>0.636363636363636</v>
      </c>
      <c r="H241" s="6" t="n">
        <f aca="false">IF(ISBLANK(C241), "", (C241-MIN(C2:C1001))/(MAX(C2:C1001)-MIN(C2:C1001)))</f>
        <v>0.288565780111316</v>
      </c>
      <c r="I241" s="6" t="n">
        <f aca="false">IF(ISBLANK(D241), "", (D241-MIN(D1:D1000))/(MAX(D1:D1000)-MIN(D1:D1000)))</f>
        <v>0.207272727272727</v>
      </c>
      <c r="J241" s="6" t="n">
        <f aca="false">IF(ISBLANK(E241), "", (E241-MIN(E1:E1000))/(MAX(E1:E1000)-MIN(E1:E1000)))</f>
        <v>0.477826297276248</v>
      </c>
      <c r="K241" s="5" t="n">
        <f aca="false">IF(ISBLANK(A241), "",SQRT((A241-$M$2)^2+(B241-$N$2)^2+(C241-$O$2)^2+(D241-$P$2)^2+(E241-$Q$2)^2))</f>
        <v>668.38660972726</v>
      </c>
      <c r="L241" s="6" t="str">
        <f aca="false">IF(AND(H241 = "", H240 &lt;&gt; ""),"&lt;- New exp", "")</f>
        <v/>
      </c>
      <c r="AB241" s="0" t="n">
        <v>240</v>
      </c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6" t="str">
        <f aca="false">IF(ISBLANK(A242), "", (A242-MIN(A2:A1001))/(MAX(A2:A1001)-MIN(A2:A1001)))</f>
        <v/>
      </c>
      <c r="G242" s="6" t="str">
        <f aca="false">IF(ISBLANK(B242), "", (B242-MIN(B2:B1001))/(MAX(B2:B1001)-MIN(B2:B1001)))</f>
        <v/>
      </c>
      <c r="H242" s="4" t="str">
        <f aca="false">IF(ISBLANK(C242), "", (C242-MIN(C2:C1001))/(MAX(C2:C1001)-MIN(C2:C1001)))</f>
        <v/>
      </c>
      <c r="I242" s="6" t="str">
        <f aca="false">IF(ISBLANK(D242), "", (D242-MIN(D1:D1000))/(MAX(D1:D1000)-MIN(D1:D1000)))</f>
        <v/>
      </c>
      <c r="J242" s="6" t="str">
        <f aca="false">IF(ISBLANK(E242), "", (E242-MIN(E1:E1000))/(MAX(E1:E1000)-MIN(E1:E1000)))</f>
        <v/>
      </c>
      <c r="K242" s="5" t="str">
        <f aca="false">IF(ISBLANK(A242), "",SQRT((A242-$M$2)^2+(B242-$N$2)^2+(C242-$O$2)^2+(D242-$P$2)^2+(E242-$Q$2)^2))</f>
        <v/>
      </c>
      <c r="L242" s="6" t="str">
        <f aca="false">IF(AND(H242 = "", H241 &lt;&gt; ""),"&lt;- New exp", "")</f>
        <v>&lt;- New exp</v>
      </c>
      <c r="AB242" s="0" t="n">
        <v>241</v>
      </c>
    </row>
    <row r="243" customFormat="false" ht="13.8" hidden="false" customHeight="false" outlineLevel="0" collapsed="false">
      <c r="A243" s="3" t="n">
        <v>13</v>
      </c>
      <c r="B243" s="3" t="n">
        <v>5</v>
      </c>
      <c r="C243" s="3" t="n">
        <v>50.4352941176471</v>
      </c>
      <c r="D243" s="3" t="n">
        <v>659</v>
      </c>
      <c r="E243" s="3" t="n">
        <v>0.308307502703749</v>
      </c>
      <c r="F243" s="6" t="n">
        <f aca="false">IF(ISBLANK(A243), "", (A243-MIN(A2:A1001))/(MAX(A2:A1001)-MIN(A2:A1001)))</f>
        <v>0.210526315789474</v>
      </c>
      <c r="G243" s="6" t="n">
        <f aca="false">IF(ISBLANK(B243), "", (B243-MIN(B2:B1001))/(MAX(B2:B1001)-MIN(B2:B1001)))</f>
        <v>0.272727272727273</v>
      </c>
      <c r="H243" s="6" t="n">
        <f aca="false">IF(ISBLANK(C243), "", (C243-MIN(C2:C1001))/(MAX(C2:C1001)-MIN(C2:C1001)))</f>
        <v>0.097257355518999</v>
      </c>
      <c r="I243" s="6" t="n">
        <f aca="false">IF(ISBLANK(D243), "", (D243-MIN(D1:D1000))/(MAX(D1:D1000)-MIN(D1:D1000)))</f>
        <v>0</v>
      </c>
      <c r="J243" s="6" t="n">
        <f aca="false">IF(ISBLANK(E243), "", (E243-MIN(E1:E1000))/(MAX(E1:E1000)-MIN(E1:E1000)))</f>
        <v>0.256720778924934</v>
      </c>
      <c r="K243" s="5" t="n">
        <f aca="false">IF(ISBLANK(A243), "",SQRT((A243-$M$2)^2+(B243-$N$2)^2+(C243-$O$2)^2+(D243-$P$2)^2+(E243-$Q$2)^2))</f>
        <v>611.327223812496</v>
      </c>
      <c r="L243" s="6" t="str">
        <f aca="false">IF(AND(H243 = "", H242 &lt;&gt; ""),"&lt;- New exp", "")</f>
        <v/>
      </c>
      <c r="AB243" s="0" t="n">
        <v>242</v>
      </c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6" t="str">
        <f aca="false">IF(ISBLANK(A244), "", (A244-MIN(A2:A1001))/(MAX(A2:A1001)-MIN(A2:A1001)))</f>
        <v/>
      </c>
      <c r="G244" s="6" t="str">
        <f aca="false">IF(ISBLANK(B244), "", (B244-MIN(B2:B1001))/(MAX(B2:B1001)-MIN(B2:B1001)))</f>
        <v/>
      </c>
      <c r="H244" s="4" t="str">
        <f aca="false">IF(ISBLANK(C244), "", (C244-MIN(C2:C1001))/(MAX(C2:C1001)-MIN(C2:C1001)))</f>
        <v/>
      </c>
      <c r="I244" s="6" t="str">
        <f aca="false">IF(ISBLANK(D244), "", (D244-MIN(D1:D1000))/(MAX(D1:D1000)-MIN(D1:D1000)))</f>
        <v/>
      </c>
      <c r="J244" s="6" t="str">
        <f aca="false">IF(ISBLANK(E244), "", (E244-MIN(E1:E1000))/(MAX(E1:E1000)-MIN(E1:E1000)))</f>
        <v/>
      </c>
      <c r="K244" s="5" t="str">
        <f aca="false">IF(ISBLANK(A244), "",SQRT((A244-$M$2)^2+(B244-$N$2)^2+(C244-$O$2)^2+(D244-$P$2)^2+(E244-$Q$2)^2))</f>
        <v/>
      </c>
      <c r="L244" s="6" t="str">
        <f aca="false">IF(AND(H244 = "", H243 &lt;&gt; ""),"&lt;- New exp", "")</f>
        <v>&lt;- New exp</v>
      </c>
      <c r="AB244" s="0" t="n">
        <v>243</v>
      </c>
    </row>
    <row r="245" customFormat="false" ht="13.8" hidden="false" customHeight="false" outlineLevel="0" collapsed="false">
      <c r="A245" s="3" t="n">
        <v>20</v>
      </c>
      <c r="B245" s="3" t="n">
        <v>6</v>
      </c>
      <c r="C245" s="3" t="n">
        <v>71.5666666666667</v>
      </c>
      <c r="D245" s="3" t="n">
        <v>747</v>
      </c>
      <c r="E245" s="3" t="n">
        <v>0.310868761053627</v>
      </c>
      <c r="F245" s="6" t="n">
        <f aca="false">IF(ISBLANK(A245), "", (A245-MIN(A2:A1001))/(MAX(A2:A1001)-MIN(A2:A1001)))</f>
        <v>0.578947368421053</v>
      </c>
      <c r="G245" s="6" t="n">
        <f aca="false">IF(ISBLANK(B245), "", (B245-MIN(B2:B1001))/(MAX(B2:B1001)-MIN(B2:B1001)))</f>
        <v>0.363636363636364</v>
      </c>
      <c r="H245" s="6" t="n">
        <f aca="false">IF(ISBLANK(C245), "", (C245-MIN(C2:C1001))/(MAX(C2:C1001)-MIN(C2:C1001)))</f>
        <v>0.848434508238721</v>
      </c>
      <c r="I245" s="6" t="n">
        <f aca="false">IF(ISBLANK(D245), "", (D245-MIN(D1:D1000))/(MAX(D1:D1000)-MIN(D1:D1000)))</f>
        <v>0.32</v>
      </c>
      <c r="J245" s="6" t="n">
        <f aca="false">IF(ISBLANK(E245), "", (E245-MIN(E1:E1000))/(MAX(E1:E1000)-MIN(E1:E1000)))</f>
        <v>0.330691929838878</v>
      </c>
      <c r="K245" s="5" t="n">
        <f aca="false">IF(ISBLANK(A245), "",SQRT((A245-$M$2)^2+(B245-$N$2)^2+(C245-$O$2)^2+(D245-$P$2)^2+(E245-$Q$2)^2))</f>
        <v>699.805725345002</v>
      </c>
      <c r="L245" s="6" t="str">
        <f aca="false">IF(AND(H245 = "", H244 &lt;&gt; ""),"&lt;- New exp", "")</f>
        <v/>
      </c>
      <c r="AB245" s="0" t="n">
        <v>244</v>
      </c>
    </row>
    <row r="246" customFormat="false" ht="13.8" hidden="false" customHeight="false" outlineLevel="0" collapsed="false">
      <c r="A246" s="3" t="n">
        <v>15</v>
      </c>
      <c r="B246" s="3" t="n">
        <v>7</v>
      </c>
      <c r="C246" s="3" t="n">
        <v>58.3928571428571</v>
      </c>
      <c r="D246" s="3" t="n">
        <v>752</v>
      </c>
      <c r="E246" s="3" t="n">
        <v>0.309116538941802</v>
      </c>
      <c r="F246" s="6" t="n">
        <f aca="false">IF(ISBLANK(A246), "", (A246-MIN(A2:A1001))/(MAX(A2:A1001)-MIN(A2:A1001)))</f>
        <v>0.31578947368421</v>
      </c>
      <c r="G246" s="6" t="n">
        <f aca="false">IF(ISBLANK(B246), "", (B246-MIN(B2:B1001))/(MAX(B2:B1001)-MIN(B2:B1001)))</f>
        <v>0.454545454545455</v>
      </c>
      <c r="H246" s="6" t="n">
        <f aca="false">IF(ISBLANK(C246), "", (C246-MIN(C2:C1001))/(MAX(C2:C1001)-MIN(C2:C1001)))</f>
        <v>0.380132475059796</v>
      </c>
      <c r="I246" s="6" t="n">
        <f aca="false">IF(ISBLANK(D246), "", (D246-MIN(D1:D1000))/(MAX(D1:D1000)-MIN(D1:D1000)))</f>
        <v>0.338181818181818</v>
      </c>
      <c r="J246" s="6" t="n">
        <f aca="false">IF(ISBLANK(E246), "", (E246-MIN(E1:E1000))/(MAX(E1:E1000)-MIN(E1:E1000)))</f>
        <v>0.280086380314872</v>
      </c>
      <c r="K246" s="5" t="n">
        <f aca="false">IF(ISBLANK(A246), "",SQRT((A246-$M$2)^2+(B246-$N$2)^2+(C246-$O$2)^2+(D246-$P$2)^2+(E246-$Q$2)^2))</f>
        <v>704.425128682935</v>
      </c>
      <c r="L246" s="6" t="str">
        <f aca="false">IF(AND(H246 = "", H245 &lt;&gt; ""),"&lt;- New exp", "")</f>
        <v/>
      </c>
      <c r="AB246" s="0" t="n">
        <v>245</v>
      </c>
    </row>
    <row r="247" customFormat="false" ht="13.8" hidden="false" customHeight="false" outlineLevel="0" collapsed="false">
      <c r="A247" s="3" t="n">
        <v>15</v>
      </c>
      <c r="B247" s="3" t="n">
        <v>6</v>
      </c>
      <c r="C247" s="3" t="n">
        <v>60.1666666666667</v>
      </c>
      <c r="D247" s="3" t="n">
        <v>753</v>
      </c>
      <c r="E247" s="3" t="n">
        <v>0.316312594571451</v>
      </c>
      <c r="F247" s="6" t="n">
        <f aca="false">IF(ISBLANK(A247), "", (A247-MIN(A2:A1001))/(MAX(A2:A1001)-MIN(A2:A1001)))</f>
        <v>0.31578947368421</v>
      </c>
      <c r="G247" s="6" t="n">
        <f aca="false">IF(ISBLANK(B247), "", (B247-MIN(B2:B1001))/(MAX(B2:B1001)-MIN(B2:B1001)))</f>
        <v>0.363636363636364</v>
      </c>
      <c r="H247" s="6" t="n">
        <f aca="false">IF(ISBLANK(C247), "", (C247-MIN(C2:C1001))/(MAX(C2:C1001)-MIN(C2:C1001)))</f>
        <v>0.443187782256308</v>
      </c>
      <c r="I247" s="6" t="n">
        <f aca="false">IF(ISBLANK(D247), "", (D247-MIN(D1:D1000))/(MAX(D1:D1000)-MIN(D1:D1000)))</f>
        <v>0.341818181818182</v>
      </c>
      <c r="J247" s="6" t="n">
        <f aca="false">IF(ISBLANK(E247), "", (E247-MIN(E1:E1000))/(MAX(E1:E1000)-MIN(E1:E1000)))</f>
        <v>0.487914113503624</v>
      </c>
      <c r="K247" s="5" t="n">
        <f aca="false">IF(ISBLANK(A247), "",SQRT((A247-$M$2)^2+(B247-$N$2)^2+(C247-$O$2)^2+(D247-$P$2)^2+(E247-$Q$2)^2))</f>
        <v>705.447692122614</v>
      </c>
      <c r="L247" s="6" t="str">
        <f aca="false">IF(AND(H247 = "", H246 &lt;&gt; ""),"&lt;- New exp", "")</f>
        <v/>
      </c>
      <c r="AB247" s="0" t="n">
        <v>246</v>
      </c>
    </row>
    <row r="248" customFormat="false" ht="13.8" hidden="false" customHeight="false" outlineLevel="0" collapsed="false">
      <c r="A248" s="3" t="n">
        <v>19</v>
      </c>
      <c r="B248" s="3" t="n">
        <v>5</v>
      </c>
      <c r="C248" s="3" t="n">
        <v>63.6117647058824</v>
      </c>
      <c r="D248" s="3" t="n">
        <v>758</v>
      </c>
      <c r="E248" s="3" t="n">
        <v>0.318560369271374</v>
      </c>
      <c r="F248" s="6" t="n">
        <f aca="false">IF(ISBLANK(A248), "", (A248-MIN(A2:A1001))/(MAX(A2:A1001)-MIN(A2:A1001)))</f>
        <v>0.526315789473684</v>
      </c>
      <c r="G248" s="6" t="n">
        <f aca="false">IF(ISBLANK(B248), "", (B248-MIN(B2:B1001))/(MAX(B2:B1001)-MIN(B2:B1001)))</f>
        <v>0.272727272727273</v>
      </c>
      <c r="H248" s="6" t="n">
        <f aca="false">IF(ISBLANK(C248), "", (C248-MIN(C2:C1001))/(MAX(C2:C1001)-MIN(C2:C1001)))</f>
        <v>0.565653984105482</v>
      </c>
      <c r="I248" s="6" t="n">
        <f aca="false">IF(ISBLANK(D248), "", (D248-MIN(D1:D1000))/(MAX(D1:D1000)-MIN(D1:D1000)))</f>
        <v>0.36</v>
      </c>
      <c r="J248" s="6" t="n">
        <f aca="false">IF(ISBLANK(E248), "", (E248-MIN(E1:E1000))/(MAX(E1:E1000)-MIN(E1:E1000)))</f>
        <v>0.552831610622379</v>
      </c>
      <c r="K248" s="5" t="n">
        <f aca="false">IF(ISBLANK(A248), "",SQRT((A248-$M$2)^2+(B248-$N$2)^2+(C248-$O$2)^2+(D248-$P$2)^2+(E248-$Q$2)^2))</f>
        <v>710.555574124744</v>
      </c>
      <c r="L248" s="6" t="str">
        <f aca="false">IF(AND(H248 = "", H247 &lt;&gt; ""),"&lt;- New exp", "")</f>
        <v/>
      </c>
      <c r="AB248" s="0" t="n">
        <v>247</v>
      </c>
    </row>
    <row r="249" customFormat="false" ht="13.8" hidden="false" customHeight="false" outlineLevel="0" collapsed="false">
      <c r="A249" s="3" t="n">
        <v>20</v>
      </c>
      <c r="B249" s="3" t="n">
        <v>6</v>
      </c>
      <c r="C249" s="3" t="n">
        <v>63.3541666666667</v>
      </c>
      <c r="D249" s="3" t="n">
        <v>761</v>
      </c>
      <c r="E249" s="3" t="n">
        <v>0.309116538941802</v>
      </c>
      <c r="F249" s="6" t="n">
        <f aca="false">IF(ISBLANK(A249), "", (A249-MIN(A2:A1001))/(MAX(A2:A1001)-MIN(A2:A1001)))</f>
        <v>0.578947368421053</v>
      </c>
      <c r="G249" s="6" t="n">
        <f aca="false">IF(ISBLANK(B249), "", (B249-MIN(B2:B1001))/(MAX(B2:B1001)-MIN(B2:B1001)))</f>
        <v>0.363636363636364</v>
      </c>
      <c r="H249" s="6" t="n">
        <f aca="false">IF(ISBLANK(C249), "", (C249-MIN(C2:C1001))/(MAX(C2:C1001)-MIN(C2:C1001)))</f>
        <v>0.556496899718496</v>
      </c>
      <c r="I249" s="6" t="n">
        <f aca="false">IF(ISBLANK(D249), "", (D249-MIN(D1:D1000))/(MAX(D1:D1000)-MIN(D1:D1000)))</f>
        <v>0.370909090909091</v>
      </c>
      <c r="J249" s="6" t="n">
        <f aca="false">IF(ISBLANK(E249), "", (E249-MIN(E1:E1000))/(MAX(E1:E1000)-MIN(E1:E1000)))</f>
        <v>0.280086380314872</v>
      </c>
      <c r="K249" s="5" t="n">
        <f aca="false">IF(ISBLANK(A249), "",SQRT((A249-$M$2)^2+(B249-$N$2)^2+(C249-$O$2)^2+(D249-$P$2)^2+(E249-$Q$2)^2))</f>
        <v>713.568424126374</v>
      </c>
      <c r="L249" s="6" t="str">
        <f aca="false">IF(AND(H249 = "", H248 &lt;&gt; ""),"&lt;- New exp", "")</f>
        <v/>
      </c>
      <c r="AB249" s="0" t="n">
        <v>248</v>
      </c>
    </row>
    <row r="250" customFormat="false" ht="13.8" hidden="false" customHeight="false" outlineLevel="0" collapsed="false">
      <c r="A250" s="3" t="n">
        <v>20</v>
      </c>
      <c r="B250" s="3" t="n">
        <v>6</v>
      </c>
      <c r="C250" s="3" t="n">
        <v>66.5</v>
      </c>
      <c r="D250" s="3" t="n">
        <v>751</v>
      </c>
      <c r="E250" s="3" t="n">
        <v>0.309704753727574</v>
      </c>
      <c r="F250" s="6" t="n">
        <f aca="false">IF(ISBLANK(A250), "", (A250-MIN(A2:A1001))/(MAX(A2:A1001)-MIN(A2:A1001)))</f>
        <v>0.578947368421053</v>
      </c>
      <c r="G250" s="6" t="n">
        <f aca="false">IF(ISBLANK(B250), "", (B250-MIN(B2:B1001))/(MAX(B2:B1001)-MIN(B2:B1001)))</f>
        <v>0.363636363636364</v>
      </c>
      <c r="H250" s="6" t="n">
        <f aca="false">IF(ISBLANK(C250), "", (C250-MIN(C2:C1001))/(MAX(C2:C1001)-MIN(C2:C1001)))</f>
        <v>0.668324852246538</v>
      </c>
      <c r="I250" s="6" t="n">
        <f aca="false">IF(ISBLANK(D250), "", (D250-MIN(D1:D1000))/(MAX(D1:D1000)-MIN(D1:D1000)))</f>
        <v>0.334545454545455</v>
      </c>
      <c r="J250" s="6" t="n">
        <f aca="false">IF(ISBLANK(E250), "", (E250-MIN(E1:E1000))/(MAX(E1:E1000)-MIN(E1:E1000)))</f>
        <v>0.29707448488864</v>
      </c>
      <c r="K250" s="5" t="n">
        <f aca="false">IF(ISBLANK(A250), "",SQRT((A250-$M$2)^2+(B250-$N$2)^2+(C250-$O$2)^2+(D250-$P$2)^2+(E250-$Q$2)^2))</f>
        <v>703.649254975964</v>
      </c>
      <c r="L250" s="6" t="str">
        <f aca="false">IF(AND(H250 = "", H249 &lt;&gt; ""),"&lt;- New exp", "")</f>
        <v/>
      </c>
      <c r="AB250" s="0" t="n">
        <v>249</v>
      </c>
    </row>
    <row r="251" customFormat="false" ht="13.8" hidden="false" customHeight="false" outlineLevel="0" collapsed="false">
      <c r="A251" s="3" t="n">
        <v>20</v>
      </c>
      <c r="B251" s="3" t="n">
        <v>6</v>
      </c>
      <c r="C251" s="3" t="n">
        <v>66.3541666666667</v>
      </c>
      <c r="D251" s="3" t="n">
        <v>759</v>
      </c>
      <c r="E251" s="3" t="n">
        <v>0.310687224865377</v>
      </c>
      <c r="F251" s="6" t="n">
        <f aca="false">IF(ISBLANK(A251), "", (A251-MIN(A2:A1001))/(MAX(A2:A1001)-MIN(A2:A1001)))</f>
        <v>0.578947368421053</v>
      </c>
      <c r="G251" s="6" t="n">
        <f aca="false">IF(ISBLANK(B251), "", (B251-MIN(B2:B1001))/(MAX(B2:B1001)-MIN(B2:B1001)))</f>
        <v>0.363636363636364</v>
      </c>
      <c r="H251" s="6" t="n">
        <f aca="false">IF(ISBLANK(C251), "", (C251-MIN(C2:C1001))/(MAX(C2:C1001)-MIN(C2:C1001)))</f>
        <v>0.663140774977026</v>
      </c>
      <c r="I251" s="6" t="n">
        <f aca="false">IF(ISBLANK(D251), "", (D251-MIN(D1:D1000))/(MAX(D1:D1000)-MIN(D1:D1000)))</f>
        <v>0.363636363636364</v>
      </c>
      <c r="J251" s="6" t="n">
        <f aca="false">IF(ISBLANK(E251), "", (E251-MIN(E1:E1000))/(MAX(E1:E1000)-MIN(E1:E1000)))</f>
        <v>0.325449022274314</v>
      </c>
      <c r="K251" s="5" t="n">
        <f aca="false">IF(ISBLANK(A251), "",SQRT((A251-$M$2)^2+(B251-$N$2)^2+(C251-$O$2)^2+(D251-$P$2)^2+(E251-$Q$2)^2))</f>
        <v>711.641498403739</v>
      </c>
      <c r="L251" s="6" t="str">
        <f aca="false">IF(AND(H251 = "", H250 &lt;&gt; ""),"&lt;- New exp", "")</f>
        <v/>
      </c>
      <c r="AB251" s="0" t="n">
        <v>250</v>
      </c>
    </row>
    <row r="252" customFormat="false" ht="13.8" hidden="false" customHeight="false" outlineLevel="0" collapsed="false">
      <c r="A252" s="3" t="n">
        <v>20</v>
      </c>
      <c r="B252" s="3" t="n">
        <v>5</v>
      </c>
      <c r="C252" s="3" t="n">
        <v>67.7</v>
      </c>
      <c r="D252" s="3" t="n">
        <v>771</v>
      </c>
      <c r="E252" s="3" t="n">
        <v>0.314616855541253</v>
      </c>
      <c r="F252" s="6" t="n">
        <f aca="false">IF(ISBLANK(A252), "", (A252-MIN(A2:A1001))/(MAX(A2:A1001)-MIN(A2:A1001)))</f>
        <v>0.578947368421053</v>
      </c>
      <c r="G252" s="6" t="n">
        <f aca="false">IF(ISBLANK(B252), "", (B252-MIN(B2:B1001))/(MAX(B2:B1001)-MIN(B2:B1001)))</f>
        <v>0.272727272727273</v>
      </c>
      <c r="H252" s="6" t="n">
        <f aca="false">IF(ISBLANK(C252), "", (C252-MIN(C2:C1001))/(MAX(C2:C1001)-MIN(C2:C1001)))</f>
        <v>0.710982402349949</v>
      </c>
      <c r="I252" s="6" t="n">
        <f aca="false">IF(ISBLANK(D252), "", (D252-MIN(D1:D1000))/(MAX(D1:D1000)-MIN(D1:D1000)))</f>
        <v>0.407272727272727</v>
      </c>
      <c r="J252" s="6" t="n">
        <f aca="false">IF(ISBLANK(E252), "", (E252-MIN(E1:E1000))/(MAX(E1:E1000)-MIN(E1:E1000)))</f>
        <v>0.438939839698166</v>
      </c>
      <c r="K252" s="5" t="n">
        <f aca="false">IF(ISBLANK(A252), "",SQRT((A252-$M$2)^2+(B252-$N$2)^2+(C252-$O$2)^2+(D252-$P$2)^2+(E252-$Q$2)^2))</f>
        <v>723.666955073831</v>
      </c>
      <c r="L252" s="6" t="str">
        <f aca="false">IF(AND(H252 = "", H251 &lt;&gt; ""),"&lt;- New exp", "")</f>
        <v/>
      </c>
      <c r="AB252" s="0" t="n">
        <v>251</v>
      </c>
    </row>
    <row r="253" customFormat="false" ht="13.8" hidden="false" customHeight="false" outlineLevel="0" collapsed="false">
      <c r="A253" s="3" t="n">
        <v>19</v>
      </c>
      <c r="B253" s="3" t="n">
        <v>7</v>
      </c>
      <c r="C253" s="3" t="n">
        <v>62.3303571428571</v>
      </c>
      <c r="D253" s="3" t="n">
        <v>740</v>
      </c>
      <c r="E253" s="3" t="n">
        <v>0.309116538941802</v>
      </c>
      <c r="F253" s="6" t="n">
        <f aca="false">IF(ISBLANK(A253), "", (A253-MIN(A2:A1001))/(MAX(A2:A1001)-MIN(A2:A1001)))</f>
        <v>0.526315789473684</v>
      </c>
      <c r="G253" s="6" t="n">
        <f aca="false">IF(ISBLANK(B253), "", (B253-MIN(B2:B1001))/(MAX(B2:B1001)-MIN(B2:B1001)))</f>
        <v>0.454545454545455</v>
      </c>
      <c r="H253" s="6" t="n">
        <f aca="false">IF(ISBLANK(C253), "", (C253-MIN(C2:C1001))/(MAX(C2:C1001)-MIN(C2:C1001)))</f>
        <v>0.520102561336617</v>
      </c>
      <c r="I253" s="6" t="n">
        <f aca="false">IF(ISBLANK(D253), "", (D253-MIN(D1:D1000))/(MAX(D1:D1000)-MIN(D1:D1000)))</f>
        <v>0.294545454545455</v>
      </c>
      <c r="J253" s="6" t="n">
        <f aca="false">IF(ISBLANK(E253), "", (E253-MIN(E1:E1000))/(MAX(E1:E1000)-MIN(E1:E1000)))</f>
        <v>0.280086380314872</v>
      </c>
      <c r="K253" s="5" t="n">
        <f aca="false">IF(ISBLANK(A253), "",SQRT((A253-$M$2)^2+(B253-$N$2)^2+(C253-$O$2)^2+(D253-$P$2)^2+(E253-$Q$2)^2))</f>
        <v>692.545494200203</v>
      </c>
      <c r="L253" s="6" t="str">
        <f aca="false">IF(AND(H253 = "", H252 &lt;&gt; ""),"&lt;- New exp", "")</f>
        <v/>
      </c>
      <c r="AB253" s="0" t="n">
        <v>252</v>
      </c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6" t="str">
        <f aca="false">IF(ISBLANK(A254), "", (A254-MIN(A2:A1001))/(MAX(A2:A1001)-MIN(A2:A1001)))</f>
        <v/>
      </c>
      <c r="G254" s="6" t="str">
        <f aca="false">IF(ISBLANK(B254), "", (B254-MIN(B2:B1001))/(MAX(B2:B1001)-MIN(B2:B1001)))</f>
        <v/>
      </c>
      <c r="H254" s="4" t="str">
        <f aca="false">IF(ISBLANK(C254), "", (C254-MIN(C2:C1001))/(MAX(C2:C1001)-MIN(C2:C1001)))</f>
        <v/>
      </c>
      <c r="I254" s="6" t="str">
        <f aca="false">IF(ISBLANK(D254), "", (D254-MIN(D1:D1000))/(MAX(D1:D1000)-MIN(D1:D1000)))</f>
        <v/>
      </c>
      <c r="J254" s="6" t="str">
        <f aca="false">IF(ISBLANK(E254), "", (E254-MIN(E1:E1000))/(MAX(E1:E1000)-MIN(E1:E1000)))</f>
        <v/>
      </c>
      <c r="K254" s="5" t="str">
        <f aca="false">IF(ISBLANK(A254), "",SQRT((A254-$M$2)^2+(B254-$N$2)^2+(C254-$O$2)^2+(D254-$P$2)^2+(E254-$Q$2)^2))</f>
        <v/>
      </c>
      <c r="L254" s="6" t="str">
        <f aca="false">IF(AND(H254 = "", H253 &lt;&gt; ""),"&lt;- New exp", "")</f>
        <v>&lt;- New exp</v>
      </c>
      <c r="AB254" s="0" t="n">
        <v>253</v>
      </c>
    </row>
    <row r="255" customFormat="false" ht="13.8" hidden="false" customHeight="false" outlineLevel="0" collapsed="false">
      <c r="A255" s="3" t="n">
        <v>9</v>
      </c>
      <c r="B255" s="3" t="n">
        <v>9</v>
      </c>
      <c r="C255" s="3" t="n">
        <v>57.8333333333333</v>
      </c>
      <c r="D255" s="3" t="n">
        <v>767</v>
      </c>
      <c r="E255" s="3" t="n">
        <v>0.304625548885818</v>
      </c>
      <c r="F255" s="6" t="n">
        <f aca="false">IF(ISBLANK(A255), "", (A255-MIN(A2:A1001))/(MAX(A2:A1001)-MIN(A2:A1001)))</f>
        <v>0</v>
      </c>
      <c r="G255" s="6" t="n">
        <f aca="false">IF(ISBLANK(B255), "", (B255-MIN(B2:B1001))/(MAX(B2:B1001)-MIN(B2:B1001)))</f>
        <v>0.636363636363636</v>
      </c>
      <c r="H255" s="6" t="n">
        <f aca="false">IF(ISBLANK(C255), "", (C255-MIN(C2:C1001))/(MAX(C2:C1001)-MIN(C2:C1001)))</f>
        <v>0.360242545944118</v>
      </c>
      <c r="I255" s="6" t="n">
        <f aca="false">IF(ISBLANK(D255), "", (D255-MIN(D1:D1000))/(MAX(D1:D1000)-MIN(D1:D1000)))</f>
        <v>0.392727272727273</v>
      </c>
      <c r="J255" s="6" t="n">
        <f aca="false">IF(ISBLANK(E255), "", (E255-MIN(E1:E1000))/(MAX(E1:E1000)-MIN(E1:E1000)))</f>
        <v>0.150383063505734</v>
      </c>
      <c r="K255" s="5" t="n">
        <f aca="false">IF(ISBLANK(A255), "",SQRT((A255-$M$2)^2+(B255-$N$2)^2+(C255-$O$2)^2+(D255-$P$2)^2+(E255-$Q$2)^2))</f>
        <v>719.40609392751</v>
      </c>
      <c r="L255" s="6" t="str">
        <f aca="false">IF(AND(H255 = "", H254 &lt;&gt; ""),"&lt;- New exp", "")</f>
        <v/>
      </c>
      <c r="AB255" s="0" t="n">
        <v>254</v>
      </c>
    </row>
    <row r="256" customFormat="false" ht="13.8" hidden="false" customHeight="false" outlineLevel="0" collapsed="false">
      <c r="A256" s="3" t="n">
        <v>15</v>
      </c>
      <c r="B256" s="3" t="n">
        <v>7</v>
      </c>
      <c r="C256" s="3" t="n">
        <v>60.0252100840336</v>
      </c>
      <c r="D256" s="3" t="n">
        <v>769</v>
      </c>
      <c r="E256" s="3" t="n">
        <v>0.304625548885818</v>
      </c>
      <c r="F256" s="6" t="n">
        <f aca="false">IF(ISBLANK(A256), "", (A256-MIN(A2:A1001))/(MAX(A2:A1001)-MIN(A2:A1001)))</f>
        <v>0.31578947368421</v>
      </c>
      <c r="G256" s="6" t="n">
        <f aca="false">IF(ISBLANK(B256), "", (B256-MIN(B2:B1001))/(MAX(B2:B1001)-MIN(B2:B1001)))</f>
        <v>0.454545454545455</v>
      </c>
      <c r="H256" s="6" t="n">
        <f aca="false">IF(ISBLANK(C256), "", (C256-MIN(C2:C1001))/(MAX(C2:C1001)-MIN(C2:C1001)))</f>
        <v>0.438159289538702</v>
      </c>
      <c r="I256" s="6" t="n">
        <f aca="false">IF(ISBLANK(D256), "", (D256-MIN(D1:D1000))/(MAX(D1:D1000)-MIN(D1:D1000)))</f>
        <v>0.4</v>
      </c>
      <c r="J256" s="6" t="n">
        <f aca="false">IF(ISBLANK(E256), "", (E256-MIN(E1:E1000))/(MAX(E1:E1000)-MIN(E1:E1000)))</f>
        <v>0.150383063505734</v>
      </c>
      <c r="K256" s="5" t="n">
        <f aca="false">IF(ISBLANK(A256), "",SQRT((A256-$M$2)^2+(B256-$N$2)^2+(C256-$O$2)^2+(D256-$P$2)^2+(E256-$Q$2)^2))</f>
        <v>721.448237795884</v>
      </c>
      <c r="L256" s="6" t="str">
        <f aca="false">IF(AND(H256 = "", H255 &lt;&gt; ""),"&lt;- New exp", "")</f>
        <v/>
      </c>
      <c r="AB256" s="0" t="n">
        <v>255</v>
      </c>
    </row>
    <row r="257" customFormat="false" ht="13.8" hidden="false" customHeight="false" outlineLevel="0" collapsed="false">
      <c r="A257" s="3" t="n">
        <v>15</v>
      </c>
      <c r="B257" s="3" t="n">
        <v>5</v>
      </c>
      <c r="C257" s="3" t="n">
        <v>62.7</v>
      </c>
      <c r="D257" s="3" t="n">
        <v>742</v>
      </c>
      <c r="E257" s="3" t="n">
        <v>0.310410131285974</v>
      </c>
      <c r="F257" s="6" t="n">
        <f aca="false">IF(ISBLANK(A257), "", (A257-MIN(A2:A1001))/(MAX(A2:A1001)-MIN(A2:A1001)))</f>
        <v>0.31578947368421</v>
      </c>
      <c r="G257" s="6" t="n">
        <f aca="false">IF(ISBLANK(B257), "", (B257-MIN(B2:B1001))/(MAX(B2:B1001)-MIN(B2:B1001)))</f>
        <v>0.272727272727273</v>
      </c>
      <c r="H257" s="6" t="n">
        <f aca="false">IF(ISBLANK(C257), "", (C257-MIN(C2:C1001))/(MAX(C2:C1001)-MIN(C2:C1001)))</f>
        <v>0.5332426102524</v>
      </c>
      <c r="I257" s="6" t="n">
        <f aca="false">IF(ISBLANK(D257), "", (D257-MIN(D1:D1000))/(MAX(D1:D1000)-MIN(D1:D1000)))</f>
        <v>0.301818181818182</v>
      </c>
      <c r="J257" s="6" t="n">
        <f aca="false">IF(ISBLANK(E257), "", (E257-MIN(E1:E1000))/(MAX(E1:E1000)-MIN(E1:E1000)))</f>
        <v>0.317446342271227</v>
      </c>
      <c r="K257" s="5" t="n">
        <f aca="false">IF(ISBLANK(A257), "",SQRT((A257-$M$2)^2+(B257-$N$2)^2+(C257-$O$2)^2+(D257-$P$2)^2+(E257-$Q$2)^2))</f>
        <v>694.495080840183</v>
      </c>
      <c r="L257" s="6" t="str">
        <f aca="false">IF(AND(H257 = "", H256 &lt;&gt; ""),"&lt;- New exp", "")</f>
        <v/>
      </c>
      <c r="AB257" s="0" t="n">
        <v>256</v>
      </c>
    </row>
    <row r="258" customFormat="false" ht="13.8" hidden="false" customHeight="false" outlineLevel="0" collapsed="false">
      <c r="A258" s="3" t="n">
        <v>10</v>
      </c>
      <c r="B258" s="3" t="n">
        <v>7</v>
      </c>
      <c r="C258" s="3" t="n">
        <v>60.6428571428572</v>
      </c>
      <c r="D258" s="3" t="n">
        <v>765</v>
      </c>
      <c r="E258" s="3" t="n">
        <v>0.310410131285974</v>
      </c>
      <c r="F258" s="6" t="n">
        <f aca="false">IF(ISBLANK(A258), "", (A258-MIN(A2:A1001))/(MAX(A2:A1001)-MIN(A2:A1001)))</f>
        <v>0.0526315789473684</v>
      </c>
      <c r="G258" s="6" t="n">
        <f aca="false">IF(ISBLANK(B258), "", (B258-MIN(B2:B1001))/(MAX(B2:B1001)-MIN(B2:B1001)))</f>
        <v>0.454545454545455</v>
      </c>
      <c r="H258" s="6" t="n">
        <f aca="false">IF(ISBLANK(C258), "", (C258-MIN(C2:C1001))/(MAX(C2:C1001)-MIN(C2:C1001)))</f>
        <v>0.460115381503694</v>
      </c>
      <c r="I258" s="6" t="n">
        <f aca="false">IF(ISBLANK(D258), "", (D258-MIN(D1:D1000))/(MAX(D1:D1000)-MIN(D1:D1000)))</f>
        <v>0.385454545454545</v>
      </c>
      <c r="J258" s="6" t="n">
        <f aca="false">IF(ISBLANK(E258), "", (E258-MIN(E1:E1000))/(MAX(E1:E1000)-MIN(E1:E1000)))</f>
        <v>0.317446342271227</v>
      </c>
      <c r="K258" s="5" t="n">
        <f aca="false">IF(ISBLANK(A258), "",SQRT((A258-$M$2)^2+(B258-$N$2)^2+(C258-$O$2)^2+(D258-$P$2)^2+(E258-$Q$2)^2))</f>
        <v>717.435545703248</v>
      </c>
      <c r="L258" s="6" t="str">
        <f aca="false">IF(AND(H258 = "", H257 &lt;&gt; ""),"&lt;- New exp", "")</f>
        <v/>
      </c>
      <c r="AB258" s="0" t="n">
        <v>257</v>
      </c>
    </row>
    <row r="259" customFormat="false" ht="13.8" hidden="false" customHeight="false" outlineLevel="0" collapsed="false">
      <c r="A259" s="3" t="n">
        <v>13</v>
      </c>
      <c r="B259" s="3" t="n">
        <v>9</v>
      </c>
      <c r="C259" s="3" t="n">
        <v>61.7777777777778</v>
      </c>
      <c r="D259" s="3" t="n">
        <v>761</v>
      </c>
      <c r="E259" s="3" t="n">
        <v>0.304625548885818</v>
      </c>
      <c r="F259" s="6" t="n">
        <f aca="false">IF(ISBLANK(A259), "", (A259-MIN(A2:A1001))/(MAX(A2:A1001)-MIN(A2:A1001)))</f>
        <v>0.210526315789474</v>
      </c>
      <c r="G259" s="6" t="n">
        <f aca="false">IF(ISBLANK(B259), "", (B259-MIN(B2:B1001))/(MAX(B2:B1001)-MIN(B2:B1001)))</f>
        <v>0.636363636363636</v>
      </c>
      <c r="H259" s="6" t="n">
        <f aca="false">IF(ISBLANK(C259), "", (C259-MIN(C2:C1001))/(MAX(C2:C1001)-MIN(C2:C1001)))</f>
        <v>0.500459493043296</v>
      </c>
      <c r="I259" s="6" t="n">
        <f aca="false">IF(ISBLANK(D259), "", (D259-MIN(D1:D1000))/(MAX(D1:D1000)-MIN(D1:D1000)))</f>
        <v>0.370909090909091</v>
      </c>
      <c r="J259" s="6" t="n">
        <f aca="false">IF(ISBLANK(E259), "", (E259-MIN(E1:E1000))/(MAX(E1:E1000)-MIN(E1:E1000)))</f>
        <v>0.150383063505734</v>
      </c>
      <c r="K259" s="5" t="n">
        <f aca="false">IF(ISBLANK(A259), "",SQRT((A259-$M$2)^2+(B259-$N$2)^2+(C259-$O$2)^2+(D259-$P$2)^2+(E259-$Q$2)^2))</f>
        <v>713.485125756489</v>
      </c>
      <c r="L259" s="6" t="str">
        <f aca="false">IF(AND(H259 = "", H258 &lt;&gt; ""),"&lt;- New exp", "")</f>
        <v/>
      </c>
      <c r="AB259" s="0" t="n">
        <v>258</v>
      </c>
    </row>
    <row r="260" customFormat="false" ht="13.8" hidden="false" customHeight="false" outlineLevel="0" collapsed="false">
      <c r="A260" s="3" t="n">
        <v>16</v>
      </c>
      <c r="B260" s="3" t="n">
        <v>4</v>
      </c>
      <c r="C260" s="3" t="n">
        <v>63.6944444444444</v>
      </c>
      <c r="D260" s="3" t="n">
        <v>756</v>
      </c>
      <c r="E260" s="3" t="n">
        <v>0.310410131285974</v>
      </c>
      <c r="F260" s="6" t="n">
        <f aca="false">IF(ISBLANK(A260), "", (A260-MIN(A2:A1001))/(MAX(A2:A1001)-MIN(A2:A1001)))</f>
        <v>0.368421052631579</v>
      </c>
      <c r="G260" s="6" t="n">
        <f aca="false">IF(ISBLANK(B260), "", (B260-MIN(B2:B1001))/(MAX(B2:B1001)-MIN(B2:B1001)))</f>
        <v>0.181818181818182</v>
      </c>
      <c r="H260" s="6" t="n">
        <f aca="false">IF(ISBLANK(C260), "", (C260-MIN(C2:C1001))/(MAX(C2:C1001)-MIN(C2:C1001)))</f>
        <v>0.568593080014023</v>
      </c>
      <c r="I260" s="6" t="n">
        <f aca="false">IF(ISBLANK(D260), "", (D260-MIN(D1:D1000))/(MAX(D1:D1000)-MIN(D1:D1000)))</f>
        <v>0.352727272727273</v>
      </c>
      <c r="J260" s="6" t="n">
        <f aca="false">IF(ISBLANK(E260), "", (E260-MIN(E1:E1000))/(MAX(E1:E1000)-MIN(E1:E1000)))</f>
        <v>0.317446342271227</v>
      </c>
      <c r="K260" s="5" t="n">
        <f aca="false">IF(ISBLANK(A260), "",SQRT((A260-$M$2)^2+(B260-$N$2)^2+(C260-$O$2)^2+(D260-$P$2)^2+(E260-$Q$2)^2))</f>
        <v>708.518637133054</v>
      </c>
      <c r="L260" s="6" t="str">
        <f aca="false">IF(AND(H260 = "", H259 &lt;&gt; ""),"&lt;- New exp", "")</f>
        <v/>
      </c>
      <c r="AB260" s="0" t="n">
        <v>259</v>
      </c>
    </row>
    <row r="261" customFormat="false" ht="13.8" hidden="false" customHeight="false" outlineLevel="0" collapsed="false">
      <c r="A261" s="3" t="n">
        <v>20</v>
      </c>
      <c r="B261" s="3" t="n">
        <v>4</v>
      </c>
      <c r="C261" s="3" t="n">
        <v>65.25</v>
      </c>
      <c r="D261" s="3" t="n">
        <v>797</v>
      </c>
      <c r="E261" s="3" t="n">
        <v>0.305869411720027</v>
      </c>
      <c r="F261" s="6" t="n">
        <f aca="false">IF(ISBLANK(A261), "", (A261-MIN(A2:A1001))/(MAX(A2:A1001)-MIN(A2:A1001)))</f>
        <v>0.578947368421053</v>
      </c>
      <c r="G261" s="6" t="n">
        <f aca="false">IF(ISBLANK(B261), "", (B261-MIN(B2:B1001))/(MAX(B2:B1001)-MIN(B2:B1001)))</f>
        <v>0.181818181818182</v>
      </c>
      <c r="H261" s="6" t="n">
        <f aca="false">IF(ISBLANK(C261), "", (C261-MIN(C2:C1001))/(MAX(C2:C1001)-MIN(C2:C1001)))</f>
        <v>0.62388990422215</v>
      </c>
      <c r="I261" s="6" t="n">
        <f aca="false">IF(ISBLANK(D261), "", (D261-MIN(D1:D1000))/(MAX(D1:D1000)-MIN(D1:D1000)))</f>
        <v>0.501818181818182</v>
      </c>
      <c r="J261" s="6" t="n">
        <f aca="false">IF(ISBLANK(E261), "", (E261-MIN(E1:E1000))/(MAX(E1:E1000)-MIN(E1:E1000)))</f>
        <v>0.186306798192608</v>
      </c>
      <c r="K261" s="5" t="n">
        <f aca="false">IF(ISBLANK(A261), "",SQRT((A261-$M$2)^2+(B261-$N$2)^2+(C261-$O$2)^2+(D261-$P$2)^2+(E261-$Q$2)^2))</f>
        <v>749.589550994922</v>
      </c>
      <c r="L261" s="6" t="str">
        <f aca="false">IF(AND(H261 = "", H260 &lt;&gt; ""),"&lt;- New exp", "")</f>
        <v/>
      </c>
      <c r="AB261" s="0" t="n">
        <v>260</v>
      </c>
    </row>
    <row r="262" customFormat="false" ht="13.8" hidden="false" customHeight="false" outlineLevel="0" collapsed="false">
      <c r="A262" s="3" t="n">
        <v>14</v>
      </c>
      <c r="B262" s="3" t="n">
        <v>7</v>
      </c>
      <c r="C262" s="3" t="n">
        <v>62.7744360902256</v>
      </c>
      <c r="D262" s="3" t="n">
        <v>769</v>
      </c>
      <c r="E262" s="3" t="n">
        <v>0.305684934200293</v>
      </c>
      <c r="F262" s="6" t="n">
        <f aca="false">IF(ISBLANK(A262), "", (A262-MIN(A2:A1001))/(MAX(A2:A1001)-MIN(A2:A1001)))</f>
        <v>0.263157894736842</v>
      </c>
      <c r="G262" s="6" t="n">
        <f aca="false">IF(ISBLANK(B262), "", (B262-MIN(B2:B1001))/(MAX(B2:B1001)-MIN(B2:B1001)))</f>
        <v>0.454545454545455</v>
      </c>
      <c r="H262" s="6" t="n">
        <f aca="false">IF(ISBLANK(C262), "", (C262-MIN(C2:C1001))/(MAX(C2:C1001)-MIN(C2:C1001)))</f>
        <v>0.535888661292649</v>
      </c>
      <c r="I262" s="6" t="n">
        <f aca="false">IF(ISBLANK(D262), "", (D262-MIN(D1:D1000))/(MAX(D1:D1000)-MIN(D1:D1000)))</f>
        <v>0.4</v>
      </c>
      <c r="J262" s="6" t="n">
        <f aca="false">IF(ISBLANK(E262), "", (E262-MIN(E1:E1000))/(MAX(E1:E1000)-MIN(E1:E1000)))</f>
        <v>0.180978942666769</v>
      </c>
      <c r="K262" s="5" t="n">
        <f aca="false">IF(ISBLANK(A262), "",SQRT((A262-$M$2)^2+(B262-$N$2)^2+(C262-$O$2)^2+(D262-$P$2)^2+(E262-$Q$2)^2))</f>
        <v>721.492821339563</v>
      </c>
      <c r="L262" s="6" t="str">
        <f aca="false">IF(AND(H262 = "", H261 &lt;&gt; ""),"&lt;- New exp", "")</f>
        <v/>
      </c>
      <c r="AB262" s="0" t="n">
        <v>261</v>
      </c>
    </row>
    <row r="263" customFormat="false" ht="13.8" hidden="false" customHeight="false" outlineLevel="0" collapsed="false">
      <c r="A263" s="3" t="n">
        <v>16</v>
      </c>
      <c r="B263" s="3" t="n">
        <v>5</v>
      </c>
      <c r="C263" s="3" t="n">
        <v>61.1473684210526</v>
      </c>
      <c r="D263" s="3" t="n">
        <v>771</v>
      </c>
      <c r="E263" s="3" t="n">
        <v>0.305869411720027</v>
      </c>
      <c r="F263" s="6" t="n">
        <f aca="false">IF(ISBLANK(A263), "", (A263-MIN(A2:A1001))/(MAX(A2:A1001)-MIN(A2:A1001)))</f>
        <v>0.368421052631579</v>
      </c>
      <c r="G263" s="6" t="n">
        <f aca="false">IF(ISBLANK(B263), "", (B263-MIN(B2:B1001))/(MAX(B2:B1001)-MIN(B2:B1001)))</f>
        <v>0.272727272727273</v>
      </c>
      <c r="H263" s="6" t="n">
        <f aca="false">IF(ISBLANK(C263), "", (C263-MIN(C2:C1001))/(MAX(C2:C1001)-MIN(C2:C1001)))</f>
        <v>0.478049727443161</v>
      </c>
      <c r="I263" s="6" t="n">
        <f aca="false">IF(ISBLANK(D263), "", (D263-MIN(D1:D1000))/(MAX(D1:D1000)-MIN(D1:D1000)))</f>
        <v>0.407272727272727</v>
      </c>
      <c r="J263" s="6" t="n">
        <f aca="false">IF(ISBLANK(E263), "", (E263-MIN(E1:E1000))/(MAX(E1:E1000)-MIN(E1:E1000)))</f>
        <v>0.186306798192608</v>
      </c>
      <c r="K263" s="5" t="n">
        <f aca="false">IF(ISBLANK(A263), "",SQRT((A263-$M$2)^2+(B263-$N$2)^2+(C263-$O$2)^2+(D263-$P$2)^2+(E263-$Q$2)^2))</f>
        <v>723.465745442295</v>
      </c>
      <c r="L263" s="6" t="str">
        <f aca="false">IF(AND(H263 = "", H262 &lt;&gt; ""),"&lt;- New exp", "")</f>
        <v/>
      </c>
      <c r="AB263" s="0" t="n">
        <v>262</v>
      </c>
    </row>
    <row r="264" customFormat="false" ht="13.8" hidden="false" customHeight="false" outlineLevel="0" collapsed="false">
      <c r="A264" s="3" t="n">
        <v>14</v>
      </c>
      <c r="B264" s="3" t="n">
        <v>8</v>
      </c>
      <c r="C264" s="3" t="n">
        <v>62.5986842105263</v>
      </c>
      <c r="D264" s="3" t="n">
        <v>783</v>
      </c>
      <c r="E264" s="3" t="n">
        <v>0.305684934200293</v>
      </c>
      <c r="F264" s="6" t="n">
        <f aca="false">IF(ISBLANK(A264), "", (A264-MIN(A2:A1001))/(MAX(A2:A1001)-MIN(A2:A1001)))</f>
        <v>0.263157894736842</v>
      </c>
      <c r="G264" s="6" t="n">
        <f aca="false">IF(ISBLANK(B264), "", (B264-MIN(B2:B1001))/(MAX(B2:B1001)-MIN(B2:B1001)))</f>
        <v>0.545454545454545</v>
      </c>
      <c r="H264" s="6" t="n">
        <f aca="false">IF(ISBLANK(C264), "", (C264-MIN(C2:C1001))/(MAX(C2:C1001)-MIN(C2:C1001)))</f>
        <v>0.529641040780949</v>
      </c>
      <c r="I264" s="6" t="n">
        <f aca="false">IF(ISBLANK(D264), "", (D264-MIN(D1:D1000))/(MAX(D1:D1000)-MIN(D1:D1000)))</f>
        <v>0.450909090909091</v>
      </c>
      <c r="J264" s="6" t="n">
        <f aca="false">IF(ISBLANK(E264), "", (E264-MIN(E1:E1000))/(MAX(E1:E1000)-MIN(E1:E1000)))</f>
        <v>0.180978942666769</v>
      </c>
      <c r="K264" s="5" t="n">
        <f aca="false">IF(ISBLANK(A264), "",SQRT((A264-$M$2)^2+(B264-$N$2)^2+(C264-$O$2)^2+(D264-$P$2)^2+(E264-$Q$2)^2))</f>
        <v>735.493060118994</v>
      </c>
      <c r="L264" s="6" t="str">
        <f aca="false">IF(AND(H264 = "", H263 &lt;&gt; ""),"&lt;- New exp", "")</f>
        <v/>
      </c>
      <c r="AB264" s="0" t="n">
        <v>263</v>
      </c>
    </row>
    <row r="265" customFormat="false" ht="13.8" hidden="false" customHeight="false" outlineLevel="0" collapsed="false">
      <c r="A265" s="3" t="n">
        <v>19</v>
      </c>
      <c r="B265" s="3" t="n">
        <v>4</v>
      </c>
      <c r="C265" s="3" t="n">
        <v>66.75</v>
      </c>
      <c r="D265" s="3" t="n">
        <v>752</v>
      </c>
      <c r="E265" s="3" t="n">
        <v>0.310410131285974</v>
      </c>
      <c r="F265" s="6" t="n">
        <f aca="false">IF(ISBLANK(A265), "", (A265-MIN(A2:A1001))/(MAX(A2:A1001)-MIN(A2:A1001)))</f>
        <v>0.526315789473684</v>
      </c>
      <c r="G265" s="6" t="n">
        <f aca="false">IF(ISBLANK(B265), "", (B265-MIN(B2:B1001))/(MAX(B2:B1001)-MIN(B2:B1001)))</f>
        <v>0.181818181818182</v>
      </c>
      <c r="H265" s="6" t="n">
        <f aca="false">IF(ISBLANK(C265), "", (C265-MIN(C2:C1001))/(MAX(C2:C1001)-MIN(C2:C1001)))</f>
        <v>0.677211841851415</v>
      </c>
      <c r="I265" s="6" t="n">
        <f aca="false">IF(ISBLANK(D265), "", (D265-MIN(D1:D1000))/(MAX(D1:D1000)-MIN(D1:D1000)))</f>
        <v>0.338181818181818</v>
      </c>
      <c r="J265" s="6" t="n">
        <f aca="false">IF(ISBLANK(E265), "", (E265-MIN(E1:E1000))/(MAX(E1:E1000)-MIN(E1:E1000)))</f>
        <v>0.317446342271227</v>
      </c>
      <c r="K265" s="5" t="n">
        <f aca="false">IF(ISBLANK(A265), "",SQRT((A265-$M$2)^2+(B265-$N$2)^2+(C265-$O$2)^2+(D265-$P$2)^2+(E265-$Q$2)^2))</f>
        <v>704.63205872088</v>
      </c>
      <c r="L265" s="6" t="str">
        <f aca="false">IF(AND(H265 = "", H264 &lt;&gt; ""),"&lt;- New exp", "")</f>
        <v/>
      </c>
      <c r="AB265" s="0" t="n">
        <v>264</v>
      </c>
    </row>
    <row r="266" customFormat="false" ht="13.8" hidden="false" customHeight="false" outlineLevel="0" collapsed="false">
      <c r="A266" s="3" t="n">
        <v>20</v>
      </c>
      <c r="B266" s="3" t="n">
        <v>3</v>
      </c>
      <c r="C266" s="3" t="n">
        <v>67.7777777777778</v>
      </c>
      <c r="D266" s="3" t="n">
        <v>766</v>
      </c>
      <c r="E266" s="3" t="n">
        <v>0.310410131285974</v>
      </c>
      <c r="F266" s="6" t="n">
        <f aca="false">IF(ISBLANK(A266), "", (A266-MIN(A2:A1001))/(MAX(A2:A1001)-MIN(A2:A1001)))</f>
        <v>0.578947368421053</v>
      </c>
      <c r="G266" s="6" t="n">
        <f aca="false">IF(ISBLANK(B266), "", (B266-MIN(B2:B1001))/(MAX(B2:B1001)-MIN(B2:B1001)))</f>
        <v>0.0909090909090909</v>
      </c>
      <c r="H266" s="6" t="n">
        <f aca="false">IF(ISBLANK(C266), "", (C266-MIN(C2:C1001))/(MAX(C2:C1001)-MIN(C2:C1001)))</f>
        <v>0.713747243560355</v>
      </c>
      <c r="I266" s="6" t="n">
        <f aca="false">IF(ISBLANK(D266), "", (D266-MIN(D1:D1000))/(MAX(D1:D1000)-MIN(D1:D1000)))</f>
        <v>0.389090909090909</v>
      </c>
      <c r="J266" s="6" t="n">
        <f aca="false">IF(ISBLANK(E266), "", (E266-MIN(E1:E1000))/(MAX(E1:E1000)-MIN(E1:E1000)))</f>
        <v>0.317446342271227</v>
      </c>
      <c r="K266" s="5" t="n">
        <f aca="false">IF(ISBLANK(A266), "",SQRT((A266-$M$2)^2+(B266-$N$2)^2+(C266-$O$2)^2+(D266-$P$2)^2+(E266-$Q$2)^2))</f>
        <v>718.666106395643</v>
      </c>
      <c r="L266" s="6" t="str">
        <f aca="false">IF(AND(H266 = "", H265 &lt;&gt; ""),"&lt;- New exp", "")</f>
        <v/>
      </c>
      <c r="AB266" s="0" t="n">
        <v>265</v>
      </c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6" t="str">
        <f aca="false">IF(ISBLANK(A267), "", (A267-MIN(A2:A1001))/(MAX(A2:A1001)-MIN(A2:A1001)))</f>
        <v/>
      </c>
      <c r="G267" s="6" t="str">
        <f aca="false">IF(ISBLANK(B267), "", (B267-MIN(B2:B1001))/(MAX(B2:B1001)-MIN(B2:B1001)))</f>
        <v/>
      </c>
      <c r="H267" s="4" t="str">
        <f aca="false">IF(ISBLANK(C267), "", (C267-MIN(C2:C1001))/(MAX(C2:C1001)-MIN(C2:C1001)))</f>
        <v/>
      </c>
      <c r="I267" s="6" t="str">
        <f aca="false">IF(ISBLANK(D267), "", (D267-MIN(D1:D1000))/(MAX(D1:D1000)-MIN(D1:D1000)))</f>
        <v/>
      </c>
      <c r="J267" s="6" t="str">
        <f aca="false">IF(ISBLANK(E267), "", (E267-MIN(E1:E1000))/(MAX(E1:E1000)-MIN(E1:E1000)))</f>
        <v/>
      </c>
      <c r="K267" s="5" t="str">
        <f aca="false">IF(ISBLANK(A267), "",SQRT((A267-$M$2)^2+(B267-$N$2)^2+(C267-$O$2)^2+(D267-$P$2)^2+(E267-$Q$2)^2))</f>
        <v/>
      </c>
      <c r="L267" s="6" t="str">
        <f aca="false">IF(AND(H267 = "", H266 &lt;&gt; ""),"&lt;- New exp", "")</f>
        <v>&lt;- New exp</v>
      </c>
      <c r="AB267" s="0" t="n">
        <v>266</v>
      </c>
    </row>
    <row r="268" customFormat="false" ht="13.8" hidden="false" customHeight="false" outlineLevel="0" collapsed="false">
      <c r="A268" s="3" t="n">
        <v>15</v>
      </c>
      <c r="B268" s="3" t="n">
        <v>9</v>
      </c>
      <c r="C268" s="3" t="n">
        <v>70.8444444444445</v>
      </c>
      <c r="D268" s="3" t="n">
        <v>790</v>
      </c>
      <c r="E268" s="3" t="n">
        <v>0.314362800080458</v>
      </c>
      <c r="F268" s="6" t="n">
        <f aca="false">IF(ISBLANK(A268), "", (A268-MIN(A2:A1001))/(MAX(A2:A1001)-MIN(A2:A1001)))</f>
        <v>0.31578947368421</v>
      </c>
      <c r="G268" s="6" t="n">
        <f aca="false">IF(ISBLANK(B268), "", (B268-MIN(B2:B1001))/(MAX(B2:B1001)-MIN(B2:B1001)))</f>
        <v>0.636363636363636</v>
      </c>
      <c r="H268" s="6" t="n">
        <f aca="false">IF(ISBLANK(C268), "", (C268-MIN(C2:C1001))/(MAX(C2:C1001)-MIN(C2:C1001)))</f>
        <v>0.822760982713519</v>
      </c>
      <c r="I268" s="6" t="n">
        <f aca="false">IF(ISBLANK(D268), "", (D268-MIN(D1:D1000))/(MAX(D1:D1000)-MIN(D1:D1000)))</f>
        <v>0.476363636363636</v>
      </c>
      <c r="J268" s="6" t="n">
        <f aca="false">IF(ISBLANK(E268), "", (E268-MIN(E1:E1000))/(MAX(E1:E1000)-MIN(E1:E1000)))</f>
        <v>0.431602518638047</v>
      </c>
      <c r="K268" s="5" t="n">
        <f aca="false">IF(ISBLANK(A268), "",SQRT((A268-$M$2)^2+(B268-$N$2)^2+(C268-$O$2)^2+(D268-$P$2)^2+(E268-$Q$2)^2))</f>
        <v>742.718625129195</v>
      </c>
      <c r="L268" s="6" t="str">
        <f aca="false">IF(AND(H268 = "", H267 &lt;&gt; ""),"&lt;- New exp", "")</f>
        <v/>
      </c>
      <c r="AB268" s="0" t="n">
        <v>267</v>
      </c>
    </row>
    <row r="269" customFormat="false" ht="13.8" hidden="false" customHeight="false" outlineLevel="0" collapsed="false">
      <c r="A269" s="3" t="n">
        <v>17</v>
      </c>
      <c r="B269" s="3" t="n">
        <v>6</v>
      </c>
      <c r="C269" s="3" t="n">
        <v>63.9</v>
      </c>
      <c r="D269" s="3" t="n">
        <v>793</v>
      </c>
      <c r="E269" s="3" t="n">
        <v>0.315829910750742</v>
      </c>
      <c r="F269" s="6" t="n">
        <f aca="false">IF(ISBLANK(A269), "", (A269-MIN(A2:A1001))/(MAX(A2:A1001)-MIN(A2:A1001)))</f>
        <v>0.421052631578947</v>
      </c>
      <c r="G269" s="6" t="n">
        <f aca="false">IF(ISBLANK(B269), "", (B269-MIN(B2:B1001))/(MAX(B2:B1001)-MIN(B2:B1001)))</f>
        <v>0.363636363636364</v>
      </c>
      <c r="H269" s="6" t="n">
        <f aca="false">IF(ISBLANK(C269), "", (C269-MIN(C2:C1001))/(MAX(C2:C1001)-MIN(C2:C1001)))</f>
        <v>0.575900160355811</v>
      </c>
      <c r="I269" s="6" t="n">
        <f aca="false">IF(ISBLANK(D269), "", (D269-MIN(D1:D1000))/(MAX(D1:D1000)-MIN(D1:D1000)))</f>
        <v>0.487272727272727</v>
      </c>
      <c r="J269" s="6" t="n">
        <f aca="false">IF(ISBLANK(E269), "", (E269-MIN(E1:E1000))/(MAX(E1:E1000)-MIN(E1:E1000)))</f>
        <v>0.473973826008965</v>
      </c>
      <c r="K269" s="5" t="n">
        <f aca="false">IF(ISBLANK(A269), "",SQRT((A269-$M$2)^2+(B269-$N$2)^2+(C269-$O$2)^2+(D269-$P$2)^2+(E269-$Q$2)^2))</f>
        <v>745.530365374225</v>
      </c>
      <c r="L269" s="6" t="str">
        <f aca="false">IF(AND(H269 = "", H268 &lt;&gt; ""),"&lt;- New exp", "")</f>
        <v/>
      </c>
      <c r="AB269" s="0" t="n">
        <v>268</v>
      </c>
    </row>
    <row r="270" customFormat="false" ht="13.8" hidden="false" customHeight="false" outlineLevel="0" collapsed="false">
      <c r="A270" s="3" t="n">
        <v>21</v>
      </c>
      <c r="B270" s="3" t="n">
        <v>6</v>
      </c>
      <c r="C270" s="3" t="n">
        <v>73.9</v>
      </c>
      <c r="D270" s="3" t="n">
        <v>784</v>
      </c>
      <c r="E270" s="3" t="n">
        <v>0.314362800080458</v>
      </c>
      <c r="F270" s="6" t="n">
        <f aca="false">IF(ISBLANK(A270), "", (A270-MIN(A2:A1001))/(MAX(A2:A1001)-MIN(A2:A1001)))</f>
        <v>0.631578947368421</v>
      </c>
      <c r="G270" s="6" t="n">
        <f aca="false">IF(ISBLANK(B270), "", (B270-MIN(B2:B1001))/(MAX(B2:B1001)-MIN(B2:B1001)))</f>
        <v>0.363636363636364</v>
      </c>
      <c r="H270" s="6" t="n">
        <f aca="false">IF(ISBLANK(C270), "", (C270-MIN(C2:C1001))/(MAX(C2:C1001)-MIN(C2:C1001)))</f>
        <v>0.931379744550911</v>
      </c>
      <c r="I270" s="6" t="n">
        <f aca="false">IF(ISBLANK(D270), "", (D270-MIN(D1:D1000))/(MAX(D1:D1000)-MIN(D1:D1000)))</f>
        <v>0.454545454545455</v>
      </c>
      <c r="J270" s="6" t="n">
        <f aca="false">IF(ISBLANK(E270), "", (E270-MIN(E1:E1000))/(MAX(E1:E1000)-MIN(E1:E1000)))</f>
        <v>0.431602518638047</v>
      </c>
      <c r="K270" s="5" t="n">
        <f aca="false">IF(ISBLANK(A270), "",SQRT((A270-$M$2)^2+(B270-$N$2)^2+(C270-$O$2)^2+(D270-$P$2)^2+(E270-$Q$2)^2))</f>
        <v>736.875245178051</v>
      </c>
      <c r="L270" s="6" t="str">
        <f aca="false">IF(AND(H270 = "", H269 &lt;&gt; ""),"&lt;- New exp", "")</f>
        <v/>
      </c>
      <c r="AB270" s="0" t="n">
        <v>269</v>
      </c>
    </row>
    <row r="271" customFormat="false" ht="13.8" hidden="false" customHeight="false" outlineLevel="0" collapsed="false">
      <c r="A271" s="3" t="n">
        <v>17</v>
      </c>
      <c r="B271" s="3" t="n">
        <v>7</v>
      </c>
      <c r="C271" s="3" t="n">
        <v>63.8761904761905</v>
      </c>
      <c r="D271" s="3" t="n">
        <v>793</v>
      </c>
      <c r="E271" s="3" t="n">
        <v>0.310754973378035</v>
      </c>
      <c r="F271" s="6" t="n">
        <f aca="false">IF(ISBLANK(A271), "", (A271-MIN(A2:A1001))/(MAX(A2:A1001)-MIN(A2:A1001)))</f>
        <v>0.421052631578947</v>
      </c>
      <c r="G271" s="6" t="n">
        <f aca="false">IF(ISBLANK(B271), "", (B271-MIN(B2:B1001))/(MAX(B2:B1001)-MIN(B2:B1001)))</f>
        <v>0.454545454545455</v>
      </c>
      <c r="H271" s="6" t="n">
        <f aca="false">IF(ISBLANK(C271), "", (C271-MIN(C2:C1001))/(MAX(C2:C1001)-MIN(C2:C1001)))</f>
        <v>0.575053780393442</v>
      </c>
      <c r="I271" s="6" t="n">
        <f aca="false">IF(ISBLANK(D271), "", (D271-MIN(D1:D1000))/(MAX(D1:D1000)-MIN(D1:D1000)))</f>
        <v>0.487272727272727</v>
      </c>
      <c r="J271" s="6" t="n">
        <f aca="false">IF(ISBLANK(E271), "", (E271-MIN(E1:E1000))/(MAX(E1:E1000)-MIN(E1:E1000)))</f>
        <v>0.327405652480807</v>
      </c>
      <c r="K271" s="5" t="n">
        <f aca="false">IF(ISBLANK(A271), "",SQRT((A271-$M$2)^2+(B271-$N$2)^2+(C271-$O$2)^2+(D271-$P$2)^2+(E271-$Q$2)^2))</f>
        <v>745.535884221145</v>
      </c>
      <c r="L271" s="6" t="str">
        <f aca="false">IF(AND(H271 = "", H270 &lt;&gt; ""),"&lt;- New exp", "")</f>
        <v/>
      </c>
      <c r="AB271" s="0" t="n">
        <v>270</v>
      </c>
    </row>
    <row r="272" customFormat="false" ht="13.8" hidden="false" customHeight="false" outlineLevel="0" collapsed="false">
      <c r="A272" s="3" t="n">
        <v>11</v>
      </c>
      <c r="B272" s="3" t="n">
        <v>10</v>
      </c>
      <c r="C272" s="3" t="n">
        <v>66.8333333333333</v>
      </c>
      <c r="D272" s="3" t="n">
        <v>799</v>
      </c>
      <c r="E272" s="3" t="n">
        <v>0.314362800080458</v>
      </c>
      <c r="F272" s="6" t="n">
        <f aca="false">IF(ISBLANK(A272), "", (A272-MIN(A2:A1001))/(MAX(A2:A1001)-MIN(A2:A1001)))</f>
        <v>0.105263157894737</v>
      </c>
      <c r="G272" s="6" t="n">
        <f aca="false">IF(ISBLANK(B272), "", (B272-MIN(B2:B1001))/(MAX(B2:B1001)-MIN(B2:B1001)))</f>
        <v>0.727272727272727</v>
      </c>
      <c r="H272" s="6" t="n">
        <f aca="false">IF(ISBLANK(C272), "", (C272-MIN(C2:C1001))/(MAX(C2:C1001)-MIN(C2:C1001)))</f>
        <v>0.680174171719707</v>
      </c>
      <c r="I272" s="6" t="n">
        <f aca="false">IF(ISBLANK(D272), "", (D272-MIN(D1:D1000))/(MAX(D1:D1000)-MIN(D1:D1000)))</f>
        <v>0.509090909090909</v>
      </c>
      <c r="J272" s="6" t="n">
        <f aca="false">IF(ISBLANK(E272), "", (E272-MIN(E1:E1000))/(MAX(E1:E1000)-MIN(E1:E1000)))</f>
        <v>0.431602518638047</v>
      </c>
      <c r="K272" s="5" t="n">
        <f aca="false">IF(ISBLANK(A272), "",SQRT((A272-$M$2)^2+(B272-$N$2)^2+(C272-$O$2)^2+(D272-$P$2)^2+(E272-$Q$2)^2))</f>
        <v>751.589503499767</v>
      </c>
      <c r="L272" s="6" t="str">
        <f aca="false">IF(AND(H272 = "", H271 &lt;&gt; ""),"&lt;- New exp", "")</f>
        <v/>
      </c>
      <c r="AB272" s="0" t="n">
        <v>271</v>
      </c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6" t="str">
        <f aca="false">IF(ISBLANK(A273), "", (A273-MIN(A2:A1001))/(MAX(A2:A1001)-MIN(A2:A1001)))</f>
        <v/>
      </c>
      <c r="G273" s="6" t="str">
        <f aca="false">IF(ISBLANK(B273), "", (B273-MIN(B2:B1001))/(MAX(B2:B1001)-MIN(B2:B1001)))</f>
        <v/>
      </c>
      <c r="H273" s="4" t="str">
        <f aca="false">IF(ISBLANK(C273), "", (C273-MIN(C2:C1001))/(MAX(C2:C1001)-MIN(C2:C1001)))</f>
        <v/>
      </c>
      <c r="I273" s="6" t="str">
        <f aca="false">IF(ISBLANK(D273), "", (D273-MIN(D1:D1000))/(MAX(D1:D1000)-MIN(D1:D1000)))</f>
        <v/>
      </c>
      <c r="J273" s="6" t="str">
        <f aca="false">IF(ISBLANK(E273), "", (E273-MIN(E1:E1000))/(MAX(E1:E1000)-MIN(E1:E1000)))</f>
        <v/>
      </c>
      <c r="K273" s="5" t="str">
        <f aca="false">IF(ISBLANK(A273), "",SQRT((A273-$M$2)^2+(B273-$N$2)^2+(C273-$O$2)^2+(D273-$P$2)^2+(E273-$Q$2)^2))</f>
        <v/>
      </c>
      <c r="L273" s="6" t="str">
        <f aca="false">IF(AND(H273 = "", H272 &lt;&gt; ""),"&lt;- New exp", "")</f>
        <v>&lt;- New exp</v>
      </c>
      <c r="AB273" s="0" t="n">
        <v>272</v>
      </c>
    </row>
    <row r="274" customFormat="false" ht="13.8" hidden="false" customHeight="false" outlineLevel="0" collapsed="false">
      <c r="A274" s="3" t="n">
        <v>16</v>
      </c>
      <c r="B274" s="3" t="n">
        <v>6</v>
      </c>
      <c r="C274" s="3" t="n">
        <v>63.2222222222222</v>
      </c>
      <c r="D274" s="3" t="n">
        <v>736</v>
      </c>
      <c r="E274" s="3" t="n">
        <v>0.309817848173885</v>
      </c>
      <c r="F274" s="6" t="n">
        <f aca="false">IF(ISBLANK(A274), "", (A274-MIN(A2:A1001))/(MAX(A2:A1001)-MIN(A2:A1001)))</f>
        <v>0.368421052631579</v>
      </c>
      <c r="G274" s="6" t="n">
        <f aca="false">IF(ISBLANK(B274), "", (B274-MIN(B2:B1001))/(MAX(B2:B1001)-MIN(B2:B1001)))</f>
        <v>0.363636363636364</v>
      </c>
      <c r="H274" s="6" t="n">
        <f aca="false">IF(ISBLANK(C274), "", (C274-MIN(C2:C1001))/(MAX(C2:C1001)-MIN(C2:C1001)))</f>
        <v>0.551806544093699</v>
      </c>
      <c r="I274" s="6" t="n">
        <f aca="false">IF(ISBLANK(D274), "", (D274-MIN(D1:D1000))/(MAX(D1:D1000)-MIN(D1:D1000)))</f>
        <v>0.28</v>
      </c>
      <c r="J274" s="6" t="n">
        <f aca="false">IF(ISBLANK(E274), "", (E274-MIN(E1:E1000))/(MAX(E1:E1000)-MIN(E1:E1000)))</f>
        <v>0.300340741241088</v>
      </c>
      <c r="K274" s="5" t="n">
        <f aca="false">IF(ISBLANK(A274), "",SQRT((A274-$M$2)^2+(B274-$N$2)^2+(C274-$O$2)^2+(D274-$P$2)^2+(E274-$Q$2)^2))</f>
        <v>688.522875088958</v>
      </c>
      <c r="L274" s="6" t="str">
        <f aca="false">IF(AND(H274 = "", H273 &lt;&gt; ""),"&lt;- New exp", "")</f>
        <v/>
      </c>
      <c r="AB274" s="0" t="n">
        <v>273</v>
      </c>
    </row>
    <row r="275" customFormat="false" ht="13.8" hidden="false" customHeight="false" outlineLevel="0" collapsed="false">
      <c r="A275" s="3" t="n">
        <v>16</v>
      </c>
      <c r="B275" s="3" t="n">
        <v>6</v>
      </c>
      <c r="C275" s="3" t="n">
        <v>61.1666666666667</v>
      </c>
      <c r="D275" s="3" t="n">
        <v>756</v>
      </c>
      <c r="E275" s="3" t="n">
        <v>0.306491156656577</v>
      </c>
      <c r="F275" s="6" t="n">
        <f aca="false">IF(ISBLANK(A275), "", (A275-MIN(A2:A1001))/(MAX(A2:A1001)-MIN(A2:A1001)))</f>
        <v>0.368421052631579</v>
      </c>
      <c r="G275" s="6" t="n">
        <f aca="false">IF(ISBLANK(B275), "", (B275-MIN(B2:B1001))/(MAX(B2:B1001)-MIN(B2:B1001)))</f>
        <v>0.363636363636364</v>
      </c>
      <c r="H275" s="6" t="n">
        <f aca="false">IF(ISBLANK(C275), "", (C275-MIN(C2:C1001))/(MAX(C2:C1001)-MIN(C2:C1001)))</f>
        <v>0.478735740675818</v>
      </c>
      <c r="I275" s="6" t="n">
        <f aca="false">IF(ISBLANK(D275), "", (D275-MIN(D1:D1000))/(MAX(D1:D1000)-MIN(D1:D1000)))</f>
        <v>0.352727272727273</v>
      </c>
      <c r="J275" s="6" t="n">
        <f aca="false">IF(ISBLANK(E275), "", (E275-MIN(E1:E1000))/(MAX(E1:E1000)-MIN(E1:E1000)))</f>
        <v>0.204263279831275</v>
      </c>
      <c r="K275" s="5" t="n">
        <f aca="false">IF(ISBLANK(A275), "",SQRT((A275-$M$2)^2+(B275-$N$2)^2+(C275-$O$2)^2+(D275-$P$2)^2+(E275-$Q$2)^2))</f>
        <v>708.474547635853</v>
      </c>
      <c r="L275" s="6" t="str">
        <f aca="false">IF(AND(H275 = "", H274 &lt;&gt; ""),"&lt;- New exp", "")</f>
        <v/>
      </c>
      <c r="AB275" s="0" t="n">
        <v>274</v>
      </c>
    </row>
    <row r="276" customFormat="false" ht="13.8" hidden="false" customHeight="false" outlineLevel="0" collapsed="false">
      <c r="A276" s="3" t="n">
        <v>21</v>
      </c>
      <c r="B276" s="3" t="n">
        <v>4</v>
      </c>
      <c r="C276" s="3" t="n">
        <v>74.3088235294118</v>
      </c>
      <c r="D276" s="3" t="n">
        <v>773</v>
      </c>
      <c r="E276" s="3" t="n">
        <v>0.315026570560372</v>
      </c>
      <c r="F276" s="6" t="n">
        <f aca="false">IF(ISBLANK(A276), "", (A276-MIN(A2:A1001))/(MAX(A2:A1001)-MIN(A2:A1001)))</f>
        <v>0.631578947368421</v>
      </c>
      <c r="G276" s="6" t="n">
        <f aca="false">IF(ISBLANK(B276), "", (B276-MIN(B2:B1001))/(MAX(B2:B1001)-MIN(B2:B1001)))</f>
        <v>0.181818181818182</v>
      </c>
      <c r="H276" s="6" t="n">
        <f aca="false">IF(ISBLANK(C276), "", (C276-MIN(C2:C1001))/(MAX(C2:C1001)-MIN(C2:C1001)))</f>
        <v>0.945912586375357</v>
      </c>
      <c r="I276" s="6" t="n">
        <f aca="false">IF(ISBLANK(D276), "", (D276-MIN(D1:D1000))/(MAX(D1:D1000)-MIN(D1:D1000)))</f>
        <v>0.414545454545455</v>
      </c>
      <c r="J276" s="6" t="n">
        <f aca="false">IF(ISBLANK(E276), "", (E276-MIN(E1:E1000))/(MAX(E1:E1000)-MIN(E1:E1000)))</f>
        <v>0.450772730945698</v>
      </c>
      <c r="K276" s="5" t="n">
        <f aca="false">IF(ISBLANK(A276), "",SQRT((A276-$M$2)^2+(B276-$N$2)^2+(C276-$O$2)^2+(D276-$P$2)^2+(E276-$Q$2)^2))</f>
        <v>725.890558294731</v>
      </c>
      <c r="L276" s="6" t="str">
        <f aca="false">IF(AND(H276 = "", H275 &lt;&gt; ""),"&lt;- New exp", "")</f>
        <v/>
      </c>
      <c r="AB276" s="0" t="n">
        <v>275</v>
      </c>
    </row>
    <row r="277" customFormat="false" ht="13.8" hidden="false" customHeight="false" outlineLevel="0" collapsed="false">
      <c r="A277" s="3" t="n">
        <v>20</v>
      </c>
      <c r="B277" s="3" t="n">
        <v>4</v>
      </c>
      <c r="C277" s="3" t="n">
        <v>71.25</v>
      </c>
      <c r="D277" s="3" t="n">
        <v>787</v>
      </c>
      <c r="E277" s="3" t="n">
        <v>0.310998159618507</v>
      </c>
      <c r="F277" s="6" t="n">
        <f aca="false">IF(ISBLANK(A277), "", (A277-MIN(A2:A1001))/(MAX(A2:A1001)-MIN(A2:A1001)))</f>
        <v>0.578947368421053</v>
      </c>
      <c r="G277" s="6" t="n">
        <f aca="false">IF(ISBLANK(B277), "", (B277-MIN(B2:B1001))/(MAX(B2:B1001)-MIN(B2:B1001)))</f>
        <v>0.181818181818182</v>
      </c>
      <c r="H277" s="6" t="n">
        <f aca="false">IF(ISBLANK(C277), "", (C277-MIN(C2:C1001))/(MAX(C2:C1001)-MIN(C2:C1001)))</f>
        <v>0.837177654739209</v>
      </c>
      <c r="I277" s="6" t="n">
        <f aca="false">IF(ISBLANK(D277), "", (D277-MIN(D1:D1000))/(MAX(D1:D1000)-MIN(D1:D1000)))</f>
        <v>0.465454545454545</v>
      </c>
      <c r="J277" s="6" t="n">
        <f aca="false">IF(ISBLANK(E277), "", (E277-MIN(E1:E1000))/(MAX(E1:E1000)-MIN(E1:E1000)))</f>
        <v>0.334429061929145</v>
      </c>
      <c r="K277" s="5" t="n">
        <f aca="false">IF(ISBLANK(A277), "",SQRT((A277-$M$2)^2+(B277-$N$2)^2+(C277-$O$2)^2+(D277-$P$2)^2+(E277-$Q$2)^2))</f>
        <v>739.760156959325</v>
      </c>
      <c r="L277" s="6" t="str">
        <f aca="false">IF(AND(H277 = "", H276 &lt;&gt; ""),"&lt;- New exp", "")</f>
        <v/>
      </c>
      <c r="AB277" s="0" t="n">
        <v>276</v>
      </c>
    </row>
    <row r="278" customFormat="false" ht="13.8" hidden="false" customHeight="false" outlineLevel="0" collapsed="false">
      <c r="A278" s="3" t="n">
        <v>15</v>
      </c>
      <c r="B278" s="3" t="n">
        <v>7</v>
      </c>
      <c r="C278" s="3" t="n">
        <v>62.2539682539683</v>
      </c>
      <c r="D278" s="3" t="n">
        <v>719</v>
      </c>
      <c r="E278" s="3" t="n">
        <v>0.309817848173885</v>
      </c>
      <c r="F278" s="6" t="n">
        <f aca="false">IF(ISBLANK(A278), "", (A278-MIN(A2:A1001))/(MAX(A2:A1001)-MIN(A2:A1001)))</f>
        <v>0.31578947368421</v>
      </c>
      <c r="G278" s="6" t="n">
        <f aca="false">IF(ISBLANK(B278), "", (B278-MIN(B2:B1001))/(MAX(B2:B1001)-MIN(B2:B1001)))</f>
        <v>0.454545454545455</v>
      </c>
      <c r="H278" s="6" t="n">
        <f aca="false">IF(ISBLANK(C278), "", (C278-MIN(C2:C1001))/(MAX(C2:C1001)-MIN(C2:C1001)))</f>
        <v>0.517387092290682</v>
      </c>
      <c r="I278" s="6" t="n">
        <f aca="false">IF(ISBLANK(D278), "", (D278-MIN(D1:D1000))/(MAX(D1:D1000)-MIN(D1:D1000)))</f>
        <v>0.218181818181818</v>
      </c>
      <c r="J278" s="6" t="n">
        <f aca="false">IF(ISBLANK(E278), "", (E278-MIN(E1:E1000))/(MAX(E1:E1000)-MIN(E1:E1000)))</f>
        <v>0.300340741241088</v>
      </c>
      <c r="K278" s="5" t="n">
        <f aca="false">IF(ISBLANK(A278), "",SQRT((A278-$M$2)^2+(B278-$N$2)^2+(C278-$O$2)^2+(D278-$P$2)^2+(E278-$Q$2)^2))</f>
        <v>671.503838143962</v>
      </c>
      <c r="L278" s="6" t="str">
        <f aca="false">IF(AND(H278 = "", H277 &lt;&gt; ""),"&lt;- New exp", "")</f>
        <v/>
      </c>
      <c r="AB278" s="0" t="n">
        <v>277</v>
      </c>
    </row>
    <row r="279" customFormat="false" ht="13.8" hidden="false" customHeight="false" outlineLevel="0" collapsed="false">
      <c r="A279" s="3" t="n">
        <v>20</v>
      </c>
      <c r="B279" s="3" t="n">
        <v>5</v>
      </c>
      <c r="C279" s="3" t="n">
        <v>64.9647058823529</v>
      </c>
      <c r="D279" s="3" t="n">
        <v>743</v>
      </c>
      <c r="E279" s="3" t="n">
        <v>0.309817848173885</v>
      </c>
      <c r="F279" s="6" t="n">
        <f aca="false">IF(ISBLANK(A279), "", (A279-MIN(A2:A1001))/(MAX(A2:A1001)-MIN(A2:A1001)))</f>
        <v>0.578947368421053</v>
      </c>
      <c r="G279" s="6" t="n">
        <f aca="false">IF(ISBLANK(B279), "", (B279-MIN(B2:B1001))/(MAX(B2:B1001)-MIN(B2:B1001)))</f>
        <v>0.272727272727273</v>
      </c>
      <c r="H279" s="6" t="n">
        <f aca="false">IF(ISBLANK(C279), "", (C279-MIN(C2:C1001))/(MAX(C2:C1001)-MIN(C2:C1001)))</f>
        <v>0.613748280790702</v>
      </c>
      <c r="I279" s="6" t="n">
        <f aca="false">IF(ISBLANK(D279), "", (D279-MIN(D1:D1000))/(MAX(D1:D1000)-MIN(D1:D1000)))</f>
        <v>0.305454545454545</v>
      </c>
      <c r="J279" s="6" t="n">
        <f aca="false">IF(ISBLANK(E279), "", (E279-MIN(E1:E1000))/(MAX(E1:E1000)-MIN(E1:E1000)))</f>
        <v>0.300340741241088</v>
      </c>
      <c r="K279" s="5" t="n">
        <f aca="false">IF(ISBLANK(A279), "",SQRT((A279-$M$2)^2+(B279-$N$2)^2+(C279-$O$2)^2+(D279-$P$2)^2+(E279-$Q$2)^2))</f>
        <v>695.608432694239</v>
      </c>
      <c r="L279" s="6" t="str">
        <f aca="false">IF(AND(H279 = "", H278 &lt;&gt; ""),"&lt;- New exp", "")</f>
        <v/>
      </c>
      <c r="AB279" s="0" t="n">
        <v>278</v>
      </c>
    </row>
    <row r="280" customFormat="false" ht="13.8" hidden="false" customHeight="false" outlineLevel="0" collapsed="false">
      <c r="A280" s="3" t="n">
        <v>16</v>
      </c>
      <c r="B280" s="3" t="n">
        <v>6</v>
      </c>
      <c r="C280" s="3" t="n">
        <v>60.9901960784314</v>
      </c>
      <c r="D280" s="3" t="n">
        <v>742</v>
      </c>
      <c r="E280" s="3" t="n">
        <v>0.309817848173885</v>
      </c>
      <c r="F280" s="6" t="n">
        <f aca="false">IF(ISBLANK(A280), "", (A280-MIN(A2:A1001))/(MAX(A2:A1001)-MIN(A2:A1001)))</f>
        <v>0.368421052631579</v>
      </c>
      <c r="G280" s="6" t="n">
        <f aca="false">IF(ISBLANK(B280), "", (B280-MIN(B2:B1001))/(MAX(B2:B1001)-MIN(B2:B1001)))</f>
        <v>0.363636363636364</v>
      </c>
      <c r="H280" s="6" t="n">
        <f aca="false">IF(ISBLANK(C280), "", (C280-MIN(C2:C1001))/(MAX(C2:C1001)-MIN(C2:C1001)))</f>
        <v>0.472462571542963</v>
      </c>
      <c r="I280" s="6" t="n">
        <f aca="false">IF(ISBLANK(D280), "", (D280-MIN(D1:D1000))/(MAX(D1:D1000)-MIN(D1:D1000)))</f>
        <v>0.301818181818182</v>
      </c>
      <c r="J280" s="6" t="n">
        <f aca="false">IF(ISBLANK(E280), "", (E280-MIN(E1:E1000))/(MAX(E1:E1000)-MIN(E1:E1000)))</f>
        <v>0.300340741241088</v>
      </c>
      <c r="K280" s="5" t="n">
        <f aca="false">IF(ISBLANK(A280), "",SQRT((A280-$M$2)^2+(B280-$N$2)^2+(C280-$O$2)^2+(D280-$P$2)^2+(E280-$Q$2)^2))</f>
        <v>694.474653515381</v>
      </c>
      <c r="L280" s="6" t="str">
        <f aca="false">IF(AND(H280 = "", H279 &lt;&gt; ""),"&lt;- New exp", "")</f>
        <v/>
      </c>
      <c r="AB280" s="0" t="n">
        <v>279</v>
      </c>
    </row>
    <row r="281" customFormat="false" ht="13.8" hidden="false" customHeight="false" outlineLevel="0" collapsed="false">
      <c r="A281" s="3" t="n">
        <v>19</v>
      </c>
      <c r="B281" s="3" t="n">
        <v>7</v>
      </c>
      <c r="C281" s="3" t="n">
        <v>62.2678571428571</v>
      </c>
      <c r="D281" s="3" t="n">
        <v>735</v>
      </c>
      <c r="E281" s="3" t="n">
        <v>0.307522145996008</v>
      </c>
      <c r="F281" s="6" t="n">
        <f aca="false">IF(ISBLANK(A281), "", (A281-MIN(A2:A1001))/(MAX(A2:A1001)-MIN(A2:A1001)))</f>
        <v>0.526315789473684</v>
      </c>
      <c r="G281" s="6" t="n">
        <f aca="false">IF(ISBLANK(B281), "", (B281-MIN(B2:B1001))/(MAX(B2:B1001)-MIN(B2:B1001)))</f>
        <v>0.454545454545455</v>
      </c>
      <c r="H281" s="6" t="n">
        <f aca="false">IF(ISBLANK(C281), "", (C281-MIN(C2:C1001))/(MAX(C2:C1001)-MIN(C2:C1001)))</f>
        <v>0.517880813935397</v>
      </c>
      <c r="I281" s="6" t="n">
        <f aca="false">IF(ISBLANK(D281), "", (D281-MIN(D1:D1000))/(MAX(D1:D1000)-MIN(D1:D1000)))</f>
        <v>0.276363636363636</v>
      </c>
      <c r="J281" s="6" t="n">
        <f aca="false">IF(ISBLANK(E281), "", (E281-MIN(E1:E1000))/(MAX(E1:E1000)-MIN(E1:E1000)))</f>
        <v>0.234039060951283</v>
      </c>
      <c r="K281" s="5" t="n">
        <f aca="false">IF(ISBLANK(A281), "",SQRT((A281-$M$2)^2+(B281-$N$2)^2+(C281-$O$2)^2+(D281-$P$2)^2+(E281-$Q$2)^2))</f>
        <v>687.545947557384</v>
      </c>
      <c r="L281" s="6" t="str">
        <f aca="false">IF(AND(H281 = "", H280 &lt;&gt; ""),"&lt;- New exp", "")</f>
        <v/>
      </c>
      <c r="AB281" s="0" t="n">
        <v>280</v>
      </c>
    </row>
    <row r="282" customFormat="false" ht="13.8" hidden="false" customHeight="false" outlineLevel="0" collapsed="false">
      <c r="A282" s="3" t="n">
        <v>19</v>
      </c>
      <c r="B282" s="3" t="n">
        <v>6</v>
      </c>
      <c r="C282" s="3" t="n">
        <v>62.1041666666667</v>
      </c>
      <c r="D282" s="3" t="n">
        <v>729</v>
      </c>
      <c r="E282" s="3" t="n">
        <v>0.312169478966474</v>
      </c>
      <c r="F282" s="6" t="n">
        <f aca="false">IF(ISBLANK(A282), "", (A282-MIN(A2:A1001))/(MAX(A2:A1001)-MIN(A2:A1001)))</f>
        <v>0.526315789473684</v>
      </c>
      <c r="G282" s="6" t="n">
        <f aca="false">IF(ISBLANK(B282), "", (B282-MIN(B2:B1001))/(MAX(B2:B1001)-MIN(B2:B1001)))</f>
        <v>0.363636363636364</v>
      </c>
      <c r="H282" s="6" t="n">
        <f aca="false">IF(ISBLANK(C282), "", (C282-MIN(C2:C1001))/(MAX(C2:C1001)-MIN(C2:C1001)))</f>
        <v>0.512061951694108</v>
      </c>
      <c r="I282" s="6" t="n">
        <f aca="false">IF(ISBLANK(D282), "", (D282-MIN(D1:D1000))/(MAX(D1:D1000)-MIN(D1:D1000)))</f>
        <v>0.254545454545454</v>
      </c>
      <c r="J282" s="6" t="n">
        <f aca="false">IF(ISBLANK(E282), "", (E282-MIN(E1:E1000))/(MAX(E1:E1000)-MIN(E1:E1000)))</f>
        <v>0.368257683809878</v>
      </c>
      <c r="K282" s="5" t="n">
        <f aca="false">IF(ISBLANK(A282), "",SQRT((A282-$M$2)^2+(B282-$N$2)^2+(C282-$O$2)^2+(D282-$P$2)^2+(E282-$Q$2)^2))</f>
        <v>681.538025056573</v>
      </c>
      <c r="L282" s="6" t="str">
        <f aca="false">IF(AND(H282 = "", H281 &lt;&gt; ""),"&lt;- New exp", "")</f>
        <v/>
      </c>
      <c r="AB282" s="0" t="n">
        <v>281</v>
      </c>
    </row>
    <row r="283" customFormat="false" ht="13.8" hidden="false" customHeight="false" outlineLevel="0" collapsed="false">
      <c r="A283" s="3" t="n">
        <v>15</v>
      </c>
      <c r="B283" s="3" t="n">
        <v>8</v>
      </c>
      <c r="C283" s="3" t="n">
        <v>62.2361111111111</v>
      </c>
      <c r="D283" s="3" t="n">
        <v>721</v>
      </c>
      <c r="E283" s="3" t="n">
        <v>0.312169478966474</v>
      </c>
      <c r="F283" s="6" t="n">
        <f aca="false">IF(ISBLANK(A283), "", (A283-MIN(A2:A1001))/(MAX(A2:A1001)-MIN(A2:A1001)))</f>
        <v>0.31578947368421</v>
      </c>
      <c r="G283" s="6" t="n">
        <f aca="false">IF(ISBLANK(B283), "", (B283-MIN(B2:B1001))/(MAX(B2:B1001)-MIN(B2:B1001)))</f>
        <v>0.545454545454545</v>
      </c>
      <c r="H283" s="6" t="n">
        <f aca="false">IF(ISBLANK(C283), "", (C283-MIN(C2:C1001))/(MAX(C2:C1001)-MIN(C2:C1001)))</f>
        <v>0.516752307318905</v>
      </c>
      <c r="I283" s="6" t="n">
        <f aca="false">IF(ISBLANK(D283), "", (D283-MIN(D1:D1000))/(MAX(D1:D1000)-MIN(D1:D1000)))</f>
        <v>0.225454545454545</v>
      </c>
      <c r="J283" s="6" t="n">
        <f aca="false">IF(ISBLANK(E283), "", (E283-MIN(E1:E1000))/(MAX(E1:E1000)-MIN(E1:E1000)))</f>
        <v>0.368257683809878</v>
      </c>
      <c r="K283" s="5" t="n">
        <f aca="false">IF(ISBLANK(A283), "",SQRT((A283-$M$2)^2+(B283-$N$2)^2+(C283-$O$2)^2+(D283-$P$2)^2+(E283-$Q$2)^2))</f>
        <v>673.511015367861</v>
      </c>
      <c r="L283" s="6" t="str">
        <f aca="false">IF(AND(H283 = "", H282 &lt;&gt; ""),"&lt;- New exp", "")</f>
        <v/>
      </c>
      <c r="AB283" s="0" t="n">
        <v>282</v>
      </c>
    </row>
    <row r="284" customFormat="false" ht="13.8" hidden="false" customHeight="false" outlineLevel="0" collapsed="false">
      <c r="A284" s="3" t="n">
        <v>17</v>
      </c>
      <c r="B284" s="3" t="n">
        <v>5</v>
      </c>
      <c r="C284" s="3" t="n">
        <v>70.2588235294118</v>
      </c>
      <c r="D284" s="3" t="n">
        <v>768</v>
      </c>
      <c r="E284" s="3" t="n">
        <v>0.315026570560372</v>
      </c>
      <c r="F284" s="6" t="n">
        <f aca="false">IF(ISBLANK(A284), "", (A284-MIN(A2:A1001))/(MAX(A2:A1001)-MIN(A2:A1001)))</f>
        <v>0.421052631578947</v>
      </c>
      <c r="G284" s="6" t="n">
        <f aca="false">IF(ISBLANK(B284), "", (B284-MIN(B2:B1001))/(MAX(B2:B1001)-MIN(B2:B1001)))</f>
        <v>0.272727272727273</v>
      </c>
      <c r="H284" s="6" t="n">
        <f aca="false">IF(ISBLANK(C284), "", (C284-MIN(C2:C1001))/(MAX(C2:C1001)-MIN(C2:C1001)))</f>
        <v>0.801943354776342</v>
      </c>
      <c r="I284" s="6" t="n">
        <f aca="false">IF(ISBLANK(D284), "", (D284-MIN(D1:D1000))/(MAX(D1:D1000)-MIN(D1:D1000)))</f>
        <v>0.396363636363636</v>
      </c>
      <c r="J284" s="6" t="n">
        <f aca="false">IF(ISBLANK(E284), "", (E284-MIN(E1:E1000))/(MAX(E1:E1000)-MIN(E1:E1000)))</f>
        <v>0.450772730945698</v>
      </c>
      <c r="K284" s="5" t="n">
        <f aca="false">IF(ISBLANK(A284), "",SQRT((A284-$M$2)^2+(B284-$N$2)^2+(C284-$O$2)^2+(D284-$P$2)^2+(E284-$Q$2)^2))</f>
        <v>720.704489940768</v>
      </c>
      <c r="L284" s="6" t="str">
        <f aca="false">IF(AND(H284 = "", H283 &lt;&gt; ""),"&lt;- New exp", "")</f>
        <v/>
      </c>
      <c r="AB284" s="0" t="n">
        <v>283</v>
      </c>
    </row>
    <row r="285" customFormat="false" ht="13.8" hidden="false" customHeight="false" outlineLevel="0" collapsed="false">
      <c r="A285" s="3" t="n">
        <v>15</v>
      </c>
      <c r="B285" s="3" t="n">
        <v>7</v>
      </c>
      <c r="C285" s="3" t="n">
        <v>58.2053571428571</v>
      </c>
      <c r="D285" s="3" t="n">
        <v>739</v>
      </c>
      <c r="E285" s="3" t="n">
        <v>0.307522145996008</v>
      </c>
      <c r="F285" s="6" t="n">
        <f aca="false">IF(ISBLANK(A285), "", (A285-MIN(A2:A1001))/(MAX(A2:A1001)-MIN(A2:A1001)))</f>
        <v>0.31578947368421</v>
      </c>
      <c r="G285" s="6" t="n">
        <f aca="false">IF(ISBLANK(B285), "", (B285-MIN(B2:B1001))/(MAX(B2:B1001)-MIN(B2:B1001)))</f>
        <v>0.454545454545455</v>
      </c>
      <c r="H285" s="6" t="n">
        <f aca="false">IF(ISBLANK(C285), "", (C285-MIN(C2:C1001))/(MAX(C2:C1001)-MIN(C2:C1001)))</f>
        <v>0.373467232856138</v>
      </c>
      <c r="I285" s="6" t="n">
        <f aca="false">IF(ISBLANK(D285), "", (D285-MIN(D1:D1000))/(MAX(D1:D1000)-MIN(D1:D1000)))</f>
        <v>0.290909090909091</v>
      </c>
      <c r="J285" s="6" t="n">
        <f aca="false">IF(ISBLANK(E285), "", (E285-MIN(E1:E1000))/(MAX(E1:E1000)-MIN(E1:E1000)))</f>
        <v>0.234039060951283</v>
      </c>
      <c r="K285" s="5" t="n">
        <f aca="false">IF(ISBLANK(A285), "",SQRT((A285-$M$2)^2+(B285-$N$2)^2+(C285-$O$2)^2+(D285-$P$2)^2+(E285-$Q$2)^2))</f>
        <v>691.424594578357</v>
      </c>
      <c r="L285" s="6" t="str">
        <f aca="false">IF(AND(H285 = "", H284 &lt;&gt; ""),"&lt;- New exp", "")</f>
        <v/>
      </c>
      <c r="AB285" s="0" t="n">
        <v>284</v>
      </c>
    </row>
    <row r="286" customFormat="false" ht="13.8" hidden="false" customHeight="false" outlineLevel="0" collapsed="false">
      <c r="A286" s="3" t="n">
        <v>16</v>
      </c>
      <c r="B286" s="3" t="n">
        <v>5</v>
      </c>
      <c r="C286" s="3" t="n">
        <v>67.2</v>
      </c>
      <c r="D286" s="3" t="n">
        <v>782</v>
      </c>
      <c r="E286" s="3" t="n">
        <v>0.310998159618507</v>
      </c>
      <c r="F286" s="6" t="n">
        <f aca="false">IF(ISBLANK(A286), "", (A286-MIN(A2:A1001))/(MAX(A2:A1001)-MIN(A2:A1001)))</f>
        <v>0.368421052631579</v>
      </c>
      <c r="G286" s="6" t="n">
        <f aca="false">IF(ISBLANK(B286), "", (B286-MIN(B2:B1001))/(MAX(B2:B1001)-MIN(B2:B1001)))</f>
        <v>0.272727272727273</v>
      </c>
      <c r="H286" s="6" t="n">
        <f aca="false">IF(ISBLANK(C286), "", (C286-MIN(C2:C1001))/(MAX(C2:C1001)-MIN(C2:C1001)))</f>
        <v>0.693208423140194</v>
      </c>
      <c r="I286" s="6" t="n">
        <f aca="false">IF(ISBLANK(D286), "", (D286-MIN(D1:D1000))/(MAX(D1:D1000)-MIN(D1:D1000)))</f>
        <v>0.447272727272727</v>
      </c>
      <c r="J286" s="6" t="n">
        <f aca="false">IF(ISBLANK(E286), "", (E286-MIN(E1:E1000))/(MAX(E1:E1000)-MIN(E1:E1000)))</f>
        <v>0.334429061929145</v>
      </c>
      <c r="K286" s="5" t="n">
        <f aca="false">IF(ISBLANK(A286), "",SQRT((A286-$M$2)^2+(B286-$N$2)^2+(C286-$O$2)^2+(D286-$P$2)^2+(E286-$Q$2)^2))</f>
        <v>734.599023613849</v>
      </c>
      <c r="L286" s="6" t="str">
        <f aca="false">IF(AND(H286 = "", H285 &lt;&gt; ""),"&lt;- New exp", "")</f>
        <v/>
      </c>
      <c r="AB286" s="0" t="n">
        <v>285</v>
      </c>
    </row>
    <row r="287" customFormat="false" ht="13.8" hidden="false" customHeight="false" outlineLevel="0" collapsed="false">
      <c r="A287" s="3" t="n">
        <v>20</v>
      </c>
      <c r="B287" s="3" t="n">
        <v>4</v>
      </c>
      <c r="C287" s="3" t="n">
        <v>69.25</v>
      </c>
      <c r="D287" s="3" t="n">
        <v>789</v>
      </c>
      <c r="E287" s="3" t="n">
        <v>0.310410131285974</v>
      </c>
      <c r="F287" s="6" t="n">
        <f aca="false">IF(ISBLANK(A287), "", (A287-MIN(A2:A1001))/(MAX(A2:A1001)-MIN(A2:A1001)))</f>
        <v>0.578947368421053</v>
      </c>
      <c r="G287" s="6" t="n">
        <f aca="false">IF(ISBLANK(B287), "", (B287-MIN(B2:B1001))/(MAX(B2:B1001)-MIN(B2:B1001)))</f>
        <v>0.181818181818182</v>
      </c>
      <c r="H287" s="6" t="n">
        <f aca="false">IF(ISBLANK(C287), "", (C287-MIN(C2:C1001))/(MAX(C2:C1001)-MIN(C2:C1001)))</f>
        <v>0.766081737900189</v>
      </c>
      <c r="I287" s="6" t="n">
        <f aca="false">IF(ISBLANK(D287), "", (D287-MIN(D1:D1000))/(MAX(D1:D1000)-MIN(D1:D1000)))</f>
        <v>0.472727272727273</v>
      </c>
      <c r="J287" s="6" t="n">
        <f aca="false">IF(ISBLANK(E287), "", (E287-MIN(E1:E1000))/(MAX(E1:E1000)-MIN(E1:E1000)))</f>
        <v>0.317446342271227</v>
      </c>
      <c r="K287" s="5" t="n">
        <f aca="false">IF(ISBLANK(A287), "",SQRT((A287-$M$2)^2+(B287-$N$2)^2+(C287-$O$2)^2+(D287-$P$2)^2+(E287-$Q$2)^2))</f>
        <v>741.698112314716</v>
      </c>
      <c r="L287" s="6" t="str">
        <f aca="false">IF(AND(H287 = "", H286 &lt;&gt; ""),"&lt;- New exp", "")</f>
        <v/>
      </c>
      <c r="AB287" s="0" t="n">
        <v>286</v>
      </c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6" t="str">
        <f aca="false">IF(ISBLANK(A288), "", (A288-MIN(A2:A1001))/(MAX(A2:A1001)-MIN(A2:A1001)))</f>
        <v/>
      </c>
      <c r="G288" s="6" t="str">
        <f aca="false">IF(ISBLANK(B288), "", (B288-MIN(B2:B1001))/(MAX(B2:B1001)-MIN(B2:B1001)))</f>
        <v/>
      </c>
      <c r="H288" s="4" t="str">
        <f aca="false">IF(ISBLANK(C288), "", (C288-MIN(C2:C1001))/(MAX(C2:C1001)-MIN(C2:C1001)))</f>
        <v/>
      </c>
      <c r="I288" s="6" t="str">
        <f aca="false">IF(ISBLANK(D288), "", (D288-MIN(D1:D1000))/(MAX(D1:D1000)-MIN(D1:D1000)))</f>
        <v/>
      </c>
      <c r="J288" s="6" t="str">
        <f aca="false">IF(ISBLANK(E288), "", (E288-MIN(E1:E1000))/(MAX(E1:E1000)-MIN(E1:E1000)))</f>
        <v/>
      </c>
      <c r="K288" s="5" t="str">
        <f aca="false">IF(ISBLANK(A288), "",SQRT((A288-$M$2)^2+(B288-$N$2)^2+(C288-$O$2)^2+(D288-$P$2)^2+(E288-$Q$2)^2))</f>
        <v/>
      </c>
      <c r="L288" s="6" t="str">
        <f aca="false">IF(AND(H288 = "", H287 &lt;&gt; ""),"&lt;- New exp", "")</f>
        <v>&lt;- New exp</v>
      </c>
      <c r="AB288" s="0" t="n">
        <v>287</v>
      </c>
    </row>
    <row r="289" customFormat="false" ht="13.8" hidden="false" customHeight="false" outlineLevel="0" collapsed="false">
      <c r="A289" s="3" t="n">
        <v>13</v>
      </c>
      <c r="B289" s="3" t="n">
        <v>8</v>
      </c>
      <c r="C289" s="3" t="n">
        <v>61.9485294117647</v>
      </c>
      <c r="D289" s="3" t="n">
        <v>739</v>
      </c>
      <c r="E289" s="3" t="n">
        <v>0.319782980352618</v>
      </c>
      <c r="F289" s="6" t="n">
        <f aca="false">IF(ISBLANK(A289), "", (A289-MIN(A2:A1001))/(MAX(A2:A1001)-MIN(A2:A1001)))</f>
        <v>0.210526315789474</v>
      </c>
      <c r="G289" s="6" t="n">
        <f aca="false">IF(ISBLANK(B289), "", (B289-MIN(B2:B1001))/(MAX(B2:B1001)-MIN(B2:B1001)))</f>
        <v>0.545454545454545</v>
      </c>
      <c r="H289" s="6" t="n">
        <f aca="false">IF(ISBLANK(C289), "", (C289-MIN(C2:C1001))/(MAX(C2:C1001)-MIN(C2:C1001)))</f>
        <v>0.506529365028327</v>
      </c>
      <c r="I289" s="6" t="n">
        <f aca="false">IF(ISBLANK(D289), "", (D289-MIN(D1:D1000))/(MAX(D1:D1000)-MIN(D1:D1000)))</f>
        <v>0.290909090909091</v>
      </c>
      <c r="J289" s="6" t="n">
        <f aca="false">IF(ISBLANK(E289), "", (E289-MIN(E1:E1000))/(MAX(E1:E1000)-MIN(E1:E1000)))</f>
        <v>0.588141578007766</v>
      </c>
      <c r="K289" s="5" t="n">
        <f aca="false">IF(ISBLANK(A289), "",SQRT((A289-$M$2)^2+(B289-$N$2)^2+(C289-$O$2)^2+(D289-$P$2)^2+(E289-$Q$2)^2))</f>
        <v>691.485092602598</v>
      </c>
      <c r="L289" s="6" t="str">
        <f aca="false">IF(AND(H289 = "", H288 &lt;&gt; ""),"&lt;- New exp", "")</f>
        <v/>
      </c>
      <c r="AB289" s="0" t="n">
        <v>288</v>
      </c>
    </row>
    <row r="290" customFormat="false" ht="13.8" hidden="false" customHeight="false" outlineLevel="0" collapsed="false">
      <c r="A290" s="3" t="n">
        <v>13</v>
      </c>
      <c r="B290" s="3" t="n">
        <v>8</v>
      </c>
      <c r="C290" s="3" t="n">
        <v>62.0073529411765</v>
      </c>
      <c r="D290" s="3" t="n">
        <v>737</v>
      </c>
      <c r="E290" s="3" t="n">
        <v>0.319782980352618</v>
      </c>
      <c r="F290" s="6" t="n">
        <f aca="false">IF(ISBLANK(A290), "", (A290-MIN(A2:A1001))/(MAX(A2:A1001)-MIN(A2:A1001)))</f>
        <v>0.210526315789474</v>
      </c>
      <c r="G290" s="6" t="n">
        <f aca="false">IF(ISBLANK(B290), "", (B290-MIN(B2:B1001))/(MAX(B2:B1001)-MIN(B2:B1001)))</f>
        <v>0.545454545454545</v>
      </c>
      <c r="H290" s="6" t="n">
        <f aca="false">IF(ISBLANK(C290), "", (C290-MIN(C2:C1001))/(MAX(C2:C1001)-MIN(C2:C1001)))</f>
        <v>0.508620421405945</v>
      </c>
      <c r="I290" s="6" t="n">
        <f aca="false">IF(ISBLANK(D290), "", (D290-MIN(D1:D1000))/(MAX(D1:D1000)-MIN(D1:D1000)))</f>
        <v>0.283636363636364</v>
      </c>
      <c r="J290" s="6" t="n">
        <f aca="false">IF(ISBLANK(E290), "", (E290-MIN(E1:E1000))/(MAX(E1:E1000)-MIN(E1:E1000)))</f>
        <v>0.588141578007766</v>
      </c>
      <c r="K290" s="5" t="n">
        <f aca="false">IF(ISBLANK(A290), "",SQRT((A290-$M$2)^2+(B290-$N$2)^2+(C290-$O$2)^2+(D290-$P$2)^2+(E290-$Q$2)^2))</f>
        <v>689.486845785997</v>
      </c>
      <c r="L290" s="6" t="str">
        <f aca="false">IF(AND(H290 = "", H289 &lt;&gt; ""),"&lt;- New exp", "")</f>
        <v/>
      </c>
      <c r="AB290" s="0" t="n">
        <v>289</v>
      </c>
    </row>
    <row r="291" customFormat="false" ht="13.8" hidden="false" customHeight="false" outlineLevel="0" collapsed="false">
      <c r="A291" s="3" t="n">
        <v>15</v>
      </c>
      <c r="B291" s="3" t="n">
        <v>7</v>
      </c>
      <c r="C291" s="3" t="n">
        <v>64.4761904761905</v>
      </c>
      <c r="D291" s="3" t="n">
        <v>738</v>
      </c>
      <c r="E291" s="3" t="n">
        <v>0.317109739709205</v>
      </c>
      <c r="F291" s="6" t="n">
        <f aca="false">IF(ISBLANK(A291), "", (A291-MIN(A2:A1001))/(MAX(A2:A1001)-MIN(A2:A1001)))</f>
        <v>0.31578947368421</v>
      </c>
      <c r="G291" s="6" t="n">
        <f aca="false">IF(ISBLANK(B291), "", (B291-MIN(B2:B1001))/(MAX(B2:B1001)-MIN(B2:B1001)))</f>
        <v>0.454545454545455</v>
      </c>
      <c r="H291" s="6" t="n">
        <f aca="false">IF(ISBLANK(C291), "", (C291-MIN(C2:C1001))/(MAX(C2:C1001)-MIN(C2:C1001)))</f>
        <v>0.596382555445148</v>
      </c>
      <c r="I291" s="6" t="n">
        <f aca="false">IF(ISBLANK(D291), "", (D291-MIN(D1:D1000))/(MAX(D1:D1000)-MIN(D1:D1000)))</f>
        <v>0.287272727272727</v>
      </c>
      <c r="J291" s="6" t="n">
        <f aca="false">IF(ISBLANK(E291), "", (E291-MIN(E1:E1000))/(MAX(E1:E1000)-MIN(E1:E1000)))</f>
        <v>0.510936290586211</v>
      </c>
      <c r="K291" s="5" t="n">
        <f aca="false">IF(ISBLANK(A291), "",SQRT((A291-$M$2)^2+(B291-$N$2)^2+(C291-$O$2)^2+(D291-$P$2)^2+(E291-$Q$2)^2))</f>
        <v>690.548662415133</v>
      </c>
      <c r="L291" s="6" t="str">
        <f aca="false">IF(AND(H291 = "", H290 &lt;&gt; ""),"&lt;- New exp", "")</f>
        <v/>
      </c>
      <c r="AB291" s="0" t="n">
        <v>290</v>
      </c>
    </row>
    <row r="292" customFormat="false" ht="13.8" hidden="false" customHeight="false" outlineLevel="0" collapsed="false">
      <c r="A292" s="3" t="n">
        <v>9</v>
      </c>
      <c r="B292" s="3" t="n">
        <v>9</v>
      </c>
      <c r="C292" s="3" t="n">
        <v>57.9934640522876</v>
      </c>
      <c r="D292" s="3" t="n">
        <v>751</v>
      </c>
      <c r="E292" s="3" t="n">
        <v>0.317553900406781</v>
      </c>
      <c r="F292" s="6" t="n">
        <f aca="false">IF(ISBLANK(A292), "", (A292-MIN(A2:A1001))/(MAX(A2:A1001)-MIN(A2:A1001)))</f>
        <v>0</v>
      </c>
      <c r="G292" s="6" t="n">
        <f aca="false">IF(ISBLANK(B292), "", (B292-MIN(B2:B1001))/(MAX(B2:B1001)-MIN(B2:B1001)))</f>
        <v>0.636363636363636</v>
      </c>
      <c r="H292" s="6" t="n">
        <f aca="false">IF(ISBLANK(C292), "", (C292-MIN(C2:C1001))/(MAX(C2:C1001)-MIN(C2:C1001)))</f>
        <v>0.36593486608319</v>
      </c>
      <c r="I292" s="6" t="n">
        <f aca="false">IF(ISBLANK(D292), "", (D292-MIN(D1:D1000))/(MAX(D1:D1000)-MIN(D1:D1000)))</f>
        <v>0.334545454545455</v>
      </c>
      <c r="J292" s="6" t="n">
        <f aca="false">IF(ISBLANK(E292), "", (E292-MIN(E1:E1000))/(MAX(E1:E1000)-MIN(E1:E1000)))</f>
        <v>0.523764000056437</v>
      </c>
      <c r="K292" s="5" t="n">
        <f aca="false">IF(ISBLANK(A292), "",SQRT((A292-$M$2)^2+(B292-$N$2)^2+(C292-$O$2)^2+(D292-$P$2)^2+(E292-$Q$2)^2))</f>
        <v>703.410817754359</v>
      </c>
      <c r="L292" s="6" t="str">
        <f aca="false">IF(AND(H292 = "", H291 &lt;&gt; ""),"&lt;- New exp", "")</f>
        <v/>
      </c>
      <c r="AB292" s="0" t="n">
        <v>291</v>
      </c>
    </row>
    <row r="293" customFormat="false" ht="13.8" hidden="false" customHeight="false" outlineLevel="0" collapsed="false">
      <c r="A293" s="3" t="n">
        <v>9</v>
      </c>
      <c r="B293" s="3" t="n">
        <v>10</v>
      </c>
      <c r="C293" s="3" t="n">
        <v>61.3666666666667</v>
      </c>
      <c r="D293" s="3" t="n">
        <v>741</v>
      </c>
      <c r="E293" s="3" t="n">
        <v>0.317109739709205</v>
      </c>
      <c r="F293" s="6" t="n">
        <f aca="false">IF(ISBLANK(A293), "", (A293-MIN(A2:A1001))/(MAX(A2:A1001)-MIN(A2:A1001)))</f>
        <v>0</v>
      </c>
      <c r="G293" s="6" t="n">
        <f aca="false">IF(ISBLANK(B293), "", (B293-MIN(B2:B1001))/(MAX(B2:B1001)-MIN(B2:B1001)))</f>
        <v>0.727272727272727</v>
      </c>
      <c r="H293" s="6" t="n">
        <f aca="false">IF(ISBLANK(C293), "", (C293-MIN(C2:C1001))/(MAX(C2:C1001)-MIN(C2:C1001)))</f>
        <v>0.48584533235972</v>
      </c>
      <c r="I293" s="6" t="n">
        <f aca="false">IF(ISBLANK(D293), "", (D293-MIN(D1:D1000))/(MAX(D1:D1000)-MIN(D1:D1000)))</f>
        <v>0.298181818181818</v>
      </c>
      <c r="J293" s="6" t="n">
        <f aca="false">IF(ISBLANK(E293), "", (E293-MIN(E1:E1000))/(MAX(E1:E1000)-MIN(E1:E1000)))</f>
        <v>0.510936290586211</v>
      </c>
      <c r="K293" s="5" t="n">
        <f aca="false">IF(ISBLANK(A293), "",SQRT((A293-$M$2)^2+(B293-$N$2)^2+(C293-$O$2)^2+(D293-$P$2)^2+(E293-$Q$2)^2))</f>
        <v>693.481501001321</v>
      </c>
      <c r="L293" s="6" t="str">
        <f aca="false">IF(AND(H293 = "", H292 &lt;&gt; ""),"&lt;- New exp", "")</f>
        <v/>
      </c>
      <c r="AB293" s="0" t="n">
        <v>292</v>
      </c>
    </row>
    <row r="294" customFormat="false" ht="13.8" hidden="false" customHeight="false" outlineLevel="0" collapsed="false">
      <c r="A294" s="3" t="n">
        <v>16</v>
      </c>
      <c r="B294" s="3" t="n">
        <v>4</v>
      </c>
      <c r="C294" s="3" t="n">
        <v>58.8611111111111</v>
      </c>
      <c r="D294" s="3" t="n">
        <v>735</v>
      </c>
      <c r="E294" s="3" t="n">
        <v>0.331869764806013</v>
      </c>
      <c r="F294" s="6" t="n">
        <f aca="false">IF(ISBLANK(A294), "", (A294-MIN(A2:A1001))/(MAX(A2:A1001)-MIN(A2:A1001)))</f>
        <v>0.368421052631579</v>
      </c>
      <c r="G294" s="6" t="n">
        <f aca="false">IF(ISBLANK(B294), "", (B294-MIN(B2:B1001))/(MAX(B2:B1001)-MIN(B2:B1001)))</f>
        <v>0.181818181818182</v>
      </c>
      <c r="H294" s="6" t="n">
        <f aca="false">IF(ISBLANK(C294), "", (C294-MIN(C2:C1001))/(MAX(C2:C1001)-MIN(C2:C1001)))</f>
        <v>0.396777947653059</v>
      </c>
      <c r="I294" s="6" t="n">
        <f aca="false">IF(ISBLANK(D294), "", (D294-MIN(D1:D1000))/(MAX(D1:D1000)-MIN(D1:D1000)))</f>
        <v>0.276363636363636</v>
      </c>
      <c r="J294" s="6" t="n">
        <f aca="false">IF(ISBLANK(E294), "", (E294-MIN(E1:E1000))/(MAX(E1:E1000)-MIN(E1:E1000)))</f>
        <v>0.937217397285843</v>
      </c>
      <c r="K294" s="5" t="n">
        <f aca="false">IF(ISBLANK(A294), "",SQRT((A294-$M$2)^2+(B294-$N$2)^2+(C294-$O$2)^2+(D294-$P$2)^2+(E294-$Q$2)^2))</f>
        <v>687.429832401993</v>
      </c>
      <c r="L294" s="6" t="str">
        <f aca="false">IF(AND(H294 = "", H293 &lt;&gt; ""),"&lt;- New exp", "")</f>
        <v/>
      </c>
      <c r="AB294" s="0" t="n">
        <v>293</v>
      </c>
    </row>
    <row r="295" customFormat="false" ht="13.8" hidden="false" customHeight="false" outlineLevel="0" collapsed="false">
      <c r="A295" s="3" t="n">
        <v>16</v>
      </c>
      <c r="B295" s="3" t="n">
        <v>5</v>
      </c>
      <c r="C295" s="3" t="n">
        <v>58.8111111111111</v>
      </c>
      <c r="D295" s="3" t="n">
        <v>735</v>
      </c>
      <c r="E295" s="3" t="n">
        <v>0.326011701858557</v>
      </c>
      <c r="F295" s="6" t="n">
        <f aca="false">IF(ISBLANK(A295), "", (A295-MIN(A2:A1001))/(MAX(A2:A1001)-MIN(A2:A1001)))</f>
        <v>0.368421052631579</v>
      </c>
      <c r="G295" s="6" t="n">
        <f aca="false">IF(ISBLANK(B295), "", (B295-MIN(B2:B1001))/(MAX(B2:B1001)-MIN(B2:B1001)))</f>
        <v>0.272727272727273</v>
      </c>
      <c r="H295" s="6" t="n">
        <f aca="false">IF(ISBLANK(C295), "", (C295-MIN(C2:C1001))/(MAX(C2:C1001)-MIN(C2:C1001)))</f>
        <v>0.395000549732084</v>
      </c>
      <c r="I295" s="6" t="n">
        <f aca="false">IF(ISBLANK(D295), "", (D295-MIN(D1:D1000))/(MAX(D1:D1000)-MIN(D1:D1000)))</f>
        <v>0.276363636363636</v>
      </c>
      <c r="J295" s="6" t="n">
        <f aca="false">IF(ISBLANK(E295), "", (E295-MIN(E1:E1000))/(MAX(E1:E1000)-MIN(E1:E1000)))</f>
        <v>0.768031942655585</v>
      </c>
      <c r="K295" s="5" t="n">
        <f aca="false">IF(ISBLANK(A295), "",SQRT((A295-$M$2)^2+(B295-$N$2)^2+(C295-$O$2)^2+(D295-$P$2)^2+(E295-$Q$2)^2))</f>
        <v>687.432658850215</v>
      </c>
      <c r="L295" s="6" t="str">
        <f aca="false">IF(AND(H295 = "", H294 &lt;&gt; ""),"&lt;- New exp", "")</f>
        <v/>
      </c>
      <c r="AB295" s="0" t="n">
        <v>294</v>
      </c>
    </row>
    <row r="296" customFormat="false" ht="13.8" hidden="false" customHeight="false" outlineLevel="0" collapsed="false">
      <c r="A296" s="3" t="n">
        <v>13</v>
      </c>
      <c r="B296" s="3" t="n">
        <v>9</v>
      </c>
      <c r="C296" s="3" t="n">
        <v>61.9934640522876</v>
      </c>
      <c r="D296" s="3" t="n">
        <v>734</v>
      </c>
      <c r="E296" s="3" t="n">
        <v>0.329540845629687</v>
      </c>
      <c r="F296" s="6" t="n">
        <f aca="false">IF(ISBLANK(A296), "", (A296-MIN(A2:A1001))/(MAX(A2:A1001)-MIN(A2:A1001)))</f>
        <v>0.210526315789474</v>
      </c>
      <c r="G296" s="6" t="n">
        <f aca="false">IF(ISBLANK(B296), "", (B296-MIN(B2:B1001))/(MAX(B2:B1001)-MIN(B2:B1001)))</f>
        <v>0.636363636363636</v>
      </c>
      <c r="H296" s="6" t="n">
        <f aca="false">IF(ISBLANK(C296), "", (C296-MIN(C2:C1001))/(MAX(C2:C1001)-MIN(C2:C1001)))</f>
        <v>0.50812669976123</v>
      </c>
      <c r="I296" s="6" t="n">
        <f aca="false">IF(ISBLANK(D296), "", (D296-MIN(D1:D1000))/(MAX(D1:D1000)-MIN(D1:D1000)))</f>
        <v>0.272727272727273</v>
      </c>
      <c r="J296" s="6" t="n">
        <f aca="false">IF(ISBLANK(E296), "", (E296-MIN(E1:E1000))/(MAX(E1:E1000)-MIN(E1:E1000)))</f>
        <v>0.869956384016105</v>
      </c>
      <c r="K296" s="5" t="n">
        <f aca="false">IF(ISBLANK(A296), "",SQRT((A296-$M$2)^2+(B296-$N$2)^2+(C296-$O$2)^2+(D296-$P$2)^2+(E296-$Q$2)^2))</f>
        <v>686.496838908434</v>
      </c>
      <c r="L296" s="6" t="str">
        <f aca="false">IF(AND(H296 = "", H295 &lt;&gt; ""),"&lt;- New exp", "")</f>
        <v/>
      </c>
      <c r="AB296" s="0" t="n">
        <v>295</v>
      </c>
    </row>
    <row r="297" customFormat="false" ht="13.8" hidden="false" customHeight="false" outlineLevel="0" collapsed="false">
      <c r="A297" s="3" t="n">
        <v>17</v>
      </c>
      <c r="B297" s="3" t="n">
        <v>4</v>
      </c>
      <c r="C297" s="3" t="n">
        <v>60.0277777777778</v>
      </c>
      <c r="D297" s="3" t="n">
        <v>756</v>
      </c>
      <c r="E297" s="3" t="n">
        <v>0.315292282745094</v>
      </c>
      <c r="F297" s="6" t="n">
        <f aca="false">IF(ISBLANK(A297), "", (A297-MIN(A2:A1001))/(MAX(A2:A1001)-MIN(A2:A1001)))</f>
        <v>0.421052631578947</v>
      </c>
      <c r="G297" s="6" t="n">
        <f aca="false">IF(ISBLANK(B297), "", (B297-MIN(B2:B1001))/(MAX(B2:B1001)-MIN(B2:B1001)))</f>
        <v>0.181818181818182</v>
      </c>
      <c r="H297" s="6" t="n">
        <f aca="false">IF(ISBLANK(C297), "", (C297-MIN(C2:C1001))/(MAX(C2:C1001)-MIN(C2:C1001)))</f>
        <v>0.438250565809154</v>
      </c>
      <c r="I297" s="6" t="n">
        <f aca="false">IF(ISBLANK(D297), "", (D297-MIN(D1:D1000))/(MAX(D1:D1000)-MIN(D1:D1000)))</f>
        <v>0.352727272727273</v>
      </c>
      <c r="J297" s="6" t="n">
        <f aca="false">IF(ISBLANK(E297), "", (E297-MIN(E1:E1000))/(MAX(E1:E1000)-MIN(E1:E1000)))</f>
        <v>0.45844670733964</v>
      </c>
      <c r="K297" s="5" t="n">
        <f aca="false">IF(ISBLANK(A297), "",SQRT((A297-$M$2)^2+(B297-$N$2)^2+(C297-$O$2)^2+(D297-$P$2)^2+(E297-$Q$2)^2))</f>
        <v>708.455931131121</v>
      </c>
      <c r="L297" s="6" t="str">
        <f aca="false">IF(AND(H297 = "", H296 &lt;&gt; ""),"&lt;- New exp", "")</f>
        <v/>
      </c>
      <c r="AB297" s="0" t="n">
        <v>296</v>
      </c>
    </row>
    <row r="298" customFormat="false" ht="13.8" hidden="false" customHeight="false" outlineLevel="0" collapsed="false">
      <c r="A298" s="3" t="n">
        <v>17</v>
      </c>
      <c r="B298" s="3" t="n">
        <v>3</v>
      </c>
      <c r="C298" s="3" t="n">
        <v>59.7833333333333</v>
      </c>
      <c r="D298" s="3" t="n">
        <v>762</v>
      </c>
      <c r="E298" s="3" t="n">
        <v>0.334043618577948</v>
      </c>
      <c r="F298" s="6" t="n">
        <f aca="false">IF(ISBLANK(A298), "", (A298-MIN(A2:A1001))/(MAX(A2:A1001)-MIN(A2:A1001)))</f>
        <v>0.421052631578947</v>
      </c>
      <c r="G298" s="6" t="n">
        <f aca="false">IF(ISBLANK(B298), "", (B298-MIN(B2:B1001))/(MAX(B2:B1001)-MIN(B2:B1001)))</f>
        <v>0.0909090909090909</v>
      </c>
      <c r="H298" s="6" t="n">
        <f aca="false">IF(ISBLANK(C298), "", (C298-MIN(C2:C1001))/(MAX(C2:C1001)-MIN(C2:C1001)))</f>
        <v>0.429561064862163</v>
      </c>
      <c r="I298" s="6" t="n">
        <f aca="false">IF(ISBLANK(D298), "", (D298-MIN(D1:D1000))/(MAX(D1:D1000)-MIN(D1:D1000)))</f>
        <v>0.374545454545455</v>
      </c>
      <c r="J298" s="6" t="n">
        <f aca="false">IF(ISBLANK(E298), "", (E298-MIN(E1:E1000))/(MAX(E1:E1000)-MIN(E1:E1000)))</f>
        <v>1</v>
      </c>
      <c r="K298" s="5" t="n">
        <f aca="false">IF(ISBLANK(A298), "",SQRT((A298-$M$2)^2+(B298-$N$2)^2+(C298-$O$2)^2+(D298-$P$2)^2+(E298-$Q$2)^2))</f>
        <v>714.448351992566</v>
      </c>
      <c r="L298" s="6" t="str">
        <f aca="false">IF(AND(H298 = "", H297 &lt;&gt; ""),"&lt;- New exp", "")</f>
        <v/>
      </c>
      <c r="AB298" s="0" t="n">
        <v>297</v>
      </c>
    </row>
    <row r="299" customFormat="false" ht="13.8" hidden="false" customHeight="false" outlineLevel="0" collapsed="false">
      <c r="A299" s="3" t="n">
        <v>15</v>
      </c>
      <c r="B299" s="3" t="n">
        <v>8</v>
      </c>
      <c r="C299" s="3" t="n">
        <v>60.4191176470588</v>
      </c>
      <c r="D299" s="3" t="n">
        <v>762</v>
      </c>
      <c r="E299" s="3" t="n">
        <v>0.316286276451245</v>
      </c>
      <c r="F299" s="6" t="n">
        <f aca="false">IF(ISBLANK(A299), "", (A299-MIN(A2:A1001))/(MAX(A2:A1001)-MIN(A2:A1001)))</f>
        <v>0.31578947368421</v>
      </c>
      <c r="G299" s="6" t="n">
        <f aca="false">IF(ISBLANK(B299), "", (B299-MIN(B2:B1001))/(MAX(B2:B1001)-MIN(B2:B1001)))</f>
        <v>0.545454545454545</v>
      </c>
      <c r="H299" s="6" t="n">
        <f aca="false">IF(ISBLANK(C299), "", (C299-MIN(C2:C1001))/(MAX(C2:C1001)-MIN(C2:C1001)))</f>
        <v>0.452161899210253</v>
      </c>
      <c r="I299" s="6" t="n">
        <f aca="false">IF(ISBLANK(D299), "", (D299-MIN(D1:D1000))/(MAX(D1:D1000)-MIN(D1:D1000)))</f>
        <v>0.374545454545455</v>
      </c>
      <c r="J299" s="6" t="n">
        <f aca="false">IF(ISBLANK(E299), "", (E299-MIN(E1:E1000))/(MAX(E1:E1000)-MIN(E1:E1000)))</f>
        <v>0.487154025540767</v>
      </c>
      <c r="K299" s="5" t="n">
        <f aca="false">IF(ISBLANK(A299), "",SQRT((A299-$M$2)^2+(B299-$N$2)^2+(C299-$O$2)^2+(D299-$P$2)^2+(E299-$Q$2)^2))</f>
        <v>714.464286434867</v>
      </c>
      <c r="L299" s="6" t="str">
        <f aca="false">IF(AND(H299 = "", H298 &lt;&gt; ""),"&lt;- New exp", "")</f>
        <v/>
      </c>
      <c r="AB299" s="0" t="n">
        <v>298</v>
      </c>
    </row>
    <row r="300" customFormat="false" ht="13.8" hidden="false" customHeight="false" outlineLevel="0" collapsed="false">
      <c r="A300" s="3" t="n">
        <v>9</v>
      </c>
      <c r="B300" s="3" t="n">
        <v>9</v>
      </c>
      <c r="C300" s="3" t="n">
        <v>58.1111111111111</v>
      </c>
      <c r="D300" s="3" t="n">
        <v>744</v>
      </c>
      <c r="E300" s="3" t="n">
        <v>0.316490289724971</v>
      </c>
      <c r="F300" s="6" t="n">
        <f aca="false">IF(ISBLANK(A300), "", (A300-MIN(A2:A1001))/(MAX(A2:A1001)-MIN(A2:A1001)))</f>
        <v>0</v>
      </c>
      <c r="G300" s="6" t="n">
        <f aca="false">IF(ISBLANK(B300), "", (B300-MIN(B2:B1001))/(MAX(B2:B1001)-MIN(B2:B1001)))</f>
        <v>0.636363636363636</v>
      </c>
      <c r="H300" s="6" t="n">
        <f aca="false">IF(ISBLANK(C300), "", (C300-MIN(C2:C1001))/(MAX(C2:C1001)-MIN(C2:C1001)))</f>
        <v>0.370116978838427</v>
      </c>
      <c r="I300" s="6" t="n">
        <f aca="false">IF(ISBLANK(D300), "", (D300-MIN(D1:D1000))/(MAX(D1:D1000)-MIN(D1:D1000)))</f>
        <v>0.309090909090909</v>
      </c>
      <c r="J300" s="6" t="n">
        <f aca="false">IF(ISBLANK(E300), "", (E300-MIN(E1:E1000))/(MAX(E1:E1000)-MIN(E1:E1000)))</f>
        <v>0.493046088971216</v>
      </c>
      <c r="K300" s="5" t="n">
        <f aca="false">IF(ISBLANK(A300), "",SQRT((A300-$M$2)^2+(B300-$N$2)^2+(C300-$O$2)^2+(D300-$P$2)^2+(E300-$Q$2)^2))</f>
        <v>696.41367399861</v>
      </c>
      <c r="L300" s="6" t="str">
        <f aca="false">IF(AND(H300 = "", H299 &lt;&gt; ""),"&lt;- New exp", "")</f>
        <v/>
      </c>
      <c r="AB300" s="0" t="n">
        <v>299</v>
      </c>
    </row>
    <row r="301" customFormat="false" ht="13.8" hidden="false" customHeight="false" outlineLevel="0" collapsed="false">
      <c r="A301" s="3" t="n">
        <v>15</v>
      </c>
      <c r="B301" s="3" t="n">
        <v>6</v>
      </c>
      <c r="C301" s="3" t="n">
        <v>60.2291666666667</v>
      </c>
      <c r="D301" s="3" t="n">
        <v>739</v>
      </c>
      <c r="E301" s="3" t="n">
        <v>0.316490289724971</v>
      </c>
      <c r="F301" s="6" t="n">
        <f aca="false">IF(ISBLANK(A301), "", (A301-MIN(A2:A1001))/(MAX(A2:A1001)-MIN(A2:A1001)))</f>
        <v>0.31578947368421</v>
      </c>
      <c r="G301" s="6" t="n">
        <f aca="false">IF(ISBLANK(B301), "", (B301-MIN(B2:B1001))/(MAX(B2:B1001)-MIN(B2:B1001)))</f>
        <v>0.363636363636364</v>
      </c>
      <c r="H301" s="6" t="n">
        <f aca="false">IF(ISBLANK(C301), "", (C301-MIN(C2:C1001))/(MAX(C2:C1001)-MIN(C2:C1001)))</f>
        <v>0.445409529657527</v>
      </c>
      <c r="I301" s="6" t="n">
        <f aca="false">IF(ISBLANK(D301), "", (D301-MIN(D1:D1000))/(MAX(D1:D1000)-MIN(D1:D1000)))</f>
        <v>0.290909090909091</v>
      </c>
      <c r="J301" s="6" t="n">
        <f aca="false">IF(ISBLANK(E301), "", (E301-MIN(E1:E1000))/(MAX(E1:E1000)-MIN(E1:E1000)))</f>
        <v>0.493046088971216</v>
      </c>
      <c r="K301" s="5" t="n">
        <f aca="false">IF(ISBLANK(A301), "",SQRT((A301-$M$2)^2+(B301-$N$2)^2+(C301-$O$2)^2+(D301-$P$2)^2+(E301-$Q$2)^2))</f>
        <v>691.451799005388</v>
      </c>
      <c r="L301" s="6" t="str">
        <f aca="false">IF(AND(H301 = "", H300 &lt;&gt; ""),"&lt;- New exp", "")</f>
        <v/>
      </c>
      <c r="AB301" s="0" t="n">
        <v>300</v>
      </c>
    </row>
    <row r="302" customFormat="false" ht="13.8" hidden="false" customHeight="false" outlineLevel="0" collapsed="false">
      <c r="A302" s="3" t="n">
        <v>19</v>
      </c>
      <c r="B302" s="3" t="n">
        <v>6</v>
      </c>
      <c r="C302" s="3" t="n">
        <v>66.0490196078431</v>
      </c>
      <c r="D302" s="3" t="n">
        <v>729</v>
      </c>
      <c r="E302" s="3" t="n">
        <v>0.329540845629687</v>
      </c>
      <c r="F302" s="6" t="n">
        <f aca="false">IF(ISBLANK(A302), "", (A302-MIN(A2:A1001))/(MAX(A2:A1001)-MIN(A2:A1001)))</f>
        <v>0.526315789473684</v>
      </c>
      <c r="G302" s="6" t="n">
        <f aca="false">IF(ISBLANK(B302), "", (B302-MIN(B2:B1001))/(MAX(B2:B1001)-MIN(B2:B1001)))</f>
        <v>0.363636363636364</v>
      </c>
      <c r="H302" s="6" t="n">
        <f aca="false">IF(ISBLANK(C302), "", (C302-MIN(C2:C1001))/(MAX(C2:C1001)-MIN(C2:C1001)))</f>
        <v>0.652293420018131</v>
      </c>
      <c r="I302" s="6" t="n">
        <f aca="false">IF(ISBLANK(D302), "", (D302-MIN(D1:D1000))/(MAX(D1:D1000)-MIN(D1:D1000)))</f>
        <v>0.254545454545454</v>
      </c>
      <c r="J302" s="6" t="n">
        <f aca="false">IF(ISBLANK(E302), "", (E302-MIN(E1:E1000))/(MAX(E1:E1000)-MIN(E1:E1000)))</f>
        <v>0.869956384016105</v>
      </c>
      <c r="K302" s="5" t="n">
        <f aca="false">IF(ISBLANK(A302), "",SQRT((A302-$M$2)^2+(B302-$N$2)^2+(C302-$O$2)^2+(D302-$P$2)^2+(E302-$Q$2)^2))</f>
        <v>681.632813179251</v>
      </c>
      <c r="L302" s="6" t="str">
        <f aca="false">IF(AND(H302 = "", H301 &lt;&gt; ""),"&lt;- New exp", "")</f>
        <v/>
      </c>
      <c r="AB302" s="0" t="n">
        <v>301</v>
      </c>
    </row>
    <row r="303" customFormat="false" ht="13.8" hidden="false" customHeight="false" outlineLevel="0" collapsed="false">
      <c r="A303" s="3" t="n">
        <v>9</v>
      </c>
      <c r="B303" s="3" t="n">
        <v>11</v>
      </c>
      <c r="C303" s="3" t="n">
        <v>61.3575757575758</v>
      </c>
      <c r="D303" s="3" t="n">
        <v>741</v>
      </c>
      <c r="E303" s="3" t="n">
        <v>0.311452116180275</v>
      </c>
      <c r="F303" s="6" t="n">
        <f aca="false">IF(ISBLANK(A303), "", (A303-MIN(A2:A1001))/(MAX(A2:A1001)-MIN(A2:A1001)))</f>
        <v>0</v>
      </c>
      <c r="G303" s="6" t="n">
        <f aca="false">IF(ISBLANK(B303), "", (B303-MIN(B2:B1001))/(MAX(B2:B1001)-MIN(B2:B1001)))</f>
        <v>0.818181818181818</v>
      </c>
      <c r="H303" s="6" t="n">
        <f aca="false">IF(ISBLANK(C303), "", (C303-MIN(C2:C1001))/(MAX(C2:C1001)-MIN(C2:C1001)))</f>
        <v>0.485522169101361</v>
      </c>
      <c r="I303" s="6" t="n">
        <f aca="false">IF(ISBLANK(D303), "", (D303-MIN(D1:D1000))/(MAX(D1:D1000)-MIN(D1:D1000)))</f>
        <v>0.298181818181818</v>
      </c>
      <c r="J303" s="6" t="n">
        <f aca="false">IF(ISBLANK(E303), "", (E303-MIN(E1:E1000))/(MAX(E1:E1000)-MIN(E1:E1000)))</f>
        <v>0.347539683643868</v>
      </c>
      <c r="K303" s="5" t="n">
        <f aca="false">IF(ISBLANK(A303), "",SQRT((A303-$M$2)^2+(B303-$N$2)^2+(C303-$O$2)^2+(D303-$P$2)^2+(E303-$Q$2)^2))</f>
        <v>693.493578664421</v>
      </c>
      <c r="L303" s="6" t="str">
        <f aca="false">IF(AND(H303 = "", H302 &lt;&gt; ""),"&lt;- New exp", "")</f>
        <v/>
      </c>
      <c r="AB303" s="0" t="n">
        <v>302</v>
      </c>
    </row>
    <row r="304" customFormat="false" ht="13.8" hidden="false" customHeight="false" outlineLevel="0" collapsed="false">
      <c r="A304" s="3" t="n">
        <v>13</v>
      </c>
      <c r="B304" s="3" t="n">
        <v>8</v>
      </c>
      <c r="C304" s="3" t="n">
        <v>61.8897058823529</v>
      </c>
      <c r="D304" s="3" t="n">
        <v>740</v>
      </c>
      <c r="E304" s="3" t="n">
        <v>0.322168028173961</v>
      </c>
      <c r="F304" s="6" t="n">
        <f aca="false">IF(ISBLANK(A304), "", (A304-MIN(A2:A1001))/(MAX(A2:A1001)-MIN(A2:A1001)))</f>
        <v>0.210526315789474</v>
      </c>
      <c r="G304" s="6" t="n">
        <f aca="false">IF(ISBLANK(B304), "", (B304-MIN(B2:B1001))/(MAX(B2:B1001)-MIN(B2:B1001)))</f>
        <v>0.545454545454545</v>
      </c>
      <c r="H304" s="6" t="n">
        <f aca="false">IF(ISBLANK(C304), "", (C304-MIN(C2:C1001))/(MAX(C2:C1001)-MIN(C2:C1001)))</f>
        <v>0.504438308650709</v>
      </c>
      <c r="I304" s="6" t="n">
        <f aca="false">IF(ISBLANK(D304), "", (D304-MIN(D1:D1000))/(MAX(D1:D1000)-MIN(D1:D1000)))</f>
        <v>0.294545454545455</v>
      </c>
      <c r="J304" s="6" t="n">
        <f aca="false">IF(ISBLANK(E304), "", (E304-MIN(E1:E1000))/(MAX(E1:E1000)-MIN(E1:E1000)))</f>
        <v>0.657023630588665</v>
      </c>
      <c r="K304" s="5" t="n">
        <f aca="false">IF(ISBLANK(A304), "",SQRT((A304-$M$2)^2+(B304-$N$2)^2+(C304-$O$2)^2+(D304-$P$2)^2+(E304-$Q$2)^2))</f>
        <v>692.483618425286</v>
      </c>
      <c r="L304" s="6" t="str">
        <f aca="false">IF(AND(H304 = "", H303 &lt;&gt; ""),"&lt;- New exp", "")</f>
        <v/>
      </c>
      <c r="AB304" s="0" t="n">
        <v>303</v>
      </c>
    </row>
    <row r="305" customFormat="false" ht="13.8" hidden="false" customHeight="false" outlineLevel="0" collapsed="false">
      <c r="A305" s="3" t="n">
        <v>21</v>
      </c>
      <c r="B305" s="3" t="n">
        <v>3</v>
      </c>
      <c r="C305" s="3" t="n">
        <v>64.280701754386</v>
      </c>
      <c r="D305" s="3" t="n">
        <v>790</v>
      </c>
      <c r="E305" s="3" t="n">
        <v>0.315292282745094</v>
      </c>
      <c r="F305" s="6" t="n">
        <f aca="false">IF(ISBLANK(A305), "", (A305-MIN(A2:A1001))/(MAX(A2:A1001)-MIN(A2:A1001)))</f>
        <v>0.631578947368421</v>
      </c>
      <c r="G305" s="6" t="n">
        <f aca="false">IF(ISBLANK(B305), "", (B305-MIN(B2:B1001))/(MAX(B2:B1001)-MIN(B2:B1001)))</f>
        <v>0.0909090909090909</v>
      </c>
      <c r="H305" s="6" t="n">
        <f aca="false">IF(ISBLANK(C305), "", (C305-MIN(C2:C1001))/(MAX(C2:C1001)-MIN(C2:C1001)))</f>
        <v>0.589433330490958</v>
      </c>
      <c r="I305" s="6" t="n">
        <f aca="false">IF(ISBLANK(D305), "", (D305-MIN(D1:D1000))/(MAX(D1:D1000)-MIN(D1:D1000)))</f>
        <v>0.476363636363636</v>
      </c>
      <c r="J305" s="6" t="n">
        <f aca="false">IF(ISBLANK(E305), "", (E305-MIN(E1:E1000))/(MAX(E1:E1000)-MIN(E1:E1000)))</f>
        <v>0.45844670733964</v>
      </c>
      <c r="K305" s="5" t="n">
        <f aca="false">IF(ISBLANK(A305), "",SQRT((A305-$M$2)^2+(B305-$N$2)^2+(C305-$O$2)^2+(D305-$P$2)^2+(E305-$Q$2)^2))</f>
        <v>742.583464618231</v>
      </c>
      <c r="L305" s="6" t="str">
        <f aca="false">IF(AND(H305 = "", H304 &lt;&gt; ""),"&lt;- New exp", "")</f>
        <v/>
      </c>
      <c r="AB305" s="0" t="n">
        <v>304</v>
      </c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6" t="str">
        <f aca="false">IF(ISBLANK(A306), "", (A306-MIN(A2:A1001))/(MAX(A2:A1001)-MIN(A2:A1001)))</f>
        <v/>
      </c>
      <c r="G306" s="6" t="str">
        <f aca="false">IF(ISBLANK(B306), "", (B306-MIN(B2:B1001))/(MAX(B2:B1001)-MIN(B2:B1001)))</f>
        <v/>
      </c>
      <c r="H306" s="4" t="str">
        <f aca="false">IF(ISBLANK(C306), "", (C306-MIN(C2:C1001))/(MAX(C2:C1001)-MIN(C2:C1001)))</f>
        <v/>
      </c>
      <c r="I306" s="6" t="str">
        <f aca="false">IF(ISBLANK(D306), "", (D306-MIN(D1:D1000))/(MAX(D1:D1000)-MIN(D1:D1000)))</f>
        <v/>
      </c>
      <c r="J306" s="6" t="str">
        <f aca="false">IF(ISBLANK(E306), "", (E306-MIN(E1:E1000))/(MAX(E1:E1000)-MIN(E1:E1000)))</f>
        <v/>
      </c>
      <c r="K306" s="5" t="str">
        <f aca="false">IF(ISBLANK(A306), "",SQRT((A306-$M$2)^2+(B306-$N$2)^2+(C306-$O$2)^2+(D306-$P$2)^2+(E306-$Q$2)^2))</f>
        <v/>
      </c>
      <c r="L306" s="6" t="str">
        <f aca="false">IF(AND(H306 = "", H305 &lt;&gt; ""),"&lt;- New exp", "")</f>
        <v>&lt;- New exp</v>
      </c>
      <c r="AB306" s="0" t="n">
        <v>305</v>
      </c>
    </row>
    <row r="307" customFormat="false" ht="13.8" hidden="false" customHeight="false" outlineLevel="0" collapsed="false">
      <c r="A307" s="3" t="n">
        <v>9</v>
      </c>
      <c r="B307" s="3" t="n">
        <v>11</v>
      </c>
      <c r="C307" s="3" t="n">
        <v>61.4909090909091</v>
      </c>
      <c r="D307" s="3" t="n">
        <v>747</v>
      </c>
      <c r="E307" s="3" t="n">
        <v>0.31369724818986</v>
      </c>
      <c r="F307" s="6" t="n">
        <f aca="false">IF(ISBLANK(A307), "", (A307-MIN(A2:A1001))/(MAX(A2:A1001)-MIN(A2:A1001)))</f>
        <v>0</v>
      </c>
      <c r="G307" s="6" t="n">
        <f aca="false">IF(ISBLANK(B307), "", (B307-MIN(B2:B1001))/(MAX(B2:B1001)-MIN(B2:B1001)))</f>
        <v>0.818181818181818</v>
      </c>
      <c r="H307" s="6" t="n">
        <f aca="false">IF(ISBLANK(C307), "", (C307-MIN(C2:C1001))/(MAX(C2:C1001)-MIN(C2:C1001)))</f>
        <v>0.490261896890629</v>
      </c>
      <c r="I307" s="6" t="n">
        <f aca="false">IF(ISBLANK(D307), "", (D307-MIN(D1:D1000))/(MAX(D1:D1000)-MIN(D1:D1000)))</f>
        <v>0.32</v>
      </c>
      <c r="J307" s="6" t="n">
        <f aca="false">IF(ISBLANK(E307), "", (E307-MIN(E1:E1000))/(MAX(E1:E1000)-MIN(E1:E1000)))</f>
        <v>0.412380857791994</v>
      </c>
      <c r="K307" s="5" t="n">
        <f aca="false">IF(ISBLANK(A307), "",SQRT((A307-$M$2)^2+(B307-$N$2)^2+(C307-$O$2)^2+(D307-$P$2)^2+(E307-$Q$2)^2))</f>
        <v>699.494540023916</v>
      </c>
      <c r="L307" s="6" t="str">
        <f aca="false">IF(AND(H307 = "", H306 &lt;&gt; ""),"&lt;- New exp", "")</f>
        <v/>
      </c>
      <c r="AB307" s="0" t="n">
        <v>306</v>
      </c>
    </row>
    <row r="308" customFormat="false" ht="13.8" hidden="false" customHeight="false" outlineLevel="0" collapsed="false">
      <c r="A308" s="3" t="n">
        <v>15</v>
      </c>
      <c r="B308" s="3" t="n">
        <v>9</v>
      </c>
      <c r="C308" s="3" t="n">
        <v>61.5777777777778</v>
      </c>
      <c r="D308" s="3" t="n">
        <v>742</v>
      </c>
      <c r="E308" s="3" t="n">
        <v>0.310754973378035</v>
      </c>
      <c r="F308" s="6" t="n">
        <f aca="false">IF(ISBLANK(A308), "", (A308-MIN(A2:A1001))/(MAX(A2:A1001)-MIN(A2:A1001)))</f>
        <v>0.31578947368421</v>
      </c>
      <c r="G308" s="6" t="n">
        <f aca="false">IF(ISBLANK(B308), "", (B308-MIN(B2:B1001))/(MAX(B2:B1001)-MIN(B2:B1001)))</f>
        <v>0.636363636363636</v>
      </c>
      <c r="H308" s="6" t="n">
        <f aca="false">IF(ISBLANK(C308), "", (C308-MIN(C2:C1001))/(MAX(C2:C1001)-MIN(C2:C1001)))</f>
        <v>0.493349901359394</v>
      </c>
      <c r="I308" s="6" t="n">
        <f aca="false">IF(ISBLANK(D308), "", (D308-MIN(D1:D1000))/(MAX(D1:D1000)-MIN(D1:D1000)))</f>
        <v>0.301818181818182</v>
      </c>
      <c r="J308" s="6" t="n">
        <f aca="false">IF(ISBLANK(E308), "", (E308-MIN(E1:E1000))/(MAX(E1:E1000)-MIN(E1:E1000)))</f>
        <v>0.327405652480807</v>
      </c>
      <c r="K308" s="5" t="n">
        <f aca="false">IF(ISBLANK(A308), "",SQRT((A308-$M$2)^2+(B308-$N$2)^2+(C308-$O$2)^2+(D308-$P$2)^2+(E308-$Q$2)^2))</f>
        <v>694.500546125058</v>
      </c>
      <c r="L308" s="6" t="str">
        <f aca="false">IF(AND(H308 = "", H307 &lt;&gt; ""),"&lt;- New exp", "")</f>
        <v/>
      </c>
      <c r="AB308" s="0" t="n">
        <v>307</v>
      </c>
    </row>
    <row r="309" customFormat="false" ht="13.8" hidden="false" customHeight="false" outlineLevel="0" collapsed="false">
      <c r="A309" s="3" t="n">
        <v>15</v>
      </c>
      <c r="B309" s="3" t="n">
        <v>4</v>
      </c>
      <c r="C309" s="3" t="n">
        <v>57.0735294117647</v>
      </c>
      <c r="D309" s="3" t="n">
        <v>757</v>
      </c>
      <c r="E309" s="3" t="n">
        <v>0.31584972198089</v>
      </c>
      <c r="F309" s="6" t="n">
        <f aca="false">IF(ISBLANK(A309), "", (A309-MIN(A2:A1001))/(MAX(A2:A1001)-MIN(A2:A1001)))</f>
        <v>0.31578947368421</v>
      </c>
      <c r="G309" s="6" t="n">
        <f aca="false">IF(ISBLANK(B309), "", (B309-MIN(B2:B1001))/(MAX(B2:B1001)-MIN(B2:B1001)))</f>
        <v>0.181818181818182</v>
      </c>
      <c r="H309" s="6" t="n">
        <f aca="false">IF(ISBLANK(C309), "", (C309-MIN(C2:C1001))/(MAX(C2:C1001)-MIN(C2:C1001)))</f>
        <v>0.333233067733216</v>
      </c>
      <c r="I309" s="6" t="n">
        <f aca="false">IF(ISBLANK(D309), "", (D309-MIN(D1:D1000))/(MAX(D1:D1000)-MIN(D1:D1000)))</f>
        <v>0.356363636363636</v>
      </c>
      <c r="J309" s="6" t="n">
        <f aca="false">IF(ISBLANK(E309), "", (E309-MIN(E1:E1000))/(MAX(E1:E1000)-MIN(E1:E1000)))</f>
        <v>0.474545989881136</v>
      </c>
      <c r="K309" s="5" t="n">
        <f aca="false">IF(ISBLANK(A309), "",SQRT((A309-$M$2)^2+(B309-$N$2)^2+(C309-$O$2)^2+(D309-$P$2)^2+(E309-$Q$2)^2))</f>
        <v>709.390789880299</v>
      </c>
      <c r="L309" s="6" t="str">
        <f aca="false">IF(AND(H309 = "", H308 &lt;&gt; ""),"&lt;- New exp", "")</f>
        <v/>
      </c>
      <c r="AB309" s="0" t="n">
        <v>308</v>
      </c>
    </row>
    <row r="310" customFormat="false" ht="13.8" hidden="false" customHeight="false" outlineLevel="0" collapsed="false">
      <c r="A310" s="3" t="n">
        <v>13</v>
      </c>
      <c r="B310" s="3" t="n">
        <v>6</v>
      </c>
      <c r="C310" s="3" t="n">
        <v>57.2291666666667</v>
      </c>
      <c r="D310" s="3" t="n">
        <v>768</v>
      </c>
      <c r="E310" s="3" t="n">
        <v>0.316301182402194</v>
      </c>
      <c r="F310" s="6" t="n">
        <f aca="false">IF(ISBLANK(A310), "", (A310-MIN(A2:A1001))/(MAX(A2:A1001)-MIN(A2:A1001)))</f>
        <v>0.210526315789474</v>
      </c>
      <c r="G310" s="6" t="n">
        <f aca="false">IF(ISBLANK(B310), "", (B310-MIN(B2:B1001))/(MAX(B2:B1001)-MIN(B2:B1001)))</f>
        <v>0.363636363636364</v>
      </c>
      <c r="H310" s="6" t="n">
        <f aca="false">IF(ISBLANK(C310), "", (C310-MIN(C2:C1001))/(MAX(C2:C1001)-MIN(C2:C1001)))</f>
        <v>0.338765654398998</v>
      </c>
      <c r="I310" s="6" t="n">
        <f aca="false">IF(ISBLANK(D310), "", (D310-MIN(D1:D1000))/(MAX(D1:D1000)-MIN(D1:D1000)))</f>
        <v>0.396363636363636</v>
      </c>
      <c r="J310" s="6" t="n">
        <f aca="false">IF(ISBLANK(E310), "", (E310-MIN(E1:E1000))/(MAX(E1:E1000)-MIN(E1:E1000)))</f>
        <v>0.487584521100577</v>
      </c>
      <c r="K310" s="5" t="n">
        <f aca="false">IF(ISBLANK(A310), "",SQRT((A310-$M$2)^2+(B310-$N$2)^2+(C310-$O$2)^2+(D310-$P$2)^2+(E310-$Q$2)^2))</f>
        <v>720.385903060502</v>
      </c>
      <c r="L310" s="6" t="str">
        <f aca="false">IF(AND(H310 = "", H309 &lt;&gt; ""),"&lt;- New exp", "")</f>
        <v/>
      </c>
      <c r="AB310" s="0" t="n">
        <v>309</v>
      </c>
    </row>
    <row r="311" customFormat="false" ht="13.8" hidden="false" customHeight="false" outlineLevel="0" collapsed="false">
      <c r="A311" s="3" t="n">
        <v>9</v>
      </c>
      <c r="B311" s="3" t="n">
        <v>12</v>
      </c>
      <c r="C311" s="3" t="n">
        <v>61.2708333333333</v>
      </c>
      <c r="D311" s="3" t="n">
        <v>751</v>
      </c>
      <c r="E311" s="3" t="n">
        <v>0.313585923537761</v>
      </c>
      <c r="F311" s="6" t="n">
        <f aca="false">IF(ISBLANK(A311), "", (A311-MIN(A2:A1001))/(MAX(A2:A1001)-MIN(A2:A1001)))</f>
        <v>0</v>
      </c>
      <c r="G311" s="6" t="n">
        <f aca="false">IF(ISBLANK(B311), "", (B311-MIN(B2:B1001))/(MAX(B2:B1001)-MIN(B2:B1001)))</f>
        <v>0.909090909090909</v>
      </c>
      <c r="H311" s="6" t="n">
        <f aca="false">IF(ISBLANK(C311), "", (C311-MIN(C2:C1001))/(MAX(C2:C1001)-MIN(C2:C1001)))</f>
        <v>0.482438653011184</v>
      </c>
      <c r="I311" s="6" t="n">
        <f aca="false">IF(ISBLANK(D311), "", (D311-MIN(D1:D1000))/(MAX(D1:D1000)-MIN(D1:D1000)))</f>
        <v>0.334545454545455</v>
      </c>
      <c r="J311" s="6" t="n">
        <f aca="false">IF(ISBLANK(E311), "", (E311-MIN(E1:E1000))/(MAX(E1:E1000)-MIN(E1:E1000)))</f>
        <v>0.40916571448507</v>
      </c>
      <c r="K311" s="5" t="n">
        <f aca="false">IF(ISBLANK(A311), "",SQRT((A311-$M$2)^2+(B311-$N$2)^2+(C311-$O$2)^2+(D311-$P$2)^2+(E311-$Q$2)^2))</f>
        <v>703.502661547906</v>
      </c>
      <c r="L311" s="6" t="str">
        <f aca="false">IF(AND(H311 = "", H310 &lt;&gt; ""),"&lt;- New exp", "")</f>
        <v/>
      </c>
      <c r="AB311" s="0" t="n">
        <v>310</v>
      </c>
    </row>
    <row r="312" customFormat="false" ht="13.8" hidden="false" customHeight="false" outlineLevel="0" collapsed="false">
      <c r="A312" s="3" t="n">
        <v>9</v>
      </c>
      <c r="B312" s="3" t="n">
        <v>11</v>
      </c>
      <c r="C312" s="3" t="n">
        <v>58.2784090909091</v>
      </c>
      <c r="D312" s="3" t="n">
        <v>753</v>
      </c>
      <c r="E312" s="3" t="n">
        <v>0.311977478480886</v>
      </c>
      <c r="F312" s="6" t="n">
        <f aca="false">IF(ISBLANK(A312), "", (A312-MIN(A2:A1001))/(MAX(A2:A1001)-MIN(A2:A1001)))</f>
        <v>0</v>
      </c>
      <c r="G312" s="6" t="n">
        <f aca="false">IF(ISBLANK(B312), "", (B312-MIN(B2:B1001))/(MAX(B2:B1001)-MIN(B2:B1001)))</f>
        <v>0.818181818181818</v>
      </c>
      <c r="H312" s="6" t="n">
        <f aca="false">IF(ISBLANK(C312), "", (C312-MIN(C2:C1001))/(MAX(C2:C1001)-MIN(C2:C1001)))</f>
        <v>0.376064080467953</v>
      </c>
      <c r="I312" s="6" t="n">
        <f aca="false">IF(ISBLANK(D312), "", (D312-MIN(D1:D1000))/(MAX(D1:D1000)-MIN(D1:D1000)))</f>
        <v>0.341818181818182</v>
      </c>
      <c r="J312" s="6" t="n">
        <f aca="false">IF(ISBLANK(E312), "", (E312-MIN(E1:E1000))/(MAX(E1:E1000)-MIN(E1:E1000)))</f>
        <v>0.362712559127081</v>
      </c>
      <c r="K312" s="5" t="n">
        <f aca="false">IF(ISBLANK(A312), "",SQRT((A312-$M$2)^2+(B312-$N$2)^2+(C312-$O$2)^2+(D312-$P$2)^2+(E312-$Q$2)^2))</f>
        <v>705.437402386808</v>
      </c>
      <c r="L312" s="6" t="str">
        <f aca="false">IF(AND(H312 = "", H311 &lt;&gt; ""),"&lt;- New exp", "")</f>
        <v/>
      </c>
      <c r="AB312" s="0" t="n">
        <v>311</v>
      </c>
    </row>
    <row r="313" customFormat="false" ht="13.8" hidden="false" customHeight="false" outlineLevel="0" collapsed="false">
      <c r="A313" s="3" t="n">
        <v>16</v>
      </c>
      <c r="B313" s="3" t="n">
        <v>7</v>
      </c>
      <c r="C313" s="3" t="n">
        <v>61.3303571428571</v>
      </c>
      <c r="D313" s="3" t="n">
        <v>766</v>
      </c>
      <c r="E313" s="3" t="n">
        <v>0.314107794799485</v>
      </c>
      <c r="F313" s="6" t="n">
        <f aca="false">IF(ISBLANK(A313), "", (A313-MIN(A2:A1001))/(MAX(A2:A1001)-MIN(A2:A1001)))</f>
        <v>0.368421052631579</v>
      </c>
      <c r="G313" s="6" t="n">
        <f aca="false">IF(ISBLANK(B313), "", (B313-MIN(B2:B1001))/(MAX(B2:B1001)-MIN(B2:B1001)))</f>
        <v>0.454545454545455</v>
      </c>
      <c r="H313" s="6" t="n">
        <f aca="false">IF(ISBLANK(C313), "", (C313-MIN(C2:C1001))/(MAX(C2:C1001)-MIN(C2:C1001)))</f>
        <v>0.484554602917107</v>
      </c>
      <c r="I313" s="6" t="n">
        <f aca="false">IF(ISBLANK(D313), "", (D313-MIN(D1:D1000))/(MAX(D1:D1000)-MIN(D1:D1000)))</f>
        <v>0.389090909090909</v>
      </c>
      <c r="J313" s="6" t="n">
        <f aca="false">IF(ISBLANK(E313), "", (E313-MIN(E1:E1000))/(MAX(E1:E1000)-MIN(E1:E1000)))</f>
        <v>0.424237766025881</v>
      </c>
      <c r="K313" s="5" t="n">
        <f aca="false">IF(ISBLANK(A313), "",SQRT((A313-$M$2)^2+(B313-$N$2)^2+(C313-$O$2)^2+(D313-$P$2)^2+(E313-$Q$2)^2))</f>
        <v>718.481477579053</v>
      </c>
      <c r="L313" s="6" t="str">
        <f aca="false">IF(AND(H313 = "", H312 &lt;&gt; ""),"&lt;- New exp", "")</f>
        <v/>
      </c>
      <c r="AB313" s="0" t="n">
        <v>312</v>
      </c>
    </row>
    <row r="314" customFormat="false" ht="13.8" hidden="false" customHeight="false" outlineLevel="0" collapsed="false">
      <c r="A314" s="3" t="n">
        <v>20</v>
      </c>
      <c r="B314" s="3" t="n">
        <v>7</v>
      </c>
      <c r="C314" s="3" t="n">
        <v>63.8487394957983</v>
      </c>
      <c r="D314" s="3" t="n">
        <v>772</v>
      </c>
      <c r="E314" s="3" t="n">
        <v>0.313469993082294</v>
      </c>
      <c r="F314" s="6" t="n">
        <f aca="false">IF(ISBLANK(A314), "", (A314-MIN(A2:A1001))/(MAX(A2:A1001)-MIN(A2:A1001)))</f>
        <v>0.578947368421053</v>
      </c>
      <c r="G314" s="6" t="n">
        <f aca="false">IF(ISBLANK(B314), "", (B314-MIN(B2:B1001))/(MAX(B2:B1001)-MIN(B2:B1001)))</f>
        <v>0.454545454545455</v>
      </c>
      <c r="H314" s="6" t="n">
        <f aca="false">IF(ISBLANK(C314), "", (C314-MIN(C2:C1001))/(MAX(C2:C1001)-MIN(C2:C1001)))</f>
        <v>0.574077954083887</v>
      </c>
      <c r="I314" s="6" t="n">
        <f aca="false">IF(ISBLANK(D314), "", (D314-MIN(D1:D1000))/(MAX(D1:D1000)-MIN(D1:D1000)))</f>
        <v>0.410909090909091</v>
      </c>
      <c r="J314" s="6" t="n">
        <f aca="false">IF(ISBLANK(E314), "", (E314-MIN(E1:E1000))/(MAX(E1:E1000)-MIN(E1:E1000)))</f>
        <v>0.405817551962826</v>
      </c>
      <c r="K314" s="5" t="n">
        <f aca="false">IF(ISBLANK(A314), "",SQRT((A314-$M$2)^2+(B314-$N$2)^2+(C314-$O$2)^2+(D314-$P$2)^2+(E314-$Q$2)^2))</f>
        <v>724.581423921736</v>
      </c>
      <c r="L314" s="6" t="str">
        <f aca="false">IF(AND(H314 = "", H313 &lt;&gt; ""),"&lt;- New exp", "")</f>
        <v/>
      </c>
      <c r="AB314" s="0" t="n">
        <v>313</v>
      </c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6" t="str">
        <f aca="false">IF(ISBLANK(A315), "", (A315-MIN(A2:A1001))/(MAX(A2:A1001)-MIN(A2:A1001)))</f>
        <v/>
      </c>
      <c r="G315" s="6" t="str">
        <f aca="false">IF(ISBLANK(B315), "", (B315-MIN(B2:B1001))/(MAX(B2:B1001)-MIN(B2:B1001)))</f>
        <v/>
      </c>
      <c r="H315" s="4" t="str">
        <f aca="false">IF(ISBLANK(C315), "", (C315-MIN(C2:C1001))/(MAX(C2:C1001)-MIN(C2:C1001)))</f>
        <v/>
      </c>
      <c r="I315" s="6" t="str">
        <f aca="false">IF(ISBLANK(D315), "", (D315-MIN(D1:D1000))/(MAX(D1:D1000)-MIN(D1:D1000)))</f>
        <v/>
      </c>
      <c r="J315" s="6" t="str">
        <f aca="false">IF(ISBLANK(E315), "", (E315-MIN(E1:E1000))/(MAX(E1:E1000)-MIN(E1:E1000)))</f>
        <v/>
      </c>
      <c r="K315" s="5" t="str">
        <f aca="false">IF(ISBLANK(A315), "",SQRT((A315-$M$2)^2+(B315-$N$2)^2+(C315-$O$2)^2+(D315-$P$2)^2+(E315-$Q$2)^2))</f>
        <v/>
      </c>
      <c r="L315" s="6" t="str">
        <f aca="false">IF(AND(H315 = "", H314 &lt;&gt; ""),"&lt;- New exp", "")</f>
        <v>&lt;- New exp</v>
      </c>
      <c r="AB315" s="0" t="n">
        <v>314</v>
      </c>
    </row>
    <row r="316" customFormat="false" ht="13.8" hidden="false" customHeight="false" outlineLevel="0" collapsed="false">
      <c r="A316" s="3" t="n">
        <v>16</v>
      </c>
      <c r="B316" s="3" t="n">
        <v>5</v>
      </c>
      <c r="C316" s="3" t="n">
        <v>65.3875</v>
      </c>
      <c r="D316" s="3" t="n">
        <v>744</v>
      </c>
      <c r="E316" s="3" t="n">
        <v>0.322168028173961</v>
      </c>
      <c r="F316" s="6" t="n">
        <f aca="false">IF(ISBLANK(A316), "", (A316-MIN(A2:A1001))/(MAX(A2:A1001)-MIN(A2:A1001)))</f>
        <v>0.368421052631579</v>
      </c>
      <c r="G316" s="6" t="n">
        <f aca="false">IF(ISBLANK(B316), "", (B316-MIN(B2:B1001))/(MAX(B2:B1001)-MIN(B2:B1001)))</f>
        <v>0.272727272727273</v>
      </c>
      <c r="H316" s="6" t="n">
        <f aca="false">IF(ISBLANK(C316), "", (C316-MIN(C2:C1001))/(MAX(C2:C1001)-MIN(C2:C1001)))</f>
        <v>0.628777748504833</v>
      </c>
      <c r="I316" s="6" t="n">
        <f aca="false">IF(ISBLANK(D316), "", (D316-MIN(D1:D1000))/(MAX(D1:D1000)-MIN(D1:D1000)))</f>
        <v>0.309090909090909</v>
      </c>
      <c r="J316" s="6" t="n">
        <f aca="false">IF(ISBLANK(E316), "", (E316-MIN(E1:E1000))/(MAX(E1:E1000)-MIN(E1:E1000)))</f>
        <v>0.657023630588665</v>
      </c>
      <c r="K316" s="5" t="n">
        <f aca="false">IF(ISBLANK(A316), "",SQRT((A316-$M$2)^2+(B316-$N$2)^2+(C316-$O$2)^2+(D316-$P$2)^2+(E316-$Q$2)^2))</f>
        <v>696.566918172</v>
      </c>
      <c r="L316" s="6" t="str">
        <f aca="false">IF(AND(H316 = "", H315 &lt;&gt; ""),"&lt;- New exp", "")</f>
        <v/>
      </c>
      <c r="AB316" s="0" t="n">
        <v>315</v>
      </c>
    </row>
    <row r="317" customFormat="false" ht="13.8" hidden="false" customHeight="false" outlineLevel="0" collapsed="false">
      <c r="A317" s="3" t="n">
        <v>20</v>
      </c>
      <c r="B317" s="3" t="n">
        <v>5</v>
      </c>
      <c r="C317" s="3" t="n">
        <v>65.0823529411765</v>
      </c>
      <c r="D317" s="3" t="n">
        <v>753</v>
      </c>
      <c r="E317" s="3" t="n">
        <v>0.307706623515742</v>
      </c>
      <c r="F317" s="6" t="n">
        <f aca="false">IF(ISBLANK(A317), "", (A317-MIN(A2:A1001))/(MAX(A2:A1001)-MIN(A2:A1001)))</f>
        <v>0.578947368421053</v>
      </c>
      <c r="G317" s="6" t="n">
        <f aca="false">IF(ISBLANK(B317), "", (B317-MIN(B2:B1001))/(MAX(B2:B1001)-MIN(B2:B1001)))</f>
        <v>0.272727272727273</v>
      </c>
      <c r="H317" s="6" t="n">
        <f aca="false">IF(ISBLANK(C317), "", (C317-MIN(C2:C1001))/(MAX(C2:C1001)-MIN(C2:C1001)))</f>
        <v>0.617930393545938</v>
      </c>
      <c r="I317" s="6" t="n">
        <f aca="false">IF(ISBLANK(D317), "", (D317-MIN(D1:D1000))/(MAX(D1:D1000)-MIN(D1:D1000)))</f>
        <v>0.341818181818182</v>
      </c>
      <c r="J317" s="6" t="n">
        <f aca="false">IF(ISBLANK(E317), "", (E317-MIN(E1:E1000))/(MAX(E1:E1000)-MIN(E1:E1000)))</f>
        <v>0.23936691647712</v>
      </c>
      <c r="K317" s="5" t="n">
        <f aca="false">IF(ISBLANK(A317), "",SQRT((A317-$M$2)^2+(B317-$N$2)^2+(C317-$O$2)^2+(D317-$P$2)^2+(E317-$Q$2)^2))</f>
        <v>705.606959252907</v>
      </c>
      <c r="L317" s="6" t="str">
        <f aca="false">IF(AND(H317 = "", H316 &lt;&gt; ""),"&lt;- New exp", "")</f>
        <v/>
      </c>
      <c r="AB317" s="0" t="n">
        <v>316</v>
      </c>
    </row>
    <row r="318" customFormat="false" ht="13.8" hidden="false" customHeight="false" outlineLevel="0" collapsed="false">
      <c r="A318" s="3" t="n">
        <v>19</v>
      </c>
      <c r="B318" s="3" t="n">
        <v>5</v>
      </c>
      <c r="C318" s="3" t="n">
        <v>68.3764705882353</v>
      </c>
      <c r="D318" s="3" t="n">
        <v>729</v>
      </c>
      <c r="E318" s="3" t="n">
        <v>0.3185316763374</v>
      </c>
      <c r="F318" s="6" t="n">
        <f aca="false">IF(ISBLANK(A318), "", (A318-MIN(A2:A1001))/(MAX(A2:A1001)-MIN(A2:A1001)))</f>
        <v>0.526315789473684</v>
      </c>
      <c r="G318" s="6" t="n">
        <f aca="false">IF(ISBLANK(B318), "", (B318-MIN(B2:B1001))/(MAX(B2:B1001)-MIN(B2:B1001)))</f>
        <v>0.272727272727273</v>
      </c>
      <c r="H318" s="6" t="n">
        <f aca="false">IF(ISBLANK(C318), "", (C318-MIN(C2:C1001))/(MAX(C2:C1001)-MIN(C2:C1001)))</f>
        <v>0.735029550692559</v>
      </c>
      <c r="I318" s="6" t="n">
        <f aca="false">IF(ISBLANK(D318), "", (D318-MIN(D1:D1000))/(MAX(D1:D1000)-MIN(D1:D1000)))</f>
        <v>0.254545454545454</v>
      </c>
      <c r="J318" s="6" t="n">
        <f aca="false">IF(ISBLANK(E318), "", (E318-MIN(E1:E1000))/(MAX(E1:E1000)-MIN(E1:E1000)))</f>
        <v>0.552002936174433</v>
      </c>
      <c r="K318" s="5" t="n">
        <f aca="false">IF(ISBLANK(A318), "",SQRT((A318-$M$2)^2+(B318-$N$2)^2+(C318-$O$2)^2+(D318-$P$2)^2+(E318-$Q$2)^2))</f>
        <v>681.694304229143</v>
      </c>
      <c r="L318" s="6" t="str">
        <f aca="false">IF(AND(H318 = "", H317 &lt;&gt; ""),"&lt;- New exp", "")</f>
        <v/>
      </c>
      <c r="AB318" s="0" t="n">
        <v>317</v>
      </c>
    </row>
    <row r="319" customFormat="false" ht="13.8" hidden="false" customHeight="false" outlineLevel="0" collapsed="false">
      <c r="A319" s="3" t="n">
        <v>16</v>
      </c>
      <c r="B319" s="3" t="n">
        <v>5</v>
      </c>
      <c r="C319" s="3" t="n">
        <v>65.2588235294118</v>
      </c>
      <c r="D319" s="3" t="n">
        <v>739</v>
      </c>
      <c r="E319" s="3" t="n">
        <v>0.323063719161368</v>
      </c>
      <c r="F319" s="6" t="n">
        <f aca="false">IF(ISBLANK(A319), "", (A319-MIN(A2:A1001))/(MAX(A2:A1001)-MIN(A2:A1001)))</f>
        <v>0.368421052631579</v>
      </c>
      <c r="G319" s="6" t="n">
        <f aca="false">IF(ISBLANK(B319), "", (B319-MIN(B2:B1001))/(MAX(B2:B1001)-MIN(B2:B1001)))</f>
        <v>0.272727272727273</v>
      </c>
      <c r="H319" s="6" t="n">
        <f aca="false">IF(ISBLANK(C319), "", (C319-MIN(C2:C1001))/(MAX(C2:C1001)-MIN(C2:C1001)))</f>
        <v>0.624203562678793</v>
      </c>
      <c r="I319" s="6" t="n">
        <f aca="false">IF(ISBLANK(D319), "", (D319-MIN(D1:D1000))/(MAX(D1:D1000)-MIN(D1:D1000)))</f>
        <v>0.290909090909091</v>
      </c>
      <c r="J319" s="6" t="n">
        <f aca="false">IF(ISBLANK(E319), "", (E319-MIN(E1:E1000))/(MAX(E1:E1000)-MIN(E1:E1000)))</f>
        <v>0.682891889136216</v>
      </c>
      <c r="K319" s="5" t="n">
        <f aca="false">IF(ISBLANK(A319), "",SQRT((A319-$M$2)^2+(B319-$N$2)^2+(C319-$O$2)^2+(D319-$P$2)^2+(E319-$Q$2)^2))</f>
        <v>691.565564105478</v>
      </c>
      <c r="L319" s="6" t="str">
        <f aca="false">IF(AND(H319 = "", H318 &lt;&gt; ""),"&lt;- New exp", "")</f>
        <v/>
      </c>
      <c r="AB319" s="0" t="n">
        <v>318</v>
      </c>
    </row>
    <row r="320" customFormat="false" ht="13.8" hidden="false" customHeight="false" outlineLevel="0" collapsed="false">
      <c r="A320" s="3" t="n">
        <v>19</v>
      </c>
      <c r="B320" s="3" t="n">
        <v>5</v>
      </c>
      <c r="C320" s="3" t="n">
        <v>68.3176470588235</v>
      </c>
      <c r="D320" s="3" t="n">
        <v>722</v>
      </c>
      <c r="E320" s="3" t="n">
        <v>0.323063719161368</v>
      </c>
      <c r="F320" s="6" t="n">
        <f aca="false">IF(ISBLANK(A320), "", (A320-MIN(A2:A1001))/(MAX(A2:A1001)-MIN(A2:A1001)))</f>
        <v>0.526315789473684</v>
      </c>
      <c r="G320" s="6" t="n">
        <f aca="false">IF(ISBLANK(B320), "", (B320-MIN(B2:B1001))/(MAX(B2:B1001)-MIN(B2:B1001)))</f>
        <v>0.272727272727273</v>
      </c>
      <c r="H320" s="6" t="n">
        <f aca="false">IF(ISBLANK(C320), "", (C320-MIN(C2:C1001))/(MAX(C2:C1001)-MIN(C2:C1001)))</f>
        <v>0.732938494314941</v>
      </c>
      <c r="I320" s="6" t="n">
        <f aca="false">IF(ISBLANK(D320), "", (D320-MIN(D1:D1000))/(MAX(D1:D1000)-MIN(D1:D1000)))</f>
        <v>0.229090909090909</v>
      </c>
      <c r="J320" s="6" t="n">
        <f aca="false">IF(ISBLANK(E320), "", (E320-MIN(E1:E1000))/(MAX(E1:E1000)-MIN(E1:E1000)))</f>
        <v>0.682891889136216</v>
      </c>
      <c r="K320" s="5" t="n">
        <f aca="false">IF(ISBLANK(A320), "",SQRT((A320-$M$2)^2+(B320-$N$2)^2+(C320-$O$2)^2+(D320-$P$2)^2+(E320-$Q$2)^2))</f>
        <v>674.696588341214</v>
      </c>
      <c r="L320" s="6" t="str">
        <f aca="false">IF(AND(H320 = "", H319 &lt;&gt; ""),"&lt;- New exp", "")</f>
        <v/>
      </c>
      <c r="AB320" s="0" t="n">
        <v>319</v>
      </c>
    </row>
    <row r="321" customFormat="false" ht="13.8" hidden="false" customHeight="false" outlineLevel="0" collapsed="false">
      <c r="A321" s="3" t="n">
        <v>17</v>
      </c>
      <c r="B321" s="3" t="n">
        <v>5</v>
      </c>
      <c r="C321" s="3" t="n">
        <v>62.2</v>
      </c>
      <c r="D321" s="3" t="n">
        <v>778</v>
      </c>
      <c r="E321" s="3" t="n">
        <v>0.306491156656577</v>
      </c>
      <c r="F321" s="6" t="n">
        <f aca="false">IF(ISBLANK(A321), "", (A321-MIN(A2:A1001))/(MAX(A2:A1001)-MIN(A2:A1001)))</f>
        <v>0.421052631578947</v>
      </c>
      <c r="G321" s="6" t="n">
        <f aca="false">IF(ISBLANK(B321), "", (B321-MIN(B2:B1001))/(MAX(B2:B1001)-MIN(B2:B1001)))</f>
        <v>0.272727272727273</v>
      </c>
      <c r="H321" s="6" t="n">
        <f aca="false">IF(ISBLANK(C321), "", (C321-MIN(C2:C1001))/(MAX(C2:C1001)-MIN(C2:C1001)))</f>
        <v>0.515468631042645</v>
      </c>
      <c r="I321" s="6" t="n">
        <f aca="false">IF(ISBLANK(D321), "", (D321-MIN(D1:D1000))/(MAX(D1:D1000)-MIN(D1:D1000)))</f>
        <v>0.432727272727273</v>
      </c>
      <c r="J321" s="6" t="n">
        <f aca="false">IF(ISBLANK(E321), "", (E321-MIN(E1:E1000))/(MAX(E1:E1000)-MIN(E1:E1000)))</f>
        <v>0.204263279831275</v>
      </c>
      <c r="K321" s="5" t="n">
        <f aca="false">IF(ISBLANK(A321), "",SQRT((A321-$M$2)^2+(B321-$N$2)^2+(C321-$O$2)^2+(D321-$P$2)^2+(E321-$Q$2)^2))</f>
        <v>730.4945678413</v>
      </c>
      <c r="L321" s="6" t="str">
        <f aca="false">IF(AND(H321 = "", H320 &lt;&gt; ""),"&lt;- New exp", "")</f>
        <v/>
      </c>
      <c r="AB321" s="0" t="n">
        <v>320</v>
      </c>
    </row>
    <row r="322" customFormat="false" ht="13.8" hidden="false" customHeight="false" outlineLevel="0" collapsed="false">
      <c r="A322" s="3" t="n">
        <v>16</v>
      </c>
      <c r="B322" s="3" t="n">
        <v>6</v>
      </c>
      <c r="C322" s="3" t="n">
        <v>65.3541666666667</v>
      </c>
      <c r="D322" s="3" t="n">
        <v>744</v>
      </c>
      <c r="E322" s="3" t="n">
        <v>0.316286276451245</v>
      </c>
      <c r="F322" s="6" t="n">
        <f aca="false">IF(ISBLANK(A322), "", (A322-MIN(A2:A1001))/(MAX(A2:A1001)-MIN(A2:A1001)))</f>
        <v>0.368421052631579</v>
      </c>
      <c r="G322" s="6" t="n">
        <f aca="false">IF(ISBLANK(B322), "", (B322-MIN(B2:B1001))/(MAX(B2:B1001)-MIN(B2:B1001)))</f>
        <v>0.363636363636364</v>
      </c>
      <c r="H322" s="6" t="n">
        <f aca="false">IF(ISBLANK(C322), "", (C322-MIN(C2:C1001))/(MAX(C2:C1001)-MIN(C2:C1001)))</f>
        <v>0.627592816557516</v>
      </c>
      <c r="I322" s="6" t="n">
        <f aca="false">IF(ISBLANK(D322), "", (D322-MIN(D1:D1000))/(MAX(D1:D1000)-MIN(D1:D1000)))</f>
        <v>0.309090909090909</v>
      </c>
      <c r="J322" s="6" t="n">
        <f aca="false">IF(ISBLANK(E322), "", (E322-MIN(E1:E1000))/(MAX(E1:E1000)-MIN(E1:E1000)))</f>
        <v>0.487154025540767</v>
      </c>
      <c r="K322" s="5" t="n">
        <f aca="false">IF(ISBLANK(A322), "",SQRT((A322-$M$2)^2+(B322-$N$2)^2+(C322-$O$2)^2+(D322-$P$2)^2+(E322-$Q$2)^2))</f>
        <v>696.571096988305</v>
      </c>
      <c r="L322" s="6" t="str">
        <f aca="false">IF(AND(H322 = "", H321 &lt;&gt; ""),"&lt;- New exp", "")</f>
        <v/>
      </c>
      <c r="AB322" s="0" t="n">
        <v>321</v>
      </c>
    </row>
    <row r="323" customFormat="false" ht="13.8" hidden="false" customHeight="false" outlineLevel="0" collapsed="false">
      <c r="A323" s="3" t="n">
        <v>16</v>
      </c>
      <c r="B323" s="3" t="n">
        <v>6</v>
      </c>
      <c r="C323" s="3" t="n">
        <v>67.2843137254902</v>
      </c>
      <c r="D323" s="3" t="n">
        <v>742</v>
      </c>
      <c r="E323" s="3" t="n">
        <v>0.316286276451245</v>
      </c>
      <c r="F323" s="6" t="n">
        <f aca="false">IF(ISBLANK(A323), "", (A323-MIN(A2:A1001))/(MAX(A2:A1001)-MIN(A2:A1001)))</f>
        <v>0.368421052631579</v>
      </c>
      <c r="G323" s="6" t="n">
        <f aca="false">IF(ISBLANK(B323), "", (B323-MIN(B2:B1001))/(MAX(B2:B1001)-MIN(B2:B1001)))</f>
        <v>0.363636363636364</v>
      </c>
      <c r="H323" s="6" t="n">
        <f aca="false">IF(ISBLANK(C323), "", (C323-MIN(C2:C1001))/(MAX(C2:C1001)-MIN(C2:C1001)))</f>
        <v>0.696205603948114</v>
      </c>
      <c r="I323" s="6" t="n">
        <f aca="false">IF(ISBLANK(D323), "", (D323-MIN(D1:D1000))/(MAX(D1:D1000)-MIN(D1:D1000)))</f>
        <v>0.301818181818182</v>
      </c>
      <c r="J323" s="6" t="n">
        <f aca="false">IF(ISBLANK(E323), "", (E323-MIN(E1:E1000))/(MAX(E1:E1000)-MIN(E1:E1000)))</f>
        <v>0.487154025540767</v>
      </c>
      <c r="K323" s="5" t="n">
        <f aca="false">IF(ISBLANK(A323), "",SQRT((A323-$M$2)^2+(B323-$N$2)^2+(C323-$O$2)^2+(D323-$P$2)^2+(E323-$Q$2)^2))</f>
        <v>694.623616652633</v>
      </c>
      <c r="L323" s="6" t="str">
        <f aca="false">IF(AND(H323 = "", H322 &lt;&gt; ""),"&lt;- New exp", "")</f>
        <v/>
      </c>
      <c r="AB323" s="0" t="n">
        <v>322</v>
      </c>
    </row>
    <row r="324" customFormat="false" ht="13.8" hidden="false" customHeight="false" outlineLevel="0" collapsed="false">
      <c r="A324" s="3" t="n">
        <v>20</v>
      </c>
      <c r="B324" s="3" t="n">
        <v>5</v>
      </c>
      <c r="C324" s="3" t="n">
        <v>69.45</v>
      </c>
      <c r="D324" s="3" t="n">
        <v>743</v>
      </c>
      <c r="E324" s="3" t="n">
        <v>0.316286276451245</v>
      </c>
      <c r="F324" s="6" t="n">
        <f aca="false">IF(ISBLANK(A324), "", (A324-MIN(A2:A1001))/(MAX(A2:A1001)-MIN(A2:A1001)))</f>
        <v>0.578947368421053</v>
      </c>
      <c r="G324" s="6" t="n">
        <f aca="false">IF(ISBLANK(B324), "", (B324-MIN(B2:B1001))/(MAX(B2:B1001)-MIN(B2:B1001)))</f>
        <v>0.272727272727273</v>
      </c>
      <c r="H324" s="6" t="n">
        <f aca="false">IF(ISBLANK(C324), "", (C324-MIN(C2:C1001))/(MAX(C2:C1001)-MIN(C2:C1001)))</f>
        <v>0.773191329584092</v>
      </c>
      <c r="I324" s="6" t="n">
        <f aca="false">IF(ISBLANK(D324), "", (D324-MIN(D1:D1000))/(MAX(D1:D1000)-MIN(D1:D1000)))</f>
        <v>0.305454545454545</v>
      </c>
      <c r="J324" s="6" t="n">
        <f aca="false">IF(ISBLANK(E324), "", (E324-MIN(E1:E1000))/(MAX(E1:E1000)-MIN(E1:E1000)))</f>
        <v>0.487154025540767</v>
      </c>
      <c r="K324" s="5" t="n">
        <f aca="false">IF(ISBLANK(A324), "",SQRT((A324-$M$2)^2+(B324-$N$2)^2+(C324-$O$2)^2+(D324-$P$2)^2+(E324-$Q$2)^2))</f>
        <v>695.734209382891</v>
      </c>
      <c r="L324" s="6" t="str">
        <f aca="false">IF(AND(H324 = "", H323 &lt;&gt; ""),"&lt;- New exp", "")</f>
        <v/>
      </c>
      <c r="AB324" s="0" t="n">
        <v>323</v>
      </c>
    </row>
    <row r="325" customFormat="false" ht="13.8" hidden="false" customHeight="false" outlineLevel="0" collapsed="false">
      <c r="A325" s="3" t="n">
        <v>19</v>
      </c>
      <c r="B325" s="3" t="n">
        <v>6</v>
      </c>
      <c r="C325" s="3" t="n">
        <v>68.2843137254902</v>
      </c>
      <c r="D325" s="3" t="n">
        <v>722</v>
      </c>
      <c r="E325" s="3" t="n">
        <v>0.317573825982355</v>
      </c>
      <c r="F325" s="6" t="n">
        <f aca="false">IF(ISBLANK(A325), "", (A325-MIN(A2:A1001))/(MAX(A2:A1001)-MIN(A2:A1001)))</f>
        <v>0.526315789473684</v>
      </c>
      <c r="G325" s="6" t="n">
        <f aca="false">IF(ISBLANK(B325), "", (B325-MIN(B2:B1001))/(MAX(B2:B1001)-MIN(B2:B1001)))</f>
        <v>0.363636363636364</v>
      </c>
      <c r="H325" s="6" t="n">
        <f aca="false">IF(ISBLANK(C325), "", (C325-MIN(C2:C1001))/(MAX(C2:C1001)-MIN(C2:C1001)))</f>
        <v>0.731753562367624</v>
      </c>
      <c r="I325" s="6" t="n">
        <f aca="false">IF(ISBLANK(D325), "", (D325-MIN(D1:D1000))/(MAX(D1:D1000)-MIN(D1:D1000)))</f>
        <v>0.229090909090909</v>
      </c>
      <c r="J325" s="6" t="n">
        <f aca="false">IF(ISBLANK(E325), "", (E325-MIN(E1:E1000))/(MAX(E1:E1000)-MIN(E1:E1000)))</f>
        <v>0.524339466314224</v>
      </c>
      <c r="K325" s="5" t="n">
        <f aca="false">IF(ISBLANK(A325), "",SQRT((A325-$M$2)^2+(B325-$N$2)^2+(C325-$O$2)^2+(D325-$P$2)^2+(E325-$Q$2)^2))</f>
        <v>674.700757853085</v>
      </c>
      <c r="L325" s="6" t="str">
        <f aca="false">IF(AND(H325 = "", H324 &lt;&gt; ""),"&lt;- New exp", "")</f>
        <v/>
      </c>
      <c r="AB325" s="0" t="n">
        <v>324</v>
      </c>
    </row>
    <row r="326" customFormat="false" ht="13.8" hidden="false" customHeight="false" outlineLevel="0" collapsed="false">
      <c r="A326" s="3" t="n">
        <v>17</v>
      </c>
      <c r="B326" s="3" t="n">
        <v>3</v>
      </c>
      <c r="C326" s="3" t="n">
        <v>66.3921568627451</v>
      </c>
      <c r="D326" s="3" t="n">
        <v>764</v>
      </c>
      <c r="E326" s="3" t="n">
        <v>0.322825932957655</v>
      </c>
      <c r="F326" s="6" t="n">
        <f aca="false">IF(ISBLANK(A326), "", (A326-MIN(A2:A1001))/(MAX(A2:A1001)-MIN(A2:A1001)))</f>
        <v>0.421052631578947</v>
      </c>
      <c r="G326" s="6" t="n">
        <f aca="false">IF(ISBLANK(B326), "", (B326-MIN(B2:B1001))/(MAX(B2:B1001)-MIN(B2:B1001)))</f>
        <v>0.0909090909090909</v>
      </c>
      <c r="H326" s="6" t="n">
        <f aca="false">IF(ISBLANK(C326), "", (C326-MIN(C2:C1001))/(MAX(C2:C1001)-MIN(C2:C1001)))</f>
        <v>0.664491248887571</v>
      </c>
      <c r="I326" s="6" t="n">
        <f aca="false">IF(ISBLANK(D326), "", (D326-MIN(D1:D1000))/(MAX(D1:D1000)-MIN(D1:D1000)))</f>
        <v>0.381818181818182</v>
      </c>
      <c r="J326" s="6" t="n">
        <f aca="false">IF(ISBLANK(E326), "", (E326-MIN(E1:E1000))/(MAX(E1:E1000)-MIN(E1:E1000)))</f>
        <v>0.676024436986799</v>
      </c>
      <c r="K326" s="5" t="n">
        <f aca="false">IF(ISBLANK(A326), "",SQRT((A326-$M$2)^2+(B326-$N$2)^2+(C326-$O$2)^2+(D326-$P$2)^2+(E326-$Q$2)^2))</f>
        <v>716.589874370971</v>
      </c>
      <c r="L326" s="6" t="str">
        <f aca="false">IF(AND(H326 = "", H325 &lt;&gt; ""),"&lt;- New exp", "")</f>
        <v/>
      </c>
      <c r="AB326" s="0" t="n">
        <v>325</v>
      </c>
    </row>
    <row r="327" customFormat="false" ht="13.8" hidden="false" customHeight="false" outlineLevel="0" collapsed="false">
      <c r="A327" s="3" t="n">
        <v>16</v>
      </c>
      <c r="B327" s="3" t="n">
        <v>6</v>
      </c>
      <c r="C327" s="3" t="n">
        <v>65.2254901960784</v>
      </c>
      <c r="D327" s="3" t="n">
        <v>739</v>
      </c>
      <c r="E327" s="3" t="n">
        <v>0.317573825982355</v>
      </c>
      <c r="F327" s="6" t="n">
        <f aca="false">IF(ISBLANK(A327), "", (A327-MIN(A2:A1001))/(MAX(A2:A1001)-MIN(A2:A1001)))</f>
        <v>0.368421052631579</v>
      </c>
      <c r="G327" s="6" t="n">
        <f aca="false">IF(ISBLANK(B327), "", (B327-MIN(B2:B1001))/(MAX(B2:B1001)-MIN(B2:B1001)))</f>
        <v>0.363636363636364</v>
      </c>
      <c r="H327" s="6" t="n">
        <f aca="false">IF(ISBLANK(C327), "", (C327-MIN(C2:C1001))/(MAX(C2:C1001)-MIN(C2:C1001)))</f>
        <v>0.623018630731476</v>
      </c>
      <c r="I327" s="6" t="n">
        <f aca="false">IF(ISBLANK(D327), "", (D327-MIN(D1:D1000))/(MAX(D1:D1000)-MIN(D1:D1000)))</f>
        <v>0.290909090909091</v>
      </c>
      <c r="J327" s="6" t="n">
        <f aca="false">IF(ISBLANK(E327), "", (E327-MIN(E1:E1000))/(MAX(E1:E1000)-MIN(E1:E1000)))</f>
        <v>0.524339466314224</v>
      </c>
      <c r="K327" s="5" t="n">
        <f aca="false">IF(ISBLANK(A327), "",SQRT((A327-$M$2)^2+(B327-$N$2)^2+(C327-$O$2)^2+(D327-$P$2)^2+(E327-$Q$2)^2))</f>
        <v>691.569779347211</v>
      </c>
      <c r="L327" s="6" t="str">
        <f aca="false">IF(AND(H327 = "", H326 &lt;&gt; ""),"&lt;- New exp", "")</f>
        <v/>
      </c>
      <c r="AB327" s="0" t="n">
        <v>326</v>
      </c>
    </row>
    <row r="328" customFormat="false" ht="13.8" hidden="false" customHeight="false" outlineLevel="0" collapsed="false">
      <c r="A328" s="3" t="n">
        <v>20</v>
      </c>
      <c r="B328" s="3" t="n">
        <v>4</v>
      </c>
      <c r="C328" s="3" t="n">
        <v>69.3088235294118</v>
      </c>
      <c r="D328" s="3" t="n">
        <v>740</v>
      </c>
      <c r="E328" s="3" t="n">
        <v>0.323063719161368</v>
      </c>
      <c r="F328" s="6" t="n">
        <f aca="false">IF(ISBLANK(A328), "", (A328-MIN(A2:A1001))/(MAX(A2:A1001)-MIN(A2:A1001)))</f>
        <v>0.578947368421053</v>
      </c>
      <c r="G328" s="6" t="n">
        <f aca="false">IF(ISBLANK(B328), "", (B328-MIN(B2:B1001))/(MAX(B2:B1001)-MIN(B2:B1001)))</f>
        <v>0.181818181818182</v>
      </c>
      <c r="H328" s="6" t="n">
        <f aca="false">IF(ISBLANK(C328), "", (C328-MIN(C2:C1001))/(MAX(C2:C1001)-MIN(C2:C1001)))</f>
        <v>0.768172794277808</v>
      </c>
      <c r="I328" s="6" t="n">
        <f aca="false">IF(ISBLANK(D328), "", (D328-MIN(D1:D1000))/(MAX(D1:D1000)-MIN(D1:D1000)))</f>
        <v>0.294545454545455</v>
      </c>
      <c r="J328" s="6" t="n">
        <f aca="false">IF(ISBLANK(E328), "", (E328-MIN(E1:E1000))/(MAX(E1:E1000)-MIN(E1:E1000)))</f>
        <v>0.682891889136216</v>
      </c>
      <c r="K328" s="5" t="n">
        <f aca="false">IF(ISBLANK(A328), "",SQRT((A328-$M$2)^2+(B328-$N$2)^2+(C328-$O$2)^2+(D328-$P$2)^2+(E328-$Q$2)^2))</f>
        <v>692.728059940135</v>
      </c>
      <c r="L328" s="6" t="str">
        <f aca="false">IF(AND(H328 = "", H327 &lt;&gt; ""),"&lt;- New exp", "")</f>
        <v/>
      </c>
      <c r="AB328" s="0" t="n">
        <v>327</v>
      </c>
    </row>
    <row r="329" customFormat="false" ht="13.8" hidden="false" customHeight="false" outlineLevel="0" collapsed="false">
      <c r="A329" s="3" t="n">
        <v>16</v>
      </c>
      <c r="B329" s="3" t="n">
        <v>6</v>
      </c>
      <c r="C329" s="3" t="n">
        <v>61.0490196078431</v>
      </c>
      <c r="D329" s="3" t="n">
        <v>747</v>
      </c>
      <c r="E329" s="3" t="n">
        <v>0.307706623515742</v>
      </c>
      <c r="F329" s="6" t="n">
        <f aca="false">IF(ISBLANK(A329), "", (A329-MIN(A2:A1001))/(MAX(A2:A1001)-MIN(A2:A1001)))</f>
        <v>0.368421052631579</v>
      </c>
      <c r="G329" s="6" t="n">
        <f aca="false">IF(ISBLANK(B329), "", (B329-MIN(B2:B1001))/(MAX(B2:B1001)-MIN(B2:B1001)))</f>
        <v>0.363636363636364</v>
      </c>
      <c r="H329" s="6" t="n">
        <f aca="false">IF(ISBLANK(C329), "", (C329-MIN(C2:C1001))/(MAX(C2:C1001)-MIN(C2:C1001)))</f>
        <v>0.474553627920581</v>
      </c>
      <c r="I329" s="6" t="n">
        <f aca="false">IF(ISBLANK(D329), "", (D329-MIN(D1:D1000))/(MAX(D1:D1000)-MIN(D1:D1000)))</f>
        <v>0.32</v>
      </c>
      <c r="J329" s="6" t="n">
        <f aca="false">IF(ISBLANK(E329), "", (E329-MIN(E1:E1000))/(MAX(E1:E1000)-MIN(E1:E1000)))</f>
        <v>0.23936691647712</v>
      </c>
      <c r="K329" s="5" t="n">
        <f aca="false">IF(ISBLANK(A329), "",SQRT((A329-$M$2)^2+(B329-$N$2)^2+(C329-$O$2)^2+(D329-$P$2)^2+(E329-$Q$2)^2))</f>
        <v>699.474529887532</v>
      </c>
      <c r="L329" s="6" t="str">
        <f aca="false">IF(AND(H329 = "", H328 &lt;&gt; ""),"&lt;- New exp", "")</f>
        <v/>
      </c>
      <c r="AB329" s="0" t="n">
        <v>328</v>
      </c>
    </row>
    <row r="330" customFormat="false" ht="13.8" hidden="false" customHeight="false" outlineLevel="0" collapsed="false">
      <c r="A330" s="3" t="n">
        <v>20</v>
      </c>
      <c r="B330" s="3" t="n">
        <v>4</v>
      </c>
      <c r="C330" s="3" t="n">
        <v>69.375</v>
      </c>
      <c r="D330" s="3" t="n">
        <v>739</v>
      </c>
      <c r="E330" s="3" t="n">
        <v>0.322168028173961</v>
      </c>
      <c r="F330" s="6" t="n">
        <f aca="false">IF(ISBLANK(A330), "", (A330-MIN(A2:A1001))/(MAX(A2:A1001)-MIN(A2:A1001)))</f>
        <v>0.578947368421053</v>
      </c>
      <c r="G330" s="6" t="n">
        <f aca="false">IF(ISBLANK(B330), "", (B330-MIN(B2:B1001))/(MAX(B2:B1001)-MIN(B2:B1001)))</f>
        <v>0.181818181818182</v>
      </c>
      <c r="H330" s="6" t="n">
        <f aca="false">IF(ISBLANK(C330), "", (C330-MIN(C2:C1001))/(MAX(C2:C1001)-MIN(C2:C1001)))</f>
        <v>0.770525232702628</v>
      </c>
      <c r="I330" s="6" t="n">
        <f aca="false">IF(ISBLANK(D330), "", (D330-MIN(D1:D1000))/(MAX(D1:D1000)-MIN(D1:D1000)))</f>
        <v>0.290909090909091</v>
      </c>
      <c r="J330" s="6" t="n">
        <f aca="false">IF(ISBLANK(E330), "", (E330-MIN(E1:E1000))/(MAX(E1:E1000)-MIN(E1:E1000)))</f>
        <v>0.657023630588665</v>
      </c>
      <c r="K330" s="5" t="n">
        <f aca="false">IF(ISBLANK(A330), "",SQRT((A330-$M$2)^2+(B330-$N$2)^2+(C330-$O$2)^2+(D330-$P$2)^2+(E330-$Q$2)^2))</f>
        <v>691.730748295071</v>
      </c>
      <c r="L330" s="4" t="str">
        <f aca="false">IF(AND(H330 = "", H329 &lt;&gt; ""),"&lt;- New exp", "")</f>
        <v/>
      </c>
      <c r="AB330" s="0" t="n">
        <v>329</v>
      </c>
    </row>
    <row r="331" customFormat="false" ht="13.8" hidden="false" customHeight="false" outlineLevel="0" collapsed="false">
      <c r="A331" s="3" t="n">
        <v>15</v>
      </c>
      <c r="B331" s="3" t="n">
        <v>7</v>
      </c>
      <c r="C331" s="3" t="n">
        <v>64.2605042016807</v>
      </c>
      <c r="D331" s="3" t="n">
        <v>717</v>
      </c>
      <c r="E331" s="3" t="n">
        <v>0.317573825982355</v>
      </c>
      <c r="F331" s="6" t="n">
        <f aca="false">IF(ISBLANK(A331), "", (A331-MIN(A2:A1001))/(MAX(A2:A1001)-MIN(A2:A1001)))</f>
        <v>0.31578947368421</v>
      </c>
      <c r="G331" s="6" t="n">
        <f aca="false">IF(ISBLANK(B331), "", (B331-MIN(B2:B1001))/(MAX(B2:B1001)-MIN(B2:B1001)))</f>
        <v>0.454545454545455</v>
      </c>
      <c r="H331" s="6" t="n">
        <f aca="false">IF(ISBLANK(C331), "", (C331-MIN(C2:C1001))/(MAX(C2:C1001)-MIN(C2:C1001)))</f>
        <v>0.588715348727215</v>
      </c>
      <c r="I331" s="6" t="n">
        <f aca="false">IF(ISBLANK(D331), "", (D331-MIN(D1:D1000))/(MAX(D1:D1000)-MIN(D1:D1000)))</f>
        <v>0.210909090909091</v>
      </c>
      <c r="J331" s="6" t="n">
        <f aca="false">IF(ISBLANK(E331), "", (E331-MIN(E1:E1000))/(MAX(E1:E1000)-MIN(E1:E1000)))</f>
        <v>0.524339466314224</v>
      </c>
      <c r="K331" s="5" t="n">
        <f aca="false">IF(ISBLANK(A331), "",SQRT((A331-$M$2)^2+(B331-$N$2)^2+(C331-$O$2)^2+(D331-$P$2)^2+(E331-$Q$2)^2))</f>
        <v>669.551071375113</v>
      </c>
      <c r="L331" s="6" t="str">
        <f aca="false">IF(AND(H331 = "", H330 &lt;&gt; ""),"&lt;- New exp", "")</f>
        <v/>
      </c>
      <c r="AB331" s="0" t="n">
        <v>330</v>
      </c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6" t="str">
        <f aca="false">IF(ISBLANK(A332), "", (A332-MIN(A2:A1001))/(MAX(A2:A1001)-MIN(A2:A1001)))</f>
        <v/>
      </c>
      <c r="G332" s="6" t="str">
        <f aca="false">IF(ISBLANK(B332), "", (B332-MIN(B2:B1001))/(MAX(B2:B1001)-MIN(B2:B1001)))</f>
        <v/>
      </c>
      <c r="H332" s="4" t="str">
        <f aca="false">IF(ISBLANK(C332), "", (C332-MIN(C2:C1001))/(MAX(C2:C1001)-MIN(C2:C1001)))</f>
        <v/>
      </c>
      <c r="I332" s="6" t="str">
        <f aca="false">IF(ISBLANK(D332), "", (D332-MIN(D1:D1000))/(MAX(D1:D1000)-MIN(D1:D1000)))</f>
        <v/>
      </c>
      <c r="J332" s="6" t="str">
        <f aca="false">IF(ISBLANK(E332), "", (E332-MIN(E1:E1000))/(MAX(E1:E1000)-MIN(E1:E1000)))</f>
        <v/>
      </c>
      <c r="K332" s="5" t="str">
        <f aca="false">IF(ISBLANK(A332), "",SQRT((A332-$M$2)^2+(B332-$N$2)^2+(C332-$O$2)^2+(D332-$P$2)^2+(E332-$Q$2)^2))</f>
        <v/>
      </c>
      <c r="L332" s="6" t="str">
        <f aca="false">IF(AND(H332 = "", H331 &lt;&gt; ""),"&lt;- New exp", "")</f>
        <v>&lt;- New exp</v>
      </c>
      <c r="AB332" s="0" t="n">
        <v>331</v>
      </c>
    </row>
    <row r="333" customFormat="false" ht="13.8" hidden="false" customHeight="false" outlineLevel="0" collapsed="false">
      <c r="A333" s="3" t="n">
        <v>23</v>
      </c>
      <c r="B333" s="3" t="n">
        <v>7</v>
      </c>
      <c r="C333" s="3" t="n">
        <v>72.9285714285714</v>
      </c>
      <c r="D333" s="3" t="n">
        <v>898</v>
      </c>
      <c r="E333" s="3" t="n">
        <v>0.312578547658428</v>
      </c>
      <c r="F333" s="6" t="n">
        <f aca="false">IF(ISBLANK(A333), "", (A333-MIN(A2:A1001))/(MAX(A2:A1001)-MIN(A2:A1001)))</f>
        <v>0.736842105263158</v>
      </c>
      <c r="G333" s="6" t="n">
        <f aca="false">IF(ISBLANK(B333), "", (B333-MIN(B2:B1001))/(MAX(B2:B1001)-MIN(B2:B1001)))</f>
        <v>0.454545454545455</v>
      </c>
      <c r="H333" s="6" t="n">
        <f aca="false">IF(ISBLANK(C333), "", (C333-MIN(C2:C1001))/(MAX(C2:C1001)-MIN(C2:C1001)))</f>
        <v>0.896847442086243</v>
      </c>
      <c r="I333" s="6" t="n">
        <f aca="false">IF(ISBLANK(D333), "", (D333-MIN(D1:D1000))/(MAX(D1:D1000)-MIN(D1:D1000)))</f>
        <v>0.869090909090909</v>
      </c>
      <c r="J333" s="6" t="n">
        <f aca="false">IF(ISBLANK(E333), "", (E333-MIN(E1:E1000))/(MAX(E1:E1000)-MIN(E1:E1000)))</f>
        <v>0.380071908621748</v>
      </c>
      <c r="K333" s="5" t="n">
        <f aca="false">IF(ISBLANK(A333), "",SQRT((A333-$M$2)^2+(B333-$N$2)^2+(C333-$O$2)^2+(D333-$P$2)^2+(E333-$Q$2)^2))</f>
        <v>850.804745797859</v>
      </c>
      <c r="L333" s="6" t="str">
        <f aca="false">IF(AND(H333 = "", H332 &lt;&gt; ""),"&lt;- New exp", "")</f>
        <v/>
      </c>
      <c r="AB333" s="0" t="n">
        <v>332</v>
      </c>
    </row>
    <row r="334" customFormat="false" ht="13.8" hidden="false" customHeight="false" outlineLevel="0" collapsed="false">
      <c r="A334" s="3" t="n">
        <v>23</v>
      </c>
      <c r="B334" s="3" t="n">
        <v>4</v>
      </c>
      <c r="C334" s="3" t="n">
        <v>71.6875</v>
      </c>
      <c r="D334" s="3" t="n">
        <v>913</v>
      </c>
      <c r="E334" s="3" t="n">
        <v>0.317109739709205</v>
      </c>
      <c r="F334" s="6" t="n">
        <f aca="false">IF(ISBLANK(A334), "", (A334-MIN(A2:A1001))/(MAX(A2:A1001)-MIN(A2:A1001)))</f>
        <v>0.736842105263158</v>
      </c>
      <c r="G334" s="6" t="n">
        <f aca="false">IF(ISBLANK(B334), "", (B334-MIN(B2:B1001))/(MAX(B2:B1001)-MIN(B2:B1001)))</f>
        <v>0.181818181818182</v>
      </c>
      <c r="H334" s="6" t="n">
        <f aca="false">IF(ISBLANK(C334), "", (C334-MIN(C2:C1001))/(MAX(C2:C1001)-MIN(C2:C1001)))</f>
        <v>0.852729886547745</v>
      </c>
      <c r="I334" s="6" t="n">
        <f aca="false">IF(ISBLANK(D334), "", (D334-MIN(D1:D1000))/(MAX(D1:D1000)-MIN(D1:D1000)))</f>
        <v>0.923636363636363</v>
      </c>
      <c r="J334" s="6" t="n">
        <f aca="false">IF(ISBLANK(E334), "", (E334-MIN(E1:E1000))/(MAX(E1:E1000)-MIN(E1:E1000)))</f>
        <v>0.510936290586211</v>
      </c>
      <c r="K334" s="5" t="n">
        <f aca="false">IF(ISBLANK(A334), "",SQRT((A334-$M$2)^2+(B334-$N$2)^2+(C334-$O$2)^2+(D334-$P$2)^2+(E334-$Q$2)^2))</f>
        <v>865.748608394726</v>
      </c>
      <c r="L334" s="6" t="str">
        <f aca="false">IF(AND(H334 = "", H333 &lt;&gt; ""),"&lt;- New exp", "")</f>
        <v/>
      </c>
      <c r="AB334" s="0" t="n">
        <v>333</v>
      </c>
    </row>
    <row r="335" customFormat="false" ht="13.8" hidden="false" customHeight="false" outlineLevel="0" collapsed="false">
      <c r="A335" s="3" t="n">
        <v>16</v>
      </c>
      <c r="B335" s="3" t="n">
        <v>10</v>
      </c>
      <c r="C335" s="3" t="n">
        <v>70.8857142857143</v>
      </c>
      <c r="D335" s="3" t="n">
        <v>874</v>
      </c>
      <c r="E335" s="3" t="n">
        <v>0.319732417876607</v>
      </c>
      <c r="F335" s="6" t="n">
        <f aca="false">IF(ISBLANK(A335), "", (A335-MIN(A2:A1001))/(MAX(A2:A1001)-MIN(A2:A1001)))</f>
        <v>0.368421052631579</v>
      </c>
      <c r="G335" s="6" t="n">
        <f aca="false">IF(ISBLANK(B335), "", (B335-MIN(B2:B1001))/(MAX(B2:B1001)-MIN(B2:B1001)))</f>
        <v>0.727272727272727</v>
      </c>
      <c r="H335" s="6" t="n">
        <f aca="false">IF(ISBLANK(C335), "", (C335-MIN(C2:C1001))/(MAX(C2:C1001)-MIN(C2:C1001)))</f>
        <v>0.824228041314959</v>
      </c>
      <c r="I335" s="6" t="n">
        <f aca="false">IF(ISBLANK(D335), "", (D335-MIN(D1:D1000))/(MAX(D1:D1000)-MIN(D1:D1000)))</f>
        <v>0.781818181818182</v>
      </c>
      <c r="J335" s="6" t="n">
        <f aca="false">IF(ISBLANK(E335), "", (E335-MIN(E1:E1000))/(MAX(E1:E1000)-MIN(E1:E1000)))</f>
        <v>0.586681294025178</v>
      </c>
      <c r="K335" s="5" t="n">
        <f aca="false">IF(ISBLANK(A335), "",SQRT((A335-$M$2)^2+(B335-$N$2)^2+(C335-$O$2)^2+(D335-$P$2)^2+(E335-$Q$2)^2))</f>
        <v>826.694247106686</v>
      </c>
      <c r="L335" s="6" t="str">
        <f aca="false">IF(AND(H335 = "", H334 &lt;&gt; ""),"&lt;- New exp", "")</f>
        <v/>
      </c>
      <c r="AB335" s="0" t="n">
        <v>334</v>
      </c>
    </row>
    <row r="336" customFormat="false" ht="13.8" hidden="false" customHeight="false" outlineLevel="0" collapsed="false">
      <c r="A336" s="3" t="n">
        <v>16</v>
      </c>
      <c r="B336" s="3" t="n">
        <v>10</v>
      </c>
      <c r="C336" s="3" t="n">
        <v>64.5166666666667</v>
      </c>
      <c r="D336" s="3" t="n">
        <v>875</v>
      </c>
      <c r="E336" s="3" t="n">
        <v>0.316492026612574</v>
      </c>
      <c r="F336" s="6" t="n">
        <f aca="false">IF(ISBLANK(A336), "", (A336-MIN(A2:A1001))/(MAX(A2:A1001)-MIN(A2:A1001)))</f>
        <v>0.368421052631579</v>
      </c>
      <c r="G336" s="6" t="n">
        <f aca="false">IF(ISBLANK(B336), "", (B336-MIN(B2:B1001))/(MAX(B2:B1001)-MIN(B2:B1001)))</f>
        <v>0.727272727272727</v>
      </c>
      <c r="H336" s="6" t="n">
        <f aca="false">IF(ISBLANK(C336), "", (C336-MIN(C2:C1001))/(MAX(C2:C1001)-MIN(C2:C1001)))</f>
        <v>0.597821401381176</v>
      </c>
      <c r="I336" s="6" t="n">
        <f aca="false">IF(ISBLANK(D336), "", (D336-MIN(D1:D1000))/(MAX(D1:D1000)-MIN(D1:D1000)))</f>
        <v>0.785454545454545</v>
      </c>
      <c r="J336" s="6" t="n">
        <f aca="false">IF(ISBLANK(E336), "", (E336-MIN(E1:E1000))/(MAX(E1:E1000)-MIN(E1:E1000)))</f>
        <v>0.493096251648077</v>
      </c>
      <c r="K336" s="5" t="n">
        <f aca="false">IF(ISBLANK(A336), "",SQRT((A336-$M$2)^2+(B336-$N$2)^2+(C336-$O$2)^2+(D336-$P$2)^2+(E336-$Q$2)^2))</f>
        <v>827.539844352292</v>
      </c>
      <c r="L336" s="6" t="str">
        <f aca="false">IF(AND(H336 = "", H335 &lt;&gt; ""),"&lt;- New exp", "")</f>
        <v/>
      </c>
      <c r="AB336" s="0" t="n">
        <v>335</v>
      </c>
    </row>
    <row r="337" customFormat="false" ht="13.8" hidden="false" customHeight="false" outlineLevel="0" collapsed="false">
      <c r="A337" s="3" t="n">
        <v>16</v>
      </c>
      <c r="B337" s="3" t="n">
        <v>9</v>
      </c>
      <c r="C337" s="3" t="n">
        <v>69.1880341880342</v>
      </c>
      <c r="D337" s="3" t="n">
        <v>880</v>
      </c>
      <c r="E337" s="3" t="n">
        <v>0.321120805276856</v>
      </c>
      <c r="F337" s="6" t="n">
        <f aca="false">IF(ISBLANK(A337), "", (A337-MIN(A2:A1001))/(MAX(A2:A1001)-MIN(A2:A1001)))</f>
        <v>0.368421052631579</v>
      </c>
      <c r="G337" s="6" t="n">
        <f aca="false">IF(ISBLANK(B337), "", (B337-MIN(B2:B1001))/(MAX(B2:B1001)-MIN(B2:B1001)))</f>
        <v>0.636363636363636</v>
      </c>
      <c r="H337" s="6" t="n">
        <f aca="false">IF(ISBLANK(C337), "", (C337-MIN(C2:C1001))/(MAX(C2:C1001)-MIN(C2:C1001)))</f>
        <v>0.763878979792998</v>
      </c>
      <c r="I337" s="6" t="n">
        <f aca="false">IF(ISBLANK(D337), "", (D337-MIN(D1:D1000))/(MAX(D1:D1000)-MIN(D1:D1000)))</f>
        <v>0.803636363636364</v>
      </c>
      <c r="J337" s="6" t="n">
        <f aca="false">IF(ISBLANK(E337), "", (E337-MIN(E1:E1000))/(MAX(E1:E1000)-MIN(E1:E1000)))</f>
        <v>0.626779011584879</v>
      </c>
      <c r="K337" s="5" t="n">
        <f aca="false">IF(ISBLANK(A337), "",SQRT((A337-$M$2)^2+(B337-$N$2)^2+(C337-$O$2)^2+(D337-$P$2)^2+(E337-$Q$2)^2))</f>
        <v>832.636860911105</v>
      </c>
      <c r="L337" s="6" t="str">
        <f aca="false">IF(AND(H337 = "", H336 &lt;&gt; ""),"&lt;- New exp", "")</f>
        <v/>
      </c>
      <c r="AB337" s="0" t="n">
        <v>336</v>
      </c>
    </row>
    <row r="338" customFormat="false" ht="13.8" hidden="false" customHeight="false" outlineLevel="0" collapsed="false">
      <c r="A338" s="3" t="n">
        <v>16</v>
      </c>
      <c r="B338" s="3" t="n">
        <v>9</v>
      </c>
      <c r="C338" s="3" t="n">
        <v>68.8968253968254</v>
      </c>
      <c r="D338" s="3" t="n">
        <v>888</v>
      </c>
      <c r="E338" s="3" t="n">
        <v>0.320631614621674</v>
      </c>
      <c r="F338" s="6" t="n">
        <f aca="false">IF(ISBLANK(A338), "", (A338-MIN(A2:A1001))/(MAX(A2:A1001)-MIN(A2:A1001)))</f>
        <v>0.368421052631579</v>
      </c>
      <c r="G338" s="6" t="n">
        <f aca="false">IF(ISBLANK(B338), "", (B338-MIN(B2:B1001))/(MAX(B2:B1001)-MIN(B2:B1001)))</f>
        <v>0.636363636363636</v>
      </c>
      <c r="H338" s="6" t="n">
        <f aca="false">IF(ISBLANK(C338), "", (C338-MIN(C2:C1001))/(MAX(C2:C1001)-MIN(C2:C1001)))</f>
        <v>0.753527101791712</v>
      </c>
      <c r="I338" s="6" t="n">
        <f aca="false">IF(ISBLANK(D338), "", (D338-MIN(D1:D1000))/(MAX(D1:D1000)-MIN(D1:D1000)))</f>
        <v>0.832727272727273</v>
      </c>
      <c r="J338" s="6" t="n">
        <f aca="false">IF(ISBLANK(E338), "", (E338-MIN(E1:E1000))/(MAX(E1:E1000)-MIN(E1:E1000)))</f>
        <v>0.612650801604868</v>
      </c>
      <c r="K338" s="5" t="n">
        <f aca="false">IF(ISBLANK(A338), "",SQRT((A338-$M$2)^2+(B338-$N$2)^2+(C338-$O$2)^2+(D338-$P$2)^2+(E338-$Q$2)^2))</f>
        <v>840.626267729836</v>
      </c>
      <c r="L338" s="6" t="str">
        <f aca="false">IF(AND(H338 = "", H337 &lt;&gt; ""),"&lt;- New exp", "")</f>
        <v/>
      </c>
      <c r="AB338" s="0" t="n">
        <v>337</v>
      </c>
    </row>
    <row r="339" customFormat="false" ht="13.8" hidden="false" customHeight="false" outlineLevel="0" collapsed="false">
      <c r="A339" s="3" t="n">
        <v>20</v>
      </c>
      <c r="B339" s="3" t="n">
        <v>8</v>
      </c>
      <c r="C339" s="3" t="n">
        <v>70.4583333333333</v>
      </c>
      <c r="D339" s="3" t="n">
        <v>895</v>
      </c>
      <c r="E339" s="3" t="n">
        <v>0.321041764324318</v>
      </c>
      <c r="F339" s="6" t="n">
        <f aca="false">IF(ISBLANK(A339), "", (A339-MIN(A2:A1001))/(MAX(A2:A1001)-MIN(A2:A1001)))</f>
        <v>0.578947368421053</v>
      </c>
      <c r="G339" s="6" t="n">
        <f aca="false">IF(ISBLANK(B339), "", (B339-MIN(B2:B1001))/(MAX(B2:B1001)-MIN(B2:B1001)))</f>
        <v>0.545454545454545</v>
      </c>
      <c r="H339" s="6" t="n">
        <f aca="false">IF(ISBLANK(C339), "", (C339-MIN(C2:C1001))/(MAX(C2:C1001)-MIN(C2:C1001)))</f>
        <v>0.80903552099043</v>
      </c>
      <c r="I339" s="6" t="n">
        <f aca="false">IF(ISBLANK(D339), "", (D339-MIN(D1:D1000))/(MAX(D1:D1000)-MIN(D1:D1000)))</f>
        <v>0.858181818181818</v>
      </c>
      <c r="J339" s="6" t="n">
        <f aca="false">IF(ISBLANK(E339), "", (E339-MIN(E1:E1000))/(MAX(E1:E1000)-MIN(E1:E1000)))</f>
        <v>0.624496246853713</v>
      </c>
      <c r="K339" s="5" t="n">
        <f aca="false">IF(ISBLANK(A339), "",SQRT((A339-$M$2)^2+(B339-$N$2)^2+(C339-$O$2)^2+(D339-$P$2)^2+(E339-$Q$2)^2))</f>
        <v>847.698867249264</v>
      </c>
      <c r="L339" s="6" t="str">
        <f aca="false">IF(AND(H339 = "", H338 &lt;&gt; ""),"&lt;- New exp", "")</f>
        <v/>
      </c>
      <c r="AB339" s="0" t="n">
        <v>338</v>
      </c>
    </row>
    <row r="340" customFormat="false" ht="13.8" hidden="false" customHeight="false" outlineLevel="0" collapsed="false">
      <c r="A340" s="3" t="n">
        <v>23</v>
      </c>
      <c r="B340" s="3" t="n">
        <v>7</v>
      </c>
      <c r="C340" s="3" t="n">
        <v>72.6761904761905</v>
      </c>
      <c r="D340" s="3" t="n">
        <v>904</v>
      </c>
      <c r="E340" s="3" t="n">
        <v>0.313585923537761</v>
      </c>
      <c r="F340" s="6" t="n">
        <f aca="false">IF(ISBLANK(A340), "", (A340-MIN(A2:A1001))/(MAX(A2:A1001)-MIN(A2:A1001)))</f>
        <v>0.736842105263158</v>
      </c>
      <c r="G340" s="6" t="n">
        <f aca="false">IF(ISBLANK(B340), "", (B340-MIN(B2:B1001))/(MAX(B2:B1001)-MIN(B2:B1001)))</f>
        <v>0.454545454545455</v>
      </c>
      <c r="H340" s="6" t="n">
        <f aca="false">IF(ISBLANK(C340), "", (C340-MIN(C2:C1001))/(MAX(C2:C1001)-MIN(C2:C1001)))</f>
        <v>0.887875814485129</v>
      </c>
      <c r="I340" s="6" t="n">
        <f aca="false">IF(ISBLANK(D340), "", (D340-MIN(D1:D1000))/(MAX(D1:D1000)-MIN(D1:D1000)))</f>
        <v>0.890909090909091</v>
      </c>
      <c r="J340" s="6" t="n">
        <f aca="false">IF(ISBLANK(E340), "", (E340-MIN(E1:E1000))/(MAX(E1:E1000)-MIN(E1:E1000)))</f>
        <v>0.40916571448507</v>
      </c>
      <c r="K340" s="5" t="n">
        <f aca="false">IF(ISBLANK(A340), "",SQRT((A340-$M$2)^2+(B340-$N$2)^2+(C340-$O$2)^2+(D340-$P$2)^2+(E340-$Q$2)^2))</f>
        <v>856.793821340521</v>
      </c>
      <c r="L340" s="6" t="str">
        <f aca="false">IF(AND(H340 = "", H339 &lt;&gt; ""),"&lt;- New exp", "")</f>
        <v/>
      </c>
      <c r="AB340" s="0" t="n">
        <v>339</v>
      </c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6" t="str">
        <f aca="false">IF(ISBLANK(A341), "", (A341-MIN(A2:A1001))/(MAX(A2:A1001)-MIN(A2:A1001)))</f>
        <v/>
      </c>
      <c r="G341" s="6" t="str">
        <f aca="false">IF(ISBLANK(B341), "", (B341-MIN(B2:B1001))/(MAX(B2:B1001)-MIN(B2:B1001)))</f>
        <v/>
      </c>
      <c r="H341" s="4" t="str">
        <f aca="false">IF(ISBLANK(C341), "", (C341-MIN(C2:C1001))/(MAX(C2:C1001)-MIN(C2:C1001)))</f>
        <v/>
      </c>
      <c r="I341" s="6" t="str">
        <f aca="false">IF(ISBLANK(D341), "", (D341-MIN(D1:D1000))/(MAX(D1:D1000)-MIN(D1:D1000)))</f>
        <v/>
      </c>
      <c r="J341" s="6" t="str">
        <f aca="false">IF(ISBLANK(E341), "", (E341-MIN(E1:E1000))/(MAX(E1:E1000)-MIN(E1:E1000)))</f>
        <v/>
      </c>
      <c r="K341" s="5" t="str">
        <f aca="false">IF(ISBLANK(A341), "",SQRT((A341-$M$2)^2+(B341-$N$2)^2+(C341-$O$2)^2+(D341-$P$2)^2+(E341-$Q$2)^2))</f>
        <v/>
      </c>
      <c r="L341" s="6" t="str">
        <f aca="false">IF(AND(H341 = "", H340 &lt;&gt; ""),"&lt;- New exp", "")</f>
        <v>&lt;- New exp</v>
      </c>
      <c r="AB341" s="0" t="n">
        <v>340</v>
      </c>
    </row>
    <row r="342" customFormat="false" ht="13.8" hidden="false" customHeight="false" outlineLevel="0" collapsed="false">
      <c r="A342" s="3" t="n">
        <v>10</v>
      </c>
      <c r="B342" s="3" t="n">
        <v>8</v>
      </c>
      <c r="C342" s="3" t="n">
        <v>63.8472222222222</v>
      </c>
      <c r="D342" s="3" t="n">
        <v>764</v>
      </c>
      <c r="E342" s="3" t="n">
        <v>0.321822413326037</v>
      </c>
      <c r="F342" s="6" t="n">
        <f aca="false">IF(ISBLANK(A342), "", (A342-MIN(A2:A1001))/(MAX(A2:A1001)-MIN(A2:A1001)))</f>
        <v>0.0526315789473684</v>
      </c>
      <c r="G342" s="6" t="n">
        <f aca="false">IF(ISBLANK(B342), "", (B342-MIN(B2:B1001))/(MAX(B2:B1001)-MIN(B2:B1001)))</f>
        <v>0.545454545454545</v>
      </c>
      <c r="H342" s="6" t="n">
        <f aca="false">IF(ISBLANK(C342), "", (C342-MIN(C2:C1001))/(MAX(C2:C1001)-MIN(C2:C1001)))</f>
        <v>0.574024018105893</v>
      </c>
      <c r="I342" s="6" t="n">
        <f aca="false">IF(ISBLANK(D342), "", (D342-MIN(D1:D1000))/(MAX(D1:D1000)-MIN(D1:D1000)))</f>
        <v>0.381818181818182</v>
      </c>
      <c r="J342" s="6" t="n">
        <f aca="false">IF(ISBLANK(E342), "", (E342-MIN(E1:E1000))/(MAX(E1:E1000)-MIN(E1:E1000)))</f>
        <v>0.647042002583403</v>
      </c>
      <c r="K342" s="5" t="n">
        <f aca="false">IF(ISBLANK(A342), "",SQRT((A342-$M$2)^2+(B342-$N$2)^2+(C342-$O$2)^2+(D342-$P$2)^2+(E342-$Q$2)^2))</f>
        <v>716.50846522259</v>
      </c>
      <c r="L342" s="6" t="str">
        <f aca="false">IF(AND(H342 = "", H341 &lt;&gt; ""),"&lt;- New exp", "")</f>
        <v/>
      </c>
      <c r="AB342" s="0" t="n">
        <v>341</v>
      </c>
    </row>
    <row r="343" customFormat="false" ht="13.8" hidden="false" customHeight="false" outlineLevel="0" collapsed="false">
      <c r="A343" s="3" t="n">
        <v>10</v>
      </c>
      <c r="B343" s="3" t="n">
        <v>8</v>
      </c>
      <c r="C343" s="3" t="n">
        <v>61.9583333333333</v>
      </c>
      <c r="D343" s="3" t="n">
        <v>779</v>
      </c>
      <c r="E343" s="3" t="n">
        <v>0.315292282745094</v>
      </c>
      <c r="F343" s="6" t="n">
        <f aca="false">IF(ISBLANK(A343), "", (A343-MIN(A2:A1001))/(MAX(A2:A1001)-MIN(A2:A1001)))</f>
        <v>0.0526315789473684</v>
      </c>
      <c r="G343" s="6" t="n">
        <f aca="false">IF(ISBLANK(B343), "", (B343-MIN(B2:B1001))/(MAX(B2:B1001)-MIN(B2:B1001)))</f>
        <v>0.545454545454545</v>
      </c>
      <c r="H343" s="6" t="n">
        <f aca="false">IF(ISBLANK(C343), "", (C343-MIN(C2:C1001))/(MAX(C2:C1001)-MIN(C2:C1001)))</f>
        <v>0.506877874424597</v>
      </c>
      <c r="I343" s="6" t="n">
        <f aca="false">IF(ISBLANK(D343), "", (D343-MIN(D1:D1000))/(MAX(D1:D1000)-MIN(D1:D1000)))</f>
        <v>0.436363636363636</v>
      </c>
      <c r="J343" s="6" t="n">
        <f aca="false">IF(ISBLANK(E343), "", (E343-MIN(E1:E1000))/(MAX(E1:E1000)-MIN(E1:E1000)))</f>
        <v>0.45844670733964</v>
      </c>
      <c r="K343" s="5" t="n">
        <f aca="false">IF(ISBLANK(A343), "",SQRT((A343-$M$2)^2+(B343-$N$2)^2+(C343-$O$2)^2+(D343-$P$2)^2+(E343-$Q$2)^2))</f>
        <v>731.4649444152</v>
      </c>
      <c r="L343" s="6" t="str">
        <f aca="false">IF(AND(H343 = "", H342 &lt;&gt; ""),"&lt;- New exp", "")</f>
        <v/>
      </c>
      <c r="AB343" s="0" t="n">
        <v>342</v>
      </c>
    </row>
    <row r="344" customFormat="false" ht="13.8" hidden="false" customHeight="false" outlineLevel="0" collapsed="false">
      <c r="A344" s="3" t="n">
        <v>10</v>
      </c>
      <c r="B344" s="3" t="n">
        <v>8</v>
      </c>
      <c r="C344" s="3" t="n">
        <v>62.9027777777778</v>
      </c>
      <c r="D344" s="3" t="n">
        <v>776</v>
      </c>
      <c r="E344" s="3" t="n">
        <v>0.316862255427408</v>
      </c>
      <c r="F344" s="6" t="n">
        <f aca="false">IF(ISBLANK(A344), "", (A344-MIN(A2:A1001))/(MAX(A2:A1001)-MIN(A2:A1001)))</f>
        <v>0.0526315789473684</v>
      </c>
      <c r="G344" s="6" t="n">
        <f aca="false">IF(ISBLANK(B344), "", (B344-MIN(B2:B1001))/(MAX(B2:B1001)-MIN(B2:B1001)))</f>
        <v>0.545454545454545</v>
      </c>
      <c r="H344" s="6" t="n">
        <f aca="false">IF(ISBLANK(C344), "", (C344-MIN(C2:C1001))/(MAX(C2:C1001)-MIN(C2:C1001)))</f>
        <v>0.540450946265245</v>
      </c>
      <c r="I344" s="6" t="n">
        <f aca="false">IF(ISBLANK(D344), "", (D344-MIN(D1:D1000))/(MAX(D1:D1000)-MIN(D1:D1000)))</f>
        <v>0.425454545454546</v>
      </c>
      <c r="J344" s="6" t="n">
        <f aca="false">IF(ISBLANK(E344), "", (E344-MIN(E1:E1000))/(MAX(E1:E1000)-MIN(E1:E1000)))</f>
        <v>0.503788750331831</v>
      </c>
      <c r="K344" s="5" t="n">
        <f aca="false">IF(ISBLANK(A344), "",SQRT((A344-$M$2)^2+(B344-$N$2)^2+(C344-$O$2)^2+(D344-$P$2)^2+(E344-$Q$2)^2))</f>
        <v>728.484719576433</v>
      </c>
      <c r="L344" s="6" t="str">
        <f aca="false">IF(AND(H344 = "", H343 &lt;&gt; ""),"&lt;- New exp", "")</f>
        <v/>
      </c>
      <c r="AB344" s="0" t="n">
        <v>343</v>
      </c>
    </row>
    <row r="345" customFormat="false" ht="13.8" hidden="false" customHeight="false" outlineLevel="0" collapsed="false">
      <c r="A345" s="3" t="n">
        <v>16</v>
      </c>
      <c r="B345" s="3" t="n">
        <v>6</v>
      </c>
      <c r="C345" s="3" t="n">
        <v>63.2843137254902</v>
      </c>
      <c r="D345" s="3" t="n">
        <v>769</v>
      </c>
      <c r="E345" s="3" t="n">
        <v>0.315838291217925</v>
      </c>
      <c r="F345" s="6" t="n">
        <f aca="false">IF(ISBLANK(A345), "", (A345-MIN(A2:A1001))/(MAX(A2:A1001)-MIN(A2:A1001)))</f>
        <v>0.368421052631579</v>
      </c>
      <c r="G345" s="6" t="n">
        <f aca="false">IF(ISBLANK(B345), "", (B345-MIN(B2:B1001))/(MAX(B2:B1001)-MIN(B2:B1001)))</f>
        <v>0.363636363636364</v>
      </c>
      <c r="H345" s="6" t="n">
        <f aca="false">IF(ISBLANK(C345), "", (C345-MIN(C2:C1001))/(MAX(C2:C1001)-MIN(C2:C1001)))</f>
        <v>0.554013770270074</v>
      </c>
      <c r="I345" s="6" t="n">
        <f aca="false">IF(ISBLANK(D345), "", (D345-MIN(D1:D1000))/(MAX(D1:D1000)-MIN(D1:D1000)))</f>
        <v>0.4</v>
      </c>
      <c r="J345" s="6" t="n">
        <f aca="false">IF(ISBLANK(E345), "", (E345-MIN(E1:E1000))/(MAX(E1:E1000)-MIN(E1:E1000)))</f>
        <v>0.474215860477199</v>
      </c>
      <c r="K345" s="5" t="n">
        <f aca="false">IF(ISBLANK(A345), "",SQRT((A345-$M$2)^2+(B345-$N$2)^2+(C345-$O$2)^2+(D345-$P$2)^2+(E345-$Q$2)^2))</f>
        <v>721.514050003343</v>
      </c>
      <c r="L345" s="6" t="str">
        <f aca="false">IF(AND(H345 = "", H344 &lt;&gt; ""),"&lt;- New exp", "")</f>
        <v/>
      </c>
      <c r="AB345" s="0" t="n">
        <v>344</v>
      </c>
    </row>
    <row r="346" customFormat="false" ht="13.8" hidden="false" customHeight="false" outlineLevel="0" collapsed="false">
      <c r="A346" s="3" t="n">
        <v>14</v>
      </c>
      <c r="B346" s="3" t="n">
        <v>8</v>
      </c>
      <c r="C346" s="3" t="n">
        <v>65.9583333333333</v>
      </c>
      <c r="D346" s="3" t="n">
        <v>776</v>
      </c>
      <c r="E346" s="3" t="n">
        <v>0.315838291217925</v>
      </c>
      <c r="F346" s="6" t="n">
        <f aca="false">IF(ISBLANK(A346), "", (A346-MIN(A2:A1001))/(MAX(A2:A1001)-MIN(A2:A1001)))</f>
        <v>0.263157894736842</v>
      </c>
      <c r="G346" s="6" t="n">
        <f aca="false">IF(ISBLANK(B346), "", (B346-MIN(B2:B1001))/(MAX(B2:B1001)-MIN(B2:B1001)))</f>
        <v>0.545454545454545</v>
      </c>
      <c r="H346" s="6" t="n">
        <f aca="false">IF(ISBLANK(C346), "", (C346-MIN(C2:C1001))/(MAX(C2:C1001)-MIN(C2:C1001)))</f>
        <v>0.649069708102636</v>
      </c>
      <c r="I346" s="6" t="n">
        <f aca="false">IF(ISBLANK(D346), "", (D346-MIN(D1:D1000))/(MAX(D1:D1000)-MIN(D1:D1000)))</f>
        <v>0.425454545454546</v>
      </c>
      <c r="J346" s="6" t="n">
        <f aca="false">IF(ISBLANK(E346), "", (E346-MIN(E1:E1000))/(MAX(E1:E1000)-MIN(E1:E1000)))</f>
        <v>0.474215860477199</v>
      </c>
      <c r="K346" s="5" t="n">
        <f aca="false">IF(ISBLANK(A346), "",SQRT((A346-$M$2)^2+(B346-$N$2)^2+(C346-$O$2)^2+(D346-$P$2)^2+(E346-$Q$2)^2))</f>
        <v>728.571364315</v>
      </c>
      <c r="L346" s="6" t="str">
        <f aca="false">IF(AND(H346 = "", H345 &lt;&gt; ""),"&lt;- New exp", "")</f>
        <v/>
      </c>
      <c r="AB346" s="0" t="n">
        <v>345</v>
      </c>
    </row>
    <row r="347" customFormat="false" ht="13.8" hidden="false" customHeight="false" outlineLevel="0" collapsed="false">
      <c r="A347" s="3" t="n">
        <v>20</v>
      </c>
      <c r="B347" s="3" t="n">
        <v>4</v>
      </c>
      <c r="C347" s="3" t="n">
        <v>67.3676470588235</v>
      </c>
      <c r="D347" s="3" t="n">
        <v>776</v>
      </c>
      <c r="E347" s="3" t="n">
        <v>0.316862255427408</v>
      </c>
      <c r="F347" s="6" t="n">
        <f aca="false">IF(ISBLANK(A347), "", (A347-MIN(A2:A1001))/(MAX(A2:A1001)-MIN(A2:A1001)))</f>
        <v>0.578947368421053</v>
      </c>
      <c r="G347" s="6" t="n">
        <f aca="false">IF(ISBLANK(B347), "", (B347-MIN(B2:B1001))/(MAX(B2:B1001)-MIN(B2:B1001)))</f>
        <v>0.181818181818182</v>
      </c>
      <c r="H347" s="6" t="n">
        <f aca="false">IF(ISBLANK(C347), "", (C347-MIN(C2:C1001))/(MAX(C2:C1001)-MIN(C2:C1001)))</f>
        <v>0.699167933816406</v>
      </c>
      <c r="I347" s="6" t="n">
        <f aca="false">IF(ISBLANK(D347), "", (D347-MIN(D1:D1000))/(MAX(D1:D1000)-MIN(D1:D1000)))</f>
        <v>0.425454545454546</v>
      </c>
      <c r="J347" s="6" t="n">
        <f aca="false">IF(ISBLANK(E347), "", (E347-MIN(E1:E1000))/(MAX(E1:E1000)-MIN(E1:E1000)))</f>
        <v>0.503788750331831</v>
      </c>
      <c r="K347" s="5" t="n">
        <f aca="false">IF(ISBLANK(A347), "",SQRT((A347-$M$2)^2+(B347-$N$2)^2+(C347-$O$2)^2+(D347-$P$2)^2+(E347-$Q$2)^2))</f>
        <v>728.651963821861</v>
      </c>
      <c r="L347" s="6" t="str">
        <f aca="false">IF(AND(H347 = "", H346 &lt;&gt; ""),"&lt;- New exp", "")</f>
        <v/>
      </c>
      <c r="AB347" s="0" t="n">
        <v>346</v>
      </c>
    </row>
    <row r="348" customFormat="false" ht="13.8" hidden="false" customHeight="false" outlineLevel="0" collapsed="false">
      <c r="A348" s="3" t="n">
        <v>10</v>
      </c>
      <c r="B348" s="3" t="n">
        <v>8</v>
      </c>
      <c r="C348" s="3" t="n">
        <v>61.8472222222222</v>
      </c>
      <c r="D348" s="3" t="n">
        <v>766</v>
      </c>
      <c r="E348" s="3" t="n">
        <v>0.321198195523138</v>
      </c>
      <c r="F348" s="6" t="n">
        <f aca="false">IF(ISBLANK(A348), "", (A348-MIN(A2:A1001))/(MAX(A2:A1001)-MIN(A2:A1001)))</f>
        <v>0.0526315789473684</v>
      </c>
      <c r="G348" s="6" t="n">
        <f aca="false">IF(ISBLANK(B348), "", (B348-MIN(B2:B1001))/(MAX(B2:B1001)-MIN(B2:B1001)))</f>
        <v>0.545454545454545</v>
      </c>
      <c r="H348" s="6" t="n">
        <f aca="false">IF(ISBLANK(C348), "", (C348-MIN(C2:C1001))/(MAX(C2:C1001)-MIN(C2:C1001)))</f>
        <v>0.502928101266873</v>
      </c>
      <c r="I348" s="6" t="n">
        <f aca="false">IF(ISBLANK(D348), "", (D348-MIN(D1:D1000))/(MAX(D1:D1000)-MIN(D1:D1000)))</f>
        <v>0.389090909090909</v>
      </c>
      <c r="J348" s="6" t="n">
        <f aca="false">IF(ISBLANK(E348), "", (E348-MIN(E1:E1000))/(MAX(E1:E1000)-MIN(E1:E1000)))</f>
        <v>0.629014102624135</v>
      </c>
      <c r="K348" s="5" t="n">
        <f aca="false">IF(ISBLANK(A348), "",SQRT((A348-$M$2)^2+(B348-$N$2)^2+(C348-$O$2)^2+(D348-$P$2)^2+(E348-$Q$2)^2))</f>
        <v>718.465720698742</v>
      </c>
      <c r="L348" s="6" t="str">
        <f aca="false">IF(AND(H348 = "", H347 &lt;&gt; ""),"&lt;- New exp", "")</f>
        <v/>
      </c>
      <c r="AB348" s="0" t="n">
        <v>347</v>
      </c>
    </row>
    <row r="349" customFormat="false" ht="13.8" hidden="false" customHeight="false" outlineLevel="0" collapsed="false">
      <c r="A349" s="3" t="n">
        <v>20</v>
      </c>
      <c r="B349" s="3" t="n">
        <v>5</v>
      </c>
      <c r="C349" s="3" t="n">
        <v>67.2588235294118</v>
      </c>
      <c r="D349" s="3" t="n">
        <v>771</v>
      </c>
      <c r="E349" s="3" t="n">
        <v>0.315838291217925</v>
      </c>
      <c r="F349" s="6" t="n">
        <f aca="false">IF(ISBLANK(A349), "", (A349-MIN(A2:A1001))/(MAX(A2:A1001)-MIN(A2:A1001)))</f>
        <v>0.578947368421053</v>
      </c>
      <c r="G349" s="6" t="n">
        <f aca="false">IF(ISBLANK(B349), "", (B349-MIN(B2:B1001))/(MAX(B2:B1001)-MIN(B2:B1001)))</f>
        <v>0.272727272727273</v>
      </c>
      <c r="H349" s="6" t="n">
        <f aca="false">IF(ISBLANK(C349), "", (C349-MIN(C2:C1001))/(MAX(C2:C1001)-MIN(C2:C1001)))</f>
        <v>0.695299479517813</v>
      </c>
      <c r="I349" s="6" t="n">
        <f aca="false">IF(ISBLANK(D349), "", (D349-MIN(D1:D1000))/(MAX(D1:D1000)-MIN(D1:D1000)))</f>
        <v>0.407272727272727</v>
      </c>
      <c r="J349" s="6" t="n">
        <f aca="false">IF(ISBLANK(E349), "", (E349-MIN(E1:E1000))/(MAX(E1:E1000)-MIN(E1:E1000)))</f>
        <v>0.474215860477199</v>
      </c>
      <c r="K349" s="5" t="n">
        <f aca="false">IF(ISBLANK(A349), "",SQRT((A349-$M$2)^2+(B349-$N$2)^2+(C349-$O$2)^2+(D349-$P$2)^2+(E349-$Q$2)^2))</f>
        <v>723.65489627695</v>
      </c>
      <c r="L349" s="6" t="str">
        <f aca="false">IF(AND(H349 = "", H348 &lt;&gt; ""),"&lt;- New exp", "")</f>
        <v/>
      </c>
      <c r="AB349" s="0" t="n">
        <v>348</v>
      </c>
    </row>
    <row r="350" customFormat="false" ht="13.8" hidden="false" customHeight="false" outlineLevel="0" collapsed="false">
      <c r="A350" s="3" t="n">
        <v>19</v>
      </c>
      <c r="B350" s="3" t="n">
        <v>6</v>
      </c>
      <c r="C350" s="3" t="n">
        <v>66.2843137254902</v>
      </c>
      <c r="D350" s="3" t="n">
        <v>755</v>
      </c>
      <c r="E350" s="3" t="n">
        <v>0.315838291217925</v>
      </c>
      <c r="F350" s="6" t="n">
        <f aca="false">IF(ISBLANK(A350), "", (A350-MIN(A2:A1001))/(MAX(A2:A1001)-MIN(A2:A1001)))</f>
        <v>0.526315789473684</v>
      </c>
      <c r="G350" s="6" t="n">
        <f aca="false">IF(ISBLANK(B350), "", (B350-MIN(B2:B1001))/(MAX(B2:B1001)-MIN(B2:B1001)))</f>
        <v>0.363636363636364</v>
      </c>
      <c r="H350" s="6" t="n">
        <f aca="false">IF(ISBLANK(C350), "", (C350-MIN(C2:C1001))/(MAX(C2:C1001)-MIN(C2:C1001)))</f>
        <v>0.660657645528604</v>
      </c>
      <c r="I350" s="6" t="n">
        <f aca="false">IF(ISBLANK(D350), "", (D350-MIN(D1:D1000))/(MAX(D1:D1000)-MIN(D1:D1000)))</f>
        <v>0.349090909090909</v>
      </c>
      <c r="J350" s="6" t="n">
        <f aca="false">IF(ISBLANK(E350), "", (E350-MIN(E1:E1000))/(MAX(E1:E1000)-MIN(E1:E1000)))</f>
        <v>0.474215860477199</v>
      </c>
      <c r="K350" s="5" t="n">
        <f aca="false">IF(ISBLANK(A350), "",SQRT((A350-$M$2)^2+(B350-$N$2)^2+(C350-$O$2)^2+(D350-$P$2)^2+(E350-$Q$2)^2))</f>
        <v>707.626748968335</v>
      </c>
      <c r="L350" s="6" t="str">
        <f aca="false">IF(AND(H350 = "", H349 &lt;&gt; ""),"&lt;- New exp", "")</f>
        <v/>
      </c>
      <c r="AB350" s="0" t="n">
        <v>349</v>
      </c>
    </row>
    <row r="351" customFormat="false" ht="13.8" hidden="false" customHeight="false" outlineLevel="0" collapsed="false">
      <c r="A351" s="3" t="n">
        <v>20</v>
      </c>
      <c r="B351" s="3" t="n">
        <v>3</v>
      </c>
      <c r="C351" s="3" t="n">
        <v>69.1111111111111</v>
      </c>
      <c r="D351" s="3" t="n">
        <v>767</v>
      </c>
      <c r="E351" s="3" t="n">
        <v>0.322557987399848</v>
      </c>
      <c r="F351" s="6" t="n">
        <f aca="false">IF(ISBLANK(A351), "", (A351-MIN(A2:A1001))/(MAX(A2:A1001)-MIN(A2:A1001)))</f>
        <v>0.578947368421053</v>
      </c>
      <c r="G351" s="6" t="n">
        <f aca="false">IF(ISBLANK(B351), "", (B351-MIN(B2:B1001))/(MAX(B2:B1001)-MIN(B2:B1001)))</f>
        <v>0.0909090909090909</v>
      </c>
      <c r="H351" s="6" t="n">
        <f aca="false">IF(ISBLANK(C351), "", (C351-MIN(C2:C1001))/(MAX(C2:C1001)-MIN(C2:C1001)))</f>
        <v>0.761144521453035</v>
      </c>
      <c r="I351" s="6" t="n">
        <f aca="false">IF(ISBLANK(D351), "", (D351-MIN(D1:D1000))/(MAX(D1:D1000)-MIN(D1:D1000)))</f>
        <v>0.392727272727273</v>
      </c>
      <c r="J351" s="6" t="n">
        <f aca="false">IF(ISBLANK(E351), "", (E351-MIN(E1:E1000))/(MAX(E1:E1000)-MIN(E1:E1000)))</f>
        <v>0.668285959025692</v>
      </c>
      <c r="K351" s="5" t="n">
        <f aca="false">IF(ISBLANK(A351), "",SQRT((A351-$M$2)^2+(B351-$N$2)^2+(C351-$O$2)^2+(D351-$P$2)^2+(E351-$Q$2)^2))</f>
        <v>719.704032547491</v>
      </c>
      <c r="L351" s="6" t="str">
        <f aca="false">IF(AND(H351 = "", H350 &lt;&gt; ""),"&lt;- New exp", "")</f>
        <v/>
      </c>
      <c r="AB351" s="0" t="n">
        <v>350</v>
      </c>
    </row>
    <row r="352" customFormat="false" ht="13.8" hidden="false" customHeight="false" outlineLevel="0" collapsed="false">
      <c r="A352" s="3" t="n">
        <v>16</v>
      </c>
      <c r="B352" s="3" t="n">
        <v>4</v>
      </c>
      <c r="C352" s="3" t="n">
        <v>64.9722222222222</v>
      </c>
      <c r="D352" s="3" t="n">
        <v>762</v>
      </c>
      <c r="E352" s="3" t="n">
        <v>0.322557987399848</v>
      </c>
      <c r="F352" s="6" t="n">
        <f aca="false">IF(ISBLANK(A352), "", (A352-MIN(A2:A1001))/(MAX(A2:A1001)-MIN(A2:A1001)))</f>
        <v>0.368421052631579</v>
      </c>
      <c r="G352" s="6" t="n">
        <f aca="false">IF(ISBLANK(B352), "", (B352-MIN(B2:B1001))/(MAX(B2:B1001)-MIN(B2:B1001)))</f>
        <v>0.181818181818182</v>
      </c>
      <c r="H352" s="6" t="n">
        <f aca="false">IF(ISBLANK(C352), "", (C352-MIN(C2:C1001))/(MAX(C2:C1001)-MIN(C2:C1001)))</f>
        <v>0.614015471327842</v>
      </c>
      <c r="I352" s="6" t="n">
        <f aca="false">IF(ISBLANK(D352), "", (D352-MIN(D1:D1000))/(MAX(D1:D1000)-MIN(D1:D1000)))</f>
        <v>0.374545454545455</v>
      </c>
      <c r="J352" s="6" t="n">
        <f aca="false">IF(ISBLANK(E352), "", (E352-MIN(E1:E1000))/(MAX(E1:E1000)-MIN(E1:E1000)))</f>
        <v>0.668285959025692</v>
      </c>
      <c r="K352" s="5" t="n">
        <f aca="false">IF(ISBLANK(A352), "",SQRT((A352-$M$2)^2+(B352-$N$2)^2+(C352-$O$2)^2+(D352-$P$2)^2+(E352-$Q$2)^2))</f>
        <v>714.546553067287</v>
      </c>
      <c r="L352" s="6" t="str">
        <f aca="false">IF(AND(H352 = "", H351 &lt;&gt; ""),"&lt;- New exp", "")</f>
        <v/>
      </c>
      <c r="AB352" s="0" t="n">
        <v>351</v>
      </c>
    </row>
    <row r="353" customFormat="false" ht="13.8" hidden="false" customHeight="false" outlineLevel="0" collapsed="false">
      <c r="A353" s="3" t="n">
        <v>15</v>
      </c>
      <c r="B353" s="3" t="n">
        <v>7</v>
      </c>
      <c r="C353" s="3" t="n">
        <v>64.9761904761905</v>
      </c>
      <c r="D353" s="3" t="n">
        <v>752</v>
      </c>
      <c r="E353" s="3" t="n">
        <v>0.315838291217925</v>
      </c>
      <c r="F353" s="6" t="n">
        <f aca="false">IF(ISBLANK(A353), "", (A353-MIN(A2:A1001))/(MAX(A2:A1001)-MIN(A2:A1001)))</f>
        <v>0.31578947368421</v>
      </c>
      <c r="G353" s="6" t="n">
        <f aca="false">IF(ISBLANK(B353), "", (B353-MIN(B2:B1001))/(MAX(B2:B1001)-MIN(B2:B1001)))</f>
        <v>0.454545454545455</v>
      </c>
      <c r="H353" s="6" t="n">
        <f aca="false">IF(ISBLANK(C353), "", (C353-MIN(C2:C1001))/(MAX(C2:C1001)-MIN(C2:C1001)))</f>
        <v>0.614156534654903</v>
      </c>
      <c r="I353" s="6" t="n">
        <f aca="false">IF(ISBLANK(D353), "", (D353-MIN(D1:D1000))/(MAX(D1:D1000)-MIN(D1:D1000)))</f>
        <v>0.338181818181818</v>
      </c>
      <c r="J353" s="6" t="n">
        <f aca="false">IF(ISBLANK(E353), "", (E353-MIN(E1:E1000))/(MAX(E1:E1000)-MIN(E1:E1000)))</f>
        <v>0.474215860477199</v>
      </c>
      <c r="K353" s="5" t="n">
        <f aca="false">IF(ISBLANK(A353), "",SQRT((A353-$M$2)^2+(B353-$N$2)^2+(C353-$O$2)^2+(D353-$P$2)^2+(E353-$Q$2)^2))</f>
        <v>704.555817706932</v>
      </c>
      <c r="L353" s="6" t="str">
        <f aca="false">IF(AND(H353 = "", H352 &lt;&gt; ""),"&lt;- New exp", "")</f>
        <v/>
      </c>
      <c r="AB353" s="0" t="n">
        <v>352</v>
      </c>
    </row>
    <row r="354" customFormat="false" ht="13.8" hidden="false" customHeight="false" outlineLevel="0" collapsed="false">
      <c r="A354" s="3" t="n">
        <v>14</v>
      </c>
      <c r="B354" s="3" t="n">
        <v>7</v>
      </c>
      <c r="C354" s="3" t="n">
        <v>65.9761904761905</v>
      </c>
      <c r="D354" s="3" t="n">
        <v>778</v>
      </c>
      <c r="E354" s="3" t="n">
        <v>0.315292282745094</v>
      </c>
      <c r="F354" s="6" t="n">
        <f aca="false">IF(ISBLANK(A354), "", (A354-MIN(A2:A1001))/(MAX(A2:A1001)-MIN(A2:A1001)))</f>
        <v>0.263157894736842</v>
      </c>
      <c r="G354" s="6" t="n">
        <f aca="false">IF(ISBLANK(B354), "", (B354-MIN(B2:B1001))/(MAX(B2:B1001)-MIN(B2:B1001)))</f>
        <v>0.454545454545455</v>
      </c>
      <c r="H354" s="6" t="n">
        <f aca="false">IF(ISBLANK(C354), "", (C354-MIN(C2:C1001))/(MAX(C2:C1001)-MIN(C2:C1001)))</f>
        <v>0.649704493074413</v>
      </c>
      <c r="I354" s="6" t="n">
        <f aca="false">IF(ISBLANK(D354), "", (D354-MIN(D1:D1000))/(MAX(D1:D1000)-MIN(D1:D1000)))</f>
        <v>0.432727272727273</v>
      </c>
      <c r="J354" s="6" t="n">
        <f aca="false">IF(ISBLANK(E354), "", (E354-MIN(E1:E1000))/(MAX(E1:E1000)-MIN(E1:E1000)))</f>
        <v>0.45844670733964</v>
      </c>
      <c r="K354" s="5" t="n">
        <f aca="false">IF(ISBLANK(A354), "",SQRT((A354-$M$2)^2+(B354-$N$2)^2+(C354-$O$2)^2+(D354-$P$2)^2+(E354-$Q$2)^2))</f>
        <v>730.56354133102</v>
      </c>
      <c r="L354" s="6" t="str">
        <f aca="false">IF(AND(H354 = "", H353 &lt;&gt; ""),"&lt;- New exp", "")</f>
        <v/>
      </c>
      <c r="AB354" s="0" t="n">
        <v>353</v>
      </c>
    </row>
    <row r="355" customFormat="false" ht="13.8" hidden="false" customHeight="false" outlineLevel="0" collapsed="false">
      <c r="A355" s="3" t="n">
        <v>15</v>
      </c>
      <c r="B355" s="3" t="n">
        <v>5</v>
      </c>
      <c r="C355" s="3" t="n">
        <v>65.0333333333334</v>
      </c>
      <c r="D355" s="3" t="n">
        <v>754</v>
      </c>
      <c r="E355" s="3" t="n">
        <v>0.322557987399848</v>
      </c>
      <c r="F355" s="6" t="n">
        <f aca="false">IF(ISBLANK(A355), "", (A355-MIN(A2:A1001))/(MAX(A2:A1001)-MIN(A2:A1001)))</f>
        <v>0.31578947368421</v>
      </c>
      <c r="G355" s="6" t="n">
        <f aca="false">IF(ISBLANK(B355), "", (B355-MIN(B2:B1001))/(MAX(B2:B1001)-MIN(B2:B1001)))</f>
        <v>0.272727272727273</v>
      </c>
      <c r="H355" s="6" t="n">
        <f aca="false">IF(ISBLANK(C355), "", (C355-MIN(C2:C1001))/(MAX(C2:C1001)-MIN(C2:C1001)))</f>
        <v>0.61618784656459</v>
      </c>
      <c r="I355" s="6" t="n">
        <f aca="false">IF(ISBLANK(D355), "", (D355-MIN(D1:D1000))/(MAX(D1:D1000)-MIN(D1:D1000)))</f>
        <v>0.345454545454545</v>
      </c>
      <c r="J355" s="6" t="n">
        <f aca="false">IF(ISBLANK(E355), "", (E355-MIN(E1:E1000))/(MAX(E1:E1000)-MIN(E1:E1000)))</f>
        <v>0.668285959025692</v>
      </c>
      <c r="K355" s="5" t="n">
        <f aca="false">IF(ISBLANK(A355), "",SQRT((A355-$M$2)^2+(B355-$N$2)^2+(C355-$O$2)^2+(D355-$P$2)^2+(E355-$Q$2)^2))</f>
        <v>706.545172587471</v>
      </c>
      <c r="L355" s="6" t="str">
        <f aca="false">IF(AND(H355 = "", H354 &lt;&gt; ""),"&lt;- New exp", "")</f>
        <v/>
      </c>
      <c r="AB355" s="0" t="n">
        <v>354</v>
      </c>
    </row>
    <row r="356" customFormat="false" ht="13.8" hidden="false" customHeight="false" outlineLevel="0" collapsed="false">
      <c r="A356" s="3" t="n">
        <v>16</v>
      </c>
      <c r="B356" s="3" t="n">
        <v>5</v>
      </c>
      <c r="C356" s="3" t="n">
        <v>65.0333333333334</v>
      </c>
      <c r="D356" s="3" t="n">
        <v>773</v>
      </c>
      <c r="E356" s="3" t="n">
        <v>0.315292282745094</v>
      </c>
      <c r="F356" s="6" t="n">
        <f aca="false">IF(ISBLANK(A356), "", (A356-MIN(A2:A1001))/(MAX(A2:A1001)-MIN(A2:A1001)))</f>
        <v>0.368421052631579</v>
      </c>
      <c r="G356" s="6" t="n">
        <f aca="false">IF(ISBLANK(B356), "", (B356-MIN(B2:B1001))/(MAX(B2:B1001)-MIN(B2:B1001)))</f>
        <v>0.272727272727273</v>
      </c>
      <c r="H356" s="6" t="n">
        <f aca="false">IF(ISBLANK(C356), "", (C356-MIN(C2:C1001))/(MAX(C2:C1001)-MIN(C2:C1001)))</f>
        <v>0.61618784656459</v>
      </c>
      <c r="I356" s="6" t="n">
        <f aca="false">IF(ISBLANK(D356), "", (D356-MIN(D1:D1000))/(MAX(D1:D1000)-MIN(D1:D1000)))</f>
        <v>0.414545454545455</v>
      </c>
      <c r="J356" s="6" t="n">
        <f aca="false">IF(ISBLANK(E356), "", (E356-MIN(E1:E1000))/(MAX(E1:E1000)-MIN(E1:E1000)))</f>
        <v>0.45844670733964</v>
      </c>
      <c r="K356" s="5" t="n">
        <f aca="false">IF(ISBLANK(A356), "",SQRT((A356-$M$2)^2+(B356-$N$2)^2+(C356-$O$2)^2+(D356-$P$2)^2+(E356-$Q$2)^2))</f>
        <v>725.547727899276</v>
      </c>
      <c r="L356" s="4" t="str">
        <f aca="false">IF(AND(H356 = "", H355 &lt;&gt; ""),"&lt;- New exp", "")</f>
        <v/>
      </c>
      <c r="AB356" s="0" t="n">
        <v>355</v>
      </c>
    </row>
    <row r="357" customFormat="false" ht="13.8" hidden="false" customHeight="false" outlineLevel="0" collapsed="false">
      <c r="A357" s="3" t="n">
        <v>15</v>
      </c>
      <c r="B357" s="3" t="n">
        <v>6</v>
      </c>
      <c r="C357" s="3" t="n">
        <v>64.9444444444444</v>
      </c>
      <c r="D357" s="3" t="n">
        <v>749</v>
      </c>
      <c r="E357" s="3" t="n">
        <v>0.321198195523138</v>
      </c>
      <c r="F357" s="6" t="n">
        <f aca="false">IF(ISBLANK(A357), "", (A357-MIN(A2:A1001))/(MAX(A2:A1001)-MIN(A2:A1001)))</f>
        <v>0.31578947368421</v>
      </c>
      <c r="G357" s="6" t="n">
        <f aca="false">IF(ISBLANK(B357), "", (B357-MIN(B2:B1001))/(MAX(B2:B1001)-MIN(B2:B1001)))</f>
        <v>0.363636363636364</v>
      </c>
      <c r="H357" s="6" t="n">
        <f aca="false">IF(ISBLANK(C357), "", (C357-MIN(C2:C1001))/(MAX(C2:C1001)-MIN(C2:C1001)))</f>
        <v>0.613028028038411</v>
      </c>
      <c r="I357" s="6" t="n">
        <f aca="false">IF(ISBLANK(D357), "", (D357-MIN(D1:D1000))/(MAX(D1:D1000)-MIN(D1:D1000)))</f>
        <v>0.327272727272727</v>
      </c>
      <c r="J357" s="6" t="n">
        <f aca="false">IF(ISBLANK(E357), "", (E357-MIN(E1:E1000))/(MAX(E1:E1000)-MIN(E1:E1000)))</f>
        <v>0.629014102624135</v>
      </c>
      <c r="K357" s="5" t="n">
        <f aca="false">IF(ISBLANK(A357), "",SQRT((A357-$M$2)^2+(B357-$N$2)^2+(C357-$O$2)^2+(D357-$P$2)^2+(E357-$Q$2)^2))</f>
        <v>701.549713572167</v>
      </c>
      <c r="L357" s="6" t="str">
        <f aca="false">IF(AND(H357 = "", H356 &lt;&gt; ""),"&lt;- New exp", "")</f>
        <v/>
      </c>
      <c r="AB357" s="0" t="n">
        <v>356</v>
      </c>
    </row>
    <row r="358" customFormat="false" ht="13.8" hidden="false" customHeight="false" outlineLevel="0" collapsed="false">
      <c r="A358" s="3" t="n">
        <v>14</v>
      </c>
      <c r="B358" s="3" t="n">
        <v>7</v>
      </c>
      <c r="C358" s="3" t="n">
        <v>65.8650793650794</v>
      </c>
      <c r="D358" s="3" t="n">
        <v>767</v>
      </c>
      <c r="E358" s="3" t="n">
        <v>0.321198195523138</v>
      </c>
      <c r="F358" s="6" t="n">
        <f aca="false">IF(ISBLANK(A358), "", (A358-MIN(A2:A1001))/(MAX(A2:A1001)-MIN(A2:A1001)))</f>
        <v>0.263157894736842</v>
      </c>
      <c r="G358" s="6" t="n">
        <f aca="false">IF(ISBLANK(B358), "", (B358-MIN(B2:B1001))/(MAX(B2:B1001)-MIN(B2:B1001)))</f>
        <v>0.454545454545455</v>
      </c>
      <c r="H358" s="6" t="n">
        <f aca="false">IF(ISBLANK(C358), "", (C358-MIN(C2:C1001))/(MAX(C2:C1001)-MIN(C2:C1001)))</f>
        <v>0.64575471991669</v>
      </c>
      <c r="I358" s="6" t="n">
        <f aca="false">IF(ISBLANK(D358), "", (D358-MIN(D1:D1000))/(MAX(D1:D1000)-MIN(D1:D1000)))</f>
        <v>0.392727272727273</v>
      </c>
      <c r="J358" s="6" t="n">
        <f aca="false">IF(ISBLANK(E358), "", (E358-MIN(E1:E1000))/(MAX(E1:E1000)-MIN(E1:E1000)))</f>
        <v>0.629014102624135</v>
      </c>
      <c r="K358" s="5" t="n">
        <f aca="false">IF(ISBLANK(A358), "",SQRT((A358-$M$2)^2+(B358-$N$2)^2+(C358-$O$2)^2+(D358-$P$2)^2+(E358-$Q$2)^2))</f>
        <v>719.564746628257</v>
      </c>
      <c r="L358" s="6" t="str">
        <f aca="false">IF(AND(H358 = "", H357 &lt;&gt; ""),"&lt;- New exp", "")</f>
        <v/>
      </c>
      <c r="AB358" s="0" t="n">
        <v>357</v>
      </c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6" t="str">
        <f aca="false">IF(ISBLANK(A359), "", (A359-MIN(A2:A1001))/(MAX(A2:A1001)-MIN(A2:A1001)))</f>
        <v/>
      </c>
      <c r="G359" s="6" t="str">
        <f aca="false">IF(ISBLANK(B359), "", (B359-MIN(B2:B1001))/(MAX(B2:B1001)-MIN(B2:B1001)))</f>
        <v/>
      </c>
      <c r="H359" s="4" t="str">
        <f aca="false">IF(ISBLANK(C359), "", (C359-MIN(C2:C1001))/(MAX(C2:C1001)-MIN(C2:C1001)))</f>
        <v/>
      </c>
      <c r="I359" s="6" t="str">
        <f aca="false">IF(ISBLANK(D359), "", (D359-MIN(D1:D1000))/(MAX(D1:D1000)-MIN(D1:D1000)))</f>
        <v/>
      </c>
      <c r="J359" s="6" t="str">
        <f aca="false">IF(ISBLANK(E359), "", (E359-MIN(E1:E1000))/(MAX(E1:E1000)-MIN(E1:E1000)))</f>
        <v/>
      </c>
      <c r="K359" s="5" t="str">
        <f aca="false">IF(ISBLANK(A359), "",SQRT((A359-$M$2)^2+(B359-$N$2)^2+(C359-$O$2)^2+(D359-$P$2)^2+(E359-$Q$2)^2))</f>
        <v/>
      </c>
      <c r="L359" s="6" t="str">
        <f aca="false">IF(AND(H359 = "", H358 &lt;&gt; ""),"&lt;- New exp", "")</f>
        <v>&lt;- New exp</v>
      </c>
      <c r="AB359" s="0" t="n">
        <v>358</v>
      </c>
    </row>
    <row r="360" customFormat="false" ht="13.8" hidden="false" customHeight="false" outlineLevel="0" collapsed="false">
      <c r="A360" s="3" t="n">
        <v>15</v>
      </c>
      <c r="B360" s="3" t="n">
        <v>8</v>
      </c>
      <c r="C360" s="3" t="n">
        <v>62.8392857142857</v>
      </c>
      <c r="D360" s="3" t="n">
        <v>742</v>
      </c>
      <c r="E360" s="3" t="n">
        <v>0.317806031565845</v>
      </c>
      <c r="F360" s="6" t="n">
        <f aca="false">IF(ISBLANK(A360), "", (A360-MIN(A2:A1001))/(MAX(A2:A1001)-MIN(A2:A1001)))</f>
        <v>0.31578947368421</v>
      </c>
      <c r="G360" s="6" t="n">
        <f aca="false">IF(ISBLANK(B360), "", (B360-MIN(B2:B1001))/(MAX(B2:B1001)-MIN(B2:B1001)))</f>
        <v>0.545454545454545</v>
      </c>
      <c r="H360" s="6" t="n">
        <f aca="false">IF(ISBLANK(C360), "", (C360-MIN(C2:C1001))/(MAX(C2:C1001)-MIN(C2:C1001)))</f>
        <v>0.53819393303226</v>
      </c>
      <c r="I360" s="6" t="n">
        <f aca="false">IF(ISBLANK(D360), "", (D360-MIN(D1:D1000))/(MAX(D1:D1000)-MIN(D1:D1000)))</f>
        <v>0.301818181818182</v>
      </c>
      <c r="J360" s="6" t="n">
        <f aca="false">IF(ISBLANK(E360), "", (E360-MIN(E1:E1000))/(MAX(E1:E1000)-MIN(E1:E1000)))</f>
        <v>0.531045745772622</v>
      </c>
      <c r="K360" s="5" t="n">
        <f aca="false">IF(ISBLANK(A360), "",SQRT((A360-$M$2)^2+(B360-$N$2)^2+(C360-$O$2)^2+(D360-$P$2)^2+(E360-$Q$2)^2))</f>
        <v>694.517541666522</v>
      </c>
      <c r="L360" s="6" t="str">
        <f aca="false">IF(AND(H360 = "", H359 &lt;&gt; ""),"&lt;- New exp", "")</f>
        <v/>
      </c>
      <c r="AB360" s="0" t="n">
        <v>359</v>
      </c>
    </row>
    <row r="361" customFormat="false" ht="13.8" hidden="false" customHeight="false" outlineLevel="0" collapsed="false">
      <c r="A361" s="3" t="n">
        <v>19</v>
      </c>
      <c r="B361" s="3" t="n">
        <v>7</v>
      </c>
      <c r="C361" s="3" t="n">
        <v>62.7310924369748</v>
      </c>
      <c r="D361" s="3" t="n">
        <v>740</v>
      </c>
      <c r="E361" s="3" t="n">
        <v>0.313425202221059</v>
      </c>
      <c r="F361" s="6" t="n">
        <f aca="false">IF(ISBLANK(A361), "", (A361-MIN(A2:A1001))/(MAX(A2:A1001)-MIN(A2:A1001)))</f>
        <v>0.526315789473684</v>
      </c>
      <c r="G361" s="6" t="n">
        <f aca="false">IF(ISBLANK(B361), "", (B361-MIN(B2:B1001))/(MAX(B2:B1001)-MIN(B2:B1001)))</f>
        <v>0.454545454545455</v>
      </c>
      <c r="H361" s="6" t="n">
        <f aca="false">IF(ISBLANK(C361), "", (C361-MIN(C2:C1001))/(MAX(C2:C1001)-MIN(C2:C1001)))</f>
        <v>0.534347882909141</v>
      </c>
      <c r="I361" s="6" t="n">
        <f aca="false">IF(ISBLANK(D361), "", (D361-MIN(D1:D1000))/(MAX(D1:D1000)-MIN(D1:D1000)))</f>
        <v>0.294545454545455</v>
      </c>
      <c r="J361" s="6" t="n">
        <f aca="false">IF(ISBLANK(E361), "", (E361-MIN(E1:E1000))/(MAX(E1:E1000)-MIN(E1:E1000)))</f>
        <v>0.404523956743846</v>
      </c>
      <c r="K361" s="5" t="n">
        <f aca="false">IF(ISBLANK(A361), "",SQRT((A361-$M$2)^2+(B361-$N$2)^2+(C361-$O$2)^2+(D361-$P$2)^2+(E361-$Q$2)^2))</f>
        <v>692.554076266032</v>
      </c>
      <c r="L361" s="6" t="str">
        <f aca="false">IF(AND(H361 = "", H360 &lt;&gt; ""),"&lt;- New exp", "")</f>
        <v/>
      </c>
      <c r="AB361" s="0" t="n">
        <v>360</v>
      </c>
    </row>
    <row r="362" customFormat="false" ht="13.8" hidden="false" customHeight="false" outlineLevel="0" collapsed="false">
      <c r="A362" s="3" t="n">
        <v>21</v>
      </c>
      <c r="B362" s="3" t="n">
        <v>5</v>
      </c>
      <c r="C362" s="3" t="n">
        <v>65.075</v>
      </c>
      <c r="D362" s="3" t="n">
        <v>784</v>
      </c>
      <c r="E362" s="3" t="n">
        <v>0.316301182402194</v>
      </c>
      <c r="F362" s="6" t="n">
        <f aca="false">IF(ISBLANK(A362), "", (A362-MIN(A2:A1001))/(MAX(A2:A1001)-MIN(A2:A1001)))</f>
        <v>0.631578947368421</v>
      </c>
      <c r="G362" s="6" t="n">
        <f aca="false">IF(ISBLANK(B362), "", (B362-MIN(B2:B1001))/(MAX(B2:B1001)-MIN(B2:B1001)))</f>
        <v>0.272727272727273</v>
      </c>
      <c r="H362" s="6" t="n">
        <f aca="false">IF(ISBLANK(C362), "", (C362-MIN(C2:C1001))/(MAX(C2:C1001)-MIN(C2:C1001)))</f>
        <v>0.617669011498736</v>
      </c>
      <c r="I362" s="6" t="n">
        <f aca="false">IF(ISBLANK(D362), "", (D362-MIN(D1:D1000))/(MAX(D1:D1000)-MIN(D1:D1000)))</f>
        <v>0.454545454545455</v>
      </c>
      <c r="J362" s="6" t="n">
        <f aca="false">IF(ISBLANK(E362), "", (E362-MIN(E1:E1000))/(MAX(E1:E1000)-MIN(E1:E1000)))</f>
        <v>0.487584521100577</v>
      </c>
      <c r="K362" s="5" t="n">
        <f aca="false">IF(ISBLANK(A362), "",SQRT((A362-$M$2)^2+(B362-$N$2)^2+(C362-$O$2)^2+(D362-$P$2)^2+(E362-$Q$2)^2))</f>
        <v>736.609507206469</v>
      </c>
      <c r="L362" s="6" t="str">
        <f aca="false">IF(AND(H362 = "", H361 &lt;&gt; ""),"&lt;- New exp", "")</f>
        <v/>
      </c>
      <c r="AB362" s="0" t="n">
        <v>361</v>
      </c>
    </row>
    <row r="363" customFormat="false" ht="13.8" hidden="false" customHeight="false" outlineLevel="0" collapsed="false">
      <c r="A363" s="3" t="n">
        <v>16</v>
      </c>
      <c r="B363" s="3" t="n">
        <v>7</v>
      </c>
      <c r="C363" s="3" t="n">
        <v>62.6761904761905</v>
      </c>
      <c r="D363" s="3" t="n">
        <v>770</v>
      </c>
      <c r="E363" s="3" t="n">
        <v>0.308517130261038</v>
      </c>
      <c r="F363" s="6" t="n">
        <f aca="false">IF(ISBLANK(A363), "", (A363-MIN(A2:A1001))/(MAX(A2:A1001)-MIN(A2:A1001)))</f>
        <v>0.368421052631579</v>
      </c>
      <c r="G363" s="6" t="n">
        <f aca="false">IF(ISBLANK(B363), "", (B363-MIN(B2:B1001))/(MAX(B2:B1001)-MIN(B2:B1001)))</f>
        <v>0.454545454545455</v>
      </c>
      <c r="H363" s="6" t="n">
        <f aca="false">IF(ISBLANK(C363), "", (C363-MIN(C2:C1001))/(MAX(C2:C1001)-MIN(C2:C1001)))</f>
        <v>0.532396230290031</v>
      </c>
      <c r="I363" s="6" t="n">
        <f aca="false">IF(ISBLANK(D363), "", (D363-MIN(D1:D1000))/(MAX(D1:D1000)-MIN(D1:D1000)))</f>
        <v>0.403636363636364</v>
      </c>
      <c r="J363" s="6" t="n">
        <f aca="false">IF(ISBLANK(E363), "", (E363-MIN(E1:E1000))/(MAX(E1:E1000)-MIN(E1:E1000)))</f>
        <v>0.262774987270089</v>
      </c>
      <c r="K363" s="5" t="n">
        <f aca="false">IF(ISBLANK(A363), "",SQRT((A363-$M$2)^2+(B363-$N$2)^2+(C363-$O$2)^2+(D363-$P$2)^2+(E363-$Q$2)^2))</f>
        <v>722.507121158362</v>
      </c>
      <c r="L363" s="6" t="str">
        <f aca="false">IF(AND(H363 = "", H362 &lt;&gt; ""),"&lt;- New exp", "")</f>
        <v/>
      </c>
      <c r="AB363" s="0" t="n">
        <v>362</v>
      </c>
    </row>
    <row r="364" customFormat="false" ht="13.8" hidden="false" customHeight="false" outlineLevel="0" collapsed="false">
      <c r="A364" s="3" t="n">
        <v>15</v>
      </c>
      <c r="B364" s="3" t="n">
        <v>8</v>
      </c>
      <c r="C364" s="3" t="n">
        <v>61.375</v>
      </c>
      <c r="D364" s="3" t="n">
        <v>753</v>
      </c>
      <c r="E364" s="3" t="n">
        <v>0.311761037526995</v>
      </c>
      <c r="F364" s="6" t="n">
        <f aca="false">IF(ISBLANK(A364), "", (A364-MIN(A2:A1001))/(MAX(A2:A1001)-MIN(A2:A1001)))</f>
        <v>0.31578947368421</v>
      </c>
      <c r="G364" s="6" t="n">
        <f aca="false">IF(ISBLANK(B364), "", (B364-MIN(B2:B1001))/(MAX(B2:B1001)-MIN(B2:B1001)))</f>
        <v>0.545454545454545</v>
      </c>
      <c r="H364" s="6" t="n">
        <f aca="false">IF(ISBLANK(C364), "", (C364-MIN(C2:C1001))/(MAX(C2:C1001)-MIN(C2:C1001)))</f>
        <v>0.486141565346549</v>
      </c>
      <c r="I364" s="6" t="n">
        <f aca="false">IF(ISBLANK(D364), "", (D364-MIN(D1:D1000))/(MAX(D1:D1000)-MIN(D1:D1000)))</f>
        <v>0.341818181818182</v>
      </c>
      <c r="J364" s="6" t="n">
        <f aca="false">IF(ISBLANK(E364), "", (E364-MIN(E1:E1000))/(MAX(E1:E1000)-MIN(E1:E1000)))</f>
        <v>0.356461574541709</v>
      </c>
      <c r="K364" s="5" t="n">
        <f aca="false">IF(ISBLANK(A364), "",SQRT((A364-$M$2)^2+(B364-$N$2)^2+(C364-$O$2)^2+(D364-$P$2)^2+(E364-$Q$2)^2))</f>
        <v>705.484256106962</v>
      </c>
      <c r="L364" s="6" t="str">
        <f aca="false">IF(AND(H364 = "", H363 &lt;&gt; ""),"&lt;- New exp", "")</f>
        <v/>
      </c>
      <c r="AB364" s="0" t="n">
        <v>363</v>
      </c>
    </row>
    <row r="365" customFormat="false" ht="13.8" hidden="false" customHeight="false" outlineLevel="0" collapsed="false">
      <c r="A365" s="3" t="n">
        <v>16</v>
      </c>
      <c r="B365" s="3" t="n">
        <v>8</v>
      </c>
      <c r="C365" s="3" t="n">
        <v>59.9485294117647</v>
      </c>
      <c r="D365" s="3" t="n">
        <v>786</v>
      </c>
      <c r="E365" s="3" t="n">
        <v>0.311855229538744</v>
      </c>
      <c r="F365" s="6" t="n">
        <f aca="false">IF(ISBLANK(A365), "", (A365-MIN(A2:A1001))/(MAX(A2:A1001)-MIN(A2:A1001)))</f>
        <v>0.368421052631579</v>
      </c>
      <c r="G365" s="6" t="n">
        <f aca="false">IF(ISBLANK(B365), "", (B365-MIN(B2:B1001))/(MAX(B2:B1001)-MIN(B2:B1001)))</f>
        <v>0.545454545454545</v>
      </c>
      <c r="H365" s="6" t="n">
        <f aca="false">IF(ISBLANK(C365), "", (C365-MIN(C2:C1001))/(MAX(C2:C1001)-MIN(C2:C1001)))</f>
        <v>0.435433448189307</v>
      </c>
      <c r="I365" s="6" t="n">
        <f aca="false">IF(ISBLANK(D365), "", (D365-MIN(D1:D1000))/(MAX(D1:D1000)-MIN(D1:D1000)))</f>
        <v>0.461818181818182</v>
      </c>
      <c r="J365" s="6" t="n">
        <f aca="false">IF(ISBLANK(E365), "", (E365-MIN(E1:E1000))/(MAX(E1:E1000)-MIN(E1:E1000)))</f>
        <v>0.359181913751654</v>
      </c>
      <c r="K365" s="5" t="n">
        <f aca="false">IF(ISBLANK(A365), "",SQRT((A365-$M$2)^2+(B365-$N$2)^2+(C365-$O$2)^2+(D365-$P$2)^2+(E365-$Q$2)^2))</f>
        <v>738.459814571833</v>
      </c>
      <c r="L365" s="6" t="str">
        <f aca="false">IF(AND(H365 = "", H364 &lt;&gt; ""),"&lt;- New exp", "")</f>
        <v/>
      </c>
      <c r="AB365" s="0" t="n">
        <v>364</v>
      </c>
    </row>
    <row r="366" customFormat="false" ht="13.8" hidden="false" customHeight="false" outlineLevel="0" collapsed="false">
      <c r="A366" s="3" t="n">
        <v>20</v>
      </c>
      <c r="B366" s="3" t="n">
        <v>6</v>
      </c>
      <c r="C366" s="3" t="n">
        <v>63.9313725490196</v>
      </c>
      <c r="D366" s="3" t="n">
        <v>778</v>
      </c>
      <c r="E366" s="3" t="n">
        <v>0.311855229538744</v>
      </c>
      <c r="F366" s="6" t="n">
        <f aca="false">IF(ISBLANK(A366), "", (A366-MIN(A2:A1001))/(MAX(A2:A1001)-MIN(A2:A1001)))</f>
        <v>0.578947368421053</v>
      </c>
      <c r="G366" s="6" t="n">
        <f aca="false">IF(ISBLANK(B366), "", (B366-MIN(B2:B1001))/(MAX(B2:B1001)-MIN(B2:B1001)))</f>
        <v>0.363636363636364</v>
      </c>
      <c r="H366" s="6" t="n">
        <f aca="false">IF(ISBLANK(C366), "", (C366-MIN(C2:C1001))/(MAX(C2:C1001)-MIN(C2:C1001)))</f>
        <v>0.577015390423875</v>
      </c>
      <c r="I366" s="6" t="n">
        <f aca="false">IF(ISBLANK(D366), "", (D366-MIN(D1:D1000))/(MAX(D1:D1000)-MIN(D1:D1000)))</f>
        <v>0.432727272727273</v>
      </c>
      <c r="J366" s="6" t="n">
        <f aca="false">IF(ISBLANK(E366), "", (E366-MIN(E1:E1000))/(MAX(E1:E1000)-MIN(E1:E1000)))</f>
        <v>0.359181913751654</v>
      </c>
      <c r="K366" s="5" t="n">
        <f aca="false">IF(ISBLANK(A366), "",SQRT((A366-$M$2)^2+(B366-$N$2)^2+(C366-$O$2)^2+(D366-$P$2)^2+(E366-$Q$2)^2))</f>
        <v>730.574789784287</v>
      </c>
      <c r="L366" s="6" t="str">
        <f aca="false">IF(AND(H366 = "", H365 &lt;&gt; ""),"&lt;- New exp", "")</f>
        <v/>
      </c>
      <c r="AB366" s="0" t="n">
        <v>365</v>
      </c>
    </row>
    <row r="367" customFormat="false" ht="13.8" hidden="false" customHeight="false" outlineLevel="0" collapsed="false">
      <c r="A367" s="3" t="n">
        <v>19</v>
      </c>
      <c r="B367" s="3" t="n">
        <v>7</v>
      </c>
      <c r="C367" s="3" t="n">
        <v>62.9663865546219</v>
      </c>
      <c r="D367" s="3" t="n">
        <v>760</v>
      </c>
      <c r="E367" s="3" t="n">
        <v>0.311855229538744</v>
      </c>
      <c r="F367" s="6" t="n">
        <f aca="false">IF(ISBLANK(A367), "", (A367-MIN(A2:A1001))/(MAX(A2:A1001)-MIN(A2:A1001)))</f>
        <v>0.526315789473684</v>
      </c>
      <c r="G367" s="6" t="n">
        <f aca="false">IF(ISBLANK(B367), "", (B367-MIN(B2:B1001))/(MAX(B2:B1001)-MIN(B2:B1001)))</f>
        <v>0.454545454545455</v>
      </c>
      <c r="H367" s="6" t="n">
        <f aca="false">IF(ISBLANK(C367), "", (C367-MIN(C2:C1001))/(MAX(C2:C1001)-MIN(C2:C1001)))</f>
        <v>0.542712108419614</v>
      </c>
      <c r="I367" s="6" t="n">
        <f aca="false">IF(ISBLANK(D367), "", (D367-MIN(D1:D1000))/(MAX(D1:D1000)-MIN(D1:D1000)))</f>
        <v>0.367272727272727</v>
      </c>
      <c r="J367" s="6" t="n">
        <f aca="false">IF(ISBLANK(E367), "", (E367-MIN(E1:E1000))/(MAX(E1:E1000)-MIN(E1:E1000)))</f>
        <v>0.359181913751654</v>
      </c>
      <c r="K367" s="5" t="n">
        <f aca="false">IF(ISBLANK(A367), "",SQRT((A367-$M$2)^2+(B367-$N$2)^2+(C367-$O$2)^2+(D367-$P$2)^2+(E367-$Q$2)^2))</f>
        <v>712.551965670668</v>
      </c>
      <c r="L367" s="6" t="str">
        <f aca="false">IF(AND(H367 = "", H366 &lt;&gt; ""),"&lt;- New exp", "")</f>
        <v/>
      </c>
      <c r="AB367" s="0" t="n">
        <v>366</v>
      </c>
    </row>
    <row r="368" customFormat="false" ht="13.8" hidden="false" customHeight="false" outlineLevel="0" collapsed="false">
      <c r="A368" s="3" t="n">
        <v>15</v>
      </c>
      <c r="B368" s="3" t="n">
        <v>7</v>
      </c>
      <c r="C368" s="3" t="n">
        <v>63.5428571428571</v>
      </c>
      <c r="D368" s="3" t="n">
        <v>743</v>
      </c>
      <c r="E368" s="3" t="n">
        <v>0.317109739709205</v>
      </c>
      <c r="F368" s="6" t="n">
        <f aca="false">IF(ISBLANK(A368), "", (A368-MIN(A2:A1001))/(MAX(A2:A1001)-MIN(A2:A1001)))</f>
        <v>0.31578947368421</v>
      </c>
      <c r="G368" s="6" t="n">
        <f aca="false">IF(ISBLANK(B368), "", (B368-MIN(B2:B1001))/(MAX(B2:B1001)-MIN(B2:B1001)))</f>
        <v>0.454545454545455</v>
      </c>
      <c r="H368" s="6" t="n">
        <f aca="false">IF(ISBLANK(C368), "", (C368-MIN(C2:C1001))/(MAX(C2:C1001)-MIN(C2:C1001)))</f>
        <v>0.563204460920272</v>
      </c>
      <c r="I368" s="6" t="n">
        <f aca="false">IF(ISBLANK(D368), "", (D368-MIN(D1:D1000))/(MAX(D1:D1000)-MIN(D1:D1000)))</f>
        <v>0.305454545454545</v>
      </c>
      <c r="J368" s="6" t="n">
        <f aca="false">IF(ISBLANK(E368), "", (E368-MIN(E1:E1000))/(MAX(E1:E1000)-MIN(E1:E1000)))</f>
        <v>0.510936290586211</v>
      </c>
      <c r="K368" s="5" t="n">
        <f aca="false">IF(ISBLANK(A368), "",SQRT((A368-$M$2)^2+(B368-$N$2)^2+(C368-$O$2)^2+(D368-$P$2)^2+(E368-$Q$2)^2))</f>
        <v>695.524993105775</v>
      </c>
      <c r="L368" s="6" t="str">
        <f aca="false">IF(AND(H368 = "", H367 &lt;&gt; ""),"&lt;- New exp", "")</f>
        <v/>
      </c>
      <c r="AB368" s="0" t="n">
        <v>367</v>
      </c>
    </row>
    <row r="369" customFormat="false" ht="13.8" hidden="false" customHeight="false" outlineLevel="0" collapsed="false">
      <c r="A369" s="3" t="n">
        <v>15</v>
      </c>
      <c r="B369" s="3" t="n">
        <v>6</v>
      </c>
      <c r="C369" s="3" t="n">
        <v>60.4166666666667</v>
      </c>
      <c r="D369" s="3" t="n">
        <v>752</v>
      </c>
      <c r="E369" s="3" t="n">
        <v>0.316490289724971</v>
      </c>
      <c r="F369" s="6" t="n">
        <f aca="false">IF(ISBLANK(A369), "", (A369-MIN(A2:A1001))/(MAX(A2:A1001)-MIN(A2:A1001)))</f>
        <v>0.31578947368421</v>
      </c>
      <c r="G369" s="6" t="n">
        <f aca="false">IF(ISBLANK(B369), "", (B369-MIN(B2:B1001))/(MAX(B2:B1001)-MIN(B2:B1001)))</f>
        <v>0.363636363636364</v>
      </c>
      <c r="H369" s="6" t="n">
        <f aca="false">IF(ISBLANK(C369), "", (C369-MIN(C2:C1001))/(MAX(C2:C1001)-MIN(C2:C1001)))</f>
        <v>0.452074771861185</v>
      </c>
      <c r="I369" s="6" t="n">
        <f aca="false">IF(ISBLANK(D369), "", (D369-MIN(D1:D1000))/(MAX(D1:D1000)-MIN(D1:D1000)))</f>
        <v>0.338181818181818</v>
      </c>
      <c r="J369" s="6" t="n">
        <f aca="false">IF(ISBLANK(E369), "", (E369-MIN(E1:E1000))/(MAX(E1:E1000)-MIN(E1:E1000)))</f>
        <v>0.493046088971216</v>
      </c>
      <c r="K369" s="5" t="n">
        <f aca="false">IF(ISBLANK(A369), "",SQRT((A369-$M$2)^2+(B369-$N$2)^2+(C369-$O$2)^2+(D369-$P$2)^2+(E369-$Q$2)^2))</f>
        <v>704.452369702948</v>
      </c>
      <c r="L369" s="6" t="str">
        <f aca="false">IF(AND(H369 = "", H368 &lt;&gt; ""),"&lt;- New exp", "")</f>
        <v/>
      </c>
      <c r="AB369" s="0" t="n">
        <v>368</v>
      </c>
    </row>
    <row r="370" customFormat="false" ht="13.8" hidden="false" customHeight="false" outlineLevel="0" collapsed="false">
      <c r="A370" s="3" t="n">
        <v>15</v>
      </c>
      <c r="B370" s="3" t="n">
        <v>8</v>
      </c>
      <c r="C370" s="3" t="n">
        <v>60.6544117647059</v>
      </c>
      <c r="D370" s="3" t="n">
        <v>733</v>
      </c>
      <c r="E370" s="3" t="n">
        <v>0.319782980352618</v>
      </c>
      <c r="F370" s="6" t="n">
        <f aca="false">IF(ISBLANK(A370), "", (A370-MIN(A2:A1001))/(MAX(A2:A1001)-MIN(A2:A1001)))</f>
        <v>0.31578947368421</v>
      </c>
      <c r="G370" s="6" t="n">
        <f aca="false">IF(ISBLANK(B370), "", (B370-MIN(B2:B1001))/(MAX(B2:B1001)-MIN(B2:B1001)))</f>
        <v>0.545454545454545</v>
      </c>
      <c r="H370" s="6" t="n">
        <f aca="false">IF(ISBLANK(C370), "", (C370-MIN(C2:C1001))/(MAX(C2:C1001)-MIN(C2:C1001)))</f>
        <v>0.460526124720726</v>
      </c>
      <c r="I370" s="6" t="n">
        <f aca="false">IF(ISBLANK(D370), "", (D370-MIN(D1:D1000))/(MAX(D1:D1000)-MIN(D1:D1000)))</f>
        <v>0.269090909090909</v>
      </c>
      <c r="J370" s="6" t="n">
        <f aca="false">IF(ISBLANK(E370), "", (E370-MIN(E1:E1000))/(MAX(E1:E1000)-MIN(E1:E1000)))</f>
        <v>0.588141578007766</v>
      </c>
      <c r="K370" s="5" t="n">
        <f aca="false">IF(ISBLANK(A370), "",SQRT((A370-$M$2)^2+(B370-$N$2)^2+(C370-$O$2)^2+(D370-$P$2)^2+(E370-$Q$2)^2))</f>
        <v>685.475615868719</v>
      </c>
      <c r="L370" s="6" t="str">
        <f aca="false">IF(AND(H370 = "", H369 &lt;&gt; ""),"&lt;- New exp", "")</f>
        <v/>
      </c>
      <c r="AB370" s="0" t="n">
        <v>369</v>
      </c>
    </row>
    <row r="371" customFormat="false" ht="13.8" hidden="false" customHeight="false" outlineLevel="0" collapsed="false">
      <c r="A371" s="3" t="n">
        <v>15</v>
      </c>
      <c r="B371" s="3" t="n">
        <v>8</v>
      </c>
      <c r="C371" s="3" t="n">
        <v>61.4375</v>
      </c>
      <c r="D371" s="3" t="n">
        <v>753</v>
      </c>
      <c r="E371" s="3" t="n">
        <v>0.310191213377519</v>
      </c>
      <c r="F371" s="6" t="n">
        <f aca="false">IF(ISBLANK(A371), "", (A371-MIN(A2:A1001))/(MAX(A2:A1001)-MIN(A2:A1001)))</f>
        <v>0.31578947368421</v>
      </c>
      <c r="G371" s="6" t="n">
        <f aca="false">IF(ISBLANK(B371), "", (B371-MIN(B2:B1001))/(MAX(B2:B1001)-MIN(B2:B1001)))</f>
        <v>0.545454545454545</v>
      </c>
      <c r="H371" s="6" t="n">
        <f aca="false">IF(ISBLANK(C371), "", (C371-MIN(C2:C1001))/(MAX(C2:C1001)-MIN(C2:C1001)))</f>
        <v>0.488363312747768</v>
      </c>
      <c r="I371" s="6" t="n">
        <f aca="false">IF(ISBLANK(D371), "", (D371-MIN(D1:D1000))/(MAX(D1:D1000)-MIN(D1:D1000)))</f>
        <v>0.341818181818182</v>
      </c>
      <c r="J371" s="6" t="n">
        <f aca="false">IF(ISBLANK(E371), "", (E371-MIN(E1:E1000))/(MAX(E1:E1000)-MIN(E1:E1000)))</f>
        <v>0.311123821294452</v>
      </c>
      <c r="K371" s="5" t="n">
        <f aca="false">IF(ISBLANK(A371), "",SQRT((A371-$M$2)^2+(B371-$N$2)^2+(C371-$O$2)^2+(D371-$P$2)^2+(E371-$Q$2)^2))</f>
        <v>705.485470397127</v>
      </c>
      <c r="L371" s="6" t="str">
        <f aca="false">IF(AND(H371 = "", H370 &lt;&gt; ""),"&lt;- New exp", "")</f>
        <v/>
      </c>
      <c r="AB371" s="0" t="n">
        <v>370</v>
      </c>
    </row>
    <row r="372" customFormat="false" ht="13.8" hidden="false" customHeight="false" outlineLevel="0" collapsed="false">
      <c r="A372" s="3" t="n">
        <v>15</v>
      </c>
      <c r="B372" s="3" t="n">
        <v>8</v>
      </c>
      <c r="C372" s="3" t="n">
        <v>61.6583333333333</v>
      </c>
      <c r="D372" s="3" t="n">
        <v>747</v>
      </c>
      <c r="E372" s="3" t="n">
        <v>0.308517130261038</v>
      </c>
      <c r="F372" s="6" t="n">
        <f aca="false">IF(ISBLANK(A372), "", (A372-MIN(A2:A1001))/(MAX(A2:A1001)-MIN(A2:A1001)))</f>
        <v>0.31578947368421</v>
      </c>
      <c r="G372" s="6" t="n">
        <f aca="false">IF(ISBLANK(B372), "", (B372-MIN(B2:B1001))/(MAX(B2:B1001)-MIN(B2:B1001)))</f>
        <v>0.545454545454545</v>
      </c>
      <c r="H372" s="6" t="n">
        <f aca="false">IF(ISBLANK(C372), "", (C372-MIN(C2:C1001))/(MAX(C2:C1001)-MIN(C2:C1001)))</f>
        <v>0.496213486898744</v>
      </c>
      <c r="I372" s="6" t="n">
        <f aca="false">IF(ISBLANK(D372), "", (D372-MIN(D1:D1000))/(MAX(D1:D1000)-MIN(D1:D1000)))</f>
        <v>0.32</v>
      </c>
      <c r="J372" s="6" t="n">
        <f aca="false">IF(ISBLANK(E372), "", (E372-MIN(E1:E1000))/(MAX(E1:E1000)-MIN(E1:E1000)))</f>
        <v>0.262774987270089</v>
      </c>
      <c r="K372" s="5" t="n">
        <f aca="false">IF(ISBLANK(A372), "",SQRT((A372-$M$2)^2+(B372-$N$2)^2+(C372-$O$2)^2+(D372-$P$2)^2+(E372-$Q$2)^2))</f>
        <v>699.491427765143</v>
      </c>
      <c r="L372" s="6" t="str">
        <f aca="false">IF(AND(H372 = "", H371 &lt;&gt; ""),"&lt;- New exp", "")</f>
        <v/>
      </c>
      <c r="AB372" s="0" t="n">
        <v>371</v>
      </c>
    </row>
    <row r="373" customFormat="false" ht="13.8" hidden="false" customHeight="false" outlineLevel="0" collapsed="false">
      <c r="A373" s="3" t="n">
        <v>15</v>
      </c>
      <c r="B373" s="3" t="n">
        <v>9</v>
      </c>
      <c r="C373" s="3" t="n">
        <v>58.9346405228758</v>
      </c>
      <c r="D373" s="3" t="n">
        <v>763</v>
      </c>
      <c r="E373" s="3" t="n">
        <v>0.311855229538744</v>
      </c>
      <c r="F373" s="6" t="n">
        <f aca="false">IF(ISBLANK(A373), "", (A373-MIN(A2:A1001))/(MAX(A2:A1001)-MIN(A2:A1001)))</f>
        <v>0.31578947368421</v>
      </c>
      <c r="G373" s="6" t="n">
        <f aca="false">IF(ISBLANK(B373), "", (B373-MIN(B2:B1001))/(MAX(B2:B1001)-MIN(B2:B1001)))</f>
        <v>0.636363636363636</v>
      </c>
      <c r="H373" s="6" t="n">
        <f aca="false">IF(ISBLANK(C373), "", (C373-MIN(C2:C1001))/(MAX(C2:C1001)-MIN(C2:C1001)))</f>
        <v>0.399391768125082</v>
      </c>
      <c r="I373" s="6" t="n">
        <f aca="false">IF(ISBLANK(D373), "", (D373-MIN(D1:D1000))/(MAX(D1:D1000)-MIN(D1:D1000)))</f>
        <v>0.378181818181818</v>
      </c>
      <c r="J373" s="6" t="n">
        <f aca="false">IF(ISBLANK(E373), "", (E373-MIN(E1:E1000))/(MAX(E1:E1000)-MIN(E1:E1000)))</f>
        <v>0.359181913751654</v>
      </c>
      <c r="K373" s="5" t="n">
        <f aca="false">IF(ISBLANK(A373), "",SQRT((A373-$M$2)^2+(B373-$N$2)^2+(C373-$O$2)^2+(D373-$P$2)^2+(E373-$Q$2)^2))</f>
        <v>715.448290948891</v>
      </c>
      <c r="L373" s="6" t="str">
        <f aca="false">IF(AND(H373 = "", H372 &lt;&gt; ""),"&lt;- New exp", "")</f>
        <v/>
      </c>
      <c r="AB373" s="0" t="n">
        <v>372</v>
      </c>
    </row>
    <row r="374" customFormat="false" ht="13.8" hidden="false" customHeight="false" outlineLevel="0" collapsed="false">
      <c r="A374" s="3" t="n">
        <v>15</v>
      </c>
      <c r="B374" s="3" t="n">
        <v>9</v>
      </c>
      <c r="C374" s="3" t="n">
        <v>58.8169934640523</v>
      </c>
      <c r="D374" s="3" t="n">
        <v>753</v>
      </c>
      <c r="E374" s="3" t="n">
        <v>0.313425202221059</v>
      </c>
      <c r="F374" s="6" t="n">
        <f aca="false">IF(ISBLANK(A374), "", (A374-MIN(A2:A1001))/(MAX(A2:A1001)-MIN(A2:A1001)))</f>
        <v>0.31578947368421</v>
      </c>
      <c r="G374" s="6" t="n">
        <f aca="false">IF(ISBLANK(B374), "", (B374-MIN(B2:B1001))/(MAX(B2:B1001)-MIN(B2:B1001)))</f>
        <v>0.636363636363636</v>
      </c>
      <c r="H374" s="6" t="n">
        <f aca="false">IF(ISBLANK(C374), "", (C374-MIN(C2:C1001))/(MAX(C2:C1001)-MIN(C2:C1001)))</f>
        <v>0.395209655369845</v>
      </c>
      <c r="I374" s="6" t="n">
        <f aca="false">IF(ISBLANK(D374), "", (D374-MIN(D1:D1000))/(MAX(D1:D1000)-MIN(D1:D1000)))</f>
        <v>0.341818181818182</v>
      </c>
      <c r="J374" s="6" t="n">
        <f aca="false">IF(ISBLANK(E374), "", (E374-MIN(E1:E1000))/(MAX(E1:E1000)-MIN(E1:E1000)))</f>
        <v>0.404523956743846</v>
      </c>
      <c r="K374" s="5" t="n">
        <f aca="false">IF(ISBLANK(A374), "",SQRT((A374-$M$2)^2+(B374-$N$2)^2+(C374-$O$2)^2+(D374-$P$2)^2+(E374-$Q$2)^2))</f>
        <v>705.448519903135</v>
      </c>
      <c r="L374" s="6" t="str">
        <f aca="false">IF(AND(H374 = "", H373 &lt;&gt; ""),"&lt;- New exp", "")</f>
        <v/>
      </c>
      <c r="AB374" s="0" t="n">
        <v>373</v>
      </c>
    </row>
    <row r="375" customFormat="false" ht="13.8" hidden="false" customHeight="false" outlineLevel="0" collapsed="false">
      <c r="A375" s="3" t="n">
        <v>15</v>
      </c>
      <c r="B375" s="3" t="n">
        <v>6</v>
      </c>
      <c r="C375" s="3" t="n">
        <v>60.1078431372549</v>
      </c>
      <c r="D375" s="3" t="n">
        <v>750</v>
      </c>
      <c r="E375" s="3" t="n">
        <v>0.319727754178716</v>
      </c>
      <c r="F375" s="6" t="n">
        <f aca="false">IF(ISBLANK(A375), "", (A375-MIN(A2:A1001))/(MAX(A2:A1001)-MIN(A2:A1001)))</f>
        <v>0.31578947368421</v>
      </c>
      <c r="G375" s="6" t="n">
        <f aca="false">IF(ISBLANK(B375), "", (B375-MIN(B2:B1001))/(MAX(B2:B1001)-MIN(B2:B1001)))</f>
        <v>0.363636363636364</v>
      </c>
      <c r="H375" s="6" t="n">
        <f aca="false">IF(ISBLANK(C375), "", (C375-MIN(C2:C1001))/(MAX(C2:C1001)-MIN(C2:C1001)))</f>
        <v>0.44109672587869</v>
      </c>
      <c r="I375" s="6" t="n">
        <f aca="false">IF(ISBLANK(D375), "", (D375-MIN(D1:D1000))/(MAX(D1:D1000)-MIN(D1:D1000)))</f>
        <v>0.330909090909091</v>
      </c>
      <c r="J375" s="6" t="n">
        <f aca="false">IF(ISBLANK(E375), "", (E375-MIN(E1:E1000))/(MAX(E1:E1000)-MIN(E1:E1000)))</f>
        <v>0.586546602770593</v>
      </c>
      <c r="K375" s="5" t="n">
        <f aca="false">IF(ISBLANK(A375), "",SQRT((A375-$M$2)^2+(B375-$N$2)^2+(C375-$O$2)^2+(D375-$P$2)^2+(E375-$Q$2)^2))</f>
        <v>702.44727862186</v>
      </c>
      <c r="L375" s="6" t="str">
        <f aca="false">IF(AND(H375 = "", H374 &lt;&gt; ""),"&lt;- New exp", "")</f>
        <v/>
      </c>
      <c r="AB375" s="0" t="n">
        <v>374</v>
      </c>
    </row>
    <row r="376" customFormat="false" ht="13.8" hidden="false" customHeight="false" outlineLevel="0" collapsed="false">
      <c r="A376" s="3" t="n">
        <v>19</v>
      </c>
      <c r="B376" s="3" t="n">
        <v>6</v>
      </c>
      <c r="C376" s="3" t="n">
        <v>64.6960784313726</v>
      </c>
      <c r="D376" s="3" t="n">
        <v>730</v>
      </c>
      <c r="E376" s="3" t="n">
        <v>0.319782980352618</v>
      </c>
      <c r="F376" s="6" t="n">
        <f aca="false">IF(ISBLANK(A376), "", (A376-MIN(A2:A1001))/(MAX(A2:A1001)-MIN(A2:A1001)))</f>
        <v>0.526315789473684</v>
      </c>
      <c r="G376" s="6" t="n">
        <f aca="false">IF(ISBLANK(B376), "", (B376-MIN(B2:B1001))/(MAX(B2:B1001)-MIN(B2:B1001)))</f>
        <v>0.363636363636364</v>
      </c>
      <c r="H376" s="6" t="n">
        <f aca="false">IF(ISBLANK(C376), "", (C376-MIN(C2:C1001))/(MAX(C2:C1001)-MIN(C2:C1001)))</f>
        <v>0.604199123332912</v>
      </c>
      <c r="I376" s="6" t="n">
        <f aca="false">IF(ISBLANK(D376), "", (D376-MIN(D1:D1000))/(MAX(D1:D1000)-MIN(D1:D1000)))</f>
        <v>0.258181818181818</v>
      </c>
      <c r="J376" s="6" t="n">
        <f aca="false">IF(ISBLANK(E376), "", (E376-MIN(E1:E1000))/(MAX(E1:E1000)-MIN(E1:E1000)))</f>
        <v>0.588141578007766</v>
      </c>
      <c r="K376" s="5" t="n">
        <f aca="false">IF(ISBLANK(A376), "",SQRT((A376-$M$2)^2+(B376-$N$2)^2+(C376-$O$2)^2+(D376-$P$2)^2+(E376-$Q$2)^2))</f>
        <v>682.597297980392</v>
      </c>
      <c r="L376" s="6" t="str">
        <f aca="false">IF(AND(H376 = "", H375 &lt;&gt; ""),"&lt;- New exp", "")</f>
        <v/>
      </c>
      <c r="AB376" s="0" t="n">
        <v>375</v>
      </c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6" t="str">
        <f aca="false">IF(ISBLANK(A377), "", (A377-MIN(A2:A1001))/(MAX(A2:A1001)-MIN(A2:A1001)))</f>
        <v/>
      </c>
      <c r="G377" s="6" t="str">
        <f aca="false">IF(ISBLANK(B377), "", (B377-MIN(B2:B1001))/(MAX(B2:B1001)-MIN(B2:B1001)))</f>
        <v/>
      </c>
      <c r="H377" s="4" t="str">
        <f aca="false">IF(ISBLANK(C377), "", (C377-MIN(C2:C1001))/(MAX(C2:C1001)-MIN(C2:C1001)))</f>
        <v/>
      </c>
      <c r="I377" s="6" t="str">
        <f aca="false">IF(ISBLANK(D377), "", (D377-MIN(D1:D1000))/(MAX(D1:D1000)-MIN(D1:D1000)))</f>
        <v/>
      </c>
      <c r="J377" s="6" t="str">
        <f aca="false">IF(ISBLANK(E377), "", (E377-MIN(E1:E1000))/(MAX(E1:E1000)-MIN(E1:E1000)))</f>
        <v/>
      </c>
      <c r="K377" s="5" t="str">
        <f aca="false">IF(ISBLANK(A377), "",SQRT((A377-$M$2)^2+(B377-$N$2)^2+(C377-$O$2)^2+(D377-$P$2)^2+(E377-$Q$2)^2))</f>
        <v/>
      </c>
      <c r="L377" s="6" t="str">
        <f aca="false">IF(AND(H377 = "", H376 &lt;&gt; ""),"&lt;- New exp", "")</f>
        <v>&lt;- New exp</v>
      </c>
      <c r="AB377" s="0" t="n">
        <v>376</v>
      </c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6" t="str">
        <f aca="false">IF(ISBLANK(A378), "", (A378-MIN(A2:A1001))/(MAX(A2:A1001)-MIN(A2:A1001)))</f>
        <v/>
      </c>
      <c r="G378" s="6" t="str">
        <f aca="false">IF(ISBLANK(B378), "", (B378-MIN(B2:B1001))/(MAX(B2:B1001)-MIN(B2:B1001)))</f>
        <v/>
      </c>
      <c r="H378" s="6" t="str">
        <f aca="false">IF(ISBLANK(C378), "", (C378-MIN(C2:C1001))/(MAX(C2:C1001)-MIN(C2:C1001)))</f>
        <v/>
      </c>
      <c r="I378" s="6" t="str">
        <f aca="false">IF(ISBLANK(D378), "", (D378-MIN(D1:D1000))/(MAX(D1:D1000)-MIN(D1:D1000)))</f>
        <v/>
      </c>
      <c r="J378" s="6" t="str">
        <f aca="false">IF(ISBLANK(E378), "", (E378-MIN(E1:E1000))/(MAX(E1:E1000)-MIN(E1:E1000)))</f>
        <v/>
      </c>
      <c r="K378" s="0" t="str">
        <f aca="false">IF(ISBLANK(A378), "",SQRT((A378-$M$2)^2+(B378-$N$2)^2+(C378-$O$2)^2+(D378-$P$2)^2+(E378-$Q$2)^2))</f>
        <v/>
      </c>
      <c r="L378" s="4" t="str">
        <f aca="false">IF(AND(H378 = "", H377 &lt;&gt; ""),"&lt;- New exp", "")</f>
        <v/>
      </c>
      <c r="AB378" s="0" t="n">
        <v>377</v>
      </c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6" t="str">
        <f aca="false">IF(ISBLANK(A379), "", (A379-MIN(A2:A1001))/(MAX(A2:A1001)-MIN(A2:A1001)))</f>
        <v/>
      </c>
      <c r="G379" s="6" t="str">
        <f aca="false">IF(ISBLANK(B379), "", (B379-MIN(B2:B1001))/(MAX(B2:B1001)-MIN(B2:B1001)))</f>
        <v/>
      </c>
      <c r="H379" s="6" t="str">
        <f aca="false">IF(ISBLANK(C379), "", (C379-MIN(C2:C1001))/(MAX(C2:C1001)-MIN(C2:C1001)))</f>
        <v/>
      </c>
      <c r="I379" s="6" t="str">
        <f aca="false">IF(ISBLANK(D379), "", (D379-MIN(D1:D1000))/(MAX(D1:D1000)-MIN(D1:D1000)))</f>
        <v/>
      </c>
      <c r="J379" s="6" t="str">
        <f aca="false">IF(ISBLANK(E379), "", (E379-MIN(E1:E1000))/(MAX(E1:E1000)-MIN(E1:E1000)))</f>
        <v/>
      </c>
      <c r="K379" s="0" t="str">
        <f aca="false">IF(ISBLANK(A379), "",SQRT((A379-$M$2)^2+(B379-$N$2)^2+(C379-$O$2)^2+(D379-$P$2)^2+(E379-$Q$2)^2))</f>
        <v/>
      </c>
      <c r="L379" s="6" t="str">
        <f aca="false">IF(AND(H379 = "", H378 &lt;&gt; ""),"&lt;- New exp", "")</f>
        <v/>
      </c>
      <c r="AB379" s="0" t="n">
        <v>378</v>
      </c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6" t="str">
        <f aca="false">IF(ISBLANK(A380), "", (A380-MIN(A2:A1001))/(MAX(A2:A1001)-MIN(A2:A1001)))</f>
        <v/>
      </c>
      <c r="G380" s="6" t="str">
        <f aca="false">IF(ISBLANK(B380), "", (B380-MIN(B2:B1001))/(MAX(B2:B1001)-MIN(B2:B1001)))</f>
        <v/>
      </c>
      <c r="H380" s="6" t="str">
        <f aca="false">IF(ISBLANK(C380), "", (C380-MIN(C2:C1001))/(MAX(C2:C1001)-MIN(C2:C1001)))</f>
        <v/>
      </c>
      <c r="I380" s="6" t="str">
        <f aca="false">IF(ISBLANK(D380), "", (D380-MIN(D1:D1000))/(MAX(D1:D1000)-MIN(D1:D1000)))</f>
        <v/>
      </c>
      <c r="J380" s="6" t="str">
        <f aca="false">IF(ISBLANK(E380), "", (E380-MIN(E1:E1000))/(MAX(E1:E1000)-MIN(E1:E1000)))</f>
        <v/>
      </c>
      <c r="K380" s="0" t="str">
        <f aca="false">IF(ISBLANK(A380), "",SQRT((A380-$M$2)^2+(B380-$N$2)^2+(C380-$O$2)^2+(D380-$P$2)^2+(E380-$Q$2)^2))</f>
        <v/>
      </c>
      <c r="L380" s="6" t="str">
        <f aca="false">IF(AND(H380 = "", H379 &lt;&gt; ""),"&lt;- New exp", "")</f>
        <v/>
      </c>
      <c r="AB380" s="0" t="n">
        <v>379</v>
      </c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6" t="str">
        <f aca="false">IF(ISBLANK(A381), "", (A381-MIN(A2:A1001))/(MAX(A2:A1001)-MIN(A2:A1001)))</f>
        <v/>
      </c>
      <c r="G381" s="6" t="str">
        <f aca="false">IF(ISBLANK(B381), "", (B381-MIN(B2:B1001))/(MAX(B2:B1001)-MIN(B2:B1001)))</f>
        <v/>
      </c>
      <c r="H381" s="6" t="str">
        <f aca="false">IF(ISBLANK(C381), "", (C381-MIN(C2:C1001))/(MAX(C2:C1001)-MIN(C2:C1001)))</f>
        <v/>
      </c>
      <c r="I381" s="6" t="str">
        <f aca="false">IF(ISBLANK(D381), "", (D381-MIN(D1:D1000))/(MAX(D1:D1000)-MIN(D1:D1000)))</f>
        <v/>
      </c>
      <c r="J381" s="6" t="str">
        <f aca="false">IF(ISBLANK(E381), "", (E381-MIN(E1:E1000))/(MAX(E1:E1000)-MIN(E1:E1000)))</f>
        <v/>
      </c>
      <c r="K381" s="0" t="str">
        <f aca="false">IF(ISBLANK(A381), "",SQRT((A381-$M$2)^2+(B381-$N$2)^2+(C381-$O$2)^2+(D381-$P$2)^2+(E381-$Q$2)^2))</f>
        <v/>
      </c>
      <c r="L381" s="6" t="str">
        <f aca="false">IF(AND(H381 = "", H380 &lt;&gt; ""),"&lt;- New exp", "")</f>
        <v/>
      </c>
      <c r="AB381" s="0" t="n">
        <v>380</v>
      </c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6" t="str">
        <f aca="false">IF(ISBLANK(A382), "", (A382-MIN(A2:A1001))/(MAX(A2:A1001)-MIN(A2:A1001)))</f>
        <v/>
      </c>
      <c r="G382" s="6" t="str">
        <f aca="false">IF(ISBLANK(B382), "", (B382-MIN(B2:B1001))/(MAX(B2:B1001)-MIN(B2:B1001)))</f>
        <v/>
      </c>
      <c r="H382" s="6" t="str">
        <f aca="false">IF(ISBLANK(C382), "", (C382-MIN(C2:C1001))/(MAX(C2:C1001)-MIN(C2:C1001)))</f>
        <v/>
      </c>
      <c r="I382" s="6" t="str">
        <f aca="false">IF(ISBLANK(D382), "", (D382-MIN(D1:D1000))/(MAX(D1:D1000)-MIN(D1:D1000)))</f>
        <v/>
      </c>
      <c r="J382" s="6" t="str">
        <f aca="false">IF(ISBLANK(E382), "", (E382-MIN(E1:E1000))/(MAX(E1:E1000)-MIN(E1:E1000)))</f>
        <v/>
      </c>
      <c r="K382" s="0" t="str">
        <f aca="false">IF(ISBLANK(A382), "",SQRT((A382-$M$2)^2+(B382-$N$2)^2+(C382-$O$2)^2+(D382-$P$2)^2+(E382-$Q$2)^2))</f>
        <v/>
      </c>
      <c r="L382" s="6" t="str">
        <f aca="false">IF(AND(H382 = "", H381 &lt;&gt; ""),"&lt;- New exp", "")</f>
        <v/>
      </c>
      <c r="AB382" s="0" t="n">
        <v>381</v>
      </c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6" t="str">
        <f aca="false">IF(ISBLANK(A383), "", (A383-MIN(A2:A1001))/(MAX(A2:A1001)-MIN(A2:A1001)))</f>
        <v/>
      </c>
      <c r="G383" s="6" t="str">
        <f aca="false">IF(ISBLANK(B383), "", (B383-MIN(B2:B1001))/(MAX(B2:B1001)-MIN(B2:B1001)))</f>
        <v/>
      </c>
      <c r="H383" s="6" t="str">
        <f aca="false">IF(ISBLANK(C383), "", (C383-MIN(C2:C1001))/(MAX(C2:C1001)-MIN(C2:C1001)))</f>
        <v/>
      </c>
      <c r="I383" s="6" t="str">
        <f aca="false">IF(ISBLANK(D383), "", (D383-MIN(D1:D1000))/(MAX(D1:D1000)-MIN(D1:D1000)))</f>
        <v/>
      </c>
      <c r="J383" s="6" t="str">
        <f aca="false">IF(ISBLANK(E383), "", (E383-MIN(E1:E1000))/(MAX(E1:E1000)-MIN(E1:E1000)))</f>
        <v/>
      </c>
      <c r="K383" s="0" t="str">
        <f aca="false">IF(ISBLANK(A383), "",SQRT((A383-$M$2)^2+(B383-$N$2)^2+(C383-$O$2)^2+(D383-$P$2)^2+(E383-$Q$2)^2))</f>
        <v/>
      </c>
      <c r="L383" s="6" t="str">
        <f aca="false">IF(AND(H383 = "", H382 &lt;&gt; ""),"&lt;- New exp", "")</f>
        <v/>
      </c>
      <c r="AB383" s="0" t="n">
        <v>382</v>
      </c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6" t="str">
        <f aca="false">IF(ISBLANK(A384), "", (A384-MIN(A2:A1001))/(MAX(A2:A1001)-MIN(A2:A1001)))</f>
        <v/>
      </c>
      <c r="G384" s="6" t="str">
        <f aca="false">IF(ISBLANK(B384), "", (B384-MIN(B2:B1001))/(MAX(B2:B1001)-MIN(B2:B1001)))</f>
        <v/>
      </c>
      <c r="H384" s="6" t="str">
        <f aca="false">IF(ISBLANK(C384), "", (C384-MIN(C2:C1001))/(MAX(C2:C1001)-MIN(C2:C1001)))</f>
        <v/>
      </c>
      <c r="I384" s="6" t="str">
        <f aca="false">IF(ISBLANK(D384), "", (D384-MIN(D1:D1000))/(MAX(D1:D1000)-MIN(D1:D1000)))</f>
        <v/>
      </c>
      <c r="J384" s="6" t="str">
        <f aca="false">IF(ISBLANK(E384), "", (E384-MIN(E1:E1000))/(MAX(E1:E1000)-MIN(E1:E1000)))</f>
        <v/>
      </c>
      <c r="K384" s="0" t="str">
        <f aca="false">IF(ISBLANK(A384), "",SQRT((A384-$M$2)^2+(B384-$N$2)^2+(C384-$O$2)^2+(D384-$P$2)^2+(E384-$Q$2)^2))</f>
        <v/>
      </c>
      <c r="L384" s="6" t="str">
        <f aca="false">IF(AND(H384 = "", H383 &lt;&gt; ""),"&lt;- New exp", "")</f>
        <v/>
      </c>
      <c r="AB384" s="0" t="n">
        <v>383</v>
      </c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6" t="str">
        <f aca="false">IF(ISBLANK(A385), "", (A385-MIN(A2:A1001))/(MAX(A2:A1001)-MIN(A2:A1001)))</f>
        <v/>
      </c>
      <c r="G385" s="6" t="str">
        <f aca="false">IF(ISBLANK(B385), "", (B385-MIN(B2:B1001))/(MAX(B2:B1001)-MIN(B2:B1001)))</f>
        <v/>
      </c>
      <c r="H385" s="6" t="str">
        <f aca="false">IF(ISBLANK(C385), "", (C385-MIN(C2:C1001))/(MAX(C2:C1001)-MIN(C2:C1001)))</f>
        <v/>
      </c>
      <c r="I385" s="6" t="str">
        <f aca="false">IF(ISBLANK(D385), "", (D385-MIN(D1:D1000))/(MAX(D1:D1000)-MIN(D1:D1000)))</f>
        <v/>
      </c>
      <c r="J385" s="6" t="str">
        <f aca="false">IF(ISBLANK(E385), "", (E385-MIN(E1:E1000))/(MAX(E1:E1000)-MIN(E1:E1000)))</f>
        <v/>
      </c>
      <c r="K385" s="0" t="str">
        <f aca="false">IF(ISBLANK(A385), "",SQRT((A385-$M$2)^2+(B385-$N$2)^2+(C385-$O$2)^2+(D385-$P$2)^2+(E385-$Q$2)^2))</f>
        <v/>
      </c>
      <c r="L385" s="6" t="str">
        <f aca="false">IF(AND(H385 = "", H384 &lt;&gt; ""),"&lt;- New exp", "")</f>
        <v/>
      </c>
      <c r="AB385" s="0" t="n">
        <v>384</v>
      </c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6" t="str">
        <f aca="false">IF(ISBLANK(A386), "", (A386-MIN(A2:A1001))/(MAX(A2:A1001)-MIN(A2:A1001)))</f>
        <v/>
      </c>
      <c r="G386" s="6" t="str">
        <f aca="false">IF(ISBLANK(B386), "", (B386-MIN(B2:B1001))/(MAX(B2:B1001)-MIN(B2:B1001)))</f>
        <v/>
      </c>
      <c r="H386" s="6" t="str">
        <f aca="false">IF(ISBLANK(C386), "", (C386-MIN(C2:C1001))/(MAX(C2:C1001)-MIN(C2:C1001)))</f>
        <v/>
      </c>
      <c r="I386" s="6" t="str">
        <f aca="false">IF(ISBLANK(D386), "", (D386-MIN(D1:D1000))/(MAX(D1:D1000)-MIN(D1:D1000)))</f>
        <v/>
      </c>
      <c r="J386" s="6" t="str">
        <f aca="false">IF(ISBLANK(E386), "", (E386-MIN(E1:E1000))/(MAX(E1:E1000)-MIN(E1:E1000)))</f>
        <v/>
      </c>
      <c r="K386" s="0" t="str">
        <f aca="false">IF(ISBLANK(A386), "",SQRT((A386-$M$2)^2+(B386-$N$2)^2+(C386-$O$2)^2+(D386-$P$2)^2+(E386-$Q$2)^2))</f>
        <v/>
      </c>
      <c r="L386" s="6" t="str">
        <f aca="false">IF(AND(H386 = "", H385 &lt;&gt; ""),"&lt;- New exp", "")</f>
        <v/>
      </c>
      <c r="AB386" s="0" t="n">
        <v>385</v>
      </c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6" t="str">
        <f aca="false">IF(ISBLANK(A387), "", (A387-MIN(A2:A1001))/(MAX(A2:A1001)-MIN(A2:A1001)))</f>
        <v/>
      </c>
      <c r="G387" s="6" t="str">
        <f aca="false">IF(ISBLANK(B387), "", (B387-MIN(B2:B1001))/(MAX(B2:B1001)-MIN(B2:B1001)))</f>
        <v/>
      </c>
      <c r="H387" s="6" t="str">
        <f aca="false">IF(ISBLANK(C387), "", (C387-MIN(C2:C1001))/(MAX(C2:C1001)-MIN(C2:C1001)))</f>
        <v/>
      </c>
      <c r="I387" s="6" t="str">
        <f aca="false">IF(ISBLANK(D387), "", (D387-MIN(D1:D1000))/(MAX(D1:D1000)-MIN(D1:D1000)))</f>
        <v/>
      </c>
      <c r="J387" s="6" t="str">
        <f aca="false">IF(ISBLANK(E387), "", (E387-MIN(E1:E1000))/(MAX(E1:E1000)-MIN(E1:E1000)))</f>
        <v/>
      </c>
      <c r="K387" s="0" t="str">
        <f aca="false">IF(ISBLANK(A387), "",SQRT((A387-$M$2)^2+(B387-$N$2)^2+(C387-$O$2)^2+(D387-$P$2)^2+(E387-$Q$2)^2))</f>
        <v/>
      </c>
      <c r="L387" s="6" t="str">
        <f aca="false">IF(AND(H387 = "", H386 &lt;&gt; ""),"&lt;- New exp", "")</f>
        <v/>
      </c>
      <c r="AB387" s="0" t="n">
        <v>386</v>
      </c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6" t="str">
        <f aca="false">IF(ISBLANK(A388), "", (A388-MIN(A2:A1001))/(MAX(A2:A1001)-MIN(A2:A1001)))</f>
        <v/>
      </c>
      <c r="G388" s="6" t="str">
        <f aca="false">IF(ISBLANK(B388), "", (B388-MIN(B2:B1001))/(MAX(B2:B1001)-MIN(B2:B1001)))</f>
        <v/>
      </c>
      <c r="H388" s="6" t="str">
        <f aca="false">IF(ISBLANK(C388), "", (C388-MIN(C2:C1001))/(MAX(C2:C1001)-MIN(C2:C1001)))</f>
        <v/>
      </c>
      <c r="I388" s="6" t="str">
        <f aca="false">IF(ISBLANK(D388), "", (D388-MIN(D1:D1000))/(MAX(D1:D1000)-MIN(D1:D1000)))</f>
        <v/>
      </c>
      <c r="J388" s="6" t="str">
        <f aca="false">IF(ISBLANK(E388), "", (E388-MIN(E1:E1000))/(MAX(E1:E1000)-MIN(E1:E1000)))</f>
        <v/>
      </c>
      <c r="K388" s="0" t="str">
        <f aca="false">IF(ISBLANK(A388), "",SQRT((A388-$M$2)^2+(B388-$N$2)^2+(C388-$O$2)^2+(D388-$P$2)^2+(E388-$Q$2)^2))</f>
        <v/>
      </c>
      <c r="L388" s="6" t="str">
        <f aca="false">IF(AND(H388 = "", H387 &lt;&gt; ""),"&lt;- New exp", "")</f>
        <v/>
      </c>
      <c r="AB388" s="0" t="n">
        <v>387</v>
      </c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6" t="str">
        <f aca="false">IF(ISBLANK(A389), "", (A389-MIN(A2:A1001))/(MAX(A2:A1001)-MIN(A2:A1001)))</f>
        <v/>
      </c>
      <c r="G389" s="6" t="str">
        <f aca="false">IF(ISBLANK(B389), "", (B389-MIN(B2:B1001))/(MAX(B2:B1001)-MIN(B2:B1001)))</f>
        <v/>
      </c>
      <c r="H389" s="6" t="str">
        <f aca="false">IF(ISBLANK(C389), "", (C389-MIN(C2:C1001))/(MAX(C2:C1001)-MIN(C2:C1001)))</f>
        <v/>
      </c>
      <c r="I389" s="6" t="str">
        <f aca="false">IF(ISBLANK(D389), "", (D389-MIN(D1:D1000))/(MAX(D1:D1000)-MIN(D1:D1000)))</f>
        <v/>
      </c>
      <c r="J389" s="6" t="str">
        <f aca="false">IF(ISBLANK(E389), "", (E389-MIN(E1:E1000))/(MAX(E1:E1000)-MIN(E1:E1000)))</f>
        <v/>
      </c>
      <c r="K389" s="0" t="str">
        <f aca="false">IF(ISBLANK(A389), "",SQRT((A389-$M$2)^2+(B389-$N$2)^2+(C389-$O$2)^2+(D389-$P$2)^2+(E389-$Q$2)^2))</f>
        <v/>
      </c>
      <c r="L389" s="6" t="str">
        <f aca="false">IF(AND(H389 = "", H388 &lt;&gt; ""),"&lt;- New exp", "")</f>
        <v/>
      </c>
      <c r="AB389" s="0" t="n">
        <v>388</v>
      </c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6" t="str">
        <f aca="false">IF(ISBLANK(A390), "", (A390-MIN(A2:A1001))/(MAX(A2:A1001)-MIN(A2:A1001)))</f>
        <v/>
      </c>
      <c r="G390" s="6" t="str">
        <f aca="false">IF(ISBLANK(B390), "", (B390-MIN(B2:B1001))/(MAX(B2:B1001)-MIN(B2:B1001)))</f>
        <v/>
      </c>
      <c r="H390" s="6" t="str">
        <f aca="false">IF(ISBLANK(C390), "", (C390-MIN(C2:C1001))/(MAX(C2:C1001)-MIN(C2:C1001)))</f>
        <v/>
      </c>
      <c r="I390" s="6" t="str">
        <f aca="false">IF(ISBLANK(D390), "", (D390-MIN(D1:D1000))/(MAX(D1:D1000)-MIN(D1:D1000)))</f>
        <v/>
      </c>
      <c r="J390" s="6" t="str">
        <f aca="false">IF(ISBLANK(E390), "", (E390-MIN(E1:E1000))/(MAX(E1:E1000)-MIN(E1:E1000)))</f>
        <v/>
      </c>
      <c r="K390" s="0" t="str">
        <f aca="false">IF(ISBLANK(A390), "",SQRT((A390-$M$2)^2+(B390-$N$2)^2+(C390-$O$2)^2+(D390-$P$2)^2+(E390-$Q$2)^2))</f>
        <v/>
      </c>
      <c r="L390" s="6" t="str">
        <f aca="false">IF(AND(H390 = "", H389 &lt;&gt; ""),"&lt;- New exp", "")</f>
        <v/>
      </c>
      <c r="AB390" s="0" t="n">
        <v>389</v>
      </c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6" t="str">
        <f aca="false">IF(ISBLANK(A391), "", (A391-MIN(A2:A1001))/(MAX(A2:A1001)-MIN(A2:A1001)))</f>
        <v/>
      </c>
      <c r="G391" s="6" t="str">
        <f aca="false">IF(ISBLANK(B391), "", (B391-MIN(B2:B1001))/(MAX(B2:B1001)-MIN(B2:B1001)))</f>
        <v/>
      </c>
      <c r="H391" s="6" t="str">
        <f aca="false">IF(ISBLANK(C391), "", (C391-MIN(C2:C1001))/(MAX(C2:C1001)-MIN(C2:C1001)))</f>
        <v/>
      </c>
      <c r="I391" s="6" t="str">
        <f aca="false">IF(ISBLANK(D391), "", (D391-MIN(D1:D1000))/(MAX(D1:D1000)-MIN(D1:D1000)))</f>
        <v/>
      </c>
      <c r="J391" s="6" t="str">
        <f aca="false">IF(ISBLANK(E391), "", (E391-MIN(E1:E1000))/(MAX(E1:E1000)-MIN(E1:E1000)))</f>
        <v/>
      </c>
      <c r="K391" s="0" t="str">
        <f aca="false">IF(ISBLANK(A391), "",SQRT((A391-$M$2)^2+(B391-$N$2)^2+(C391-$O$2)^2+(D391-$P$2)^2+(E391-$Q$2)^2))</f>
        <v/>
      </c>
      <c r="L391" s="6" t="str">
        <f aca="false">IF(AND(H391 = "", H390 &lt;&gt; ""),"&lt;- New exp", "")</f>
        <v/>
      </c>
      <c r="AB391" s="0" t="n">
        <v>390</v>
      </c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6" t="str">
        <f aca="false">IF(ISBLANK(A392), "", (A392-MIN(A2:A1001))/(MAX(A2:A1001)-MIN(A2:A1001)))</f>
        <v/>
      </c>
      <c r="G392" s="6" t="str">
        <f aca="false">IF(ISBLANK(B392), "", (B392-MIN(B2:B1001))/(MAX(B2:B1001)-MIN(B2:B1001)))</f>
        <v/>
      </c>
      <c r="H392" s="6" t="str">
        <f aca="false">IF(ISBLANK(C392), "", (C392-MIN(C2:C1001))/(MAX(C2:C1001)-MIN(C2:C1001)))</f>
        <v/>
      </c>
      <c r="I392" s="6" t="str">
        <f aca="false">IF(ISBLANK(D392), "", (D392-MIN(D1:D1000))/(MAX(D1:D1000)-MIN(D1:D1000)))</f>
        <v/>
      </c>
      <c r="J392" s="6" t="str">
        <f aca="false">IF(ISBLANK(E392), "", (E392-MIN(E1:E1000))/(MAX(E1:E1000)-MIN(E1:E1000)))</f>
        <v/>
      </c>
      <c r="K392" s="0" t="str">
        <f aca="false">IF(ISBLANK(A392), "",SQRT((A392-$M$2)^2+(B392-$N$2)^2+(C392-$O$2)^2+(D392-$P$2)^2+(E392-$Q$2)^2))</f>
        <v/>
      </c>
      <c r="L392" s="6" t="str">
        <f aca="false">IF(AND(H392 = "", H391 &lt;&gt; ""),"&lt;- New exp", "")</f>
        <v/>
      </c>
      <c r="AB392" s="0" t="n">
        <v>391</v>
      </c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6" t="str">
        <f aca="false">IF(ISBLANK(A393), "", (A393-MIN(A2:A1001))/(MAX(A2:A1001)-MIN(A2:A1001)))</f>
        <v/>
      </c>
      <c r="G393" s="6" t="str">
        <f aca="false">IF(ISBLANK(B393), "", (B393-MIN(B2:B1001))/(MAX(B2:B1001)-MIN(B2:B1001)))</f>
        <v/>
      </c>
      <c r="H393" s="6" t="str">
        <f aca="false">IF(ISBLANK(C393), "", (C393-MIN(C2:C1001))/(MAX(C2:C1001)-MIN(C2:C1001)))</f>
        <v/>
      </c>
      <c r="I393" s="6" t="str">
        <f aca="false">IF(ISBLANK(D393), "", (D393-MIN(D1:D1000))/(MAX(D1:D1000)-MIN(D1:D1000)))</f>
        <v/>
      </c>
      <c r="J393" s="6" t="str">
        <f aca="false">IF(ISBLANK(E393), "", (E393-MIN(E1:E1000))/(MAX(E1:E1000)-MIN(E1:E1000)))</f>
        <v/>
      </c>
      <c r="K393" s="0" t="str">
        <f aca="false">IF(ISBLANK(A393), "",SQRT((A393-$M$2)^2+(B393-$N$2)^2+(C393-$O$2)^2+(D393-$P$2)^2+(E393-$Q$2)^2))</f>
        <v/>
      </c>
      <c r="L393" s="6" t="str">
        <f aca="false">IF(AND(H393 = "", H392 &lt;&gt; ""),"&lt;- New exp", "")</f>
        <v/>
      </c>
      <c r="AB393" s="0" t="n">
        <v>392</v>
      </c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6" t="str">
        <f aca="false">IF(ISBLANK(A394), "", (A394-MIN(A2:A1001))/(MAX(A2:A1001)-MIN(A2:A1001)))</f>
        <v/>
      </c>
      <c r="G394" s="6" t="str">
        <f aca="false">IF(ISBLANK(B394), "", (B394-MIN(B2:B1001))/(MAX(B2:B1001)-MIN(B2:B1001)))</f>
        <v/>
      </c>
      <c r="H394" s="6" t="str">
        <f aca="false">IF(ISBLANK(C394), "", (C394-MIN(C2:C1001))/(MAX(C2:C1001)-MIN(C2:C1001)))</f>
        <v/>
      </c>
      <c r="I394" s="6" t="str">
        <f aca="false">IF(ISBLANK(D394), "", (D394-MIN(D1:D1000))/(MAX(D1:D1000)-MIN(D1:D1000)))</f>
        <v/>
      </c>
      <c r="J394" s="6" t="str">
        <f aca="false">IF(ISBLANK(E394), "", (E394-MIN(E1:E1000))/(MAX(E1:E1000)-MIN(E1:E1000)))</f>
        <v/>
      </c>
      <c r="K394" s="0" t="str">
        <f aca="false">IF(ISBLANK(A394), "",SQRT((A394-$M$2)^2+(B394-$N$2)^2+(C394-$O$2)^2+(D394-$P$2)^2+(E394-$Q$2)^2))</f>
        <v/>
      </c>
      <c r="L394" s="6" t="str">
        <f aca="false">IF(AND(H394 = "", H393 &lt;&gt; ""),"&lt;- New exp", "")</f>
        <v/>
      </c>
      <c r="AB394" s="0" t="n">
        <v>393</v>
      </c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6" t="str">
        <f aca="false">IF(ISBLANK(A395), "", (A395-MIN(A2:A1001))/(MAX(A2:A1001)-MIN(A2:A1001)))</f>
        <v/>
      </c>
      <c r="G395" s="6" t="str">
        <f aca="false">IF(ISBLANK(B395), "", (B395-MIN(B2:B1001))/(MAX(B2:B1001)-MIN(B2:B1001)))</f>
        <v/>
      </c>
      <c r="H395" s="6" t="str">
        <f aca="false">IF(ISBLANK(C395), "", (C395-MIN(C2:C1001))/(MAX(C2:C1001)-MIN(C2:C1001)))</f>
        <v/>
      </c>
      <c r="I395" s="6" t="str">
        <f aca="false">IF(ISBLANK(D395), "", (D395-MIN(D1:D1000))/(MAX(D1:D1000)-MIN(D1:D1000)))</f>
        <v/>
      </c>
      <c r="J395" s="6" t="str">
        <f aca="false">IF(ISBLANK(E395), "", (E395-MIN(E1:E1000))/(MAX(E1:E1000)-MIN(E1:E1000)))</f>
        <v/>
      </c>
      <c r="K395" s="0" t="str">
        <f aca="false">IF(ISBLANK(A395), "",SQRT((A395-$M$2)^2+(B395-$N$2)^2+(C395-$O$2)^2+(D395-$P$2)^2+(E395-$Q$2)^2))</f>
        <v/>
      </c>
      <c r="L395" s="6" t="str">
        <f aca="false">IF(AND(H395 = "", H394 &lt;&gt; ""),"&lt;- New exp", "")</f>
        <v/>
      </c>
      <c r="AB395" s="0" t="n">
        <v>394</v>
      </c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6" t="str">
        <f aca="false">IF(ISBLANK(A396), "", (A396-MIN(A2:A1001))/(MAX(A2:A1001)-MIN(A2:A1001)))</f>
        <v/>
      </c>
      <c r="G396" s="6" t="str">
        <f aca="false">IF(ISBLANK(B396), "", (B396-MIN(B2:B1001))/(MAX(B2:B1001)-MIN(B2:B1001)))</f>
        <v/>
      </c>
      <c r="H396" s="6" t="str">
        <f aca="false">IF(ISBLANK(C396), "", (C396-MIN(C2:C1001))/(MAX(C2:C1001)-MIN(C2:C1001)))</f>
        <v/>
      </c>
      <c r="I396" s="6" t="str">
        <f aca="false">IF(ISBLANK(D396), "", (D396-MIN(D1:D1000))/(MAX(D1:D1000)-MIN(D1:D1000)))</f>
        <v/>
      </c>
      <c r="J396" s="6" t="str">
        <f aca="false">IF(ISBLANK(E396), "", (E396-MIN(E1:E1000))/(MAX(E1:E1000)-MIN(E1:E1000)))</f>
        <v/>
      </c>
      <c r="K396" s="0" t="str">
        <f aca="false">IF(ISBLANK(A396), "",SQRT((A396-$M$2)^2+(B396-$N$2)^2+(C396-$O$2)^2+(D396-$P$2)^2+(E396-$Q$2)^2))</f>
        <v/>
      </c>
      <c r="L396" s="6" t="str">
        <f aca="false">IF(AND(H396 = "", H395 &lt;&gt; ""),"&lt;- New exp", "")</f>
        <v/>
      </c>
      <c r="AB396" s="0" t="n">
        <v>395</v>
      </c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6" t="str">
        <f aca="false">IF(ISBLANK(A397), "", (A397-MIN(A2:A1001))/(MAX(A2:A1001)-MIN(A2:A1001)))</f>
        <v/>
      </c>
      <c r="G397" s="6" t="str">
        <f aca="false">IF(ISBLANK(B397), "", (B397-MIN(B2:B1001))/(MAX(B2:B1001)-MIN(B2:B1001)))</f>
        <v/>
      </c>
      <c r="H397" s="6" t="str">
        <f aca="false">IF(ISBLANK(C397), "", (C397-MIN(C2:C1001))/(MAX(C2:C1001)-MIN(C2:C1001)))</f>
        <v/>
      </c>
      <c r="I397" s="6" t="str">
        <f aca="false">IF(ISBLANK(D397), "", (D397-MIN(D1:D1000))/(MAX(D1:D1000)-MIN(D1:D1000)))</f>
        <v/>
      </c>
      <c r="J397" s="6" t="str">
        <f aca="false">IF(ISBLANK(E397), "", (E397-MIN(E1:E1000))/(MAX(E1:E1000)-MIN(E1:E1000)))</f>
        <v/>
      </c>
      <c r="K397" s="0" t="str">
        <f aca="false">IF(ISBLANK(A397), "",SQRT((A397-$M$2)^2+(B397-$N$2)^2+(C397-$O$2)^2+(D397-$P$2)^2+(E397-$Q$2)^2))</f>
        <v/>
      </c>
      <c r="L397" s="6" t="str">
        <f aca="false">IF(AND(H397 = "", H396 &lt;&gt; ""),"&lt;- New exp", "")</f>
        <v/>
      </c>
      <c r="AB397" s="0" t="n">
        <v>396</v>
      </c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6" t="str">
        <f aca="false">IF(ISBLANK(A398), "", (A398-MIN(A2:A1001))/(MAX(A2:A1001)-MIN(A2:A1001)))</f>
        <v/>
      </c>
      <c r="G398" s="6" t="str">
        <f aca="false">IF(ISBLANK(B398), "", (B398-MIN(B2:B1001))/(MAX(B2:B1001)-MIN(B2:B1001)))</f>
        <v/>
      </c>
      <c r="H398" s="6" t="str">
        <f aca="false">IF(ISBLANK(C398), "", (C398-MIN(C2:C1001))/(MAX(C2:C1001)-MIN(C2:C1001)))</f>
        <v/>
      </c>
      <c r="I398" s="6" t="str">
        <f aca="false">IF(ISBLANK(D398), "", (D398-MIN(D1:D1000))/(MAX(D1:D1000)-MIN(D1:D1000)))</f>
        <v/>
      </c>
      <c r="J398" s="6" t="str">
        <f aca="false">IF(ISBLANK(E398), "", (E398-MIN(E1:E1000))/(MAX(E1:E1000)-MIN(E1:E1000)))</f>
        <v/>
      </c>
      <c r="K398" s="0" t="str">
        <f aca="false">IF(ISBLANK(A398), "",SQRT((A398-$M$2)^2+(B398-$N$2)^2+(C398-$O$2)^2+(D398-$P$2)^2+(E398-$Q$2)^2))</f>
        <v/>
      </c>
      <c r="L398" s="6" t="str">
        <f aca="false">IF(AND(H398 = "", H397 &lt;&gt; ""),"&lt;- New exp", "")</f>
        <v/>
      </c>
      <c r="AB398" s="0" t="n">
        <v>397</v>
      </c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6" t="str">
        <f aca="false">IF(ISBLANK(A399), "", (A399-MIN(A2:A1001))/(MAX(A2:A1001)-MIN(A2:A1001)))</f>
        <v/>
      </c>
      <c r="G399" s="6" t="str">
        <f aca="false">IF(ISBLANK(B399), "", (B399-MIN(B2:B1001))/(MAX(B2:B1001)-MIN(B2:B1001)))</f>
        <v/>
      </c>
      <c r="H399" s="6" t="str">
        <f aca="false">IF(ISBLANK(C399), "", (C399-MIN(C2:C1001))/(MAX(C2:C1001)-MIN(C2:C1001)))</f>
        <v/>
      </c>
      <c r="I399" s="6" t="str">
        <f aca="false">IF(ISBLANK(D399), "", (D399-MIN(D1:D1000))/(MAX(D1:D1000)-MIN(D1:D1000)))</f>
        <v/>
      </c>
      <c r="J399" s="6" t="str">
        <f aca="false">IF(ISBLANK(E399), "", (E399-MIN(E1:E1000))/(MAX(E1:E1000)-MIN(E1:E1000)))</f>
        <v/>
      </c>
      <c r="K399" s="0" t="str">
        <f aca="false">IF(ISBLANK(A399), "",SQRT((A399-$M$2)^2+(B399-$N$2)^2+(C399-$O$2)^2+(D399-$P$2)^2+(E399-$Q$2)^2))</f>
        <v/>
      </c>
      <c r="L399" s="6" t="str">
        <f aca="false">IF(AND(H399 = "", H398 &lt;&gt; ""),"&lt;- New exp", "")</f>
        <v/>
      </c>
      <c r="AB399" s="0" t="n">
        <v>398</v>
      </c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6" t="str">
        <f aca="false">IF(ISBLANK(A400), "", (A400-MIN(A2:A1001))/(MAX(A2:A1001)-MIN(A2:A1001)))</f>
        <v/>
      </c>
      <c r="G400" s="6" t="str">
        <f aca="false">IF(ISBLANK(B400), "", (B400-MIN(B2:B1001))/(MAX(B2:B1001)-MIN(B2:B1001)))</f>
        <v/>
      </c>
      <c r="H400" s="6" t="str">
        <f aca="false">IF(ISBLANK(C400), "", (C400-MIN(C2:C1001))/(MAX(C2:C1001)-MIN(C2:C1001)))</f>
        <v/>
      </c>
      <c r="I400" s="6" t="str">
        <f aca="false">IF(ISBLANK(D400), "", (D400-MIN(D1:D1000))/(MAX(D1:D1000)-MIN(D1:D1000)))</f>
        <v/>
      </c>
      <c r="J400" s="6" t="str">
        <f aca="false">IF(ISBLANK(E400), "", (E400-MIN(E1:E1000))/(MAX(E1:E1000)-MIN(E1:E1000)))</f>
        <v/>
      </c>
      <c r="K400" s="0" t="str">
        <f aca="false">IF(ISBLANK(A400), "",SQRT((A400-$M$2)^2+(B400-$N$2)^2+(C400-$O$2)^2+(D400-$P$2)^2+(E400-$Q$2)^2))</f>
        <v/>
      </c>
      <c r="L400" s="6" t="str">
        <f aca="false">IF(AND(H400 = "", H399 &lt;&gt; ""),"&lt;- New exp", "")</f>
        <v/>
      </c>
      <c r="AB400" s="0" t="n">
        <v>399</v>
      </c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6" t="str">
        <f aca="false">IF(ISBLANK(A401), "", (A401-MIN(A2:A1001))/(MAX(A2:A1001)-MIN(A2:A1001)))</f>
        <v/>
      </c>
      <c r="G401" s="6" t="str">
        <f aca="false">IF(ISBLANK(B401), "", (B401-MIN(B2:B1001))/(MAX(B2:B1001)-MIN(B2:B1001)))</f>
        <v/>
      </c>
      <c r="H401" s="6" t="str">
        <f aca="false">IF(ISBLANK(C401), "", (C401-MIN(C2:C1001))/(MAX(C2:C1001)-MIN(C2:C1001)))</f>
        <v/>
      </c>
      <c r="I401" s="6" t="str">
        <f aca="false">IF(ISBLANK(D401), "", (D401-MIN(D1:D1000))/(MAX(D1:D1000)-MIN(D1:D1000)))</f>
        <v/>
      </c>
      <c r="J401" s="6" t="str">
        <f aca="false">IF(ISBLANK(E401), "", (E401-MIN(E1:E1000))/(MAX(E1:E1000)-MIN(E1:E1000)))</f>
        <v/>
      </c>
      <c r="K401" s="0" t="str">
        <f aca="false">IF(ISBLANK(A401), "",SQRT((A401-$M$2)^2+(B401-$N$2)^2+(C401-$O$2)^2+(D401-$P$2)^2+(E401-$Q$2)^2))</f>
        <v/>
      </c>
      <c r="L401" s="6" t="str">
        <f aca="false">IF(AND(H401 = "", H400 &lt;&gt; ""),"&lt;- New exp", "")</f>
        <v/>
      </c>
      <c r="AB401" s="0" t="n">
        <v>400</v>
      </c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6" t="str">
        <f aca="false">IF(ISBLANK(A402), "", (A402-MIN(A2:A1001))/(MAX(A2:A1001)-MIN(A2:A1001)))</f>
        <v/>
      </c>
      <c r="G402" s="6" t="str">
        <f aca="false">IF(ISBLANK(B402), "", (B402-MIN(B2:B1001))/(MAX(B2:B1001)-MIN(B2:B1001)))</f>
        <v/>
      </c>
      <c r="H402" s="6" t="str">
        <f aca="false">IF(ISBLANK(C402), "", (C402-MIN(C2:C1001))/(MAX(C2:C1001)-MIN(C2:C1001)))</f>
        <v/>
      </c>
      <c r="I402" s="6" t="str">
        <f aca="false">IF(ISBLANK(D402), "", (D402-MIN(D1:D1000))/(MAX(D1:D1000)-MIN(D1:D1000)))</f>
        <v/>
      </c>
      <c r="J402" s="6" t="str">
        <f aca="false">IF(ISBLANK(E402), "", (E402-MIN(E1:E1000))/(MAX(E1:E1000)-MIN(E1:E1000)))</f>
        <v/>
      </c>
      <c r="K402" s="0" t="str">
        <f aca="false">IF(ISBLANK(A402), "",SQRT((A402-$M$2)^2+(B402-$N$2)^2+(C402-$O$2)^2+(D402-$P$2)^2+(E402-$Q$2)^2))</f>
        <v/>
      </c>
      <c r="L402" s="6" t="str">
        <f aca="false">IF(AND(H402 = "", H401 &lt;&gt; ""),"&lt;- New exp", "")</f>
        <v/>
      </c>
      <c r="AB402" s="0" t="n">
        <v>401</v>
      </c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6" t="str">
        <f aca="false">IF(ISBLANK(A403), "", (A403-MIN(A2:A1001))/(MAX(A2:A1001)-MIN(A2:A1001)))</f>
        <v/>
      </c>
      <c r="G403" s="6" t="str">
        <f aca="false">IF(ISBLANK(B403), "", (B403-MIN(B2:B1001))/(MAX(B2:B1001)-MIN(B2:B1001)))</f>
        <v/>
      </c>
      <c r="H403" s="6" t="str">
        <f aca="false">IF(ISBLANK(C403), "", (C403-MIN(C2:C1001))/(MAX(C2:C1001)-MIN(C2:C1001)))</f>
        <v/>
      </c>
      <c r="I403" s="6" t="str">
        <f aca="false">IF(ISBLANK(D403), "", (D403-MIN(D1:D1000))/(MAX(D1:D1000)-MIN(D1:D1000)))</f>
        <v/>
      </c>
      <c r="J403" s="6" t="str">
        <f aca="false">IF(ISBLANK(E403), "", (E403-MIN(E1:E1000))/(MAX(E1:E1000)-MIN(E1:E1000)))</f>
        <v/>
      </c>
      <c r="K403" s="0" t="str">
        <f aca="false">IF(ISBLANK(A403), "",SQRT((A403-$M$2)^2+(B403-$N$2)^2+(C403-$O$2)^2+(D403-$P$2)^2+(E403-$Q$2)^2))</f>
        <v/>
      </c>
      <c r="L403" s="6" t="str">
        <f aca="false">IF(AND(H403 = "", H402 &lt;&gt; ""),"&lt;- New exp", "")</f>
        <v/>
      </c>
      <c r="AB403" s="0" t="n">
        <v>402</v>
      </c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6" t="str">
        <f aca="false">IF(ISBLANK(A404), "", (A404-MIN(A2:A1001))/(MAX(A2:A1001)-MIN(A2:A1001)))</f>
        <v/>
      </c>
      <c r="G404" s="6" t="str">
        <f aca="false">IF(ISBLANK(B404), "", (B404-MIN(B2:B1001))/(MAX(B2:B1001)-MIN(B2:B1001)))</f>
        <v/>
      </c>
      <c r="H404" s="6" t="str">
        <f aca="false">IF(ISBLANK(C404), "", (C404-MIN(C2:C1001))/(MAX(C2:C1001)-MIN(C2:C1001)))</f>
        <v/>
      </c>
      <c r="I404" s="6" t="str">
        <f aca="false">IF(ISBLANK(D404), "", (D404-MIN(D1:D1000))/(MAX(D1:D1000)-MIN(D1:D1000)))</f>
        <v/>
      </c>
      <c r="J404" s="6" t="str">
        <f aca="false">IF(ISBLANK(E404), "", (E404-MIN(E1:E1000))/(MAX(E1:E1000)-MIN(E1:E1000)))</f>
        <v/>
      </c>
      <c r="K404" s="0" t="str">
        <f aca="false">IF(ISBLANK(A404), "",SQRT((A404-$M$2)^2+(B404-$N$2)^2+(C404-$O$2)^2+(D404-$P$2)^2+(E404-$Q$2)^2))</f>
        <v/>
      </c>
      <c r="L404" s="6" t="str">
        <f aca="false">IF(AND(H404 = "", H403 &lt;&gt; ""),"&lt;- New exp", "")</f>
        <v/>
      </c>
      <c r="AB404" s="0" t="n">
        <v>403</v>
      </c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6" t="str">
        <f aca="false">IF(ISBLANK(A405), "", (A405-MIN(A2:A1001))/(MAX(A2:A1001)-MIN(A2:A1001)))</f>
        <v/>
      </c>
      <c r="G405" s="6" t="str">
        <f aca="false">IF(ISBLANK(B405), "", (B405-MIN(B2:B1001))/(MAX(B2:B1001)-MIN(B2:B1001)))</f>
        <v/>
      </c>
      <c r="H405" s="6" t="str">
        <f aca="false">IF(ISBLANK(C405), "", (C405-MIN(C2:C1001))/(MAX(C2:C1001)-MIN(C2:C1001)))</f>
        <v/>
      </c>
      <c r="I405" s="6" t="str">
        <f aca="false">IF(ISBLANK(D405), "", (D405-MIN(D1:D1000))/(MAX(D1:D1000)-MIN(D1:D1000)))</f>
        <v/>
      </c>
      <c r="J405" s="6" t="str">
        <f aca="false">IF(ISBLANK(E405), "", (E405-MIN(E1:E1000))/(MAX(E1:E1000)-MIN(E1:E1000)))</f>
        <v/>
      </c>
      <c r="K405" s="0" t="str">
        <f aca="false">IF(ISBLANK(A405), "",SQRT((A405-$M$2)^2+(B405-$N$2)^2+(C405-$O$2)^2+(D405-$P$2)^2+(E405-$Q$2)^2))</f>
        <v/>
      </c>
      <c r="L405" s="6" t="str">
        <f aca="false">IF(AND(H405 = "", H404 &lt;&gt; ""),"&lt;- New exp", "")</f>
        <v/>
      </c>
      <c r="AB405" s="0" t="n">
        <v>404</v>
      </c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6" t="str">
        <f aca="false">IF(ISBLANK(A406), "", (A406-MIN(A2:A1001))/(MAX(A2:A1001)-MIN(A2:A1001)))</f>
        <v/>
      </c>
      <c r="G406" s="6" t="str">
        <f aca="false">IF(ISBLANK(B406), "", (B406-MIN(B2:B1001))/(MAX(B2:B1001)-MIN(B2:B1001)))</f>
        <v/>
      </c>
      <c r="H406" s="6" t="str">
        <f aca="false">IF(ISBLANK(C406), "", (C406-MIN(C2:C1001))/(MAX(C2:C1001)-MIN(C2:C1001)))</f>
        <v/>
      </c>
      <c r="I406" s="6" t="str">
        <f aca="false">IF(ISBLANK(D406), "", (D406-MIN(D1:D1000))/(MAX(D1:D1000)-MIN(D1:D1000)))</f>
        <v/>
      </c>
      <c r="J406" s="6" t="str">
        <f aca="false">IF(ISBLANK(E406), "", (E406-MIN(E1:E1000))/(MAX(E1:E1000)-MIN(E1:E1000)))</f>
        <v/>
      </c>
      <c r="K406" s="0" t="str">
        <f aca="false">IF(ISBLANK(A406), "",SQRT((A406-$M$2)^2+(B406-$N$2)^2+(C406-$O$2)^2+(D406-$P$2)^2+(E406-$Q$2)^2))</f>
        <v/>
      </c>
      <c r="L406" s="6" t="str">
        <f aca="false">IF(AND(H406 = "", H405 &lt;&gt; ""),"&lt;- New exp", "")</f>
        <v/>
      </c>
      <c r="AB406" s="0" t="n">
        <v>405</v>
      </c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6" t="str">
        <f aca="false">IF(ISBLANK(A407), "", (A407-MIN(A2:A1001))/(MAX(A2:A1001)-MIN(A2:A1001)))</f>
        <v/>
      </c>
      <c r="G407" s="6" t="str">
        <f aca="false">IF(ISBLANK(B407), "", (B407-MIN(B2:B1001))/(MAX(B2:B1001)-MIN(B2:B1001)))</f>
        <v/>
      </c>
      <c r="H407" s="6" t="str">
        <f aca="false">IF(ISBLANK(C407), "", (C407-MIN(C2:C1001))/(MAX(C2:C1001)-MIN(C2:C1001)))</f>
        <v/>
      </c>
      <c r="I407" s="6" t="str">
        <f aca="false">IF(ISBLANK(D407), "", (D407-MIN(D1:D1000))/(MAX(D1:D1000)-MIN(D1:D1000)))</f>
        <v/>
      </c>
      <c r="J407" s="6" t="str">
        <f aca="false">IF(ISBLANK(E407), "", (E407-MIN(E1:E1000))/(MAX(E1:E1000)-MIN(E1:E1000)))</f>
        <v/>
      </c>
      <c r="K407" s="0" t="str">
        <f aca="false">IF(ISBLANK(A407), "",SQRT((A407-$M$2)^2+(B407-$N$2)^2+(C407-$O$2)^2+(D407-$P$2)^2+(E407-$Q$2)^2))</f>
        <v/>
      </c>
      <c r="L407" s="6" t="str">
        <f aca="false">IF(AND(H407 = "", H406 &lt;&gt; ""),"&lt;- New exp", "")</f>
        <v/>
      </c>
      <c r="AB407" s="0" t="n">
        <v>406</v>
      </c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6" t="str">
        <f aca="false">IF(ISBLANK(A408), "", (A408-MIN(A2:A1001))/(MAX(A2:A1001)-MIN(A2:A1001)))</f>
        <v/>
      </c>
      <c r="G408" s="6" t="str">
        <f aca="false">IF(ISBLANK(B408), "", (B408-MIN(B2:B1001))/(MAX(B2:B1001)-MIN(B2:B1001)))</f>
        <v/>
      </c>
      <c r="H408" s="6" t="str">
        <f aca="false">IF(ISBLANK(C408), "", (C408-MIN(C2:C1001))/(MAX(C2:C1001)-MIN(C2:C1001)))</f>
        <v/>
      </c>
      <c r="I408" s="6" t="str">
        <f aca="false">IF(ISBLANK(D408), "", (D408-MIN(D1:D1000))/(MAX(D1:D1000)-MIN(D1:D1000)))</f>
        <v/>
      </c>
      <c r="J408" s="6" t="str">
        <f aca="false">IF(ISBLANK(E408), "", (E408-MIN(E1:E1000))/(MAX(E1:E1000)-MIN(E1:E1000)))</f>
        <v/>
      </c>
      <c r="K408" s="0" t="str">
        <f aca="false">IF(ISBLANK(A408), "",SQRT((A408-$M$2)^2+(B408-$N$2)^2+(C408-$O$2)^2+(D408-$P$2)^2+(E408-$Q$2)^2))</f>
        <v/>
      </c>
      <c r="L408" s="6" t="str">
        <f aca="false">IF(AND(H408 = "", H407 &lt;&gt; ""),"&lt;- New exp", "")</f>
        <v/>
      </c>
      <c r="AB408" s="0" t="n">
        <v>407</v>
      </c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6" t="str">
        <f aca="false">IF(ISBLANK(A409), "", (A409-MIN(A2:A1001))/(MAX(A2:A1001)-MIN(A2:A1001)))</f>
        <v/>
      </c>
      <c r="G409" s="6" t="str">
        <f aca="false">IF(ISBLANK(B409), "", (B409-MIN(B2:B1001))/(MAX(B2:B1001)-MIN(B2:B1001)))</f>
        <v/>
      </c>
      <c r="H409" s="6" t="str">
        <f aca="false">IF(ISBLANK(C409), "", (C409-MIN(C2:C1001))/(MAX(C2:C1001)-MIN(C2:C1001)))</f>
        <v/>
      </c>
      <c r="I409" s="6" t="str">
        <f aca="false">IF(ISBLANK(D409), "", (D409-MIN(D1:D1000))/(MAX(D1:D1000)-MIN(D1:D1000)))</f>
        <v/>
      </c>
      <c r="J409" s="6" t="str">
        <f aca="false">IF(ISBLANK(E409), "", (E409-MIN(E1:E1000))/(MAX(E1:E1000)-MIN(E1:E1000)))</f>
        <v/>
      </c>
      <c r="K409" s="0" t="str">
        <f aca="false">IF(ISBLANK(A409), "",SQRT((A409-$M$2)^2+(B409-$N$2)^2+(C409-$O$2)^2+(D409-$P$2)^2+(E409-$Q$2)^2))</f>
        <v/>
      </c>
      <c r="L409" s="6" t="str">
        <f aca="false">IF(AND(H409 = "", H408 &lt;&gt; ""),"&lt;- New exp", "")</f>
        <v/>
      </c>
      <c r="AB409" s="0" t="n">
        <v>408</v>
      </c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6" t="str">
        <f aca="false">IF(ISBLANK(A410), "", (A410-MIN(A2:A1001))/(MAX(A2:A1001)-MIN(A2:A1001)))</f>
        <v/>
      </c>
      <c r="G410" s="6" t="str">
        <f aca="false">IF(ISBLANK(B410), "", (B410-MIN(B2:B1001))/(MAX(B2:B1001)-MIN(B2:B1001)))</f>
        <v/>
      </c>
      <c r="H410" s="6" t="str">
        <f aca="false">IF(ISBLANK(C410), "", (C410-MIN(C2:C1001))/(MAX(C2:C1001)-MIN(C2:C1001)))</f>
        <v/>
      </c>
      <c r="I410" s="6" t="str">
        <f aca="false">IF(ISBLANK(D410), "", (D410-MIN(D1:D1000))/(MAX(D1:D1000)-MIN(D1:D1000)))</f>
        <v/>
      </c>
      <c r="J410" s="6" t="str">
        <f aca="false">IF(ISBLANK(E410), "", (E410-MIN(E1:E1000))/(MAX(E1:E1000)-MIN(E1:E1000)))</f>
        <v/>
      </c>
      <c r="K410" s="0" t="str">
        <f aca="false">IF(ISBLANK(A410), "",SQRT((A410-$M$2)^2+(B410-$N$2)^2+(C410-$O$2)^2+(D410-$P$2)^2+(E410-$Q$2)^2))</f>
        <v/>
      </c>
      <c r="L410" s="6" t="str">
        <f aca="false">IF(AND(H410 = "", H409 &lt;&gt; ""),"&lt;- New exp", "")</f>
        <v/>
      </c>
      <c r="AB410" s="0" t="n">
        <v>409</v>
      </c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6" t="str">
        <f aca="false">IF(ISBLANK(A411), "", (A411-MIN(A2:A1001))/(MAX(A2:A1001)-MIN(A2:A1001)))</f>
        <v/>
      </c>
      <c r="G411" s="6" t="str">
        <f aca="false">IF(ISBLANK(B411), "", (B411-MIN(B2:B1001))/(MAX(B2:B1001)-MIN(B2:B1001)))</f>
        <v/>
      </c>
      <c r="H411" s="6" t="str">
        <f aca="false">IF(ISBLANK(C411), "", (C411-MIN(C2:C1001))/(MAX(C2:C1001)-MIN(C2:C1001)))</f>
        <v/>
      </c>
      <c r="I411" s="6" t="str">
        <f aca="false">IF(ISBLANK(D411), "", (D411-MIN(D1:D1000))/(MAX(D1:D1000)-MIN(D1:D1000)))</f>
        <v/>
      </c>
      <c r="J411" s="6" t="str">
        <f aca="false">IF(ISBLANK(E411), "", (E411-MIN(E1:E1000))/(MAX(E1:E1000)-MIN(E1:E1000)))</f>
        <v/>
      </c>
      <c r="K411" s="0" t="str">
        <f aca="false">IF(ISBLANK(A411), "",SQRT((A411-$M$2)^2+(B411-$N$2)^2+(C411-$O$2)^2+(D411-$P$2)^2+(E411-$Q$2)^2))</f>
        <v/>
      </c>
      <c r="L411" s="6" t="str">
        <f aca="false">IF(AND(H411 = "", H410 &lt;&gt; ""),"&lt;- New exp", "")</f>
        <v/>
      </c>
      <c r="AB411" s="0" t="n">
        <v>410</v>
      </c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6" t="str">
        <f aca="false">IF(ISBLANK(A412), "", (A412-MIN(A2:A1001))/(MAX(A2:A1001)-MIN(A2:A1001)))</f>
        <v/>
      </c>
      <c r="G412" s="6" t="str">
        <f aca="false">IF(ISBLANK(B412), "", (B412-MIN(B2:B1001))/(MAX(B2:B1001)-MIN(B2:B1001)))</f>
        <v/>
      </c>
      <c r="H412" s="6" t="str">
        <f aca="false">IF(ISBLANK(C412), "", (C412-MIN(C2:C1001))/(MAX(C2:C1001)-MIN(C2:C1001)))</f>
        <v/>
      </c>
      <c r="I412" s="6" t="str">
        <f aca="false">IF(ISBLANK(D412), "", (D412-MIN(D1:D1000))/(MAX(D1:D1000)-MIN(D1:D1000)))</f>
        <v/>
      </c>
      <c r="J412" s="6" t="str">
        <f aca="false">IF(ISBLANK(E412), "", (E412-MIN(E1:E1000))/(MAX(E1:E1000)-MIN(E1:E1000)))</f>
        <v/>
      </c>
      <c r="K412" s="0" t="str">
        <f aca="false">IF(ISBLANK(A412), "",SQRT((A412-$M$2)^2+(B412-$N$2)^2+(C412-$O$2)^2+(D412-$P$2)^2+(E412-$Q$2)^2))</f>
        <v/>
      </c>
      <c r="L412" s="6" t="str">
        <f aca="false">IF(AND(H412 = "", H411 &lt;&gt; ""),"&lt;- New exp", "")</f>
        <v/>
      </c>
      <c r="AB412" s="0" t="n">
        <v>411</v>
      </c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6" t="str">
        <f aca="false">IF(ISBLANK(A413), "", (A413-MIN(A2:A1001))/(MAX(A2:A1001)-MIN(A2:A1001)))</f>
        <v/>
      </c>
      <c r="G413" s="6" t="str">
        <f aca="false">IF(ISBLANK(B413), "", (B413-MIN(B2:B1001))/(MAX(B2:B1001)-MIN(B2:B1001)))</f>
        <v/>
      </c>
      <c r="H413" s="6" t="str">
        <f aca="false">IF(ISBLANK(C413), "", (C413-MIN(C2:C1001))/(MAX(C2:C1001)-MIN(C2:C1001)))</f>
        <v/>
      </c>
      <c r="I413" s="6" t="str">
        <f aca="false">IF(ISBLANK(D413), "", (D413-MIN(D1:D1000))/(MAX(D1:D1000)-MIN(D1:D1000)))</f>
        <v/>
      </c>
      <c r="J413" s="6" t="str">
        <f aca="false">IF(ISBLANK(E413), "", (E413-MIN(E1:E1000))/(MAX(E1:E1000)-MIN(E1:E1000)))</f>
        <v/>
      </c>
      <c r="K413" s="0" t="str">
        <f aca="false">IF(ISBLANK(A413), "",SQRT((A413-$M$2)^2+(B413-$N$2)^2+(C413-$O$2)^2+(D413-$P$2)^2+(E413-$Q$2)^2))</f>
        <v/>
      </c>
      <c r="L413" s="6" t="str">
        <f aca="false">IF(AND(H413 = "", H412 &lt;&gt; ""),"&lt;- New exp", "")</f>
        <v/>
      </c>
      <c r="AB413" s="0" t="n">
        <v>412</v>
      </c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6" t="str">
        <f aca="false">IF(ISBLANK(A414), "", (A414-MIN(A2:A1001))/(MAX(A2:A1001)-MIN(A2:A1001)))</f>
        <v/>
      </c>
      <c r="G414" s="6" t="str">
        <f aca="false">IF(ISBLANK(B414), "", (B414-MIN(B2:B1001))/(MAX(B2:B1001)-MIN(B2:B1001)))</f>
        <v/>
      </c>
      <c r="H414" s="6" t="str">
        <f aca="false">IF(ISBLANK(C414), "", (C414-MIN(C2:C1001))/(MAX(C2:C1001)-MIN(C2:C1001)))</f>
        <v/>
      </c>
      <c r="I414" s="6" t="str">
        <f aca="false">IF(ISBLANK(D414), "", (D414-MIN(D1:D1000))/(MAX(D1:D1000)-MIN(D1:D1000)))</f>
        <v/>
      </c>
      <c r="J414" s="6" t="str">
        <f aca="false">IF(ISBLANK(E414), "", (E414-MIN(E1:E1000))/(MAX(E1:E1000)-MIN(E1:E1000)))</f>
        <v/>
      </c>
      <c r="K414" s="0" t="str">
        <f aca="false">IF(ISBLANK(A414), "",SQRT((A414-$M$2)^2+(B414-$N$2)^2+(C414-$O$2)^2+(D414-$P$2)^2+(E414-$Q$2)^2))</f>
        <v/>
      </c>
      <c r="L414" s="6" t="str">
        <f aca="false">IF(AND(H414 = "", H413 &lt;&gt; ""),"&lt;- New exp", "")</f>
        <v/>
      </c>
      <c r="AB414" s="0" t="n">
        <v>413</v>
      </c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6" t="str">
        <f aca="false">IF(ISBLANK(A415), "", (A415-MIN(A2:A1001))/(MAX(A2:A1001)-MIN(A2:A1001)))</f>
        <v/>
      </c>
      <c r="G415" s="6" t="str">
        <f aca="false">IF(ISBLANK(B415), "", (B415-MIN(B2:B1001))/(MAX(B2:B1001)-MIN(B2:B1001)))</f>
        <v/>
      </c>
      <c r="H415" s="6" t="str">
        <f aca="false">IF(ISBLANK(C415), "", (C415-MIN(C2:C1001))/(MAX(C2:C1001)-MIN(C2:C1001)))</f>
        <v/>
      </c>
      <c r="I415" s="6" t="str">
        <f aca="false">IF(ISBLANK(D415), "", (D415-MIN(D1:D1000))/(MAX(D1:D1000)-MIN(D1:D1000)))</f>
        <v/>
      </c>
      <c r="J415" s="6" t="str">
        <f aca="false">IF(ISBLANK(E415), "", (E415-MIN(E1:E1000))/(MAX(E1:E1000)-MIN(E1:E1000)))</f>
        <v/>
      </c>
      <c r="K415" s="0" t="str">
        <f aca="false">IF(ISBLANK(A415), "",SQRT((A415-$M$2)^2+(B415-$N$2)^2+(C415-$O$2)^2+(D415-$P$2)^2+(E415-$Q$2)^2))</f>
        <v/>
      </c>
      <c r="L415" s="6" t="str">
        <f aca="false">IF(AND(H415 = "", H414 &lt;&gt; ""),"&lt;- New exp", "")</f>
        <v/>
      </c>
      <c r="AB415" s="0" t="n">
        <v>414</v>
      </c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6" t="str">
        <f aca="false">IF(ISBLANK(A416), "", (A416-MIN(A2:A1001))/(MAX(A2:A1001)-MIN(A2:A1001)))</f>
        <v/>
      </c>
      <c r="G416" s="6" t="str">
        <f aca="false">IF(ISBLANK(B416), "", (B416-MIN(B2:B1001))/(MAX(B2:B1001)-MIN(B2:B1001)))</f>
        <v/>
      </c>
      <c r="H416" s="6" t="str">
        <f aca="false">IF(ISBLANK(C416), "", (C416-MIN(C2:C1001))/(MAX(C2:C1001)-MIN(C2:C1001)))</f>
        <v/>
      </c>
      <c r="I416" s="6" t="str">
        <f aca="false">IF(ISBLANK(D416), "", (D416-MIN(D1:D1000))/(MAX(D1:D1000)-MIN(D1:D1000)))</f>
        <v/>
      </c>
      <c r="J416" s="6" t="str">
        <f aca="false">IF(ISBLANK(E416), "", (E416-MIN(E1:E1000))/(MAX(E1:E1000)-MIN(E1:E1000)))</f>
        <v/>
      </c>
      <c r="K416" s="0" t="str">
        <f aca="false">IF(ISBLANK(A416), "",SQRT((A416-$M$2)^2+(B416-$N$2)^2+(C416-$O$2)^2+(D416-$P$2)^2+(E416-$Q$2)^2))</f>
        <v/>
      </c>
      <c r="L416" s="6" t="str">
        <f aca="false">IF(AND(H416 = "", H415 &lt;&gt; ""),"&lt;- New exp", "")</f>
        <v/>
      </c>
      <c r="AB416" s="0" t="n">
        <v>415</v>
      </c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6" t="str">
        <f aca="false">IF(ISBLANK(A417), "", (A417-MIN(A2:A1001))/(MAX(A2:A1001)-MIN(A2:A1001)))</f>
        <v/>
      </c>
      <c r="G417" s="6" t="str">
        <f aca="false">IF(ISBLANK(B417), "", (B417-MIN(B2:B1001))/(MAX(B2:B1001)-MIN(B2:B1001)))</f>
        <v/>
      </c>
      <c r="H417" s="6" t="str">
        <f aca="false">IF(ISBLANK(C417), "", (C417-MIN(C2:C1001))/(MAX(C2:C1001)-MIN(C2:C1001)))</f>
        <v/>
      </c>
      <c r="I417" s="6" t="str">
        <f aca="false">IF(ISBLANK(D417), "", (D417-MIN(D1:D1000))/(MAX(D1:D1000)-MIN(D1:D1000)))</f>
        <v/>
      </c>
      <c r="J417" s="6" t="str">
        <f aca="false">IF(ISBLANK(E417), "", (E417-MIN(E1:E1000))/(MAX(E1:E1000)-MIN(E1:E1000)))</f>
        <v/>
      </c>
      <c r="K417" s="0" t="str">
        <f aca="false">IF(ISBLANK(A417), "",SQRT((A417-$M$2)^2+(B417-$N$2)^2+(C417-$O$2)^2+(D417-$P$2)^2+(E417-$Q$2)^2))</f>
        <v/>
      </c>
      <c r="L417" s="6" t="str">
        <f aca="false">IF(AND(H417 = "", H416 &lt;&gt; ""),"&lt;- New exp", "")</f>
        <v/>
      </c>
      <c r="AB417" s="0" t="n">
        <v>416</v>
      </c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6" t="str">
        <f aca="false">IF(ISBLANK(A418), "", (A418-MIN(A2:A1001))/(MAX(A2:A1001)-MIN(A2:A1001)))</f>
        <v/>
      </c>
      <c r="G418" s="6" t="str">
        <f aca="false">IF(ISBLANK(B418), "", (B418-MIN(B2:B1001))/(MAX(B2:B1001)-MIN(B2:B1001)))</f>
        <v/>
      </c>
      <c r="H418" s="6" t="str">
        <f aca="false">IF(ISBLANK(C418), "", (C418-MIN(C2:C1001))/(MAX(C2:C1001)-MIN(C2:C1001)))</f>
        <v/>
      </c>
      <c r="I418" s="6" t="str">
        <f aca="false">IF(ISBLANK(D418), "", (D418-MIN(D1:D1000))/(MAX(D1:D1000)-MIN(D1:D1000)))</f>
        <v/>
      </c>
      <c r="J418" s="6" t="str">
        <f aca="false">IF(ISBLANK(E418), "", (E418-MIN(E1:E1000))/(MAX(E1:E1000)-MIN(E1:E1000)))</f>
        <v/>
      </c>
      <c r="K418" s="0" t="str">
        <f aca="false">IF(ISBLANK(A418), "",SQRT((A418-$M$2)^2+(B418-$N$2)^2+(C418-$O$2)^2+(D418-$P$2)^2+(E418-$Q$2)^2))</f>
        <v/>
      </c>
      <c r="L418" s="6" t="str">
        <f aca="false">IF(AND(H418 = "", H417 &lt;&gt; ""),"&lt;- New exp", "")</f>
        <v/>
      </c>
      <c r="AB418" s="0" t="n">
        <v>417</v>
      </c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6" t="str">
        <f aca="false">IF(ISBLANK(A419), "", (A419-MIN(A2:A1001))/(MAX(A2:A1001)-MIN(A2:A1001)))</f>
        <v/>
      </c>
      <c r="G419" s="6" t="str">
        <f aca="false">IF(ISBLANK(B419), "", (B419-MIN(B2:B1001))/(MAX(B2:B1001)-MIN(B2:B1001)))</f>
        <v/>
      </c>
      <c r="H419" s="6" t="str">
        <f aca="false">IF(ISBLANK(C419), "", (C419-MIN(C2:C1001))/(MAX(C2:C1001)-MIN(C2:C1001)))</f>
        <v/>
      </c>
      <c r="I419" s="6" t="str">
        <f aca="false">IF(ISBLANK(D419), "", (D419-MIN(D1:D1000))/(MAX(D1:D1000)-MIN(D1:D1000)))</f>
        <v/>
      </c>
      <c r="J419" s="6" t="str">
        <f aca="false">IF(ISBLANK(E419), "", (E419-MIN(E1:E1000))/(MAX(E1:E1000)-MIN(E1:E1000)))</f>
        <v/>
      </c>
      <c r="K419" s="0" t="str">
        <f aca="false">IF(ISBLANK(A419), "",SQRT((A419-$M$2)^2+(B419-$N$2)^2+(C419-$O$2)^2+(D419-$P$2)^2+(E419-$Q$2)^2))</f>
        <v/>
      </c>
      <c r="L419" s="6" t="str">
        <f aca="false">IF(AND(H419 = "", H418 &lt;&gt; ""),"&lt;- New exp", "")</f>
        <v/>
      </c>
      <c r="AB419" s="0" t="n">
        <v>418</v>
      </c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6" t="str">
        <f aca="false">IF(ISBLANK(A420), "", (A420-MIN(A2:A1001))/(MAX(A2:A1001)-MIN(A2:A1001)))</f>
        <v/>
      </c>
      <c r="G420" s="6" t="str">
        <f aca="false">IF(ISBLANK(B420), "", (B420-MIN(B2:B1001))/(MAX(B2:B1001)-MIN(B2:B1001)))</f>
        <v/>
      </c>
      <c r="H420" s="6" t="str">
        <f aca="false">IF(ISBLANK(C420), "", (C420-MIN(C2:C1001))/(MAX(C2:C1001)-MIN(C2:C1001)))</f>
        <v/>
      </c>
      <c r="I420" s="6" t="str">
        <f aca="false">IF(ISBLANK(D420), "", (D420-MIN(D1:D1000))/(MAX(D1:D1000)-MIN(D1:D1000)))</f>
        <v/>
      </c>
      <c r="J420" s="6" t="str">
        <f aca="false">IF(ISBLANK(E420), "", (E420-MIN(E1:E1000))/(MAX(E1:E1000)-MIN(E1:E1000)))</f>
        <v/>
      </c>
      <c r="K420" s="0" t="str">
        <f aca="false">IF(ISBLANK(A420), "",SQRT((A420-$M$2)^2+(B420-$N$2)^2+(C420-$O$2)^2+(D420-$P$2)^2+(E420-$Q$2)^2))</f>
        <v/>
      </c>
      <c r="L420" s="6" t="str">
        <f aca="false">IF(AND(H420 = "", H419 &lt;&gt; ""),"&lt;- New exp", "")</f>
        <v/>
      </c>
      <c r="AB420" s="0" t="n">
        <v>419</v>
      </c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6" t="str">
        <f aca="false">IF(ISBLANK(A421), "", (A421-MIN(A2:A1001))/(MAX(A2:A1001)-MIN(A2:A1001)))</f>
        <v/>
      </c>
      <c r="G421" s="6" t="str">
        <f aca="false">IF(ISBLANK(B421), "", (B421-MIN(B2:B1001))/(MAX(B2:B1001)-MIN(B2:B1001)))</f>
        <v/>
      </c>
      <c r="H421" s="6" t="str">
        <f aca="false">IF(ISBLANK(C421), "", (C421-MIN(C2:C1001))/(MAX(C2:C1001)-MIN(C2:C1001)))</f>
        <v/>
      </c>
      <c r="I421" s="6" t="str">
        <f aca="false">IF(ISBLANK(D421), "", (D421-MIN(D1:D1000))/(MAX(D1:D1000)-MIN(D1:D1000)))</f>
        <v/>
      </c>
      <c r="J421" s="6" t="str">
        <f aca="false">IF(ISBLANK(E421), "", (E421-MIN(E1:E1000))/(MAX(E1:E1000)-MIN(E1:E1000)))</f>
        <v/>
      </c>
      <c r="K421" s="0" t="str">
        <f aca="false">IF(ISBLANK(A421), "",SQRT((A421-$M$2)^2+(B421-$N$2)^2+(C421-$O$2)^2+(D421-$P$2)^2+(E421-$Q$2)^2))</f>
        <v/>
      </c>
      <c r="L421" s="6" t="str">
        <f aca="false">IF(AND(H421 = "", H420 &lt;&gt; ""),"&lt;- New exp", "")</f>
        <v/>
      </c>
      <c r="AB421" s="0" t="n">
        <v>420</v>
      </c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6" t="str">
        <f aca="false">IF(ISBLANK(A422), "", (A422-MIN(A2:A1001))/(MAX(A2:A1001)-MIN(A2:A1001)))</f>
        <v/>
      </c>
      <c r="G422" s="6" t="str">
        <f aca="false">IF(ISBLANK(B422), "", (B422-MIN(B2:B1001))/(MAX(B2:B1001)-MIN(B2:B1001)))</f>
        <v/>
      </c>
      <c r="H422" s="6" t="str">
        <f aca="false">IF(ISBLANK(C422), "", (C422-MIN(C2:C1001))/(MAX(C2:C1001)-MIN(C2:C1001)))</f>
        <v/>
      </c>
      <c r="I422" s="6" t="str">
        <f aca="false">IF(ISBLANK(D422), "", (D422-MIN(D1:D1000))/(MAX(D1:D1000)-MIN(D1:D1000)))</f>
        <v/>
      </c>
      <c r="J422" s="6" t="str">
        <f aca="false">IF(ISBLANK(E422), "", (E422-MIN(E1:E1000))/(MAX(E1:E1000)-MIN(E1:E1000)))</f>
        <v/>
      </c>
      <c r="K422" s="0" t="str">
        <f aca="false">IF(ISBLANK(A422), "",SQRT((A422-$M$2)^2+(B422-$N$2)^2+(C422-$O$2)^2+(D422-$P$2)^2+(E422-$Q$2)^2))</f>
        <v/>
      </c>
      <c r="L422" s="6" t="str">
        <f aca="false">IF(AND(H422 = "", H421 &lt;&gt; ""),"&lt;- New exp", "")</f>
        <v/>
      </c>
      <c r="AB422" s="0" t="n">
        <v>421</v>
      </c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6" t="str">
        <f aca="false">IF(ISBLANK(A423), "", (A423-MIN(A2:A1001))/(MAX(A2:A1001)-MIN(A2:A1001)))</f>
        <v/>
      </c>
      <c r="G423" s="6" t="str">
        <f aca="false">IF(ISBLANK(B423), "", (B423-MIN(B2:B1001))/(MAX(B2:B1001)-MIN(B2:B1001)))</f>
        <v/>
      </c>
      <c r="H423" s="6" t="str">
        <f aca="false">IF(ISBLANK(C423), "", (C423-MIN(C2:C1001))/(MAX(C2:C1001)-MIN(C2:C1001)))</f>
        <v/>
      </c>
      <c r="I423" s="6" t="str">
        <f aca="false">IF(ISBLANK(D423), "", (D423-MIN(D1:D1000))/(MAX(D1:D1000)-MIN(D1:D1000)))</f>
        <v/>
      </c>
      <c r="J423" s="6" t="str">
        <f aca="false">IF(ISBLANK(E423), "", (E423-MIN(E1:E1000))/(MAX(E1:E1000)-MIN(E1:E1000)))</f>
        <v/>
      </c>
      <c r="K423" s="0" t="str">
        <f aca="false">IF(ISBLANK(A423), "",SQRT((A423-$M$2)^2+(B423-$N$2)^2+(C423-$O$2)^2+(D423-$P$2)^2+(E423-$Q$2)^2))</f>
        <v/>
      </c>
      <c r="L423" s="6" t="str">
        <f aca="false">IF(AND(H423 = "", H422 &lt;&gt; ""),"&lt;- New exp", "")</f>
        <v/>
      </c>
      <c r="AB423" s="0" t="n">
        <v>422</v>
      </c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6" t="str">
        <f aca="false">IF(ISBLANK(A424), "", (A424-MIN(A2:A1001))/(MAX(A2:A1001)-MIN(A2:A1001)))</f>
        <v/>
      </c>
      <c r="G424" s="6" t="str">
        <f aca="false">IF(ISBLANK(B424), "", (B424-MIN(B2:B1001))/(MAX(B2:B1001)-MIN(B2:B1001)))</f>
        <v/>
      </c>
      <c r="H424" s="6" t="str">
        <f aca="false">IF(ISBLANK(C424), "", (C424-MIN(C2:C1001))/(MAX(C2:C1001)-MIN(C2:C1001)))</f>
        <v/>
      </c>
      <c r="I424" s="6" t="str">
        <f aca="false">IF(ISBLANK(D424), "", (D424-MIN(D1:D1000))/(MAX(D1:D1000)-MIN(D1:D1000)))</f>
        <v/>
      </c>
      <c r="J424" s="6" t="str">
        <f aca="false">IF(ISBLANK(E424), "", (E424-MIN(E1:E1000))/(MAX(E1:E1000)-MIN(E1:E1000)))</f>
        <v/>
      </c>
      <c r="K424" s="0" t="str">
        <f aca="false">IF(ISBLANK(A424), "",SQRT((A424-$M$2)^2+(B424-$N$2)^2+(C424-$O$2)^2+(D424-$P$2)^2+(E424-$Q$2)^2))</f>
        <v/>
      </c>
      <c r="L424" s="6" t="str">
        <f aca="false">IF(AND(H424 = "", H423 &lt;&gt; ""),"&lt;- New exp", "")</f>
        <v/>
      </c>
      <c r="AB424" s="0" t="n">
        <v>423</v>
      </c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6" t="str">
        <f aca="false">IF(ISBLANK(A425), "", (A425-MIN(A2:A1001))/(MAX(A2:A1001)-MIN(A2:A1001)))</f>
        <v/>
      </c>
      <c r="G425" s="6" t="str">
        <f aca="false">IF(ISBLANK(B425), "", (B425-MIN(B2:B1001))/(MAX(B2:B1001)-MIN(B2:B1001)))</f>
        <v/>
      </c>
      <c r="H425" s="6" t="str">
        <f aca="false">IF(ISBLANK(C425), "", (C425-MIN(C2:C1001))/(MAX(C2:C1001)-MIN(C2:C1001)))</f>
        <v/>
      </c>
      <c r="I425" s="6" t="str">
        <f aca="false">IF(ISBLANK(D425), "", (D425-MIN(D1:D1000))/(MAX(D1:D1000)-MIN(D1:D1000)))</f>
        <v/>
      </c>
      <c r="J425" s="6" t="str">
        <f aca="false">IF(ISBLANK(E425), "", (E425-MIN(E1:E1000))/(MAX(E1:E1000)-MIN(E1:E1000)))</f>
        <v/>
      </c>
      <c r="K425" s="0" t="str">
        <f aca="false">IF(ISBLANK(A425), "",SQRT((A425-$M$2)^2+(B425-$N$2)^2+(C425-$O$2)^2+(D425-$P$2)^2+(E425-$Q$2)^2))</f>
        <v/>
      </c>
      <c r="L425" s="6" t="str">
        <f aca="false">IF(AND(H425 = "", H424 &lt;&gt; ""),"&lt;- New exp", "")</f>
        <v/>
      </c>
      <c r="AB425" s="0" t="n">
        <v>424</v>
      </c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6" t="str">
        <f aca="false">IF(ISBLANK(A426), "", (A426-MIN(A2:A1001))/(MAX(A2:A1001)-MIN(A2:A1001)))</f>
        <v/>
      </c>
      <c r="G426" s="6" t="str">
        <f aca="false">IF(ISBLANK(B426), "", (B426-MIN(B2:B1001))/(MAX(B2:B1001)-MIN(B2:B1001)))</f>
        <v/>
      </c>
      <c r="H426" s="6" t="str">
        <f aca="false">IF(ISBLANK(C426), "", (C426-MIN(C2:C1001))/(MAX(C2:C1001)-MIN(C2:C1001)))</f>
        <v/>
      </c>
      <c r="I426" s="6" t="str">
        <f aca="false">IF(ISBLANK(D426), "", (D426-MIN(D1:D1000))/(MAX(D1:D1000)-MIN(D1:D1000)))</f>
        <v/>
      </c>
      <c r="J426" s="6" t="str">
        <f aca="false">IF(ISBLANK(E426), "", (E426-MIN(E1:E1000))/(MAX(E1:E1000)-MIN(E1:E1000)))</f>
        <v/>
      </c>
      <c r="K426" s="0" t="str">
        <f aca="false">IF(ISBLANK(A426), "",SQRT((A426-$M$2)^2+(B426-$N$2)^2+(C426-$O$2)^2+(D426-$P$2)^2+(E426-$Q$2)^2))</f>
        <v/>
      </c>
      <c r="L426" s="6" t="str">
        <f aca="false">IF(AND(H426 = "", H425 &lt;&gt; ""),"&lt;- New exp", "")</f>
        <v/>
      </c>
      <c r="AB426" s="0" t="n">
        <v>425</v>
      </c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6" t="str">
        <f aca="false">IF(ISBLANK(A427), "", (A427-MIN(A2:A1001))/(MAX(A2:A1001)-MIN(A2:A1001)))</f>
        <v/>
      </c>
      <c r="G427" s="6" t="str">
        <f aca="false">IF(ISBLANK(B427), "", (B427-MIN(B2:B1001))/(MAX(B2:B1001)-MIN(B2:B1001)))</f>
        <v/>
      </c>
      <c r="H427" s="6" t="str">
        <f aca="false">IF(ISBLANK(C427), "", (C427-MIN(C2:C1001))/(MAX(C2:C1001)-MIN(C2:C1001)))</f>
        <v/>
      </c>
      <c r="I427" s="6" t="str">
        <f aca="false">IF(ISBLANK(D427), "", (D427-MIN(D1:D1000))/(MAX(D1:D1000)-MIN(D1:D1000)))</f>
        <v/>
      </c>
      <c r="J427" s="6" t="str">
        <f aca="false">IF(ISBLANK(E427), "", (E427-MIN(E1:E1000))/(MAX(E1:E1000)-MIN(E1:E1000)))</f>
        <v/>
      </c>
      <c r="K427" s="0" t="str">
        <f aca="false">IF(ISBLANK(A427), "",SQRT((A427-$M$2)^2+(B427-$N$2)^2+(C427-$O$2)^2+(D427-$P$2)^2+(E427-$Q$2)^2))</f>
        <v/>
      </c>
      <c r="L427" s="6" t="str">
        <f aca="false">IF(AND(H427 = "", H426 &lt;&gt; ""),"&lt;- New exp", "")</f>
        <v/>
      </c>
      <c r="AB427" s="0" t="n">
        <v>426</v>
      </c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6" t="str">
        <f aca="false">IF(ISBLANK(A428), "", (A428-MIN(A2:A1001))/(MAX(A2:A1001)-MIN(A2:A1001)))</f>
        <v/>
      </c>
      <c r="G428" s="6" t="str">
        <f aca="false">IF(ISBLANK(B428), "", (B428-MIN(B2:B1001))/(MAX(B2:B1001)-MIN(B2:B1001)))</f>
        <v/>
      </c>
      <c r="H428" s="6" t="str">
        <f aca="false">IF(ISBLANK(C428), "", (C428-MIN(C2:C1001))/(MAX(C2:C1001)-MIN(C2:C1001)))</f>
        <v/>
      </c>
      <c r="I428" s="6" t="str">
        <f aca="false">IF(ISBLANK(D428), "", (D428-MIN(D1:D1000))/(MAX(D1:D1000)-MIN(D1:D1000)))</f>
        <v/>
      </c>
      <c r="J428" s="6" t="str">
        <f aca="false">IF(ISBLANK(E428), "", (E428-MIN(E1:E1000))/(MAX(E1:E1000)-MIN(E1:E1000)))</f>
        <v/>
      </c>
      <c r="K428" s="0" t="str">
        <f aca="false">IF(ISBLANK(A428), "",SQRT((A428-$M$2)^2+(B428-$N$2)^2+(C428-$O$2)^2+(D428-$P$2)^2+(E428-$Q$2)^2))</f>
        <v/>
      </c>
      <c r="L428" s="6" t="str">
        <f aca="false">IF(AND(H428 = "", H427 &lt;&gt; ""),"&lt;- New exp", "")</f>
        <v/>
      </c>
      <c r="AB428" s="0" t="n">
        <v>427</v>
      </c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6" t="str">
        <f aca="false">IF(ISBLANK(A429), "", (A429-MIN(A2:A1001))/(MAX(A2:A1001)-MIN(A2:A1001)))</f>
        <v/>
      </c>
      <c r="G429" s="6" t="str">
        <f aca="false">IF(ISBLANK(B429), "", (B429-MIN(B2:B1001))/(MAX(B2:B1001)-MIN(B2:B1001)))</f>
        <v/>
      </c>
      <c r="H429" s="6" t="str">
        <f aca="false">IF(ISBLANK(C429), "", (C429-MIN(C2:C1001))/(MAX(C2:C1001)-MIN(C2:C1001)))</f>
        <v/>
      </c>
      <c r="I429" s="6" t="str">
        <f aca="false">IF(ISBLANK(D429), "", (D429-MIN(D1:D1000))/(MAX(D1:D1000)-MIN(D1:D1000)))</f>
        <v/>
      </c>
      <c r="J429" s="6" t="str">
        <f aca="false">IF(ISBLANK(E429), "", (E429-MIN(E1:E1000))/(MAX(E1:E1000)-MIN(E1:E1000)))</f>
        <v/>
      </c>
      <c r="K429" s="0" t="str">
        <f aca="false">IF(ISBLANK(A429), "",SQRT((A429-$M$2)^2+(B429-$N$2)^2+(C429-$O$2)^2+(D429-$P$2)^2+(E429-$Q$2)^2))</f>
        <v/>
      </c>
      <c r="L429" s="6" t="str">
        <f aca="false">IF(AND(H429 = "", H428 &lt;&gt; ""),"&lt;- New exp", "")</f>
        <v/>
      </c>
      <c r="AB429" s="0" t="n">
        <v>428</v>
      </c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6" t="str">
        <f aca="false">IF(ISBLANK(A430), "", (A430-MIN(A2:A1001))/(MAX(A2:A1001)-MIN(A2:A1001)))</f>
        <v/>
      </c>
      <c r="G430" s="6" t="str">
        <f aca="false">IF(ISBLANK(B430), "", (B430-MIN(B2:B1001))/(MAX(B2:B1001)-MIN(B2:B1001)))</f>
        <v/>
      </c>
      <c r="H430" s="6" t="str">
        <f aca="false">IF(ISBLANK(C430), "", (C430-MIN(C2:C1001))/(MAX(C2:C1001)-MIN(C2:C1001)))</f>
        <v/>
      </c>
      <c r="I430" s="6" t="str">
        <f aca="false">IF(ISBLANK(D430), "", (D430-MIN(D1:D1000))/(MAX(D1:D1000)-MIN(D1:D1000)))</f>
        <v/>
      </c>
      <c r="J430" s="6" t="str">
        <f aca="false">IF(ISBLANK(E430), "", (E430-MIN(E1:E1000))/(MAX(E1:E1000)-MIN(E1:E1000)))</f>
        <v/>
      </c>
      <c r="K430" s="0" t="str">
        <f aca="false">IF(ISBLANK(A430), "",SQRT((A430-$M$2)^2+(B430-$N$2)^2+(C430-$O$2)^2+(D430-$P$2)^2+(E430-$Q$2)^2))</f>
        <v/>
      </c>
      <c r="L430" s="6" t="str">
        <f aca="false">IF(AND(H430 = "", H429 &lt;&gt; ""),"&lt;- New exp", "")</f>
        <v/>
      </c>
      <c r="AB430" s="0" t="n">
        <v>429</v>
      </c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6" t="str">
        <f aca="false">IF(ISBLANK(A431), "", (A431-MIN(A2:A1001))/(MAX(A2:A1001)-MIN(A2:A1001)))</f>
        <v/>
      </c>
      <c r="G431" s="6" t="str">
        <f aca="false">IF(ISBLANK(B431), "", (B431-MIN(B2:B1001))/(MAX(B2:B1001)-MIN(B2:B1001)))</f>
        <v/>
      </c>
      <c r="H431" s="6" t="str">
        <f aca="false">IF(ISBLANK(C431), "", (C431-MIN(C2:C1001))/(MAX(C2:C1001)-MIN(C2:C1001)))</f>
        <v/>
      </c>
      <c r="I431" s="6" t="str">
        <f aca="false">IF(ISBLANK(D431), "", (D431-MIN(D1:D1000))/(MAX(D1:D1000)-MIN(D1:D1000)))</f>
        <v/>
      </c>
      <c r="J431" s="6" t="str">
        <f aca="false">IF(ISBLANK(E431), "", (E431-MIN(E1:E1000))/(MAX(E1:E1000)-MIN(E1:E1000)))</f>
        <v/>
      </c>
      <c r="K431" s="0" t="str">
        <f aca="false">IF(ISBLANK(A431), "",SQRT((A431-$M$2)^2+(B431-$N$2)^2+(C431-$O$2)^2+(D431-$P$2)^2+(E431-$Q$2)^2))</f>
        <v/>
      </c>
      <c r="L431" s="6" t="str">
        <f aca="false">IF(AND(H431 = "", H430 &lt;&gt; ""),"&lt;- New exp", "")</f>
        <v/>
      </c>
      <c r="AB431" s="0" t="n">
        <v>430</v>
      </c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6" t="str">
        <f aca="false">IF(ISBLANK(A432), "", (A432-MIN(A2:A1001))/(MAX(A2:A1001)-MIN(A2:A1001)))</f>
        <v/>
      </c>
      <c r="G432" s="6" t="str">
        <f aca="false">IF(ISBLANK(B432), "", (B432-MIN(B2:B1001))/(MAX(B2:B1001)-MIN(B2:B1001)))</f>
        <v/>
      </c>
      <c r="H432" s="6" t="str">
        <f aca="false">IF(ISBLANK(C432), "", (C432-MIN(C2:C1001))/(MAX(C2:C1001)-MIN(C2:C1001)))</f>
        <v/>
      </c>
      <c r="I432" s="6" t="str">
        <f aca="false">IF(ISBLANK(D432), "", (D432-MIN(D1:D1000))/(MAX(D1:D1000)-MIN(D1:D1000)))</f>
        <v/>
      </c>
      <c r="J432" s="6" t="str">
        <f aca="false">IF(ISBLANK(E432), "", (E432-MIN(E1:E1000))/(MAX(E1:E1000)-MIN(E1:E1000)))</f>
        <v/>
      </c>
      <c r="K432" s="0" t="str">
        <f aca="false">IF(ISBLANK(A432), "",SQRT((A432-$M$2)^2+(B432-$N$2)^2+(C432-$O$2)^2+(D432-$P$2)^2+(E432-$Q$2)^2))</f>
        <v/>
      </c>
      <c r="L432" s="6" t="str">
        <f aca="false">IF(AND(H432 = "", H431 &lt;&gt; ""),"&lt;- New exp", "")</f>
        <v/>
      </c>
      <c r="AB432" s="0" t="n">
        <v>431</v>
      </c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6" t="str">
        <f aca="false">IF(ISBLANK(A433), "", (A433-MIN(A2:A1001))/(MAX(A2:A1001)-MIN(A2:A1001)))</f>
        <v/>
      </c>
      <c r="G433" s="6" t="str">
        <f aca="false">IF(ISBLANK(B433), "", (B433-MIN(B2:B1001))/(MAX(B2:B1001)-MIN(B2:B1001)))</f>
        <v/>
      </c>
      <c r="H433" s="6" t="str">
        <f aca="false">IF(ISBLANK(C433), "", (C433-MIN(C2:C1001))/(MAX(C2:C1001)-MIN(C2:C1001)))</f>
        <v/>
      </c>
      <c r="I433" s="6" t="str">
        <f aca="false">IF(ISBLANK(D433), "", (D433-MIN(D1:D1000))/(MAX(D1:D1000)-MIN(D1:D1000)))</f>
        <v/>
      </c>
      <c r="J433" s="6" t="str">
        <f aca="false">IF(ISBLANK(E433), "", (E433-MIN(E1:E1000))/(MAX(E1:E1000)-MIN(E1:E1000)))</f>
        <v/>
      </c>
      <c r="K433" s="0" t="str">
        <f aca="false">IF(ISBLANK(A433), "",SQRT((A433-$M$2)^2+(B433-$N$2)^2+(C433-$O$2)^2+(D433-$P$2)^2+(E433-$Q$2)^2))</f>
        <v/>
      </c>
      <c r="L433" s="6" t="str">
        <f aca="false">IF(AND(H433 = "", H432 &lt;&gt; ""),"&lt;- New exp", "")</f>
        <v/>
      </c>
      <c r="AB433" s="0" t="n">
        <v>432</v>
      </c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6" t="str">
        <f aca="false">IF(ISBLANK(A434), "", (A434-MIN(A2:A1001))/(MAX(A2:A1001)-MIN(A2:A1001)))</f>
        <v/>
      </c>
      <c r="G434" s="6" t="str">
        <f aca="false">IF(ISBLANK(B434), "", (B434-MIN(B2:B1001))/(MAX(B2:B1001)-MIN(B2:B1001)))</f>
        <v/>
      </c>
      <c r="H434" s="6" t="str">
        <f aca="false">IF(ISBLANK(C434), "", (C434-MIN(C2:C1001))/(MAX(C2:C1001)-MIN(C2:C1001)))</f>
        <v/>
      </c>
      <c r="I434" s="6" t="str">
        <f aca="false">IF(ISBLANK(D434), "", (D434-MIN(D1:D1000))/(MAX(D1:D1000)-MIN(D1:D1000)))</f>
        <v/>
      </c>
      <c r="J434" s="6" t="str">
        <f aca="false">IF(ISBLANK(E434), "", (E434-MIN(E1:E1000))/(MAX(E1:E1000)-MIN(E1:E1000)))</f>
        <v/>
      </c>
      <c r="K434" s="0" t="str">
        <f aca="false">IF(ISBLANK(A434), "",SQRT((A434-$M$2)^2+(B434-$N$2)^2+(C434-$O$2)^2+(D434-$P$2)^2+(E434-$Q$2)^2))</f>
        <v/>
      </c>
      <c r="L434" s="6" t="str">
        <f aca="false">IF(AND(H434 = "", H433 &lt;&gt; ""),"&lt;- New exp", "")</f>
        <v/>
      </c>
      <c r="AB434" s="0" t="n">
        <v>433</v>
      </c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6" t="str">
        <f aca="false">IF(ISBLANK(A435), "", (A435-MIN(A2:A1001))/(MAX(A2:A1001)-MIN(A2:A1001)))</f>
        <v/>
      </c>
      <c r="G435" s="6" t="str">
        <f aca="false">IF(ISBLANK(B435), "", (B435-MIN(B2:B1001))/(MAX(B2:B1001)-MIN(B2:B1001)))</f>
        <v/>
      </c>
      <c r="H435" s="6" t="str">
        <f aca="false">IF(ISBLANK(C435), "", (C435-MIN(C2:C1001))/(MAX(C2:C1001)-MIN(C2:C1001)))</f>
        <v/>
      </c>
      <c r="I435" s="6" t="str">
        <f aca="false">IF(ISBLANK(D435), "", (D435-MIN(D1:D1000))/(MAX(D1:D1000)-MIN(D1:D1000)))</f>
        <v/>
      </c>
      <c r="J435" s="6" t="str">
        <f aca="false">IF(ISBLANK(E435), "", (E435-MIN(E1:E1000))/(MAX(E1:E1000)-MIN(E1:E1000)))</f>
        <v/>
      </c>
      <c r="K435" s="0" t="str">
        <f aca="false">IF(ISBLANK(A435), "",SQRT((A435-$M$2)^2+(B435-$N$2)^2+(C435-$O$2)^2+(D435-$P$2)^2+(E435-$Q$2)^2))</f>
        <v/>
      </c>
      <c r="L435" s="6" t="str">
        <f aca="false">IF(AND(H435 = "", H434 &lt;&gt; ""),"&lt;- New exp", "")</f>
        <v/>
      </c>
      <c r="AB435" s="0" t="n">
        <v>434</v>
      </c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6" t="str">
        <f aca="false">IF(ISBLANK(A436), "", (A436-MIN(A2:A1001))/(MAX(A2:A1001)-MIN(A2:A1001)))</f>
        <v/>
      </c>
      <c r="G436" s="6" t="str">
        <f aca="false">IF(ISBLANK(B436), "", (B436-MIN(B2:B1001))/(MAX(B2:B1001)-MIN(B2:B1001)))</f>
        <v/>
      </c>
      <c r="H436" s="6" t="str">
        <f aca="false">IF(ISBLANK(C436), "", (C436-MIN(C2:C1001))/(MAX(C2:C1001)-MIN(C2:C1001)))</f>
        <v/>
      </c>
      <c r="I436" s="6" t="str">
        <f aca="false">IF(ISBLANK(D436), "", (D436-MIN(D1:D1000))/(MAX(D1:D1000)-MIN(D1:D1000)))</f>
        <v/>
      </c>
      <c r="J436" s="6" t="str">
        <f aca="false">IF(ISBLANK(E436), "", (E436-MIN(E1:E1000))/(MAX(E1:E1000)-MIN(E1:E1000)))</f>
        <v/>
      </c>
      <c r="K436" s="0" t="str">
        <f aca="false">IF(ISBLANK(A436), "",SQRT((A436-$M$2)^2+(B436-$N$2)^2+(C436-$O$2)^2+(D436-$P$2)^2+(E436-$Q$2)^2))</f>
        <v/>
      </c>
      <c r="L436" s="6" t="str">
        <f aca="false">IF(AND(H436 = "", H435 &lt;&gt; ""),"&lt;- New exp", "")</f>
        <v/>
      </c>
      <c r="AB436" s="0" t="n">
        <v>435</v>
      </c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6" t="str">
        <f aca="false">IF(ISBLANK(A437), "", (A437-MIN(A2:A1001))/(MAX(A2:A1001)-MIN(A2:A1001)))</f>
        <v/>
      </c>
      <c r="G437" s="6" t="str">
        <f aca="false">IF(ISBLANK(B437), "", (B437-MIN(B2:B1001))/(MAX(B2:B1001)-MIN(B2:B1001)))</f>
        <v/>
      </c>
      <c r="H437" s="6" t="str">
        <f aca="false">IF(ISBLANK(C437), "", (C437-MIN(C2:C1001))/(MAX(C2:C1001)-MIN(C2:C1001)))</f>
        <v/>
      </c>
      <c r="I437" s="6" t="str">
        <f aca="false">IF(ISBLANK(D437), "", (D437-MIN(D1:D1000))/(MAX(D1:D1000)-MIN(D1:D1000)))</f>
        <v/>
      </c>
      <c r="J437" s="6" t="str">
        <f aca="false">IF(ISBLANK(E437), "", (E437-MIN(E1:E1000))/(MAX(E1:E1000)-MIN(E1:E1000)))</f>
        <v/>
      </c>
      <c r="K437" s="0" t="str">
        <f aca="false">IF(ISBLANK(A437), "",SQRT((A437-$M$2)^2+(B437-$N$2)^2+(C437-$O$2)^2+(D437-$P$2)^2+(E437-$Q$2)^2))</f>
        <v/>
      </c>
      <c r="L437" s="6" t="str">
        <f aca="false">IF(AND(H437 = "", H436 &lt;&gt; ""),"&lt;- New exp", "")</f>
        <v/>
      </c>
      <c r="AB437" s="0" t="n">
        <v>436</v>
      </c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6" t="str">
        <f aca="false">IF(ISBLANK(A438), "", (A438-MIN(A2:A1001))/(MAX(A2:A1001)-MIN(A2:A1001)))</f>
        <v/>
      </c>
      <c r="G438" s="6" t="str">
        <f aca="false">IF(ISBLANK(B438), "", (B438-MIN(B2:B1001))/(MAX(B2:B1001)-MIN(B2:B1001)))</f>
        <v/>
      </c>
      <c r="H438" s="6" t="str">
        <f aca="false">IF(ISBLANK(C438), "", (C438-MIN(C2:C1001))/(MAX(C2:C1001)-MIN(C2:C1001)))</f>
        <v/>
      </c>
      <c r="I438" s="6" t="str">
        <f aca="false">IF(ISBLANK(D438), "", (D438-MIN(D1:D1000))/(MAX(D1:D1000)-MIN(D1:D1000)))</f>
        <v/>
      </c>
      <c r="J438" s="6" t="str">
        <f aca="false">IF(ISBLANK(E438), "", (E438-MIN(E1:E1000))/(MAX(E1:E1000)-MIN(E1:E1000)))</f>
        <v/>
      </c>
      <c r="K438" s="0" t="str">
        <f aca="false">IF(ISBLANK(A438), "",SQRT((A438-$M$2)^2+(B438-$N$2)^2+(C438-$O$2)^2+(D438-$P$2)^2+(E438-$Q$2)^2))</f>
        <v/>
      </c>
      <c r="L438" s="6" t="str">
        <f aca="false">IF(AND(H438 = "", H437 &lt;&gt; ""),"&lt;- New exp", "")</f>
        <v/>
      </c>
      <c r="AB438" s="0" t="n">
        <v>437</v>
      </c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6" t="str">
        <f aca="false">IF(ISBLANK(A439), "", (A439-MIN(A2:A1001))/(MAX(A2:A1001)-MIN(A2:A1001)))</f>
        <v/>
      </c>
      <c r="G439" s="6" t="str">
        <f aca="false">IF(ISBLANK(B439), "", (B439-MIN(B2:B1001))/(MAX(B2:B1001)-MIN(B2:B1001)))</f>
        <v/>
      </c>
      <c r="H439" s="6" t="str">
        <f aca="false">IF(ISBLANK(C439), "", (C439-MIN(C2:C1001))/(MAX(C2:C1001)-MIN(C2:C1001)))</f>
        <v/>
      </c>
      <c r="I439" s="6" t="str">
        <f aca="false">IF(ISBLANK(D439), "", (D439-MIN(D1:D1000))/(MAX(D1:D1000)-MIN(D1:D1000)))</f>
        <v/>
      </c>
      <c r="J439" s="6" t="str">
        <f aca="false">IF(ISBLANK(E439), "", (E439-MIN(E1:E1000))/(MAX(E1:E1000)-MIN(E1:E1000)))</f>
        <v/>
      </c>
      <c r="K439" s="0" t="str">
        <f aca="false">IF(ISBLANK(A439), "",SQRT((A439-$M$2)^2+(B439-$N$2)^2+(C439-$O$2)^2+(D439-$P$2)^2+(E439-$Q$2)^2))</f>
        <v/>
      </c>
      <c r="L439" s="6" t="str">
        <f aca="false">IF(AND(H439 = "", H438 &lt;&gt; ""),"&lt;- New exp", "")</f>
        <v/>
      </c>
      <c r="AB439" s="0" t="n">
        <v>438</v>
      </c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6" t="str">
        <f aca="false">IF(ISBLANK(A440), "", (A440-MIN(A2:A1001))/(MAX(A2:A1001)-MIN(A2:A1001)))</f>
        <v/>
      </c>
      <c r="G440" s="6" t="str">
        <f aca="false">IF(ISBLANK(B440), "", (B440-MIN(B2:B1001))/(MAX(B2:B1001)-MIN(B2:B1001)))</f>
        <v/>
      </c>
      <c r="H440" s="6" t="str">
        <f aca="false">IF(ISBLANK(C440), "", (C440-MIN(C2:C1001))/(MAX(C2:C1001)-MIN(C2:C1001)))</f>
        <v/>
      </c>
      <c r="I440" s="6" t="str">
        <f aca="false">IF(ISBLANK(D440), "", (D440-MIN(D1:D1000))/(MAX(D1:D1000)-MIN(D1:D1000)))</f>
        <v/>
      </c>
      <c r="J440" s="6" t="str">
        <f aca="false">IF(ISBLANK(E440), "", (E440-MIN(E1:E1000))/(MAX(E1:E1000)-MIN(E1:E1000)))</f>
        <v/>
      </c>
      <c r="K440" s="0" t="str">
        <f aca="false">IF(ISBLANK(A440), "",SQRT((A440-$M$2)^2+(B440-$N$2)^2+(C440-$O$2)^2+(D440-$P$2)^2+(E440-$Q$2)^2))</f>
        <v/>
      </c>
      <c r="L440" s="6" t="str">
        <f aca="false">IF(AND(H440 = "", H439 &lt;&gt; ""),"&lt;- New exp", "")</f>
        <v/>
      </c>
      <c r="AB440" s="0" t="n">
        <v>439</v>
      </c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6" t="str">
        <f aca="false">IF(ISBLANK(A441), "", (A441-MIN(A2:A1001))/(MAX(A2:A1001)-MIN(A2:A1001)))</f>
        <v/>
      </c>
      <c r="G441" s="6" t="str">
        <f aca="false">IF(ISBLANK(B441), "", (B441-MIN(B2:B1001))/(MAX(B2:B1001)-MIN(B2:B1001)))</f>
        <v/>
      </c>
      <c r="H441" s="6" t="str">
        <f aca="false">IF(ISBLANK(C441), "", (C441-MIN(C2:C1001))/(MAX(C2:C1001)-MIN(C2:C1001)))</f>
        <v/>
      </c>
      <c r="I441" s="6" t="str">
        <f aca="false">IF(ISBLANK(D441), "", (D441-MIN(D1:D1000))/(MAX(D1:D1000)-MIN(D1:D1000)))</f>
        <v/>
      </c>
      <c r="J441" s="6" t="str">
        <f aca="false">IF(ISBLANK(E441), "", (E441-MIN(E1:E1000))/(MAX(E1:E1000)-MIN(E1:E1000)))</f>
        <v/>
      </c>
      <c r="K441" s="0" t="str">
        <f aca="false">IF(ISBLANK(A441), "",SQRT((A441-$M$2)^2+(B441-$N$2)^2+(C441-$O$2)^2+(D441-$P$2)^2+(E441-$Q$2)^2))</f>
        <v/>
      </c>
      <c r="L441" s="6" t="str">
        <f aca="false">IF(AND(H441 = "", H440 &lt;&gt; ""),"&lt;- New exp", "")</f>
        <v/>
      </c>
      <c r="AB441" s="0" t="n">
        <v>440</v>
      </c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6" t="str">
        <f aca="false">IF(ISBLANK(A442), "", (A442-MIN(A2:A1001))/(MAX(A2:A1001)-MIN(A2:A1001)))</f>
        <v/>
      </c>
      <c r="G442" s="6" t="str">
        <f aca="false">IF(ISBLANK(B442), "", (B442-MIN(B2:B1001))/(MAX(B2:B1001)-MIN(B2:B1001)))</f>
        <v/>
      </c>
      <c r="H442" s="6" t="str">
        <f aca="false">IF(ISBLANK(C442), "", (C442-MIN(C2:C1001))/(MAX(C2:C1001)-MIN(C2:C1001)))</f>
        <v/>
      </c>
      <c r="I442" s="6" t="str">
        <f aca="false">IF(ISBLANK(D442), "", (D442-MIN(D1:D1000))/(MAX(D1:D1000)-MIN(D1:D1000)))</f>
        <v/>
      </c>
      <c r="J442" s="6" t="str">
        <f aca="false">IF(ISBLANK(E442), "", (E442-MIN(E1:E1000))/(MAX(E1:E1000)-MIN(E1:E1000)))</f>
        <v/>
      </c>
      <c r="K442" s="0" t="str">
        <f aca="false">IF(ISBLANK(A442), "",SQRT((A442-$M$2)^2+(B442-$N$2)^2+(C442-$O$2)^2+(D442-$P$2)^2+(E442-$Q$2)^2))</f>
        <v/>
      </c>
      <c r="L442" s="6" t="str">
        <f aca="false">IF(AND(H442 = "", H441 &lt;&gt; ""),"&lt;- New exp", "")</f>
        <v/>
      </c>
      <c r="AB442" s="0" t="n">
        <v>441</v>
      </c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6" t="str">
        <f aca="false">IF(ISBLANK(A443), "", (A443-MIN(A2:A1001))/(MAX(A2:A1001)-MIN(A2:A1001)))</f>
        <v/>
      </c>
      <c r="G443" s="6" t="str">
        <f aca="false">IF(ISBLANK(B443), "", (B443-MIN(B2:B1001))/(MAX(B2:B1001)-MIN(B2:B1001)))</f>
        <v/>
      </c>
      <c r="H443" s="6" t="str">
        <f aca="false">IF(ISBLANK(C443), "", (C443-MIN(C2:C1001))/(MAX(C2:C1001)-MIN(C2:C1001)))</f>
        <v/>
      </c>
      <c r="I443" s="6" t="str">
        <f aca="false">IF(ISBLANK(D443), "", (D443-MIN(D1:D1000))/(MAX(D1:D1000)-MIN(D1:D1000)))</f>
        <v/>
      </c>
      <c r="J443" s="6" t="str">
        <f aca="false">IF(ISBLANK(E443), "", (E443-MIN(E1:E1000))/(MAX(E1:E1000)-MIN(E1:E1000)))</f>
        <v/>
      </c>
      <c r="K443" s="0" t="str">
        <f aca="false">IF(ISBLANK(A443), "",SQRT((A443-$M$2)^2+(B443-$N$2)^2+(C443-$O$2)^2+(D443-$P$2)^2+(E443-$Q$2)^2))</f>
        <v/>
      </c>
      <c r="L443" s="6" t="str">
        <f aca="false">IF(AND(H443 = "", H442 &lt;&gt; ""),"&lt;- New exp", "")</f>
        <v/>
      </c>
      <c r="AB443" s="0" t="n">
        <v>442</v>
      </c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6" t="str">
        <f aca="false">IF(ISBLANK(A444), "", (A444-MIN(A2:A1001))/(MAX(A2:A1001)-MIN(A2:A1001)))</f>
        <v/>
      </c>
      <c r="G444" s="6" t="str">
        <f aca="false">IF(ISBLANK(B444), "", (B444-MIN(B2:B1001))/(MAX(B2:B1001)-MIN(B2:B1001)))</f>
        <v/>
      </c>
      <c r="H444" s="6" t="str">
        <f aca="false">IF(ISBLANK(C444), "", (C444-MIN(C2:C1001))/(MAX(C2:C1001)-MIN(C2:C1001)))</f>
        <v/>
      </c>
      <c r="I444" s="6" t="str">
        <f aca="false">IF(ISBLANK(D444), "", (D444-MIN(D1:D1000))/(MAX(D1:D1000)-MIN(D1:D1000)))</f>
        <v/>
      </c>
      <c r="J444" s="6" t="str">
        <f aca="false">IF(ISBLANK(E444), "", (E444-MIN(E1:E1000))/(MAX(E1:E1000)-MIN(E1:E1000)))</f>
        <v/>
      </c>
      <c r="K444" s="0" t="str">
        <f aca="false">IF(ISBLANK(A444), "",SQRT((A444-$M$2)^2+(B444-$N$2)^2+(C444-$O$2)^2+(D444-$P$2)^2+(E444-$Q$2)^2))</f>
        <v/>
      </c>
      <c r="L444" s="6" t="str">
        <f aca="false">IF(AND(H444 = "", H443 &lt;&gt; ""),"&lt;- New exp", "")</f>
        <v/>
      </c>
      <c r="AB444" s="0" t="n">
        <v>443</v>
      </c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6" t="str">
        <f aca="false">IF(ISBLANK(A445), "", (A445-MIN(A2:A1001))/(MAX(A2:A1001)-MIN(A2:A1001)))</f>
        <v/>
      </c>
      <c r="G445" s="6" t="str">
        <f aca="false">IF(ISBLANK(B445), "", (B445-MIN(B2:B1001))/(MAX(B2:B1001)-MIN(B2:B1001)))</f>
        <v/>
      </c>
      <c r="H445" s="6" t="str">
        <f aca="false">IF(ISBLANK(C445), "", (C445-MIN(C2:C1001))/(MAX(C2:C1001)-MIN(C2:C1001)))</f>
        <v/>
      </c>
      <c r="I445" s="6" t="str">
        <f aca="false">IF(ISBLANK(D445), "", (D445-MIN(D1:D1000))/(MAX(D1:D1000)-MIN(D1:D1000)))</f>
        <v/>
      </c>
      <c r="J445" s="6" t="str">
        <f aca="false">IF(ISBLANK(E445), "", (E445-MIN(E1:E1000))/(MAX(E1:E1000)-MIN(E1:E1000)))</f>
        <v/>
      </c>
      <c r="K445" s="0" t="str">
        <f aca="false">IF(ISBLANK(A445), "",SQRT((A445-$M$2)^2+(B445-$N$2)^2+(C445-$O$2)^2+(D445-$P$2)^2+(E445-$Q$2)^2))</f>
        <v/>
      </c>
      <c r="L445" s="6" t="str">
        <f aca="false">IF(AND(H445 = "", H444 &lt;&gt; ""),"&lt;- New exp", "")</f>
        <v/>
      </c>
      <c r="AB445" s="0" t="n">
        <v>444</v>
      </c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6" t="str">
        <f aca="false">IF(ISBLANK(A446), "", (A446-MIN(A2:A1001))/(MAX(A2:A1001)-MIN(A2:A1001)))</f>
        <v/>
      </c>
      <c r="G446" s="6" t="str">
        <f aca="false">IF(ISBLANK(B446), "", (B446-MIN(B2:B1001))/(MAX(B2:B1001)-MIN(B2:B1001)))</f>
        <v/>
      </c>
      <c r="H446" s="6" t="str">
        <f aca="false">IF(ISBLANK(C446), "", (C446-MIN(C2:C1001))/(MAX(C2:C1001)-MIN(C2:C1001)))</f>
        <v/>
      </c>
      <c r="I446" s="6" t="str">
        <f aca="false">IF(ISBLANK(D446), "", (D446-MIN(D1:D1000))/(MAX(D1:D1000)-MIN(D1:D1000)))</f>
        <v/>
      </c>
      <c r="J446" s="6" t="str">
        <f aca="false">IF(ISBLANK(E446), "", (E446-MIN(E1:E1000))/(MAX(E1:E1000)-MIN(E1:E1000)))</f>
        <v/>
      </c>
      <c r="K446" s="0" t="str">
        <f aca="false">IF(ISBLANK(A446), "",SQRT((A446-$M$2)^2+(B446-$N$2)^2+(C446-$O$2)^2+(D446-$P$2)^2+(E446-$Q$2)^2))</f>
        <v/>
      </c>
      <c r="L446" s="6" t="str">
        <f aca="false">IF(AND(H446 = "", H445 &lt;&gt; ""),"&lt;- New exp", "")</f>
        <v/>
      </c>
      <c r="AB446" s="0" t="n">
        <v>445</v>
      </c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6" t="str">
        <f aca="false">IF(ISBLANK(A447), "", (A447-MIN(A2:A1001))/(MAX(A2:A1001)-MIN(A2:A1001)))</f>
        <v/>
      </c>
      <c r="G447" s="6" t="str">
        <f aca="false">IF(ISBLANK(B447), "", (B447-MIN(B2:B1001))/(MAX(B2:B1001)-MIN(B2:B1001)))</f>
        <v/>
      </c>
      <c r="H447" s="6" t="str">
        <f aca="false">IF(ISBLANK(C447), "", (C447-MIN(C2:C1001))/(MAX(C2:C1001)-MIN(C2:C1001)))</f>
        <v/>
      </c>
      <c r="I447" s="6" t="str">
        <f aca="false">IF(ISBLANK(D447), "", (D447-MIN(D1:D1000))/(MAX(D1:D1000)-MIN(D1:D1000)))</f>
        <v/>
      </c>
      <c r="J447" s="6" t="str">
        <f aca="false">IF(ISBLANK(E447), "", (E447-MIN(E1:E1000))/(MAX(E1:E1000)-MIN(E1:E1000)))</f>
        <v/>
      </c>
      <c r="K447" s="0" t="str">
        <f aca="false">IF(ISBLANK(A447), "",SQRT((A447-$M$2)^2+(B447-$N$2)^2+(C447-$O$2)^2+(D447-$P$2)^2+(E447-$Q$2)^2))</f>
        <v/>
      </c>
      <c r="L447" s="6" t="str">
        <f aca="false">IF(AND(H447 = "", H446 &lt;&gt; ""),"&lt;- New exp", "")</f>
        <v/>
      </c>
      <c r="AB447" s="0" t="n">
        <v>446</v>
      </c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6" t="str">
        <f aca="false">IF(ISBLANK(A448), "", (A448-MIN(A2:A1001))/(MAX(A2:A1001)-MIN(A2:A1001)))</f>
        <v/>
      </c>
      <c r="G448" s="6" t="str">
        <f aca="false">IF(ISBLANK(B448), "", (B448-MIN(B2:B1001))/(MAX(B2:B1001)-MIN(B2:B1001)))</f>
        <v/>
      </c>
      <c r="H448" s="6" t="str">
        <f aca="false">IF(ISBLANK(C448), "", (C448-MIN(C2:C1001))/(MAX(C2:C1001)-MIN(C2:C1001)))</f>
        <v/>
      </c>
      <c r="I448" s="6" t="str">
        <f aca="false">IF(ISBLANK(D448), "", (D448-MIN(D1:D1000))/(MAX(D1:D1000)-MIN(D1:D1000)))</f>
        <v/>
      </c>
      <c r="J448" s="6" t="str">
        <f aca="false">IF(ISBLANK(E448), "", (E448-MIN(E1:E1000))/(MAX(E1:E1000)-MIN(E1:E1000)))</f>
        <v/>
      </c>
      <c r="K448" s="0" t="str">
        <f aca="false">IF(ISBLANK(A448), "",SQRT((A448-$M$2)^2+(B448-$N$2)^2+(C448-$O$2)^2+(D448-$P$2)^2+(E448-$Q$2)^2))</f>
        <v/>
      </c>
      <c r="L448" s="6" t="str">
        <f aca="false">IF(AND(H448 = "", H447 &lt;&gt; ""),"&lt;- New exp", "")</f>
        <v/>
      </c>
      <c r="AB448" s="0" t="n">
        <v>447</v>
      </c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6" t="str">
        <f aca="false">IF(ISBLANK(A449), "", (A449-MIN(A2:A1001))/(MAX(A2:A1001)-MIN(A2:A1001)))</f>
        <v/>
      </c>
      <c r="G449" s="6" t="str">
        <f aca="false">IF(ISBLANK(B449), "", (B449-MIN(B2:B1001))/(MAX(B2:B1001)-MIN(B2:B1001)))</f>
        <v/>
      </c>
      <c r="H449" s="6" t="str">
        <f aca="false">IF(ISBLANK(C449), "", (C449-MIN(C2:C1001))/(MAX(C2:C1001)-MIN(C2:C1001)))</f>
        <v/>
      </c>
      <c r="I449" s="6" t="str">
        <f aca="false">IF(ISBLANK(D449), "", (D449-MIN(D1:D1000))/(MAX(D1:D1000)-MIN(D1:D1000)))</f>
        <v/>
      </c>
      <c r="J449" s="6" t="str">
        <f aca="false">IF(ISBLANK(E449), "", (E449-MIN(E1:E1000))/(MAX(E1:E1000)-MIN(E1:E1000)))</f>
        <v/>
      </c>
      <c r="K449" s="0" t="str">
        <f aca="false">IF(ISBLANK(A449), "",SQRT((A449-$M$2)^2+(B449-$N$2)^2+(C449-$O$2)^2+(D449-$P$2)^2+(E449-$Q$2)^2))</f>
        <v/>
      </c>
      <c r="L449" s="6" t="str">
        <f aca="false">IF(AND(H449 = "", H448 &lt;&gt; ""),"&lt;- New exp", "")</f>
        <v/>
      </c>
      <c r="AB449" s="0" t="n">
        <v>448</v>
      </c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6" t="str">
        <f aca="false">IF(ISBLANK(A450), "", (A450-MIN(A2:A1001))/(MAX(A2:A1001)-MIN(A2:A1001)))</f>
        <v/>
      </c>
      <c r="G450" s="6" t="str">
        <f aca="false">IF(ISBLANK(B450), "", (B450-MIN(B2:B1001))/(MAX(B2:B1001)-MIN(B2:B1001)))</f>
        <v/>
      </c>
      <c r="H450" s="6" t="str">
        <f aca="false">IF(ISBLANK(C450), "", (C450-MIN(C2:C1001))/(MAX(C2:C1001)-MIN(C2:C1001)))</f>
        <v/>
      </c>
      <c r="I450" s="6" t="str">
        <f aca="false">IF(ISBLANK(D450), "", (D450-MIN(D1:D1000))/(MAX(D1:D1000)-MIN(D1:D1000)))</f>
        <v/>
      </c>
      <c r="J450" s="6" t="str">
        <f aca="false">IF(ISBLANK(E450), "", (E450-MIN(E1:E1000))/(MAX(E1:E1000)-MIN(E1:E1000)))</f>
        <v/>
      </c>
      <c r="K450" s="0" t="str">
        <f aca="false">IF(ISBLANK(A450), "",SQRT((A450-$M$2)^2+(B450-$N$2)^2+(C450-$O$2)^2+(D450-$P$2)^2+(E450-$Q$2)^2))</f>
        <v/>
      </c>
      <c r="L450" s="6" t="str">
        <f aca="false">IF(AND(H450 = "", H449 &lt;&gt; ""),"&lt;- New exp", "")</f>
        <v/>
      </c>
      <c r="AB450" s="0" t="n">
        <v>449</v>
      </c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6" t="str">
        <f aca="false">IF(ISBLANK(A451), "", (A451-MIN(A2:A1001))/(MAX(A2:A1001)-MIN(A2:A1001)))</f>
        <v/>
      </c>
      <c r="G451" s="6" t="str">
        <f aca="false">IF(ISBLANK(B451), "", (B451-MIN(B2:B1001))/(MAX(B2:B1001)-MIN(B2:B1001)))</f>
        <v/>
      </c>
      <c r="H451" s="6" t="str">
        <f aca="false">IF(ISBLANK(C451), "", (C451-MIN(C2:C1001))/(MAX(C2:C1001)-MIN(C2:C1001)))</f>
        <v/>
      </c>
      <c r="I451" s="6" t="str">
        <f aca="false">IF(ISBLANK(D451), "", (D451-MIN(D1:D1000))/(MAX(D1:D1000)-MIN(D1:D1000)))</f>
        <v/>
      </c>
      <c r="J451" s="6" t="str">
        <f aca="false">IF(ISBLANK(E451), "", (E451-MIN(E1:E1000))/(MAX(E1:E1000)-MIN(E1:E1000)))</f>
        <v/>
      </c>
      <c r="K451" s="0" t="str">
        <f aca="false">IF(ISBLANK(A451), "",SQRT((A451-$M$2)^2+(B451-$N$2)^2+(C451-$O$2)^2+(D451-$P$2)^2+(E451-$Q$2)^2))</f>
        <v/>
      </c>
      <c r="L451" s="6" t="str">
        <f aca="false">IF(AND(H451 = "", H450 &lt;&gt; ""),"&lt;- New exp", "")</f>
        <v/>
      </c>
      <c r="AB451" s="0" t="n">
        <v>450</v>
      </c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6" t="str">
        <f aca="false">IF(ISBLANK(A452), "", (A452-MIN(A2:A1001))/(MAX(A2:A1001)-MIN(A2:A1001)))</f>
        <v/>
      </c>
      <c r="G452" s="6" t="str">
        <f aca="false">IF(ISBLANK(B452), "", (B452-MIN(B2:B1001))/(MAX(B2:B1001)-MIN(B2:B1001)))</f>
        <v/>
      </c>
      <c r="H452" s="6" t="str">
        <f aca="false">IF(ISBLANK(C452), "", (C452-MIN(C2:C1001))/(MAX(C2:C1001)-MIN(C2:C1001)))</f>
        <v/>
      </c>
      <c r="I452" s="6" t="str">
        <f aca="false">IF(ISBLANK(D452), "", (D452-MIN(D1:D1000))/(MAX(D1:D1000)-MIN(D1:D1000)))</f>
        <v/>
      </c>
      <c r="J452" s="6" t="str">
        <f aca="false">IF(ISBLANK(E452), "", (E452-MIN(E1:E1000))/(MAX(E1:E1000)-MIN(E1:E1000)))</f>
        <v/>
      </c>
      <c r="K452" s="0" t="str">
        <f aca="false">IF(ISBLANK(A452), "",SQRT((A452-$M$2)^2+(B452-$N$2)^2+(C452-$O$2)^2+(D452-$P$2)^2+(E452-$Q$2)^2))</f>
        <v/>
      </c>
      <c r="L452" s="6" t="str">
        <f aca="false">IF(AND(H452 = "", H451 &lt;&gt; ""),"&lt;- New exp", "")</f>
        <v/>
      </c>
      <c r="AB452" s="0" t="n">
        <v>451</v>
      </c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6" t="str">
        <f aca="false">IF(ISBLANK(A453), "", (A453-MIN(A2:A1001))/(MAX(A2:A1001)-MIN(A2:A1001)))</f>
        <v/>
      </c>
      <c r="G453" s="6" t="str">
        <f aca="false">IF(ISBLANK(B453), "", (B453-MIN(B2:B1001))/(MAX(B2:B1001)-MIN(B2:B1001)))</f>
        <v/>
      </c>
      <c r="H453" s="6" t="str">
        <f aca="false">IF(ISBLANK(C453), "", (C453-MIN(C2:C1001))/(MAX(C2:C1001)-MIN(C2:C1001)))</f>
        <v/>
      </c>
      <c r="I453" s="6" t="str">
        <f aca="false">IF(ISBLANK(D453), "", (D453-MIN(D1:D1000))/(MAX(D1:D1000)-MIN(D1:D1000)))</f>
        <v/>
      </c>
      <c r="J453" s="6" t="str">
        <f aca="false">IF(ISBLANK(E453), "", (E453-MIN(E1:E1000))/(MAX(E1:E1000)-MIN(E1:E1000)))</f>
        <v/>
      </c>
      <c r="K453" s="0" t="str">
        <f aca="false">IF(ISBLANK(A453), "",SQRT((A453-$M$2)^2+(B453-$N$2)^2+(C453-$O$2)^2+(D453-$P$2)^2+(E453-$Q$2)^2))</f>
        <v/>
      </c>
      <c r="L453" s="6" t="str">
        <f aca="false">IF(AND(H453 = "", H452 &lt;&gt; ""),"&lt;- New exp", "")</f>
        <v/>
      </c>
      <c r="AB453" s="0" t="n">
        <v>452</v>
      </c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6" t="str">
        <f aca="false">IF(ISBLANK(A454), "", (A454-MIN(A2:A1001))/(MAX(A2:A1001)-MIN(A2:A1001)))</f>
        <v/>
      </c>
      <c r="G454" s="6" t="str">
        <f aca="false">IF(ISBLANK(B454), "", (B454-MIN(B2:B1001))/(MAX(B2:B1001)-MIN(B2:B1001)))</f>
        <v/>
      </c>
      <c r="H454" s="6" t="str">
        <f aca="false">IF(ISBLANK(C454), "", (C454-MIN(C2:C1001))/(MAX(C2:C1001)-MIN(C2:C1001)))</f>
        <v/>
      </c>
      <c r="I454" s="6" t="str">
        <f aca="false">IF(ISBLANK(D454), "", (D454-MIN(D1:D1000))/(MAX(D1:D1000)-MIN(D1:D1000)))</f>
        <v/>
      </c>
      <c r="J454" s="6" t="str">
        <f aca="false">IF(ISBLANK(E454), "", (E454-MIN(E1:E1000))/(MAX(E1:E1000)-MIN(E1:E1000)))</f>
        <v/>
      </c>
      <c r="K454" s="0" t="str">
        <f aca="false">IF(ISBLANK(A454), "",SQRT((A454-$M$2)^2+(B454-$N$2)^2+(C454-$O$2)^2+(D454-$P$2)^2+(E454-$Q$2)^2))</f>
        <v/>
      </c>
      <c r="L454" s="6" t="str">
        <f aca="false">IF(AND(H454 = "", H453 &lt;&gt; ""),"&lt;- New exp", "")</f>
        <v/>
      </c>
      <c r="AB454" s="0" t="n">
        <v>453</v>
      </c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6" t="str">
        <f aca="false">IF(ISBLANK(A455), "", (A455-MIN(A2:A1001))/(MAX(A2:A1001)-MIN(A2:A1001)))</f>
        <v/>
      </c>
      <c r="G455" s="6" t="str">
        <f aca="false">IF(ISBLANK(B455), "", (B455-MIN(B2:B1001))/(MAX(B2:B1001)-MIN(B2:B1001)))</f>
        <v/>
      </c>
      <c r="H455" s="6" t="str">
        <f aca="false">IF(ISBLANK(C455), "", (C455-MIN(C2:C1001))/(MAX(C2:C1001)-MIN(C2:C1001)))</f>
        <v/>
      </c>
      <c r="I455" s="6" t="str">
        <f aca="false">IF(ISBLANK(D455), "", (D455-MIN(D1:D1000))/(MAX(D1:D1000)-MIN(D1:D1000)))</f>
        <v/>
      </c>
      <c r="J455" s="6" t="str">
        <f aca="false">IF(ISBLANK(E455), "", (E455-MIN(E1:E1000))/(MAX(E1:E1000)-MIN(E1:E1000)))</f>
        <v/>
      </c>
      <c r="K455" s="0" t="str">
        <f aca="false">IF(ISBLANK(A455), "",SQRT((A455-$M$2)^2+(B455-$N$2)^2+(C455-$O$2)^2+(D455-$P$2)^2+(E455-$Q$2)^2))</f>
        <v/>
      </c>
      <c r="L455" s="6" t="str">
        <f aca="false">IF(AND(H455 = "", H454 &lt;&gt; ""),"&lt;- New exp", "")</f>
        <v/>
      </c>
      <c r="AB455" s="0" t="n">
        <v>454</v>
      </c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6" t="str">
        <f aca="false">IF(ISBLANK(A456), "", (A456-MIN(A2:A1001))/(MAX(A2:A1001)-MIN(A2:A1001)))</f>
        <v/>
      </c>
      <c r="G456" s="6" t="str">
        <f aca="false">IF(ISBLANK(B456), "", (B456-MIN(B2:B1001))/(MAX(B2:B1001)-MIN(B2:B1001)))</f>
        <v/>
      </c>
      <c r="H456" s="6" t="str">
        <f aca="false">IF(ISBLANK(C456), "", (C456-MIN(C2:C1001))/(MAX(C2:C1001)-MIN(C2:C1001)))</f>
        <v/>
      </c>
      <c r="I456" s="6" t="str">
        <f aca="false">IF(ISBLANK(D456), "", (D456-MIN(D1:D1000))/(MAX(D1:D1000)-MIN(D1:D1000)))</f>
        <v/>
      </c>
      <c r="J456" s="6" t="str">
        <f aca="false">IF(ISBLANK(E456), "", (E456-MIN(E1:E1000))/(MAX(E1:E1000)-MIN(E1:E1000)))</f>
        <v/>
      </c>
      <c r="K456" s="0" t="str">
        <f aca="false">IF(ISBLANK(A456), "",SQRT((A456-$M$2)^2+(B456-$N$2)^2+(C456-$O$2)^2+(D456-$P$2)^2+(E456-$Q$2)^2))</f>
        <v/>
      </c>
      <c r="L456" s="6" t="str">
        <f aca="false">IF(AND(H456 = "", H455 &lt;&gt; ""),"&lt;- New exp", "")</f>
        <v/>
      </c>
      <c r="AB456" s="0" t="n">
        <v>455</v>
      </c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6" t="str">
        <f aca="false">IF(ISBLANK(A457), "", (A457-MIN(A2:A1001))/(MAX(A2:A1001)-MIN(A2:A1001)))</f>
        <v/>
      </c>
      <c r="G457" s="6" t="str">
        <f aca="false">IF(ISBLANK(B457), "", (B457-MIN(B2:B1001))/(MAX(B2:B1001)-MIN(B2:B1001)))</f>
        <v/>
      </c>
      <c r="H457" s="6" t="str">
        <f aca="false">IF(ISBLANK(C457), "", (C457-MIN(C2:C1001))/(MAX(C2:C1001)-MIN(C2:C1001)))</f>
        <v/>
      </c>
      <c r="I457" s="6" t="str">
        <f aca="false">IF(ISBLANK(D457), "", (D457-MIN(D1:D1000))/(MAX(D1:D1000)-MIN(D1:D1000)))</f>
        <v/>
      </c>
      <c r="J457" s="6" t="str">
        <f aca="false">IF(ISBLANK(E457), "", (E457-MIN(E1:E1000))/(MAX(E1:E1000)-MIN(E1:E1000)))</f>
        <v/>
      </c>
      <c r="K457" s="0" t="str">
        <f aca="false">IF(ISBLANK(A457), "",SQRT((A457-$M$2)^2+(B457-$N$2)^2+(C457-$O$2)^2+(D457-$P$2)^2+(E457-$Q$2)^2))</f>
        <v/>
      </c>
      <c r="L457" s="6" t="str">
        <f aca="false">IF(AND(H457 = "", H456 &lt;&gt; ""),"&lt;- New exp", "")</f>
        <v/>
      </c>
      <c r="AB457" s="0" t="n">
        <v>456</v>
      </c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6" t="str">
        <f aca="false">IF(ISBLANK(A458), "", (A458-MIN(A2:A1001))/(MAX(A2:A1001)-MIN(A2:A1001)))</f>
        <v/>
      </c>
      <c r="G458" s="6" t="str">
        <f aca="false">IF(ISBLANK(B458), "", (B458-MIN(B2:B1001))/(MAX(B2:B1001)-MIN(B2:B1001)))</f>
        <v/>
      </c>
      <c r="H458" s="6" t="str">
        <f aca="false">IF(ISBLANK(C458), "", (C458-MIN(C2:C1001))/(MAX(C2:C1001)-MIN(C2:C1001)))</f>
        <v/>
      </c>
      <c r="I458" s="6" t="str">
        <f aca="false">IF(ISBLANK(D458), "", (D458-MIN(D1:D1000))/(MAX(D1:D1000)-MIN(D1:D1000)))</f>
        <v/>
      </c>
      <c r="J458" s="6" t="str">
        <f aca="false">IF(ISBLANK(E458), "", (E458-MIN(E1:E1000))/(MAX(E1:E1000)-MIN(E1:E1000)))</f>
        <v/>
      </c>
      <c r="K458" s="0" t="str">
        <f aca="false">IF(ISBLANK(A458), "",SQRT((A458-$M$2)^2+(B458-$N$2)^2+(C458-$O$2)^2+(D458-$P$2)^2+(E458-$Q$2)^2))</f>
        <v/>
      </c>
      <c r="L458" s="6" t="str">
        <f aca="false">IF(AND(H458 = "", H457 &lt;&gt; ""),"&lt;- New exp", "")</f>
        <v/>
      </c>
      <c r="AB458" s="0" t="n">
        <v>457</v>
      </c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6" t="str">
        <f aca="false">IF(ISBLANK(A459), "", (A459-MIN(A2:A1001))/(MAX(A2:A1001)-MIN(A2:A1001)))</f>
        <v/>
      </c>
      <c r="G459" s="6" t="str">
        <f aca="false">IF(ISBLANK(B459), "", (B459-MIN(B2:B1001))/(MAX(B2:B1001)-MIN(B2:B1001)))</f>
        <v/>
      </c>
      <c r="H459" s="6" t="str">
        <f aca="false">IF(ISBLANK(C459), "", (C459-MIN(C2:C1001))/(MAX(C2:C1001)-MIN(C2:C1001)))</f>
        <v/>
      </c>
      <c r="I459" s="6" t="str">
        <f aca="false">IF(ISBLANK(D459), "", (D459-MIN(D1:D1000))/(MAX(D1:D1000)-MIN(D1:D1000)))</f>
        <v/>
      </c>
      <c r="J459" s="6" t="str">
        <f aca="false">IF(ISBLANK(E459), "", (E459-MIN(E1:E1000))/(MAX(E1:E1000)-MIN(E1:E1000)))</f>
        <v/>
      </c>
      <c r="K459" s="0" t="str">
        <f aca="false">IF(ISBLANK(A459), "",SQRT((A459-$M$2)^2+(B459-$N$2)^2+(C459-$O$2)^2+(D459-$P$2)^2+(E459-$Q$2)^2))</f>
        <v/>
      </c>
      <c r="L459" s="6" t="str">
        <f aca="false">IF(AND(H459 = "", H458 &lt;&gt; ""),"&lt;- New exp", "")</f>
        <v/>
      </c>
      <c r="AB459" s="0" t="n">
        <v>458</v>
      </c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6" t="str">
        <f aca="false">IF(ISBLANK(A460), "", (A460-MIN(A2:A1001))/(MAX(A2:A1001)-MIN(A2:A1001)))</f>
        <v/>
      </c>
      <c r="G460" s="6" t="str">
        <f aca="false">IF(ISBLANK(B460), "", (B460-MIN(B2:B1001))/(MAX(B2:B1001)-MIN(B2:B1001)))</f>
        <v/>
      </c>
      <c r="H460" s="6" t="str">
        <f aca="false">IF(ISBLANK(C460), "", (C460-MIN(C2:C1001))/(MAX(C2:C1001)-MIN(C2:C1001)))</f>
        <v/>
      </c>
      <c r="I460" s="6" t="str">
        <f aca="false">IF(ISBLANK(D460), "", (D460-MIN(D1:D1000))/(MAX(D1:D1000)-MIN(D1:D1000)))</f>
        <v/>
      </c>
      <c r="J460" s="6" t="str">
        <f aca="false">IF(ISBLANK(E460), "", (E460-MIN(E1:E1000))/(MAX(E1:E1000)-MIN(E1:E1000)))</f>
        <v/>
      </c>
      <c r="K460" s="0" t="str">
        <f aca="false">IF(ISBLANK(A460), "",SQRT((A460-$M$2)^2+(B460-$N$2)^2+(C460-$O$2)^2+(D460-$P$2)^2+(E460-$Q$2)^2))</f>
        <v/>
      </c>
      <c r="L460" s="6" t="str">
        <f aca="false">IF(AND(H460 = "", H459 &lt;&gt; ""),"&lt;- New exp", "")</f>
        <v/>
      </c>
      <c r="AB460" s="0" t="n">
        <v>459</v>
      </c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6" t="str">
        <f aca="false">IF(ISBLANK(A461), "", (A461-MIN(A2:A1001))/(MAX(A2:A1001)-MIN(A2:A1001)))</f>
        <v/>
      </c>
      <c r="G461" s="6" t="str">
        <f aca="false">IF(ISBLANK(B461), "", (B461-MIN(B2:B1001))/(MAX(B2:B1001)-MIN(B2:B1001)))</f>
        <v/>
      </c>
      <c r="H461" s="6" t="str">
        <f aca="false">IF(ISBLANK(C461), "", (C461-MIN(C2:C1001))/(MAX(C2:C1001)-MIN(C2:C1001)))</f>
        <v/>
      </c>
      <c r="I461" s="6" t="str">
        <f aca="false">IF(ISBLANK(D461), "", (D461-MIN(D1:D1000))/(MAX(D1:D1000)-MIN(D1:D1000)))</f>
        <v/>
      </c>
      <c r="J461" s="6" t="str">
        <f aca="false">IF(ISBLANK(E461), "", (E461-MIN(E1:E1000))/(MAX(E1:E1000)-MIN(E1:E1000)))</f>
        <v/>
      </c>
      <c r="K461" s="0" t="str">
        <f aca="false">IF(ISBLANK(A461), "",SQRT((A461-$M$2)^2+(B461-$N$2)^2+(C461-$O$2)^2+(D461-$P$2)^2+(E461-$Q$2)^2))</f>
        <v/>
      </c>
      <c r="L461" s="6" t="str">
        <f aca="false">IF(AND(H461 = "", H460 &lt;&gt; ""),"&lt;- New exp", "")</f>
        <v/>
      </c>
      <c r="AB461" s="0" t="n">
        <v>460</v>
      </c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6" t="str">
        <f aca="false">IF(ISBLANK(A462), "", (A462-MIN(A2:A1001))/(MAX(A2:A1001)-MIN(A2:A1001)))</f>
        <v/>
      </c>
      <c r="G462" s="6" t="str">
        <f aca="false">IF(ISBLANK(B462), "", (B462-MIN(B2:B1001))/(MAX(B2:B1001)-MIN(B2:B1001)))</f>
        <v/>
      </c>
      <c r="H462" s="6" t="str">
        <f aca="false">IF(ISBLANK(C462), "", (C462-MIN(C2:C1001))/(MAX(C2:C1001)-MIN(C2:C1001)))</f>
        <v/>
      </c>
      <c r="I462" s="6" t="str">
        <f aca="false">IF(ISBLANK(D462), "", (D462-MIN(D1:D1000))/(MAX(D1:D1000)-MIN(D1:D1000)))</f>
        <v/>
      </c>
      <c r="J462" s="6" t="str">
        <f aca="false">IF(ISBLANK(E462), "", (E462-MIN(E1:E1000))/(MAX(E1:E1000)-MIN(E1:E1000)))</f>
        <v/>
      </c>
      <c r="K462" s="0" t="str">
        <f aca="false">IF(ISBLANK(A462), "",SQRT((A462-$M$2)^2+(B462-$N$2)^2+(C462-$O$2)^2+(D462-$P$2)^2+(E462-$Q$2)^2))</f>
        <v/>
      </c>
      <c r="L462" s="6" t="str">
        <f aca="false">IF(AND(H462 = "", H461 &lt;&gt; ""),"&lt;- New exp", "")</f>
        <v/>
      </c>
      <c r="AB462" s="0" t="n">
        <v>461</v>
      </c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6" t="str">
        <f aca="false">IF(ISBLANK(A463), "", (A463-MIN(A2:A1001))/(MAX(A2:A1001)-MIN(A2:A1001)))</f>
        <v/>
      </c>
      <c r="G463" s="6" t="str">
        <f aca="false">IF(ISBLANK(B463), "", (B463-MIN(B2:B1001))/(MAX(B2:B1001)-MIN(B2:B1001)))</f>
        <v/>
      </c>
      <c r="H463" s="6" t="str">
        <f aca="false">IF(ISBLANK(C463), "", (C463-MIN(C2:C1001))/(MAX(C2:C1001)-MIN(C2:C1001)))</f>
        <v/>
      </c>
      <c r="I463" s="6" t="str">
        <f aca="false">IF(ISBLANK(D463), "", (D463-MIN(D1:D1000))/(MAX(D1:D1000)-MIN(D1:D1000)))</f>
        <v/>
      </c>
      <c r="J463" s="6" t="str">
        <f aca="false">IF(ISBLANK(E463), "", (E463-MIN(E1:E1000))/(MAX(E1:E1000)-MIN(E1:E1000)))</f>
        <v/>
      </c>
      <c r="K463" s="0" t="str">
        <f aca="false">IF(ISBLANK(A463), "",SQRT((A463-$M$2)^2+(B463-$N$2)^2+(C463-$O$2)^2+(D463-$P$2)^2+(E463-$Q$2)^2))</f>
        <v/>
      </c>
      <c r="L463" s="6" t="str">
        <f aca="false">IF(AND(H463 = "", H462 &lt;&gt; ""),"&lt;- New exp", "")</f>
        <v/>
      </c>
      <c r="AB463" s="0" t="n">
        <v>462</v>
      </c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6" t="str">
        <f aca="false">IF(ISBLANK(A464), "", (A464-MIN(A2:A1001))/(MAX(A2:A1001)-MIN(A2:A1001)))</f>
        <v/>
      </c>
      <c r="G464" s="6" t="str">
        <f aca="false">IF(ISBLANK(B464), "", (B464-MIN(B2:B1001))/(MAX(B2:B1001)-MIN(B2:B1001)))</f>
        <v/>
      </c>
      <c r="H464" s="6" t="str">
        <f aca="false">IF(ISBLANK(C464), "", (C464-MIN(C2:C1001))/(MAX(C2:C1001)-MIN(C2:C1001)))</f>
        <v/>
      </c>
      <c r="I464" s="6" t="str">
        <f aca="false">IF(ISBLANK(D464), "", (D464-MIN(D1:D1000))/(MAX(D1:D1000)-MIN(D1:D1000)))</f>
        <v/>
      </c>
      <c r="J464" s="6" t="str">
        <f aca="false">IF(ISBLANK(E464), "", (E464-MIN(E1:E1000))/(MAX(E1:E1000)-MIN(E1:E1000)))</f>
        <v/>
      </c>
      <c r="K464" s="0" t="str">
        <f aca="false">IF(ISBLANK(A464), "",SQRT((A464-$M$2)^2+(B464-$N$2)^2+(C464-$O$2)^2+(D464-$P$2)^2+(E464-$Q$2)^2))</f>
        <v/>
      </c>
      <c r="L464" s="6" t="str">
        <f aca="false">IF(AND(H464 = "", H463 &lt;&gt; ""),"&lt;- New exp", "")</f>
        <v/>
      </c>
      <c r="AB464" s="0" t="n">
        <v>463</v>
      </c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6" t="str">
        <f aca="false">IF(ISBLANK(A465), "", (A465-MIN(A2:A1001))/(MAX(A2:A1001)-MIN(A2:A1001)))</f>
        <v/>
      </c>
      <c r="G465" s="6" t="str">
        <f aca="false">IF(ISBLANK(B465), "", (B465-MIN(B2:B1001))/(MAX(B2:B1001)-MIN(B2:B1001)))</f>
        <v/>
      </c>
      <c r="H465" s="6" t="str">
        <f aca="false">IF(ISBLANK(C465), "", (C465-MIN(C2:C1001))/(MAX(C2:C1001)-MIN(C2:C1001)))</f>
        <v/>
      </c>
      <c r="I465" s="6" t="str">
        <f aca="false">IF(ISBLANK(D465), "", (D465-MIN(D1:D1000))/(MAX(D1:D1000)-MIN(D1:D1000)))</f>
        <v/>
      </c>
      <c r="J465" s="6" t="str">
        <f aca="false">IF(ISBLANK(E465), "", (E465-MIN(E1:E1000))/(MAX(E1:E1000)-MIN(E1:E1000)))</f>
        <v/>
      </c>
      <c r="K465" s="0" t="str">
        <f aca="false">IF(ISBLANK(A465), "",SQRT((A465-$M$2)^2+(B465-$N$2)^2+(C465-$O$2)^2+(D465-$P$2)^2+(E465-$Q$2)^2))</f>
        <v/>
      </c>
      <c r="L465" s="6" t="str">
        <f aca="false">IF(AND(H465 = "", H464 &lt;&gt; ""),"&lt;- New exp", "")</f>
        <v/>
      </c>
      <c r="AB465" s="0" t="n">
        <v>464</v>
      </c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6" t="str">
        <f aca="false">IF(ISBLANK(A466), "", (A466-MIN(A2:A1001))/(MAX(A2:A1001)-MIN(A2:A1001)))</f>
        <v/>
      </c>
      <c r="G466" s="6" t="str">
        <f aca="false">IF(ISBLANK(B466), "", (B466-MIN(B2:B1001))/(MAX(B2:B1001)-MIN(B2:B1001)))</f>
        <v/>
      </c>
      <c r="H466" s="6" t="str">
        <f aca="false">IF(ISBLANK(C466), "", (C466-MIN(C2:C1001))/(MAX(C2:C1001)-MIN(C2:C1001)))</f>
        <v/>
      </c>
      <c r="I466" s="6" t="str">
        <f aca="false">IF(ISBLANK(D466), "", (D466-MIN(D1:D1000))/(MAX(D1:D1000)-MIN(D1:D1000)))</f>
        <v/>
      </c>
      <c r="J466" s="6" t="str">
        <f aca="false">IF(ISBLANK(E466), "", (E466-MIN(E1:E1000))/(MAX(E1:E1000)-MIN(E1:E1000)))</f>
        <v/>
      </c>
      <c r="K466" s="0" t="str">
        <f aca="false">IF(ISBLANK(A466), "",SQRT((A466-$M$2)^2+(B466-$N$2)^2+(C466-$O$2)^2+(D466-$P$2)^2+(E466-$Q$2)^2))</f>
        <v/>
      </c>
      <c r="L466" s="6" t="str">
        <f aca="false">IF(AND(H466 = "", H465 &lt;&gt; ""),"&lt;- New exp", "")</f>
        <v/>
      </c>
      <c r="AB466" s="0" t="n">
        <v>465</v>
      </c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6" t="str">
        <f aca="false">IF(ISBLANK(A467), "", (A467-MIN(A2:A1001))/(MAX(A2:A1001)-MIN(A2:A1001)))</f>
        <v/>
      </c>
      <c r="G467" s="6" t="str">
        <f aca="false">IF(ISBLANK(B467), "", (B467-MIN(B2:B1001))/(MAX(B2:B1001)-MIN(B2:B1001)))</f>
        <v/>
      </c>
      <c r="H467" s="6" t="str">
        <f aca="false">IF(ISBLANK(C467), "", (C467-MIN(C2:C1001))/(MAX(C2:C1001)-MIN(C2:C1001)))</f>
        <v/>
      </c>
      <c r="I467" s="6" t="str">
        <f aca="false">IF(ISBLANK(D467), "", (D467-MIN(D1:D1000))/(MAX(D1:D1000)-MIN(D1:D1000)))</f>
        <v/>
      </c>
      <c r="J467" s="6" t="str">
        <f aca="false">IF(ISBLANK(E467), "", (E467-MIN(E1:E1000))/(MAX(E1:E1000)-MIN(E1:E1000)))</f>
        <v/>
      </c>
      <c r="K467" s="0" t="str">
        <f aca="false">IF(ISBLANK(A467), "",SQRT((A467-$M$2)^2+(B467-$N$2)^2+(C467-$O$2)^2+(D467-$P$2)^2+(E467-$Q$2)^2))</f>
        <v/>
      </c>
      <c r="L467" s="6" t="str">
        <f aca="false">IF(AND(H467 = "", H466 &lt;&gt; ""),"&lt;- New exp", "")</f>
        <v/>
      </c>
      <c r="AB467" s="0" t="n">
        <v>466</v>
      </c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6" t="str">
        <f aca="false">IF(ISBLANK(A468), "", (A468-MIN(A2:A1001))/(MAX(A2:A1001)-MIN(A2:A1001)))</f>
        <v/>
      </c>
      <c r="G468" s="6" t="str">
        <f aca="false">IF(ISBLANK(B468), "", (B468-MIN(B2:B1001))/(MAX(B2:B1001)-MIN(B2:B1001)))</f>
        <v/>
      </c>
      <c r="H468" s="6" t="str">
        <f aca="false">IF(ISBLANK(C468), "", (C468-MIN(C2:C1001))/(MAX(C2:C1001)-MIN(C2:C1001)))</f>
        <v/>
      </c>
      <c r="I468" s="6" t="str">
        <f aca="false">IF(ISBLANK(D468), "", (D468-MIN(D1:D1000))/(MAX(D1:D1000)-MIN(D1:D1000)))</f>
        <v/>
      </c>
      <c r="J468" s="6" t="str">
        <f aca="false">IF(ISBLANK(E468), "", (E468-MIN(E1:E1000))/(MAX(E1:E1000)-MIN(E1:E1000)))</f>
        <v/>
      </c>
      <c r="K468" s="0" t="str">
        <f aca="false">IF(ISBLANK(A468), "",SQRT((A468-$M$2)^2+(B468-$N$2)^2+(C468-$O$2)^2+(D468-$P$2)^2+(E468-$Q$2)^2))</f>
        <v/>
      </c>
      <c r="L468" s="6" t="str">
        <f aca="false">IF(AND(H468 = "", H467 &lt;&gt; ""),"&lt;- New exp", "")</f>
        <v/>
      </c>
      <c r="AB468" s="0" t="n">
        <v>467</v>
      </c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6" t="str">
        <f aca="false">IF(ISBLANK(A469), "", (A469-MIN(A2:A1001))/(MAX(A2:A1001)-MIN(A2:A1001)))</f>
        <v/>
      </c>
      <c r="G469" s="6" t="str">
        <f aca="false">IF(ISBLANK(B469), "", (B469-MIN(B2:B1001))/(MAX(B2:B1001)-MIN(B2:B1001)))</f>
        <v/>
      </c>
      <c r="H469" s="6" t="str">
        <f aca="false">IF(ISBLANK(C469), "", (C469-MIN(C2:C1001))/(MAX(C2:C1001)-MIN(C2:C1001)))</f>
        <v/>
      </c>
      <c r="I469" s="6" t="str">
        <f aca="false">IF(ISBLANK(D469), "", (D469-MIN(D1:D1000))/(MAX(D1:D1000)-MIN(D1:D1000)))</f>
        <v/>
      </c>
      <c r="J469" s="6" t="str">
        <f aca="false">IF(ISBLANK(E469), "", (E469-MIN(E1:E1000))/(MAX(E1:E1000)-MIN(E1:E1000)))</f>
        <v/>
      </c>
      <c r="K469" s="0" t="str">
        <f aca="false">IF(ISBLANK(A469), "",SQRT((A469-$M$2)^2+(B469-$N$2)^2+(C469-$O$2)^2+(D469-$P$2)^2+(E469-$Q$2)^2))</f>
        <v/>
      </c>
      <c r="L469" s="6" t="str">
        <f aca="false">IF(AND(H469 = "", H468 &lt;&gt; ""),"&lt;- New exp", "")</f>
        <v/>
      </c>
      <c r="AB469" s="0" t="n">
        <v>468</v>
      </c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6" t="str">
        <f aca="false">IF(ISBLANK(A470), "", (A470-MIN(A2:A1001))/(MAX(A2:A1001)-MIN(A2:A1001)))</f>
        <v/>
      </c>
      <c r="G470" s="6" t="str">
        <f aca="false">IF(ISBLANK(B470), "", (B470-MIN(B2:B1001))/(MAX(B2:B1001)-MIN(B2:B1001)))</f>
        <v/>
      </c>
      <c r="H470" s="6" t="str">
        <f aca="false">IF(ISBLANK(C470), "", (C470-MIN(C2:C1001))/(MAX(C2:C1001)-MIN(C2:C1001)))</f>
        <v/>
      </c>
      <c r="I470" s="6" t="str">
        <f aca="false">IF(ISBLANK(D470), "", (D470-MIN(D1:D1000))/(MAX(D1:D1000)-MIN(D1:D1000)))</f>
        <v/>
      </c>
      <c r="J470" s="6" t="str">
        <f aca="false">IF(ISBLANK(E470), "", (E470-MIN(E1:E1000))/(MAX(E1:E1000)-MIN(E1:E1000)))</f>
        <v/>
      </c>
      <c r="K470" s="0" t="str">
        <f aca="false">IF(ISBLANK(A470), "",SQRT((A470-$M$2)^2+(B470-$N$2)^2+(C470-$O$2)^2+(D470-$P$2)^2+(E470-$Q$2)^2))</f>
        <v/>
      </c>
      <c r="L470" s="6" t="str">
        <f aca="false">IF(AND(H470 = "", H469 &lt;&gt; ""),"&lt;- New exp", "")</f>
        <v/>
      </c>
      <c r="AB470" s="0" t="n">
        <v>469</v>
      </c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6" t="str">
        <f aca="false">IF(ISBLANK(A471), "", (A471-MIN(A2:A1001))/(MAX(A2:A1001)-MIN(A2:A1001)))</f>
        <v/>
      </c>
      <c r="G471" s="6" t="str">
        <f aca="false">IF(ISBLANK(B471), "", (B471-MIN(B2:B1001))/(MAX(B2:B1001)-MIN(B2:B1001)))</f>
        <v/>
      </c>
      <c r="H471" s="6" t="str">
        <f aca="false">IF(ISBLANK(C471), "", (C471-MIN(C2:C1001))/(MAX(C2:C1001)-MIN(C2:C1001)))</f>
        <v/>
      </c>
      <c r="I471" s="6" t="str">
        <f aca="false">IF(ISBLANK(D471), "", (D471-MIN(D1:D1000))/(MAX(D1:D1000)-MIN(D1:D1000)))</f>
        <v/>
      </c>
      <c r="J471" s="6" t="str">
        <f aca="false">IF(ISBLANK(E471), "", (E471-MIN(E1:E1000))/(MAX(E1:E1000)-MIN(E1:E1000)))</f>
        <v/>
      </c>
      <c r="K471" s="0" t="str">
        <f aca="false">IF(ISBLANK(A471), "",SQRT((A471-$M$2)^2+(B471-$N$2)^2+(C471-$O$2)^2+(D471-$P$2)^2+(E471-$Q$2)^2))</f>
        <v/>
      </c>
      <c r="L471" s="6" t="str">
        <f aca="false">IF(AND(H471 = "", H470 &lt;&gt; ""),"&lt;- New exp", "")</f>
        <v/>
      </c>
      <c r="AB471" s="0" t="n">
        <v>470</v>
      </c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6" t="str">
        <f aca="false">IF(ISBLANK(A472), "", (A472-MIN(A2:A1001))/(MAX(A2:A1001)-MIN(A2:A1001)))</f>
        <v/>
      </c>
      <c r="G472" s="6" t="str">
        <f aca="false">IF(ISBLANK(B472), "", (B472-MIN(B2:B1001))/(MAX(B2:B1001)-MIN(B2:B1001)))</f>
        <v/>
      </c>
      <c r="H472" s="6" t="str">
        <f aca="false">IF(ISBLANK(C472), "", (C472-MIN(C2:C1001))/(MAX(C2:C1001)-MIN(C2:C1001)))</f>
        <v/>
      </c>
      <c r="I472" s="6" t="str">
        <f aca="false">IF(ISBLANK(D472), "", (D472-MIN(D1:D1000))/(MAX(D1:D1000)-MIN(D1:D1000)))</f>
        <v/>
      </c>
      <c r="J472" s="6" t="str">
        <f aca="false">IF(ISBLANK(E472), "", (E472-MIN(E1:E1000))/(MAX(E1:E1000)-MIN(E1:E1000)))</f>
        <v/>
      </c>
      <c r="K472" s="0" t="str">
        <f aca="false">IF(ISBLANK(A472), "",SQRT((A472-$M$2)^2+(B472-$N$2)^2+(C472-$O$2)^2+(D472-$P$2)^2+(E472-$Q$2)^2))</f>
        <v/>
      </c>
      <c r="L472" s="6" t="str">
        <f aca="false">IF(AND(H472 = "", H471 &lt;&gt; ""),"&lt;- New exp", "")</f>
        <v/>
      </c>
      <c r="AB472" s="0" t="n">
        <v>471</v>
      </c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6" t="str">
        <f aca="false">IF(ISBLANK(A473), "", (A473-MIN(A2:A1001))/(MAX(A2:A1001)-MIN(A2:A1001)))</f>
        <v/>
      </c>
      <c r="G473" s="6" t="str">
        <f aca="false">IF(ISBLANK(B473), "", (B473-MIN(B2:B1001))/(MAX(B2:B1001)-MIN(B2:B1001)))</f>
        <v/>
      </c>
      <c r="H473" s="6" t="str">
        <f aca="false">IF(ISBLANK(C473), "", (C473-MIN(C2:C1001))/(MAX(C2:C1001)-MIN(C2:C1001)))</f>
        <v/>
      </c>
      <c r="I473" s="6" t="str">
        <f aca="false">IF(ISBLANK(D473), "", (D473-MIN(D1:D1000))/(MAX(D1:D1000)-MIN(D1:D1000)))</f>
        <v/>
      </c>
      <c r="J473" s="6" t="str">
        <f aca="false">IF(ISBLANK(E473), "", (E473-MIN(E1:E1000))/(MAX(E1:E1000)-MIN(E1:E1000)))</f>
        <v/>
      </c>
      <c r="K473" s="0" t="str">
        <f aca="false">IF(ISBLANK(A473), "",SQRT((A473-$M$2)^2+(B473-$N$2)^2+(C473-$O$2)^2+(D473-$P$2)^2+(E473-$Q$2)^2))</f>
        <v/>
      </c>
      <c r="L473" s="6" t="str">
        <f aca="false">IF(AND(H473 = "", H472 &lt;&gt; ""),"&lt;- New exp", "")</f>
        <v/>
      </c>
      <c r="AB473" s="0" t="n">
        <v>472</v>
      </c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6" t="str">
        <f aca="false">IF(ISBLANK(A474), "", (A474-MIN(A2:A1001))/(MAX(A2:A1001)-MIN(A2:A1001)))</f>
        <v/>
      </c>
      <c r="G474" s="6" t="str">
        <f aca="false">IF(ISBLANK(B474), "", (B474-MIN(B2:B1001))/(MAX(B2:B1001)-MIN(B2:B1001)))</f>
        <v/>
      </c>
      <c r="H474" s="6" t="str">
        <f aca="false">IF(ISBLANK(C474), "", (C474-MIN(C2:C1001))/(MAX(C2:C1001)-MIN(C2:C1001)))</f>
        <v/>
      </c>
      <c r="I474" s="6" t="str">
        <f aca="false">IF(ISBLANK(D474), "", (D474-MIN(D1:D1000))/(MAX(D1:D1000)-MIN(D1:D1000)))</f>
        <v/>
      </c>
      <c r="J474" s="6" t="str">
        <f aca="false">IF(ISBLANK(E474), "", (E474-MIN(E1:E1000))/(MAX(E1:E1000)-MIN(E1:E1000)))</f>
        <v/>
      </c>
      <c r="K474" s="0" t="str">
        <f aca="false">IF(ISBLANK(A474), "",SQRT((A474-$M$2)^2+(B474-$N$2)^2+(C474-$O$2)^2+(D474-$P$2)^2+(E474-$Q$2)^2))</f>
        <v/>
      </c>
      <c r="L474" s="6" t="str">
        <f aca="false">IF(AND(H474 = "", H473 &lt;&gt; ""),"&lt;- New exp", "")</f>
        <v/>
      </c>
      <c r="AB474" s="0" t="n">
        <v>473</v>
      </c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6" t="str">
        <f aca="false">IF(ISBLANK(A475), "", (A475-MIN(A2:A1001))/(MAX(A2:A1001)-MIN(A2:A1001)))</f>
        <v/>
      </c>
      <c r="G475" s="6" t="str">
        <f aca="false">IF(ISBLANK(B475), "", (B475-MIN(B2:B1001))/(MAX(B2:B1001)-MIN(B2:B1001)))</f>
        <v/>
      </c>
      <c r="H475" s="6" t="str">
        <f aca="false">IF(ISBLANK(C475), "", (C475-MIN(C2:C1001))/(MAX(C2:C1001)-MIN(C2:C1001)))</f>
        <v/>
      </c>
      <c r="I475" s="6" t="str">
        <f aca="false">IF(ISBLANK(D475), "", (D475-MIN(D1:D1000))/(MAX(D1:D1000)-MIN(D1:D1000)))</f>
        <v/>
      </c>
      <c r="J475" s="6" t="str">
        <f aca="false">IF(ISBLANK(E475), "", (E475-MIN(E1:E1000))/(MAX(E1:E1000)-MIN(E1:E1000)))</f>
        <v/>
      </c>
      <c r="K475" s="0" t="str">
        <f aca="false">IF(ISBLANK(A475), "",SQRT((A475-$M$2)^2+(B475-$N$2)^2+(C475-$O$2)^2+(D475-$P$2)^2+(E475-$Q$2)^2))</f>
        <v/>
      </c>
      <c r="L475" s="6" t="str">
        <f aca="false">IF(AND(H475 = "", H474 &lt;&gt; ""),"&lt;- New exp", "")</f>
        <v/>
      </c>
      <c r="AB475" s="0" t="n">
        <v>474</v>
      </c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6" t="str">
        <f aca="false">IF(ISBLANK(A476), "", (A476-MIN(A2:A1001))/(MAX(A2:A1001)-MIN(A2:A1001)))</f>
        <v/>
      </c>
      <c r="G476" s="6" t="str">
        <f aca="false">IF(ISBLANK(B476), "", (B476-MIN(B2:B1001))/(MAX(B2:B1001)-MIN(B2:B1001)))</f>
        <v/>
      </c>
      <c r="H476" s="6" t="str">
        <f aca="false">IF(ISBLANK(C476), "", (C476-MIN(C2:C1001))/(MAX(C2:C1001)-MIN(C2:C1001)))</f>
        <v/>
      </c>
      <c r="I476" s="6" t="str">
        <f aca="false">IF(ISBLANK(D476), "", (D476-MIN(D1:D1000))/(MAX(D1:D1000)-MIN(D1:D1000)))</f>
        <v/>
      </c>
      <c r="J476" s="6" t="str">
        <f aca="false">IF(ISBLANK(E476), "", (E476-MIN(E1:E1000))/(MAX(E1:E1000)-MIN(E1:E1000)))</f>
        <v/>
      </c>
      <c r="K476" s="0" t="str">
        <f aca="false">IF(ISBLANK(A476), "",SQRT((A476-$M$2)^2+(B476-$N$2)^2+(C476-$O$2)^2+(D476-$P$2)^2+(E476-$Q$2)^2))</f>
        <v/>
      </c>
      <c r="L476" s="6" t="str">
        <f aca="false">IF(AND(H476 = "", H475 &lt;&gt; ""),"&lt;- New exp", "")</f>
        <v/>
      </c>
      <c r="AB476" s="0" t="n">
        <v>475</v>
      </c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6" t="str">
        <f aca="false">IF(ISBLANK(A477), "", (A477-MIN(A2:A1001))/(MAX(A2:A1001)-MIN(A2:A1001)))</f>
        <v/>
      </c>
      <c r="G477" s="6" t="str">
        <f aca="false">IF(ISBLANK(B477), "", (B477-MIN(B2:B1001))/(MAX(B2:B1001)-MIN(B2:B1001)))</f>
        <v/>
      </c>
      <c r="H477" s="6" t="str">
        <f aca="false">IF(ISBLANK(C477), "", (C477-MIN(C2:C1001))/(MAX(C2:C1001)-MIN(C2:C1001)))</f>
        <v/>
      </c>
      <c r="I477" s="6" t="str">
        <f aca="false">IF(ISBLANK(D477), "", (D477-MIN(D1:D1000))/(MAX(D1:D1000)-MIN(D1:D1000)))</f>
        <v/>
      </c>
      <c r="J477" s="6" t="str">
        <f aca="false">IF(ISBLANK(E477), "", (E477-MIN(E1:E1000))/(MAX(E1:E1000)-MIN(E1:E1000)))</f>
        <v/>
      </c>
      <c r="K477" s="0" t="str">
        <f aca="false">IF(ISBLANK(A477), "",SQRT((A477-$M$2)^2+(B477-$N$2)^2+(C477-$O$2)^2+(D477-$P$2)^2+(E477-$Q$2)^2))</f>
        <v/>
      </c>
      <c r="L477" s="6" t="str">
        <f aca="false">IF(AND(H477 = "", H476 &lt;&gt; ""),"&lt;- New exp", "")</f>
        <v/>
      </c>
      <c r="AB477" s="0" t="n">
        <v>476</v>
      </c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6" t="str">
        <f aca="false">IF(ISBLANK(A478), "", (A478-MIN(A2:A1001))/(MAX(A2:A1001)-MIN(A2:A1001)))</f>
        <v/>
      </c>
      <c r="G478" s="6" t="str">
        <f aca="false">IF(ISBLANK(B478), "", (B478-MIN(B2:B1001))/(MAX(B2:B1001)-MIN(B2:B1001)))</f>
        <v/>
      </c>
      <c r="H478" s="6" t="str">
        <f aca="false">IF(ISBLANK(C478), "", (C478-MIN(C2:C1001))/(MAX(C2:C1001)-MIN(C2:C1001)))</f>
        <v/>
      </c>
      <c r="I478" s="6" t="str">
        <f aca="false">IF(ISBLANK(D478), "", (D478-MIN(D1:D1000))/(MAX(D1:D1000)-MIN(D1:D1000)))</f>
        <v/>
      </c>
      <c r="J478" s="6" t="str">
        <f aca="false">IF(ISBLANK(E478), "", (E478-MIN(E1:E1000))/(MAX(E1:E1000)-MIN(E1:E1000)))</f>
        <v/>
      </c>
      <c r="K478" s="0" t="str">
        <f aca="false">IF(ISBLANK(A478), "",SQRT((A478-$M$2)^2+(B478-$N$2)^2+(C478-$O$2)^2+(D478-$P$2)^2+(E478-$Q$2)^2))</f>
        <v/>
      </c>
      <c r="L478" s="6" t="str">
        <f aca="false">IF(AND(H478 = "", H477 &lt;&gt; ""),"&lt;- New exp", "")</f>
        <v/>
      </c>
      <c r="AB478" s="0" t="n">
        <v>477</v>
      </c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6" t="str">
        <f aca="false">IF(ISBLANK(A479), "", (A479-MIN(A2:A1001))/(MAX(A2:A1001)-MIN(A2:A1001)))</f>
        <v/>
      </c>
      <c r="G479" s="6" t="str">
        <f aca="false">IF(ISBLANK(B479), "", (B479-MIN(B2:B1001))/(MAX(B2:B1001)-MIN(B2:B1001)))</f>
        <v/>
      </c>
      <c r="H479" s="6" t="str">
        <f aca="false">IF(ISBLANK(C479), "", (C479-MIN(C2:C1001))/(MAX(C2:C1001)-MIN(C2:C1001)))</f>
        <v/>
      </c>
      <c r="I479" s="6" t="str">
        <f aca="false">IF(ISBLANK(D479), "", (D479-MIN(D1:D1000))/(MAX(D1:D1000)-MIN(D1:D1000)))</f>
        <v/>
      </c>
      <c r="J479" s="6" t="str">
        <f aca="false">IF(ISBLANK(E479), "", (E479-MIN(E1:E1000))/(MAX(E1:E1000)-MIN(E1:E1000)))</f>
        <v/>
      </c>
      <c r="K479" s="0" t="str">
        <f aca="false">IF(ISBLANK(A479), "",SQRT((A479-$M$2)^2+(B479-$N$2)^2+(C479-$O$2)^2+(D479-$P$2)^2+(E479-$Q$2)^2))</f>
        <v/>
      </c>
      <c r="L479" s="6" t="str">
        <f aca="false">IF(AND(H479 = "", H478 &lt;&gt; ""),"&lt;- New exp", "")</f>
        <v/>
      </c>
      <c r="AB479" s="0" t="n">
        <v>478</v>
      </c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6" t="str">
        <f aca="false">IF(ISBLANK(A480), "", (A480-MIN(A2:A1001))/(MAX(A2:A1001)-MIN(A2:A1001)))</f>
        <v/>
      </c>
      <c r="G480" s="6" t="str">
        <f aca="false">IF(ISBLANK(B480), "", (B480-MIN(B2:B1001))/(MAX(B2:B1001)-MIN(B2:B1001)))</f>
        <v/>
      </c>
      <c r="H480" s="6" t="str">
        <f aca="false">IF(ISBLANK(C480), "", (C480-MIN(C2:C1001))/(MAX(C2:C1001)-MIN(C2:C1001)))</f>
        <v/>
      </c>
      <c r="I480" s="6" t="str">
        <f aca="false">IF(ISBLANK(D480), "", (D480-MIN(D1:D1000))/(MAX(D1:D1000)-MIN(D1:D1000)))</f>
        <v/>
      </c>
      <c r="J480" s="6" t="str">
        <f aca="false">IF(ISBLANK(E480), "", (E480-MIN(E1:E1000))/(MAX(E1:E1000)-MIN(E1:E1000)))</f>
        <v/>
      </c>
      <c r="K480" s="0" t="str">
        <f aca="false">IF(ISBLANK(A480), "",SQRT((A480-$M$2)^2+(B480-$N$2)^2+(C480-$O$2)^2+(D480-$P$2)^2+(E480-$Q$2)^2))</f>
        <v/>
      </c>
      <c r="L480" s="6" t="str">
        <f aca="false">IF(AND(H480 = "", H479 &lt;&gt; ""),"&lt;- New exp", "")</f>
        <v/>
      </c>
      <c r="AB480" s="0" t="n">
        <v>479</v>
      </c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6" t="str">
        <f aca="false">IF(ISBLANK(A481), "", (A481-MIN(A2:A1001))/(MAX(A2:A1001)-MIN(A2:A1001)))</f>
        <v/>
      </c>
      <c r="G481" s="6" t="str">
        <f aca="false">IF(ISBLANK(B481), "", (B481-MIN(B2:B1001))/(MAX(B2:B1001)-MIN(B2:B1001)))</f>
        <v/>
      </c>
      <c r="H481" s="6" t="str">
        <f aca="false">IF(ISBLANK(C481), "", (C481-MIN(C2:C1001))/(MAX(C2:C1001)-MIN(C2:C1001)))</f>
        <v/>
      </c>
      <c r="I481" s="6" t="str">
        <f aca="false">IF(ISBLANK(D481), "", (D481-MIN(D1:D1000))/(MAX(D1:D1000)-MIN(D1:D1000)))</f>
        <v/>
      </c>
      <c r="J481" s="6" t="str">
        <f aca="false">IF(ISBLANK(E481), "", (E481-MIN(E1:E1000))/(MAX(E1:E1000)-MIN(E1:E1000)))</f>
        <v/>
      </c>
      <c r="K481" s="0" t="str">
        <f aca="false">IF(ISBLANK(A481), "",SQRT((A481-$M$2)^2+(B481-$N$2)^2+(C481-$O$2)^2+(D481-$P$2)^2+(E481-$Q$2)^2))</f>
        <v/>
      </c>
      <c r="L481" s="6" t="str">
        <f aca="false">IF(AND(H481 = "", H480 &lt;&gt; ""),"&lt;- New exp", "")</f>
        <v/>
      </c>
      <c r="AB481" s="0" t="n">
        <v>480</v>
      </c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6" t="str">
        <f aca="false">IF(ISBLANK(A482), "", (A482-MIN(A2:A1001))/(MAX(A2:A1001)-MIN(A2:A1001)))</f>
        <v/>
      </c>
      <c r="G482" s="6" t="str">
        <f aca="false">IF(ISBLANK(B482), "", (B482-MIN(B2:B1001))/(MAX(B2:B1001)-MIN(B2:B1001)))</f>
        <v/>
      </c>
      <c r="H482" s="6" t="str">
        <f aca="false">IF(ISBLANK(C482), "", (C482-MIN(C2:C1001))/(MAX(C2:C1001)-MIN(C2:C1001)))</f>
        <v/>
      </c>
      <c r="I482" s="6" t="str">
        <f aca="false">IF(ISBLANK(D482), "", (D482-MIN(D1:D1000))/(MAX(D1:D1000)-MIN(D1:D1000)))</f>
        <v/>
      </c>
      <c r="J482" s="6" t="str">
        <f aca="false">IF(ISBLANK(E482), "", (E482-MIN(E1:E1000))/(MAX(E1:E1000)-MIN(E1:E1000)))</f>
        <v/>
      </c>
      <c r="K482" s="0" t="str">
        <f aca="false">IF(ISBLANK(A482), "",SQRT((A482-$M$2)^2+(B482-$N$2)^2+(C482-$O$2)^2+(D482-$P$2)^2+(E482-$Q$2)^2))</f>
        <v/>
      </c>
      <c r="L482" s="6" t="str">
        <f aca="false">IF(AND(H482 = "", H481 &lt;&gt; ""),"&lt;- New exp", "")</f>
        <v/>
      </c>
      <c r="AB482" s="0" t="n">
        <v>481</v>
      </c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6" t="str">
        <f aca="false">IF(ISBLANK(A483), "", (A483-MIN(A2:A1001))/(MAX(A2:A1001)-MIN(A2:A1001)))</f>
        <v/>
      </c>
      <c r="G483" s="6" t="str">
        <f aca="false">IF(ISBLANK(B483), "", (B483-MIN(B2:B1001))/(MAX(B2:B1001)-MIN(B2:B1001)))</f>
        <v/>
      </c>
      <c r="H483" s="6" t="str">
        <f aca="false">IF(ISBLANK(C483), "", (C483-MIN(C2:C1001))/(MAX(C2:C1001)-MIN(C2:C1001)))</f>
        <v/>
      </c>
      <c r="I483" s="6" t="str">
        <f aca="false">IF(ISBLANK(D483), "", (D483-MIN(D1:D1000))/(MAX(D1:D1000)-MIN(D1:D1000)))</f>
        <v/>
      </c>
      <c r="J483" s="6" t="str">
        <f aca="false">IF(ISBLANK(E483), "", (E483-MIN(E1:E1000))/(MAX(E1:E1000)-MIN(E1:E1000)))</f>
        <v/>
      </c>
      <c r="K483" s="0" t="str">
        <f aca="false">IF(ISBLANK(A483), "",SQRT((A483-$M$2)^2+(B483-$N$2)^2+(C483-$O$2)^2+(D483-$P$2)^2+(E483-$Q$2)^2))</f>
        <v/>
      </c>
      <c r="L483" s="6" t="str">
        <f aca="false">IF(AND(H483 = "", H482 &lt;&gt; ""),"&lt;- New exp", "")</f>
        <v/>
      </c>
      <c r="AB483" s="0" t="n">
        <v>482</v>
      </c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6" t="str">
        <f aca="false">IF(ISBLANK(A484), "", (A484-MIN(A2:A1001))/(MAX(A2:A1001)-MIN(A2:A1001)))</f>
        <v/>
      </c>
      <c r="G484" s="6" t="str">
        <f aca="false">IF(ISBLANK(B484), "", (B484-MIN(B2:B1001))/(MAX(B2:B1001)-MIN(B2:B1001)))</f>
        <v/>
      </c>
      <c r="H484" s="6" t="str">
        <f aca="false">IF(ISBLANK(C484), "", (C484-MIN(C2:C1001))/(MAX(C2:C1001)-MIN(C2:C1001)))</f>
        <v/>
      </c>
      <c r="I484" s="6" t="str">
        <f aca="false">IF(ISBLANK(D484), "", (D484-MIN(D1:D1000))/(MAX(D1:D1000)-MIN(D1:D1000)))</f>
        <v/>
      </c>
      <c r="J484" s="6" t="str">
        <f aca="false">IF(ISBLANK(E484), "", (E484-MIN(E1:E1000))/(MAX(E1:E1000)-MIN(E1:E1000)))</f>
        <v/>
      </c>
      <c r="K484" s="0" t="str">
        <f aca="false">IF(ISBLANK(A484), "",SQRT((A484-$M$2)^2+(B484-$N$2)^2+(C484-$O$2)^2+(D484-$P$2)^2+(E484-$Q$2)^2))</f>
        <v/>
      </c>
      <c r="L484" s="6" t="str">
        <f aca="false">IF(AND(H484 = "", H483 &lt;&gt; ""),"&lt;- New exp", "")</f>
        <v/>
      </c>
      <c r="AB484" s="0" t="n">
        <v>483</v>
      </c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6" t="str">
        <f aca="false">IF(ISBLANK(A485), "", (A485-MIN(A2:A1001))/(MAX(A2:A1001)-MIN(A2:A1001)))</f>
        <v/>
      </c>
      <c r="G485" s="6" t="str">
        <f aca="false">IF(ISBLANK(B485), "", (B485-MIN(B2:B1001))/(MAX(B2:B1001)-MIN(B2:B1001)))</f>
        <v/>
      </c>
      <c r="H485" s="6" t="str">
        <f aca="false">IF(ISBLANK(C485), "", (C485-MIN(C2:C1001))/(MAX(C2:C1001)-MIN(C2:C1001)))</f>
        <v/>
      </c>
      <c r="I485" s="6" t="str">
        <f aca="false">IF(ISBLANK(D485), "", (D485-MIN(D1:D1000))/(MAX(D1:D1000)-MIN(D1:D1000)))</f>
        <v/>
      </c>
      <c r="J485" s="6" t="str">
        <f aca="false">IF(ISBLANK(E485), "", (E485-MIN(E1:E1000))/(MAX(E1:E1000)-MIN(E1:E1000)))</f>
        <v/>
      </c>
      <c r="K485" s="0" t="str">
        <f aca="false">IF(ISBLANK(A485), "",SQRT((A485-$M$2)^2+(B485-$N$2)^2+(C485-$O$2)^2+(D485-$P$2)^2+(E485-$Q$2)^2))</f>
        <v/>
      </c>
      <c r="L485" s="6" t="str">
        <f aca="false">IF(AND(H485 = "", H484 &lt;&gt; ""),"&lt;- New exp", "")</f>
        <v/>
      </c>
      <c r="AB485" s="0" t="n">
        <v>484</v>
      </c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6" t="str">
        <f aca="false">IF(ISBLANK(A486), "", (A486-MIN(A2:A1001))/(MAX(A2:A1001)-MIN(A2:A1001)))</f>
        <v/>
      </c>
      <c r="G486" s="6" t="str">
        <f aca="false">IF(ISBLANK(B486), "", (B486-MIN(B2:B1001))/(MAX(B2:B1001)-MIN(B2:B1001)))</f>
        <v/>
      </c>
      <c r="H486" s="6" t="str">
        <f aca="false">IF(ISBLANK(C486), "", (C486-MIN(C2:C1001))/(MAX(C2:C1001)-MIN(C2:C1001)))</f>
        <v/>
      </c>
      <c r="I486" s="6" t="str">
        <f aca="false">IF(ISBLANK(D486), "", (D486-MIN(D1:D1000))/(MAX(D1:D1000)-MIN(D1:D1000)))</f>
        <v/>
      </c>
      <c r="J486" s="6" t="str">
        <f aca="false">IF(ISBLANK(E486), "", (E486-MIN(E1:E1000))/(MAX(E1:E1000)-MIN(E1:E1000)))</f>
        <v/>
      </c>
      <c r="K486" s="0" t="str">
        <f aca="false">IF(ISBLANK(A486), "",SQRT((A486-$M$2)^2+(B486-$N$2)^2+(C486-$O$2)^2+(D486-$P$2)^2+(E486-$Q$2)^2))</f>
        <v/>
      </c>
      <c r="L486" s="6" t="str">
        <f aca="false">IF(AND(H486 = "", H485 &lt;&gt; ""),"&lt;- New exp", "")</f>
        <v/>
      </c>
      <c r="AB486" s="0" t="n">
        <v>485</v>
      </c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6" t="str">
        <f aca="false">IF(ISBLANK(A487), "", (A487-MIN(A2:A1001))/(MAX(A2:A1001)-MIN(A2:A1001)))</f>
        <v/>
      </c>
      <c r="G487" s="6" t="str">
        <f aca="false">IF(ISBLANK(B487), "", (B487-MIN(B2:B1001))/(MAX(B2:B1001)-MIN(B2:B1001)))</f>
        <v/>
      </c>
      <c r="H487" s="6" t="str">
        <f aca="false">IF(ISBLANK(C487), "", (C487-MIN(C2:C1001))/(MAX(C2:C1001)-MIN(C2:C1001)))</f>
        <v/>
      </c>
      <c r="I487" s="6" t="str">
        <f aca="false">IF(ISBLANK(D487), "", (D487-MIN(D1:D1000))/(MAX(D1:D1000)-MIN(D1:D1000)))</f>
        <v/>
      </c>
      <c r="J487" s="6" t="str">
        <f aca="false">IF(ISBLANK(E487), "", (E487-MIN(E1:E1000))/(MAX(E1:E1000)-MIN(E1:E1000)))</f>
        <v/>
      </c>
      <c r="K487" s="0" t="str">
        <f aca="false">IF(ISBLANK(A487), "",SQRT((A487-$M$2)^2+(B487-$N$2)^2+(C487-$O$2)^2+(D487-$P$2)^2+(E487-$Q$2)^2))</f>
        <v/>
      </c>
      <c r="L487" s="6" t="str">
        <f aca="false">IF(AND(H487 = "", H486 &lt;&gt; ""),"&lt;- New exp", "")</f>
        <v/>
      </c>
      <c r="AB487" s="0" t="n">
        <v>486</v>
      </c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6" t="str">
        <f aca="false">IF(ISBLANK(A488), "", (A488-MIN(A2:A1001))/(MAX(A2:A1001)-MIN(A2:A1001)))</f>
        <v/>
      </c>
      <c r="G488" s="6" t="str">
        <f aca="false">IF(ISBLANK(B488), "", (B488-MIN(B2:B1001))/(MAX(B2:B1001)-MIN(B2:B1001)))</f>
        <v/>
      </c>
      <c r="H488" s="6" t="str">
        <f aca="false">IF(ISBLANK(C488), "", (C488-MIN(C2:C1001))/(MAX(C2:C1001)-MIN(C2:C1001)))</f>
        <v/>
      </c>
      <c r="I488" s="6" t="str">
        <f aca="false">IF(ISBLANK(D488), "", (D488-MIN(D1:D1000))/(MAX(D1:D1000)-MIN(D1:D1000)))</f>
        <v/>
      </c>
      <c r="J488" s="6" t="str">
        <f aca="false">IF(ISBLANK(E488), "", (E488-MIN(E1:E1000))/(MAX(E1:E1000)-MIN(E1:E1000)))</f>
        <v/>
      </c>
      <c r="K488" s="0" t="str">
        <f aca="false">IF(ISBLANK(A488), "",SQRT((A488-$M$2)^2+(B488-$N$2)^2+(C488-$O$2)^2+(D488-$P$2)^2+(E488-$Q$2)^2))</f>
        <v/>
      </c>
      <c r="L488" s="6" t="str">
        <f aca="false">IF(AND(H488 = "", H487 &lt;&gt; ""),"&lt;- New exp", "")</f>
        <v/>
      </c>
      <c r="AB488" s="0" t="n">
        <v>487</v>
      </c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6" t="str">
        <f aca="false">IF(ISBLANK(A489), "", (A489-MIN(A2:A1001))/(MAX(A2:A1001)-MIN(A2:A1001)))</f>
        <v/>
      </c>
      <c r="G489" s="6" t="str">
        <f aca="false">IF(ISBLANK(B489), "", (B489-MIN(B2:B1001))/(MAX(B2:B1001)-MIN(B2:B1001)))</f>
        <v/>
      </c>
      <c r="H489" s="6" t="str">
        <f aca="false">IF(ISBLANK(C489), "", (C489-MIN(C2:C1001))/(MAX(C2:C1001)-MIN(C2:C1001)))</f>
        <v/>
      </c>
      <c r="I489" s="6" t="str">
        <f aca="false">IF(ISBLANK(D489), "", (D489-MIN(D1:D1000))/(MAX(D1:D1000)-MIN(D1:D1000)))</f>
        <v/>
      </c>
      <c r="J489" s="6" t="str">
        <f aca="false">IF(ISBLANK(E489), "", (E489-MIN(E1:E1000))/(MAX(E1:E1000)-MIN(E1:E1000)))</f>
        <v/>
      </c>
      <c r="K489" s="0" t="str">
        <f aca="false">IF(ISBLANK(A489), "",SQRT((A489-$M$2)^2+(B489-$N$2)^2+(C489-$O$2)^2+(D489-$P$2)^2+(E489-$Q$2)^2))</f>
        <v/>
      </c>
      <c r="L489" s="6" t="str">
        <f aca="false">IF(AND(H489 = "", H488 &lt;&gt; ""),"&lt;- New exp", "")</f>
        <v/>
      </c>
      <c r="AB489" s="0" t="n">
        <v>488</v>
      </c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6" t="str">
        <f aca="false">IF(ISBLANK(A490), "", (A490-MIN(A2:A1001))/(MAX(A2:A1001)-MIN(A2:A1001)))</f>
        <v/>
      </c>
      <c r="G490" s="6" t="str">
        <f aca="false">IF(ISBLANK(B490), "", (B490-MIN(B2:B1001))/(MAX(B2:B1001)-MIN(B2:B1001)))</f>
        <v/>
      </c>
      <c r="H490" s="6" t="str">
        <f aca="false">IF(ISBLANK(C490), "", (C490-MIN(C2:C1001))/(MAX(C2:C1001)-MIN(C2:C1001)))</f>
        <v/>
      </c>
      <c r="I490" s="6" t="str">
        <f aca="false">IF(ISBLANK(D490), "", (D490-MIN(D1:D1000))/(MAX(D1:D1000)-MIN(D1:D1000)))</f>
        <v/>
      </c>
      <c r="J490" s="6" t="str">
        <f aca="false">IF(ISBLANK(E490), "", (E490-MIN(E1:E1000))/(MAX(E1:E1000)-MIN(E1:E1000)))</f>
        <v/>
      </c>
      <c r="K490" s="0" t="str">
        <f aca="false">IF(ISBLANK(A490), "",SQRT((A490-$M$2)^2+(B490-$N$2)^2+(C490-$O$2)^2+(D490-$P$2)^2+(E490-$Q$2)^2))</f>
        <v/>
      </c>
      <c r="L490" s="6" t="str">
        <f aca="false">IF(AND(H490 = "", H489 &lt;&gt; ""),"&lt;- New exp", "")</f>
        <v/>
      </c>
      <c r="AB490" s="0" t="n">
        <v>489</v>
      </c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6" t="str">
        <f aca="false">IF(ISBLANK(A491), "", (A491-MIN(A2:A1001))/(MAX(A2:A1001)-MIN(A2:A1001)))</f>
        <v/>
      </c>
      <c r="G491" s="6" t="str">
        <f aca="false">IF(ISBLANK(B491), "", (B491-MIN(B2:B1001))/(MAX(B2:B1001)-MIN(B2:B1001)))</f>
        <v/>
      </c>
      <c r="H491" s="6" t="str">
        <f aca="false">IF(ISBLANK(C491), "", (C491-MIN(C2:C1001))/(MAX(C2:C1001)-MIN(C2:C1001)))</f>
        <v/>
      </c>
      <c r="I491" s="6" t="str">
        <f aca="false">IF(ISBLANK(D491), "", (D491-MIN(D1:D1000))/(MAX(D1:D1000)-MIN(D1:D1000)))</f>
        <v/>
      </c>
      <c r="J491" s="6" t="str">
        <f aca="false">IF(ISBLANK(E491), "", (E491-MIN(E1:E1000))/(MAX(E1:E1000)-MIN(E1:E1000)))</f>
        <v/>
      </c>
      <c r="K491" s="0" t="str">
        <f aca="false">IF(ISBLANK(A491), "",SQRT((A491-$M$2)^2+(B491-$N$2)^2+(C491-$O$2)^2+(D491-$P$2)^2+(E491-$Q$2)^2))</f>
        <v/>
      </c>
      <c r="L491" s="6" t="str">
        <f aca="false">IF(AND(H491 = "", H490 &lt;&gt; ""),"&lt;- New exp", "")</f>
        <v/>
      </c>
      <c r="AB491" s="0" t="n">
        <v>490</v>
      </c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6" t="str">
        <f aca="false">IF(ISBLANK(A492), "", (A492-MIN(A2:A1001))/(MAX(A2:A1001)-MIN(A2:A1001)))</f>
        <v/>
      </c>
      <c r="G492" s="6" t="str">
        <f aca="false">IF(ISBLANK(B492), "", (B492-MIN(B2:B1001))/(MAX(B2:B1001)-MIN(B2:B1001)))</f>
        <v/>
      </c>
      <c r="H492" s="6" t="str">
        <f aca="false">IF(ISBLANK(C492), "", (C492-MIN(C2:C1001))/(MAX(C2:C1001)-MIN(C2:C1001)))</f>
        <v/>
      </c>
      <c r="I492" s="6" t="str">
        <f aca="false">IF(ISBLANK(D492), "", (D492-MIN(D1:D1000))/(MAX(D1:D1000)-MIN(D1:D1000)))</f>
        <v/>
      </c>
      <c r="J492" s="6" t="str">
        <f aca="false">IF(ISBLANK(E492), "", (E492-MIN(E1:E1000))/(MAX(E1:E1000)-MIN(E1:E1000)))</f>
        <v/>
      </c>
      <c r="K492" s="0" t="str">
        <f aca="false">IF(ISBLANK(A492), "",SQRT((A492-$M$2)^2+(B492-$N$2)^2+(C492-$O$2)^2+(D492-$P$2)^2+(E492-$Q$2)^2))</f>
        <v/>
      </c>
      <c r="L492" s="6" t="str">
        <f aca="false">IF(AND(H492 = "", H491 &lt;&gt; ""),"&lt;- New exp", "")</f>
        <v/>
      </c>
      <c r="AB492" s="0" t="n">
        <v>491</v>
      </c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6" t="str">
        <f aca="false">IF(ISBLANK(A493), "", (A493-MIN(A2:A1001))/(MAX(A2:A1001)-MIN(A2:A1001)))</f>
        <v/>
      </c>
      <c r="G493" s="6" t="str">
        <f aca="false">IF(ISBLANK(B493), "", (B493-MIN(B2:B1001))/(MAX(B2:B1001)-MIN(B2:B1001)))</f>
        <v/>
      </c>
      <c r="H493" s="6" t="str">
        <f aca="false">IF(ISBLANK(C493), "", (C493-MIN(C2:C1001))/(MAX(C2:C1001)-MIN(C2:C1001)))</f>
        <v/>
      </c>
      <c r="I493" s="6" t="str">
        <f aca="false">IF(ISBLANK(D493), "", (D493-MIN(D1:D1000))/(MAX(D1:D1000)-MIN(D1:D1000)))</f>
        <v/>
      </c>
      <c r="J493" s="6" t="str">
        <f aca="false">IF(ISBLANK(E493), "", (E493-MIN(E1:E1000))/(MAX(E1:E1000)-MIN(E1:E1000)))</f>
        <v/>
      </c>
      <c r="K493" s="0" t="str">
        <f aca="false">IF(ISBLANK(A493), "",SQRT((A493-$M$2)^2+(B493-$N$2)^2+(C493-$O$2)^2+(D493-$P$2)^2+(E493-$Q$2)^2))</f>
        <v/>
      </c>
      <c r="L493" s="6" t="str">
        <f aca="false">IF(AND(H493 = "", H492 &lt;&gt; ""),"&lt;- New exp", "")</f>
        <v/>
      </c>
      <c r="AB493" s="0" t="n">
        <v>492</v>
      </c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6" t="str">
        <f aca="false">IF(ISBLANK(A494), "", (A494-MIN(A2:A1001))/(MAX(A2:A1001)-MIN(A2:A1001)))</f>
        <v/>
      </c>
      <c r="G494" s="6" t="str">
        <f aca="false">IF(ISBLANK(B494), "", (B494-MIN(B2:B1001))/(MAX(B2:B1001)-MIN(B2:B1001)))</f>
        <v/>
      </c>
      <c r="H494" s="6" t="str">
        <f aca="false">IF(ISBLANK(C494), "", (C494-MIN(C2:C1001))/(MAX(C2:C1001)-MIN(C2:C1001)))</f>
        <v/>
      </c>
      <c r="I494" s="6" t="str">
        <f aca="false">IF(ISBLANK(D494), "", (D494-MIN(D1:D1000))/(MAX(D1:D1000)-MIN(D1:D1000)))</f>
        <v/>
      </c>
      <c r="J494" s="6" t="str">
        <f aca="false">IF(ISBLANK(E494), "", (E494-MIN(E1:E1000))/(MAX(E1:E1000)-MIN(E1:E1000)))</f>
        <v/>
      </c>
      <c r="K494" s="0" t="str">
        <f aca="false">IF(ISBLANK(A494), "",SQRT((A494-$M$2)^2+(B494-$N$2)^2+(C494-$O$2)^2+(D494-$P$2)^2+(E494-$Q$2)^2))</f>
        <v/>
      </c>
      <c r="L494" s="6" t="str">
        <f aca="false">IF(AND(H494 = "", H493 &lt;&gt; ""),"&lt;- New exp", "")</f>
        <v/>
      </c>
      <c r="AB494" s="0" t="n">
        <v>493</v>
      </c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6" t="str">
        <f aca="false">IF(ISBLANK(A495), "", (A495-MIN(A2:A1001))/(MAX(A2:A1001)-MIN(A2:A1001)))</f>
        <v/>
      </c>
      <c r="G495" s="6" t="str">
        <f aca="false">IF(ISBLANK(B495), "", (B495-MIN(B2:B1001))/(MAX(B2:B1001)-MIN(B2:B1001)))</f>
        <v/>
      </c>
      <c r="H495" s="6" t="str">
        <f aca="false">IF(ISBLANK(C495), "", (C495-MIN(C2:C1001))/(MAX(C2:C1001)-MIN(C2:C1001)))</f>
        <v/>
      </c>
      <c r="I495" s="6" t="str">
        <f aca="false">IF(ISBLANK(D495), "", (D495-MIN(D1:D1000))/(MAX(D1:D1000)-MIN(D1:D1000)))</f>
        <v/>
      </c>
      <c r="J495" s="6" t="str">
        <f aca="false">IF(ISBLANK(E495), "", (E495-MIN(E1:E1000))/(MAX(E1:E1000)-MIN(E1:E1000)))</f>
        <v/>
      </c>
      <c r="K495" s="0" t="str">
        <f aca="false">IF(ISBLANK(A495), "",SQRT((A495-$M$2)^2+(B495-$N$2)^2+(C495-$O$2)^2+(D495-$P$2)^2+(E495-$Q$2)^2))</f>
        <v/>
      </c>
      <c r="L495" s="6" t="str">
        <f aca="false">IF(AND(H495 = "", H494 &lt;&gt; ""),"&lt;- New exp", "")</f>
        <v/>
      </c>
      <c r="AB495" s="0" t="n">
        <v>494</v>
      </c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6" t="str">
        <f aca="false">IF(ISBLANK(A496), "", (A496-MIN(A2:A1001))/(MAX(A2:A1001)-MIN(A2:A1001)))</f>
        <v/>
      </c>
      <c r="G496" s="6" t="str">
        <f aca="false">IF(ISBLANK(B496), "", (B496-MIN(B2:B1001))/(MAX(B2:B1001)-MIN(B2:B1001)))</f>
        <v/>
      </c>
      <c r="H496" s="6" t="str">
        <f aca="false">IF(ISBLANK(C496), "", (C496-MIN(C2:C1001))/(MAX(C2:C1001)-MIN(C2:C1001)))</f>
        <v/>
      </c>
      <c r="I496" s="6" t="str">
        <f aca="false">IF(ISBLANK(D496), "", (D496-MIN(D1:D1000))/(MAX(D1:D1000)-MIN(D1:D1000)))</f>
        <v/>
      </c>
      <c r="J496" s="6" t="str">
        <f aca="false">IF(ISBLANK(E496), "", (E496-MIN(E1:E1000))/(MAX(E1:E1000)-MIN(E1:E1000)))</f>
        <v/>
      </c>
      <c r="K496" s="0" t="str">
        <f aca="false">IF(ISBLANK(A496), "",SQRT((A496-$M$2)^2+(B496-$N$2)^2+(C496-$O$2)^2+(D496-$P$2)^2+(E496-$Q$2)^2))</f>
        <v/>
      </c>
      <c r="L496" s="6" t="str">
        <f aca="false">IF(AND(H496 = "", H495 &lt;&gt; ""),"&lt;- New exp", "")</f>
        <v/>
      </c>
      <c r="AB496" s="0" t="n">
        <v>495</v>
      </c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6" t="str">
        <f aca="false">IF(ISBLANK(A497), "", (A497-MIN(A2:A1001))/(MAX(A2:A1001)-MIN(A2:A1001)))</f>
        <v/>
      </c>
      <c r="G497" s="6" t="str">
        <f aca="false">IF(ISBLANK(B497), "", (B497-MIN(B2:B1001))/(MAX(B2:B1001)-MIN(B2:B1001)))</f>
        <v/>
      </c>
      <c r="H497" s="6" t="str">
        <f aca="false">IF(ISBLANK(C497), "", (C497-MIN(C2:C1001))/(MAX(C2:C1001)-MIN(C2:C1001)))</f>
        <v/>
      </c>
      <c r="I497" s="6" t="str">
        <f aca="false">IF(ISBLANK(D497), "", (D497-MIN(D1:D1000))/(MAX(D1:D1000)-MIN(D1:D1000)))</f>
        <v/>
      </c>
      <c r="J497" s="6" t="str">
        <f aca="false">IF(ISBLANK(E497), "", (E497-MIN(E1:E1000))/(MAX(E1:E1000)-MIN(E1:E1000)))</f>
        <v/>
      </c>
      <c r="K497" s="0" t="str">
        <f aca="false">IF(ISBLANK(A497), "",SQRT((A497-$M$2)^2+(B497-$N$2)^2+(C497-$O$2)^2+(D497-$P$2)^2+(E497-$Q$2)^2))</f>
        <v/>
      </c>
      <c r="L497" s="6" t="str">
        <f aca="false">IF(AND(H497 = "", H496 &lt;&gt; ""),"&lt;- New exp", "")</f>
        <v/>
      </c>
      <c r="AB497" s="0" t="n">
        <v>496</v>
      </c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6" t="str">
        <f aca="false">IF(ISBLANK(A498), "", (A498-MIN(A2:A1001))/(MAX(A2:A1001)-MIN(A2:A1001)))</f>
        <v/>
      </c>
      <c r="G498" s="6" t="str">
        <f aca="false">IF(ISBLANK(B498), "", (B498-MIN(B2:B1001))/(MAX(B2:B1001)-MIN(B2:B1001)))</f>
        <v/>
      </c>
      <c r="H498" s="6" t="str">
        <f aca="false">IF(ISBLANK(C498), "", (C498-MIN(C2:C1001))/(MAX(C2:C1001)-MIN(C2:C1001)))</f>
        <v/>
      </c>
      <c r="I498" s="6" t="str">
        <f aca="false">IF(ISBLANK(D498), "", (D498-MIN(D1:D1000))/(MAX(D1:D1000)-MIN(D1:D1000)))</f>
        <v/>
      </c>
      <c r="J498" s="6" t="str">
        <f aca="false">IF(ISBLANK(E498), "", (E498-MIN(E1:E1000))/(MAX(E1:E1000)-MIN(E1:E1000)))</f>
        <v/>
      </c>
      <c r="K498" s="0" t="str">
        <f aca="false">IF(ISBLANK(A498), "",SQRT((A498-$M$2)^2+(B498-$N$2)^2+(C498-$O$2)^2+(D498-$P$2)^2+(E498-$Q$2)^2))</f>
        <v/>
      </c>
      <c r="L498" s="6" t="str">
        <f aca="false">IF(AND(H498 = "", H497 &lt;&gt; ""),"&lt;- New exp", "")</f>
        <v/>
      </c>
      <c r="AB498" s="0" t="n">
        <v>497</v>
      </c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6" t="str">
        <f aca="false">IF(ISBLANK(A499), "", (A499-MIN(A2:A1001))/(MAX(A2:A1001)-MIN(A2:A1001)))</f>
        <v/>
      </c>
      <c r="G499" s="6" t="str">
        <f aca="false">IF(ISBLANK(B499), "", (B499-MIN(B2:B1001))/(MAX(B2:B1001)-MIN(B2:B1001)))</f>
        <v/>
      </c>
      <c r="H499" s="6" t="str">
        <f aca="false">IF(ISBLANK(C499), "", (C499-MIN(C2:C1001))/(MAX(C2:C1001)-MIN(C2:C1001)))</f>
        <v/>
      </c>
      <c r="I499" s="6" t="str">
        <f aca="false">IF(ISBLANK(D499), "", (D499-MIN(D1:D1000))/(MAX(D1:D1000)-MIN(D1:D1000)))</f>
        <v/>
      </c>
      <c r="J499" s="6" t="str">
        <f aca="false">IF(ISBLANK(E499), "", (E499-MIN(E1:E1000))/(MAX(E1:E1000)-MIN(E1:E1000)))</f>
        <v/>
      </c>
      <c r="K499" s="0" t="str">
        <f aca="false">IF(ISBLANK(A499), "",SQRT((A499-$M$2)^2+(B499-$N$2)^2+(C499-$O$2)^2+(D499-$P$2)^2+(E499-$Q$2)^2))</f>
        <v/>
      </c>
      <c r="L499" s="6" t="str">
        <f aca="false">IF(AND(H499 = "", H498 &lt;&gt; ""),"&lt;- New exp", "")</f>
        <v/>
      </c>
      <c r="AB499" s="0" t="n">
        <v>498</v>
      </c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6" t="str">
        <f aca="false">IF(ISBLANK(A500), "", (A500-MIN(A2:A1001))/(MAX(A2:A1001)-MIN(A2:A1001)))</f>
        <v/>
      </c>
      <c r="G500" s="6" t="str">
        <f aca="false">IF(ISBLANK(B500), "", (B500-MIN(B2:B1001))/(MAX(B2:B1001)-MIN(B2:B1001)))</f>
        <v/>
      </c>
      <c r="H500" s="6" t="str">
        <f aca="false">IF(ISBLANK(C500), "", (C500-MIN(C2:C1001))/(MAX(C2:C1001)-MIN(C2:C1001)))</f>
        <v/>
      </c>
      <c r="I500" s="6" t="str">
        <f aca="false">IF(ISBLANK(D500), "", (D500-MIN(D1:D1000))/(MAX(D1:D1000)-MIN(D1:D1000)))</f>
        <v/>
      </c>
      <c r="J500" s="6" t="str">
        <f aca="false">IF(ISBLANK(E500), "", (E500-MIN(E1:E1000))/(MAX(E1:E1000)-MIN(E1:E1000)))</f>
        <v/>
      </c>
      <c r="K500" s="0" t="str">
        <f aca="false">IF(ISBLANK(A500), "",SQRT((A500-$M$2)^2+(B500-$N$2)^2+(C500-$O$2)^2+(D500-$P$2)^2+(E500-$Q$2)^2))</f>
        <v/>
      </c>
      <c r="L500" s="6" t="str">
        <f aca="false">IF(AND(H500 = "", H499 &lt;&gt; ""),"&lt;- New exp", "")</f>
        <v/>
      </c>
      <c r="AB500" s="0" t="n">
        <v>499</v>
      </c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6" t="str">
        <f aca="false">IF(ISBLANK(A501), "", (A501-MIN(A2:A1001))/(MAX(A2:A1001)-MIN(A2:A1001)))</f>
        <v/>
      </c>
      <c r="G501" s="6" t="str">
        <f aca="false">IF(ISBLANK(B501), "", (B501-MIN(B2:B1001))/(MAX(B2:B1001)-MIN(B2:B1001)))</f>
        <v/>
      </c>
      <c r="H501" s="6" t="str">
        <f aca="false">IF(ISBLANK(C501), "", (C501-MIN(C2:C1001))/(MAX(C2:C1001)-MIN(C2:C1001)))</f>
        <v/>
      </c>
      <c r="I501" s="6" t="str">
        <f aca="false">IF(ISBLANK(D501), "", (D501-MIN(D1:D1000))/(MAX(D1:D1000)-MIN(D1:D1000)))</f>
        <v/>
      </c>
      <c r="J501" s="6" t="str">
        <f aca="false">IF(ISBLANK(E501), "", (E501-MIN(E1:E1000))/(MAX(E1:E1000)-MIN(E1:E1000)))</f>
        <v/>
      </c>
      <c r="K501" s="0" t="str">
        <f aca="false">IF(ISBLANK(A501), "",SQRT((A501-$M$2)^2+(B501-$N$2)^2+(C501-$O$2)^2+(D501-$P$2)^2+(E501-$Q$2)^2))</f>
        <v/>
      </c>
      <c r="L501" s="6" t="str">
        <f aca="false">IF(AND(H501 = "", H500 &lt;&gt; ""),"&lt;- New exp", "")</f>
        <v/>
      </c>
      <c r="AB501" s="0" t="n">
        <v>500</v>
      </c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6" t="str">
        <f aca="false">IF(ISBLANK(A502), "", (A502-MIN(A2:A1001))/(MAX(A2:A1001)-MIN(A2:A1001)))</f>
        <v/>
      </c>
      <c r="G502" s="6" t="str">
        <f aca="false">IF(ISBLANK(B502), "", (B502-MIN(B2:B1001))/(MAX(B2:B1001)-MIN(B2:B1001)))</f>
        <v/>
      </c>
      <c r="H502" s="6" t="str">
        <f aca="false">IF(ISBLANK(C502), "", (C502-MIN(C2:C1001))/(MAX(C2:C1001)-MIN(C2:C1001)))</f>
        <v/>
      </c>
      <c r="I502" s="6" t="str">
        <f aca="false">IF(ISBLANK(D502), "", (D502-MIN(D1:D1000))/(MAX(D1:D1000)-MIN(D1:D1000)))</f>
        <v/>
      </c>
      <c r="J502" s="6" t="str">
        <f aca="false">IF(ISBLANK(E502), "", (E502-MIN(E1:E1000))/(MAX(E1:E1000)-MIN(E1:E1000)))</f>
        <v/>
      </c>
      <c r="K502" s="0" t="str">
        <f aca="false">IF(ISBLANK(A502), "",SQRT((A502-$M$2)^2+(B502-$N$2)^2+(C502-$O$2)^2+(D502-$P$2)^2+(E502-$Q$2)^2))</f>
        <v/>
      </c>
      <c r="L502" s="6" t="str">
        <f aca="false">IF(AND(H502 = "", H501 &lt;&gt; ""),"&lt;- New exp", "")</f>
        <v/>
      </c>
      <c r="AB502" s="0" t="n">
        <v>501</v>
      </c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6" t="str">
        <f aca="false">IF(ISBLANK(A503), "", (A503-MIN(A2:A1001))/(MAX(A2:A1001)-MIN(A2:A1001)))</f>
        <v/>
      </c>
      <c r="G503" s="6" t="str">
        <f aca="false">IF(ISBLANK(B503), "", (B503-MIN(B2:B1001))/(MAX(B2:B1001)-MIN(B2:B1001)))</f>
        <v/>
      </c>
      <c r="H503" s="6" t="str">
        <f aca="false">IF(ISBLANK(C503), "", (C503-MIN(C2:C1001))/(MAX(C2:C1001)-MIN(C2:C1001)))</f>
        <v/>
      </c>
      <c r="I503" s="6" t="str">
        <f aca="false">IF(ISBLANK(D503), "", (D503-MIN(D1:D1000))/(MAX(D1:D1000)-MIN(D1:D1000)))</f>
        <v/>
      </c>
      <c r="J503" s="6" t="str">
        <f aca="false">IF(ISBLANK(E503), "", (E503-MIN(E1:E1000))/(MAX(E1:E1000)-MIN(E1:E1000)))</f>
        <v/>
      </c>
      <c r="K503" s="0" t="str">
        <f aca="false">IF(ISBLANK(A503), "",SQRT((A503-$M$2)^2+(B503-$N$2)^2+(C503-$O$2)^2+(D503-$P$2)^2+(E503-$Q$2)^2))</f>
        <v/>
      </c>
      <c r="L503" s="6" t="str">
        <f aca="false">IF(AND(H503 = "", H502 &lt;&gt; ""),"&lt;- New exp", "")</f>
        <v/>
      </c>
      <c r="AB503" s="0" t="n">
        <v>502</v>
      </c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6" t="str">
        <f aca="false">IF(ISBLANK(A504), "", (A504-MIN(A2:A1001))/(MAX(A2:A1001)-MIN(A2:A1001)))</f>
        <v/>
      </c>
      <c r="G504" s="6" t="str">
        <f aca="false">IF(ISBLANK(B504), "", (B504-MIN(B2:B1001))/(MAX(B2:B1001)-MIN(B2:B1001)))</f>
        <v/>
      </c>
      <c r="H504" s="6" t="str">
        <f aca="false">IF(ISBLANK(C504), "", (C504-MIN(C2:C1001))/(MAX(C2:C1001)-MIN(C2:C1001)))</f>
        <v/>
      </c>
      <c r="I504" s="6" t="str">
        <f aca="false">IF(ISBLANK(D504), "", (D504-MIN(D1:D1000))/(MAX(D1:D1000)-MIN(D1:D1000)))</f>
        <v/>
      </c>
      <c r="J504" s="6" t="str">
        <f aca="false">IF(ISBLANK(E504), "", (E504-MIN(E1:E1000))/(MAX(E1:E1000)-MIN(E1:E1000)))</f>
        <v/>
      </c>
      <c r="K504" s="0" t="str">
        <f aca="false">IF(ISBLANK(A504), "",SQRT((A504-$M$2)^2+(B504-$N$2)^2+(C504-$O$2)^2+(D504-$P$2)^2+(E504-$Q$2)^2))</f>
        <v/>
      </c>
      <c r="L504" s="6" t="str">
        <f aca="false">IF(AND(H504 = "", H503 &lt;&gt; ""),"&lt;- New exp", "")</f>
        <v/>
      </c>
      <c r="AB504" s="0" t="n">
        <v>503</v>
      </c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6" t="str">
        <f aca="false">IF(ISBLANK(A505), "", (A505-MIN(A2:A1001))/(MAX(A2:A1001)-MIN(A2:A1001)))</f>
        <v/>
      </c>
      <c r="G505" s="6" t="str">
        <f aca="false">IF(ISBLANK(B505), "", (B505-MIN(B2:B1001))/(MAX(B2:B1001)-MIN(B2:B1001)))</f>
        <v/>
      </c>
      <c r="H505" s="6" t="str">
        <f aca="false">IF(ISBLANK(C505), "", (C505-MIN(C2:C1001))/(MAX(C2:C1001)-MIN(C2:C1001)))</f>
        <v/>
      </c>
      <c r="I505" s="6" t="str">
        <f aca="false">IF(ISBLANK(D505), "", (D505-MIN(D1:D1000))/(MAX(D1:D1000)-MIN(D1:D1000)))</f>
        <v/>
      </c>
      <c r="J505" s="6" t="str">
        <f aca="false">IF(ISBLANK(E505), "", (E505-MIN(E1:E1000))/(MAX(E1:E1000)-MIN(E1:E1000)))</f>
        <v/>
      </c>
      <c r="K505" s="0" t="str">
        <f aca="false">IF(ISBLANK(A505), "",SQRT((A505-$M$2)^2+(B505-$N$2)^2+(C505-$O$2)^2+(D505-$P$2)^2+(E505-$Q$2)^2))</f>
        <v/>
      </c>
      <c r="L505" s="6" t="str">
        <f aca="false">IF(AND(H505 = "", H504 &lt;&gt; ""),"&lt;- New exp", "")</f>
        <v/>
      </c>
      <c r="AB505" s="0" t="n">
        <v>504</v>
      </c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6" t="str">
        <f aca="false">IF(ISBLANK(A506), "", (A506-MIN(A2:A1001))/(MAX(A2:A1001)-MIN(A2:A1001)))</f>
        <v/>
      </c>
      <c r="G506" s="6" t="str">
        <f aca="false">IF(ISBLANK(B506), "", (B506-MIN(B2:B1001))/(MAX(B2:B1001)-MIN(B2:B1001)))</f>
        <v/>
      </c>
      <c r="H506" s="6" t="str">
        <f aca="false">IF(ISBLANK(C506), "", (C506-MIN(C2:C1001))/(MAX(C2:C1001)-MIN(C2:C1001)))</f>
        <v/>
      </c>
      <c r="I506" s="6" t="str">
        <f aca="false">IF(ISBLANK(D506), "", (D506-MIN(D1:D1000))/(MAX(D1:D1000)-MIN(D1:D1000)))</f>
        <v/>
      </c>
      <c r="J506" s="6" t="str">
        <f aca="false">IF(ISBLANK(E506), "", (E506-MIN(E1:E1000))/(MAX(E1:E1000)-MIN(E1:E1000)))</f>
        <v/>
      </c>
      <c r="K506" s="0" t="str">
        <f aca="false">IF(ISBLANK(A506), "",SQRT((A506-$M$2)^2+(B506-$N$2)^2+(C506-$O$2)^2+(D506-$P$2)^2+(E506-$Q$2)^2))</f>
        <v/>
      </c>
      <c r="L506" s="6" t="str">
        <f aca="false">IF(AND(H506 = "", H505 &lt;&gt; ""),"&lt;- New exp", "")</f>
        <v/>
      </c>
      <c r="AB506" s="0" t="n">
        <v>505</v>
      </c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6" t="str">
        <f aca="false">IF(ISBLANK(A507), "", (A507-MIN(A2:A1001))/(MAX(A2:A1001)-MIN(A2:A1001)))</f>
        <v/>
      </c>
      <c r="G507" s="6" t="str">
        <f aca="false">IF(ISBLANK(B507), "", (B507-MIN(B2:B1001))/(MAX(B2:B1001)-MIN(B2:B1001)))</f>
        <v/>
      </c>
      <c r="H507" s="6" t="str">
        <f aca="false">IF(ISBLANK(C507), "", (C507-MIN(C2:C1001))/(MAX(C2:C1001)-MIN(C2:C1001)))</f>
        <v/>
      </c>
      <c r="I507" s="6" t="str">
        <f aca="false">IF(ISBLANK(D507), "", (D507-MIN(D1:D1000))/(MAX(D1:D1000)-MIN(D1:D1000)))</f>
        <v/>
      </c>
      <c r="J507" s="6" t="str">
        <f aca="false">IF(ISBLANK(E507), "", (E507-MIN(E1:E1000))/(MAX(E1:E1000)-MIN(E1:E1000)))</f>
        <v/>
      </c>
      <c r="K507" s="0" t="str">
        <f aca="false">IF(ISBLANK(A507), "",SQRT((A507-$M$2)^2+(B507-$N$2)^2+(C507-$O$2)^2+(D507-$P$2)^2+(E507-$Q$2)^2))</f>
        <v/>
      </c>
      <c r="L507" s="6" t="str">
        <f aca="false">IF(AND(H507 = "", H506 &lt;&gt; ""),"&lt;- New exp", "")</f>
        <v/>
      </c>
      <c r="AB507" s="0" t="n">
        <v>506</v>
      </c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6" t="str">
        <f aca="false">IF(ISBLANK(A508), "", (A508-MIN(A2:A1001))/(MAX(A2:A1001)-MIN(A2:A1001)))</f>
        <v/>
      </c>
      <c r="G508" s="6" t="str">
        <f aca="false">IF(ISBLANK(B508), "", (B508-MIN(B2:B1001))/(MAX(B2:B1001)-MIN(B2:B1001)))</f>
        <v/>
      </c>
      <c r="H508" s="6" t="str">
        <f aca="false">IF(ISBLANK(C508), "", (C508-MIN(C2:C1001))/(MAX(C2:C1001)-MIN(C2:C1001)))</f>
        <v/>
      </c>
      <c r="I508" s="6" t="str">
        <f aca="false">IF(ISBLANK(D508), "", (D508-MIN(D1:D1000))/(MAX(D1:D1000)-MIN(D1:D1000)))</f>
        <v/>
      </c>
      <c r="J508" s="6" t="str">
        <f aca="false">IF(ISBLANK(E508), "", (E508-MIN(E1:E1000))/(MAX(E1:E1000)-MIN(E1:E1000)))</f>
        <v/>
      </c>
      <c r="K508" s="0" t="str">
        <f aca="false">IF(ISBLANK(A508), "",SQRT((A508-$M$2)^2+(B508-$N$2)^2+(C508-$O$2)^2+(D508-$P$2)^2+(E508-$Q$2)^2))</f>
        <v/>
      </c>
      <c r="L508" s="6" t="str">
        <f aca="false">IF(AND(H508 = "", H507 &lt;&gt; ""),"&lt;- New exp", "")</f>
        <v/>
      </c>
      <c r="AB508" s="0" t="n">
        <v>507</v>
      </c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6" t="str">
        <f aca="false">IF(ISBLANK(A509), "", (A509-MIN(A2:A1001))/(MAX(A2:A1001)-MIN(A2:A1001)))</f>
        <v/>
      </c>
      <c r="G509" s="6" t="str">
        <f aca="false">IF(ISBLANK(B509), "", (B509-MIN(B2:B1001))/(MAX(B2:B1001)-MIN(B2:B1001)))</f>
        <v/>
      </c>
      <c r="H509" s="6" t="str">
        <f aca="false">IF(ISBLANK(C509), "", (C509-MIN(C2:C1001))/(MAX(C2:C1001)-MIN(C2:C1001)))</f>
        <v/>
      </c>
      <c r="I509" s="6" t="str">
        <f aca="false">IF(ISBLANK(D509), "", (D509-MIN(D1:D1000))/(MAX(D1:D1000)-MIN(D1:D1000)))</f>
        <v/>
      </c>
      <c r="J509" s="6" t="str">
        <f aca="false">IF(ISBLANK(E509), "", (E509-MIN(E1:E1000))/(MAX(E1:E1000)-MIN(E1:E1000)))</f>
        <v/>
      </c>
      <c r="K509" s="0" t="str">
        <f aca="false">IF(ISBLANK(A509), "",SQRT((A509-$M$2)^2+(B509-$N$2)^2+(C509-$O$2)^2+(D509-$P$2)^2+(E509-$Q$2)^2))</f>
        <v/>
      </c>
      <c r="L509" s="6" t="str">
        <f aca="false">IF(AND(H509 = "", H508 &lt;&gt; ""),"&lt;- New exp", "")</f>
        <v/>
      </c>
      <c r="AB509" s="0" t="n">
        <v>508</v>
      </c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6" t="str">
        <f aca="false">IF(ISBLANK(A510), "", (A510-MIN(A2:A1001))/(MAX(A2:A1001)-MIN(A2:A1001)))</f>
        <v/>
      </c>
      <c r="G510" s="6" t="str">
        <f aca="false">IF(ISBLANK(B510), "", (B510-MIN(B2:B1001))/(MAX(B2:B1001)-MIN(B2:B1001)))</f>
        <v/>
      </c>
      <c r="H510" s="6" t="str">
        <f aca="false">IF(ISBLANK(C510), "", (C510-MIN(C2:C1001))/(MAX(C2:C1001)-MIN(C2:C1001)))</f>
        <v/>
      </c>
      <c r="I510" s="6" t="str">
        <f aca="false">IF(ISBLANK(D510), "", (D510-MIN(D1:D1000))/(MAX(D1:D1000)-MIN(D1:D1000)))</f>
        <v/>
      </c>
      <c r="J510" s="6" t="str">
        <f aca="false">IF(ISBLANK(E510), "", (E510-MIN(E1:E1000))/(MAX(E1:E1000)-MIN(E1:E1000)))</f>
        <v/>
      </c>
      <c r="K510" s="0" t="str">
        <f aca="false">IF(ISBLANK(A510), "",SQRT((A510-$M$2)^2+(B510-$N$2)^2+(C510-$O$2)^2+(D510-$P$2)^2+(E510-$Q$2)^2))</f>
        <v/>
      </c>
      <c r="L510" s="6" t="str">
        <f aca="false">IF(AND(H510 = "", H509 &lt;&gt; ""),"&lt;- New exp", "")</f>
        <v/>
      </c>
      <c r="AB510" s="0" t="n">
        <v>509</v>
      </c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6" t="str">
        <f aca="false">IF(ISBLANK(A511), "", (A511-MIN(A2:A1001))/(MAX(A2:A1001)-MIN(A2:A1001)))</f>
        <v/>
      </c>
      <c r="G511" s="6" t="str">
        <f aca="false">IF(ISBLANK(B511), "", (B511-MIN(B2:B1001))/(MAX(B2:B1001)-MIN(B2:B1001)))</f>
        <v/>
      </c>
      <c r="H511" s="6" t="str">
        <f aca="false">IF(ISBLANK(C511), "", (C511-MIN(C2:C1001))/(MAX(C2:C1001)-MIN(C2:C1001)))</f>
        <v/>
      </c>
      <c r="I511" s="6" t="str">
        <f aca="false">IF(ISBLANK(D511), "", (D511-MIN(D1:D1000))/(MAX(D1:D1000)-MIN(D1:D1000)))</f>
        <v/>
      </c>
      <c r="J511" s="6" t="str">
        <f aca="false">IF(ISBLANK(E511), "", (E511-MIN(E1:E1000))/(MAX(E1:E1000)-MIN(E1:E1000)))</f>
        <v/>
      </c>
      <c r="K511" s="0" t="str">
        <f aca="false">IF(ISBLANK(A511), "",SQRT((A511-$M$2)^2+(B511-$N$2)^2+(C511-$O$2)^2+(D511-$P$2)^2+(E511-$Q$2)^2))</f>
        <v/>
      </c>
      <c r="L511" s="6" t="str">
        <f aca="false">IF(AND(H511 = "", H510 &lt;&gt; ""),"&lt;- New exp", "")</f>
        <v/>
      </c>
      <c r="AB511" s="0" t="n">
        <v>510</v>
      </c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6" t="str">
        <f aca="false">IF(ISBLANK(A512), "", (A512-MIN(A2:A1001))/(MAX(A2:A1001)-MIN(A2:A1001)))</f>
        <v/>
      </c>
      <c r="G512" s="6" t="str">
        <f aca="false">IF(ISBLANK(B512), "", (B512-MIN(B2:B1001))/(MAX(B2:B1001)-MIN(B2:B1001)))</f>
        <v/>
      </c>
      <c r="H512" s="6" t="str">
        <f aca="false">IF(ISBLANK(C512), "", (C512-MIN(C2:C1001))/(MAX(C2:C1001)-MIN(C2:C1001)))</f>
        <v/>
      </c>
      <c r="I512" s="6" t="str">
        <f aca="false">IF(ISBLANK(D512), "", (D512-MIN(D1:D1000))/(MAX(D1:D1000)-MIN(D1:D1000)))</f>
        <v/>
      </c>
      <c r="J512" s="6" t="str">
        <f aca="false">IF(ISBLANK(E512), "", (E512-MIN(E1:E1000))/(MAX(E1:E1000)-MIN(E1:E1000)))</f>
        <v/>
      </c>
      <c r="K512" s="0" t="str">
        <f aca="false">IF(ISBLANK(A512), "",SQRT((A512-$M$2)^2+(B512-$N$2)^2+(C512-$O$2)^2+(D512-$P$2)^2+(E512-$Q$2)^2))</f>
        <v/>
      </c>
      <c r="L512" s="6" t="str">
        <f aca="false">IF(AND(H512 = "", H511 &lt;&gt; ""),"&lt;- New exp", "")</f>
        <v/>
      </c>
      <c r="AB512" s="0" t="n">
        <v>511</v>
      </c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6" t="str">
        <f aca="false">IF(ISBLANK(A513), "", (A513-MIN(A2:A1001))/(MAX(A2:A1001)-MIN(A2:A1001)))</f>
        <v/>
      </c>
      <c r="G513" s="6" t="str">
        <f aca="false">IF(ISBLANK(B513), "", (B513-MIN(B2:B1001))/(MAX(B2:B1001)-MIN(B2:B1001)))</f>
        <v/>
      </c>
      <c r="H513" s="6" t="str">
        <f aca="false">IF(ISBLANK(C513), "", (C513-MIN(C2:C1001))/(MAX(C2:C1001)-MIN(C2:C1001)))</f>
        <v/>
      </c>
      <c r="I513" s="6" t="str">
        <f aca="false">IF(ISBLANK(D513), "", (D513-MIN(D1:D1000))/(MAX(D1:D1000)-MIN(D1:D1000)))</f>
        <v/>
      </c>
      <c r="J513" s="6" t="str">
        <f aca="false">IF(ISBLANK(E513), "", (E513-MIN(E1:E1000))/(MAX(E1:E1000)-MIN(E1:E1000)))</f>
        <v/>
      </c>
      <c r="K513" s="0" t="str">
        <f aca="false">IF(ISBLANK(A513), "",SQRT((A513-$M$2)^2+(B513-$N$2)^2+(C513-$O$2)^2+(D513-$P$2)^2+(E513-$Q$2)^2))</f>
        <v/>
      </c>
      <c r="L513" s="6" t="str">
        <f aca="false">IF(AND(H513 = "", H512 &lt;&gt; ""),"&lt;- New exp", "")</f>
        <v/>
      </c>
      <c r="AB513" s="0" t="n">
        <v>512</v>
      </c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6" t="str">
        <f aca="false">IF(ISBLANK(A514), "", (A514-MIN(A2:A1001))/(MAX(A2:A1001)-MIN(A2:A1001)))</f>
        <v/>
      </c>
      <c r="G514" s="6" t="str">
        <f aca="false">IF(ISBLANK(B514), "", (B514-MIN(B2:B1001))/(MAX(B2:B1001)-MIN(B2:B1001)))</f>
        <v/>
      </c>
      <c r="H514" s="6" t="str">
        <f aca="false">IF(ISBLANK(C514), "", (C514-MIN(C2:C1001))/(MAX(C2:C1001)-MIN(C2:C1001)))</f>
        <v/>
      </c>
      <c r="I514" s="6" t="str">
        <f aca="false">IF(ISBLANK(D514), "", (D514-MIN(D1:D1000))/(MAX(D1:D1000)-MIN(D1:D1000)))</f>
        <v/>
      </c>
      <c r="J514" s="6" t="str">
        <f aca="false">IF(ISBLANK(E514), "", (E514-MIN(E1:E1000))/(MAX(E1:E1000)-MIN(E1:E1000)))</f>
        <v/>
      </c>
      <c r="K514" s="0" t="str">
        <f aca="false">IF(ISBLANK(A514), "",SQRT((A514-$M$2)^2+(B514-$N$2)^2+(C514-$O$2)^2+(D514-$P$2)^2+(E514-$Q$2)^2))</f>
        <v/>
      </c>
      <c r="L514" s="6" t="str">
        <f aca="false">IF(AND(H514 = "", H513 &lt;&gt; ""),"&lt;- New exp", "")</f>
        <v/>
      </c>
      <c r="AB514" s="0" t="n">
        <v>513</v>
      </c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6" t="str">
        <f aca="false">IF(ISBLANK(A515), "", (A515-MIN(A2:A1001))/(MAX(A2:A1001)-MIN(A2:A1001)))</f>
        <v/>
      </c>
      <c r="G515" s="6" t="str">
        <f aca="false">IF(ISBLANK(B515), "", (B515-MIN(B2:B1001))/(MAX(B2:B1001)-MIN(B2:B1001)))</f>
        <v/>
      </c>
      <c r="H515" s="6" t="str">
        <f aca="false">IF(ISBLANK(C515), "", (C515-MIN(C2:C1001))/(MAX(C2:C1001)-MIN(C2:C1001)))</f>
        <v/>
      </c>
      <c r="I515" s="6" t="str">
        <f aca="false">IF(ISBLANK(D515), "", (D515-MIN(D1:D1000))/(MAX(D1:D1000)-MIN(D1:D1000)))</f>
        <v/>
      </c>
      <c r="J515" s="6" t="str">
        <f aca="false">IF(ISBLANK(E515), "", (E515-MIN(E1:E1000))/(MAX(E1:E1000)-MIN(E1:E1000)))</f>
        <v/>
      </c>
      <c r="K515" s="0" t="str">
        <f aca="false">IF(ISBLANK(A515), "",SQRT((A515-$M$2)^2+(B515-$N$2)^2+(C515-$O$2)^2+(D515-$P$2)^2+(E515-$Q$2)^2))</f>
        <v/>
      </c>
      <c r="L515" s="6" t="str">
        <f aca="false">IF(AND(H515 = "", H514 &lt;&gt; ""),"&lt;- New exp", "")</f>
        <v/>
      </c>
      <c r="AB515" s="0" t="n">
        <v>514</v>
      </c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6" t="str">
        <f aca="false">IF(ISBLANK(A516), "", (A516-MIN(A2:A1001))/(MAX(A2:A1001)-MIN(A2:A1001)))</f>
        <v/>
      </c>
      <c r="G516" s="6" t="str">
        <f aca="false">IF(ISBLANK(B516), "", (B516-MIN(B2:B1001))/(MAX(B2:B1001)-MIN(B2:B1001)))</f>
        <v/>
      </c>
      <c r="H516" s="6" t="str">
        <f aca="false">IF(ISBLANK(C516), "", (C516-MIN(C2:C1001))/(MAX(C2:C1001)-MIN(C2:C1001)))</f>
        <v/>
      </c>
      <c r="I516" s="6" t="str">
        <f aca="false">IF(ISBLANK(D516), "", (D516-MIN(D1:D1000))/(MAX(D1:D1000)-MIN(D1:D1000)))</f>
        <v/>
      </c>
      <c r="J516" s="6" t="str">
        <f aca="false">IF(ISBLANK(E516), "", (E516-MIN(E1:E1000))/(MAX(E1:E1000)-MIN(E1:E1000)))</f>
        <v/>
      </c>
      <c r="K516" s="0" t="str">
        <f aca="false">IF(ISBLANK(A516), "",SQRT((A516-$M$2)^2+(B516-$N$2)^2+(C516-$O$2)^2+(D516-$P$2)^2+(E516-$Q$2)^2))</f>
        <v/>
      </c>
      <c r="L516" s="6" t="str">
        <f aca="false">IF(AND(H516 = "", H515 &lt;&gt; ""),"&lt;- New exp", "")</f>
        <v/>
      </c>
      <c r="AB516" s="0" t="n">
        <v>515</v>
      </c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6" t="str">
        <f aca="false">IF(ISBLANK(A517), "", (A517-MIN(A2:A1001))/(MAX(A2:A1001)-MIN(A2:A1001)))</f>
        <v/>
      </c>
      <c r="G517" s="6" t="str">
        <f aca="false">IF(ISBLANK(B517), "", (B517-MIN(B2:B1001))/(MAX(B2:B1001)-MIN(B2:B1001)))</f>
        <v/>
      </c>
      <c r="H517" s="6" t="str">
        <f aca="false">IF(ISBLANK(C517), "", (C517-MIN(C2:C1001))/(MAX(C2:C1001)-MIN(C2:C1001)))</f>
        <v/>
      </c>
      <c r="I517" s="6" t="str">
        <f aca="false">IF(ISBLANK(D517), "", (D517-MIN(D1:D1000))/(MAX(D1:D1000)-MIN(D1:D1000)))</f>
        <v/>
      </c>
      <c r="J517" s="6" t="str">
        <f aca="false">IF(ISBLANK(E517), "", (E517-MIN(E1:E1000))/(MAX(E1:E1000)-MIN(E1:E1000)))</f>
        <v/>
      </c>
      <c r="K517" s="0" t="str">
        <f aca="false">IF(ISBLANK(A517), "",SQRT((A517-$M$2)^2+(B517-$N$2)^2+(C517-$O$2)^2+(D517-$P$2)^2+(E517-$Q$2)^2))</f>
        <v/>
      </c>
      <c r="L517" s="6" t="str">
        <f aca="false">IF(AND(H517 = "", H516 &lt;&gt; ""),"&lt;- New exp", "")</f>
        <v/>
      </c>
      <c r="AB517" s="0" t="n">
        <v>516</v>
      </c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6" t="str">
        <f aca="false">IF(ISBLANK(A518), "", (A518-MIN(A2:A1001))/(MAX(A2:A1001)-MIN(A2:A1001)))</f>
        <v/>
      </c>
      <c r="G518" s="6" t="str">
        <f aca="false">IF(ISBLANK(B518), "", (B518-MIN(B2:B1001))/(MAX(B2:B1001)-MIN(B2:B1001)))</f>
        <v/>
      </c>
      <c r="H518" s="6" t="str">
        <f aca="false">IF(ISBLANK(C518), "", (C518-MIN(C2:C1001))/(MAX(C2:C1001)-MIN(C2:C1001)))</f>
        <v/>
      </c>
      <c r="I518" s="6" t="str">
        <f aca="false">IF(ISBLANK(D518), "", (D518-MIN(D1:D1000))/(MAX(D1:D1000)-MIN(D1:D1000)))</f>
        <v/>
      </c>
      <c r="J518" s="6" t="str">
        <f aca="false">IF(ISBLANK(E518), "", (E518-MIN(E1:E1000))/(MAX(E1:E1000)-MIN(E1:E1000)))</f>
        <v/>
      </c>
      <c r="K518" s="0" t="str">
        <f aca="false">IF(ISBLANK(A518), "",SQRT((A518-$M$2)^2+(B518-$N$2)^2+(C518-$O$2)^2+(D518-$P$2)^2+(E518-$Q$2)^2))</f>
        <v/>
      </c>
      <c r="L518" s="6" t="str">
        <f aca="false">IF(AND(H518 = "", H517 &lt;&gt; ""),"&lt;- New exp", "")</f>
        <v/>
      </c>
      <c r="AB518" s="0" t="n">
        <v>517</v>
      </c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6" t="str">
        <f aca="false">IF(ISBLANK(A519), "", (A519-MIN(A2:A1001))/(MAX(A2:A1001)-MIN(A2:A1001)))</f>
        <v/>
      </c>
      <c r="G519" s="6" t="str">
        <f aca="false">IF(ISBLANK(B519), "", (B519-MIN(B2:B1001))/(MAX(B2:B1001)-MIN(B2:B1001)))</f>
        <v/>
      </c>
      <c r="H519" s="6" t="str">
        <f aca="false">IF(ISBLANK(C519), "", (C519-MIN(C2:C1001))/(MAX(C2:C1001)-MIN(C2:C1001)))</f>
        <v/>
      </c>
      <c r="I519" s="6" t="str">
        <f aca="false">IF(ISBLANK(D519), "", (D519-MIN(D1:D1000))/(MAX(D1:D1000)-MIN(D1:D1000)))</f>
        <v/>
      </c>
      <c r="J519" s="6" t="str">
        <f aca="false">IF(ISBLANK(E519), "", (E519-MIN(E1:E1000))/(MAX(E1:E1000)-MIN(E1:E1000)))</f>
        <v/>
      </c>
      <c r="K519" s="0" t="str">
        <f aca="false">IF(ISBLANK(A519), "",SQRT((A519-$M$2)^2+(B519-$N$2)^2+(C519-$O$2)^2+(D519-$P$2)^2+(E519-$Q$2)^2))</f>
        <v/>
      </c>
      <c r="L519" s="6" t="str">
        <f aca="false">IF(AND(H519 = "", H518 &lt;&gt; ""),"&lt;- New exp", "")</f>
        <v/>
      </c>
      <c r="AB519" s="0" t="n">
        <v>518</v>
      </c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6" t="str">
        <f aca="false">IF(ISBLANK(A520), "", (A520-MIN(A2:A1001))/(MAX(A2:A1001)-MIN(A2:A1001)))</f>
        <v/>
      </c>
      <c r="G520" s="6" t="str">
        <f aca="false">IF(ISBLANK(B520), "", (B520-MIN(B2:B1001))/(MAX(B2:B1001)-MIN(B2:B1001)))</f>
        <v/>
      </c>
      <c r="H520" s="6" t="str">
        <f aca="false">IF(ISBLANK(C520), "", (C520-MIN(C2:C1001))/(MAX(C2:C1001)-MIN(C2:C1001)))</f>
        <v/>
      </c>
      <c r="I520" s="6" t="str">
        <f aca="false">IF(ISBLANK(D520), "", (D520-MIN(D1:D1000))/(MAX(D1:D1000)-MIN(D1:D1000)))</f>
        <v/>
      </c>
      <c r="J520" s="6" t="str">
        <f aca="false">IF(ISBLANK(E520), "", (E520-MIN(E1:E1000))/(MAX(E1:E1000)-MIN(E1:E1000)))</f>
        <v/>
      </c>
      <c r="K520" s="0" t="str">
        <f aca="false">IF(ISBLANK(A520), "",SQRT((A520-$M$2)^2+(B520-$N$2)^2+(C520-$O$2)^2+(D520-$P$2)^2+(E520-$Q$2)^2))</f>
        <v/>
      </c>
      <c r="L520" s="6" t="str">
        <f aca="false">IF(AND(H520 = "", H519 &lt;&gt; ""),"&lt;- New exp", "")</f>
        <v/>
      </c>
      <c r="AB520" s="0" t="n">
        <v>519</v>
      </c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6" t="str">
        <f aca="false">IF(ISBLANK(A521), "", (A521-MIN(A2:A1001))/(MAX(A2:A1001)-MIN(A2:A1001)))</f>
        <v/>
      </c>
      <c r="G521" s="6" t="str">
        <f aca="false">IF(ISBLANK(B521), "", (B521-MIN(B2:B1001))/(MAX(B2:B1001)-MIN(B2:B1001)))</f>
        <v/>
      </c>
      <c r="H521" s="6" t="str">
        <f aca="false">IF(ISBLANK(C521), "", (C521-MIN(C2:C1001))/(MAX(C2:C1001)-MIN(C2:C1001)))</f>
        <v/>
      </c>
      <c r="I521" s="6" t="str">
        <f aca="false">IF(ISBLANK(D521), "", (D521-MIN(D1:D1000))/(MAX(D1:D1000)-MIN(D1:D1000)))</f>
        <v/>
      </c>
      <c r="J521" s="6" t="str">
        <f aca="false">IF(ISBLANK(E521), "", (E521-MIN(E1:E1000))/(MAX(E1:E1000)-MIN(E1:E1000)))</f>
        <v/>
      </c>
      <c r="K521" s="0" t="str">
        <f aca="false">IF(ISBLANK(A521), "",SQRT((A521-$M$2)^2+(B521-$N$2)^2+(C521-$O$2)^2+(D521-$P$2)^2+(E521-$Q$2)^2))</f>
        <v/>
      </c>
      <c r="L521" s="6" t="str">
        <f aca="false">IF(AND(H521 = "", H520 &lt;&gt; ""),"&lt;- New exp", "")</f>
        <v/>
      </c>
      <c r="AB521" s="0" t="n">
        <v>520</v>
      </c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6" t="str">
        <f aca="false">IF(ISBLANK(A522), "", (A522-MIN(A2:A1001))/(MAX(A2:A1001)-MIN(A2:A1001)))</f>
        <v/>
      </c>
      <c r="G522" s="6" t="str">
        <f aca="false">IF(ISBLANK(B522), "", (B522-MIN(B2:B1001))/(MAX(B2:B1001)-MIN(B2:B1001)))</f>
        <v/>
      </c>
      <c r="H522" s="6" t="str">
        <f aca="false">IF(ISBLANK(C522), "", (C522-MIN(C2:C1001))/(MAX(C2:C1001)-MIN(C2:C1001)))</f>
        <v/>
      </c>
      <c r="I522" s="6" t="str">
        <f aca="false">IF(ISBLANK(D522), "", (D522-MIN(D1:D1000))/(MAX(D1:D1000)-MIN(D1:D1000)))</f>
        <v/>
      </c>
      <c r="J522" s="6" t="str">
        <f aca="false">IF(ISBLANK(E522), "", (E522-MIN(E1:E1000))/(MAX(E1:E1000)-MIN(E1:E1000)))</f>
        <v/>
      </c>
      <c r="K522" s="0" t="str">
        <f aca="false">IF(ISBLANK(A522), "",SQRT((A522-$M$2)^2+(B522-$N$2)^2+(C522-$O$2)^2+(D522-$P$2)^2+(E522-$Q$2)^2))</f>
        <v/>
      </c>
      <c r="L522" s="6" t="str">
        <f aca="false">IF(AND(H522 = "", H521 &lt;&gt; ""),"&lt;- New exp", "")</f>
        <v/>
      </c>
      <c r="AB522" s="0" t="n">
        <v>521</v>
      </c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6" t="str">
        <f aca="false">IF(ISBLANK(A523), "", (A523-MIN(A2:A1001))/(MAX(A2:A1001)-MIN(A2:A1001)))</f>
        <v/>
      </c>
      <c r="G523" s="6" t="str">
        <f aca="false">IF(ISBLANK(B523), "", (B523-MIN(B2:B1001))/(MAX(B2:B1001)-MIN(B2:B1001)))</f>
        <v/>
      </c>
      <c r="H523" s="6" t="str">
        <f aca="false">IF(ISBLANK(C523), "", (C523-MIN(C2:C1001))/(MAX(C2:C1001)-MIN(C2:C1001)))</f>
        <v/>
      </c>
      <c r="I523" s="6" t="str">
        <f aca="false">IF(ISBLANK(D523), "", (D523-MIN(D1:D1000))/(MAX(D1:D1000)-MIN(D1:D1000)))</f>
        <v/>
      </c>
      <c r="J523" s="6" t="str">
        <f aca="false">IF(ISBLANK(E523), "", (E523-MIN(E1:E1000))/(MAX(E1:E1000)-MIN(E1:E1000)))</f>
        <v/>
      </c>
      <c r="K523" s="0" t="str">
        <f aca="false">IF(ISBLANK(A523), "",SQRT((A523-$M$2)^2+(B523-$N$2)^2+(C523-$O$2)^2+(D523-$P$2)^2+(E523-$Q$2)^2))</f>
        <v/>
      </c>
      <c r="L523" s="6" t="str">
        <f aca="false">IF(AND(H523 = "", H522 &lt;&gt; ""),"&lt;- New exp", "")</f>
        <v/>
      </c>
      <c r="AB523" s="0" t="n">
        <v>522</v>
      </c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6" t="str">
        <f aca="false">IF(ISBLANK(A524), "", (A524-MIN(A2:A1001))/(MAX(A2:A1001)-MIN(A2:A1001)))</f>
        <v/>
      </c>
      <c r="G524" s="6" t="str">
        <f aca="false">IF(ISBLANK(B524), "", (B524-MIN(B2:B1001))/(MAX(B2:B1001)-MIN(B2:B1001)))</f>
        <v/>
      </c>
      <c r="H524" s="6" t="str">
        <f aca="false">IF(ISBLANK(C524), "", (C524-MIN(C2:C1001))/(MAX(C2:C1001)-MIN(C2:C1001)))</f>
        <v/>
      </c>
      <c r="I524" s="6" t="str">
        <f aca="false">IF(ISBLANK(D524), "", (D524-MIN(D1:D1000))/(MAX(D1:D1000)-MIN(D1:D1000)))</f>
        <v/>
      </c>
      <c r="J524" s="6" t="str">
        <f aca="false">IF(ISBLANK(E524), "", (E524-MIN(E1:E1000))/(MAX(E1:E1000)-MIN(E1:E1000)))</f>
        <v/>
      </c>
      <c r="K524" s="0" t="str">
        <f aca="false">IF(ISBLANK(A524), "",SQRT((A524-$M$2)^2+(B524-$N$2)^2+(C524-$O$2)^2+(D524-$P$2)^2+(E524-$Q$2)^2))</f>
        <v/>
      </c>
      <c r="L524" s="6" t="str">
        <f aca="false">IF(AND(H524 = "", H523 &lt;&gt; ""),"&lt;- New exp", "")</f>
        <v/>
      </c>
      <c r="AB524" s="0" t="n">
        <v>523</v>
      </c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6" t="str">
        <f aca="false">IF(ISBLANK(A525), "", (A525-MIN(A2:A1001))/(MAX(A2:A1001)-MIN(A2:A1001)))</f>
        <v/>
      </c>
      <c r="G525" s="6" t="str">
        <f aca="false">IF(ISBLANK(B525), "", (B525-MIN(B2:B1001))/(MAX(B2:B1001)-MIN(B2:B1001)))</f>
        <v/>
      </c>
      <c r="H525" s="6" t="str">
        <f aca="false">IF(ISBLANK(C525), "", (C525-MIN(C2:C1001))/(MAX(C2:C1001)-MIN(C2:C1001)))</f>
        <v/>
      </c>
      <c r="I525" s="6" t="str">
        <f aca="false">IF(ISBLANK(D525), "", (D525-MIN(D1:D1000))/(MAX(D1:D1000)-MIN(D1:D1000)))</f>
        <v/>
      </c>
      <c r="J525" s="6" t="str">
        <f aca="false">IF(ISBLANK(E525), "", (E525-MIN(E1:E1000))/(MAX(E1:E1000)-MIN(E1:E1000)))</f>
        <v/>
      </c>
      <c r="K525" s="0" t="str">
        <f aca="false">IF(ISBLANK(A525), "",SQRT((A525-$M$2)^2+(B525-$N$2)^2+(C525-$O$2)^2+(D525-$P$2)^2+(E525-$Q$2)^2))</f>
        <v/>
      </c>
      <c r="L525" s="6" t="str">
        <f aca="false">IF(AND(H525 = "", H524 &lt;&gt; ""),"&lt;- New exp", "")</f>
        <v/>
      </c>
      <c r="AB525" s="0" t="n">
        <v>524</v>
      </c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6" t="str">
        <f aca="false">IF(ISBLANK(A526), "", (A526-MIN(A2:A1001))/(MAX(A2:A1001)-MIN(A2:A1001)))</f>
        <v/>
      </c>
      <c r="G526" s="6" t="str">
        <f aca="false">IF(ISBLANK(B526), "", (B526-MIN(B2:B1001))/(MAX(B2:B1001)-MIN(B2:B1001)))</f>
        <v/>
      </c>
      <c r="H526" s="6" t="str">
        <f aca="false">IF(ISBLANK(C526), "", (C526-MIN(C2:C1001))/(MAX(C2:C1001)-MIN(C2:C1001)))</f>
        <v/>
      </c>
      <c r="I526" s="6" t="str">
        <f aca="false">IF(ISBLANK(D526), "", (D526-MIN(D1:D1000))/(MAX(D1:D1000)-MIN(D1:D1000)))</f>
        <v/>
      </c>
      <c r="J526" s="6" t="str">
        <f aca="false">IF(ISBLANK(E526), "", (E526-MIN(E1:E1000))/(MAX(E1:E1000)-MIN(E1:E1000)))</f>
        <v/>
      </c>
      <c r="K526" s="0" t="str">
        <f aca="false">IF(ISBLANK(A526), "",SQRT((A526-$M$2)^2+(B526-$N$2)^2+(C526-$O$2)^2+(D526-$P$2)^2+(E526-$Q$2)^2))</f>
        <v/>
      </c>
      <c r="L526" s="6" t="str">
        <f aca="false">IF(AND(H526 = "", H525 &lt;&gt; ""),"&lt;- New exp", "")</f>
        <v/>
      </c>
      <c r="AB526" s="0" t="n">
        <v>525</v>
      </c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6" t="str">
        <f aca="false">IF(ISBLANK(A527), "", (A527-MIN(A2:A1001))/(MAX(A2:A1001)-MIN(A2:A1001)))</f>
        <v/>
      </c>
      <c r="G527" s="6" t="str">
        <f aca="false">IF(ISBLANK(B527), "", (B527-MIN(B2:B1001))/(MAX(B2:B1001)-MIN(B2:B1001)))</f>
        <v/>
      </c>
      <c r="H527" s="6" t="str">
        <f aca="false">IF(ISBLANK(C527), "", (C527-MIN(C2:C1001))/(MAX(C2:C1001)-MIN(C2:C1001)))</f>
        <v/>
      </c>
      <c r="I527" s="6" t="str">
        <f aca="false">IF(ISBLANK(D527), "", (D527-MIN(D1:D1000))/(MAX(D1:D1000)-MIN(D1:D1000)))</f>
        <v/>
      </c>
      <c r="J527" s="6" t="str">
        <f aca="false">IF(ISBLANK(E527), "", (E527-MIN(E1:E1000))/(MAX(E1:E1000)-MIN(E1:E1000)))</f>
        <v/>
      </c>
      <c r="K527" s="0" t="str">
        <f aca="false">IF(ISBLANK(A527), "",SQRT((A527-$M$2)^2+(B527-$N$2)^2+(C527-$O$2)^2+(D527-$P$2)^2+(E527-$Q$2)^2))</f>
        <v/>
      </c>
      <c r="L527" s="6" t="str">
        <f aca="false">IF(AND(H527 = "", H526 &lt;&gt; ""),"&lt;- New exp", "")</f>
        <v/>
      </c>
      <c r="AB527" s="0" t="n">
        <v>526</v>
      </c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6" t="str">
        <f aca="false">IF(ISBLANK(A528), "", (A528-MIN(A2:A1001))/(MAX(A2:A1001)-MIN(A2:A1001)))</f>
        <v/>
      </c>
      <c r="G528" s="6" t="str">
        <f aca="false">IF(ISBLANK(B528), "", (B528-MIN(B2:B1001))/(MAX(B2:B1001)-MIN(B2:B1001)))</f>
        <v/>
      </c>
      <c r="H528" s="6" t="str">
        <f aca="false">IF(ISBLANK(C528), "", (C528-MIN(C2:C1001))/(MAX(C2:C1001)-MIN(C2:C1001)))</f>
        <v/>
      </c>
      <c r="I528" s="6" t="str">
        <f aca="false">IF(ISBLANK(D528), "", (D528-MIN(D1:D1000))/(MAX(D1:D1000)-MIN(D1:D1000)))</f>
        <v/>
      </c>
      <c r="J528" s="6" t="str">
        <f aca="false">IF(ISBLANK(E528), "", (E528-MIN(E1:E1000))/(MAX(E1:E1000)-MIN(E1:E1000)))</f>
        <v/>
      </c>
      <c r="K528" s="0" t="str">
        <f aca="false">IF(ISBLANK(A528), "",SQRT((A528-$M$2)^2+(B528-$N$2)^2+(C528-$O$2)^2+(D528-$P$2)^2+(E528-$Q$2)^2))</f>
        <v/>
      </c>
      <c r="L528" s="6" t="str">
        <f aca="false">IF(AND(H528 = "", H527 &lt;&gt; ""),"&lt;- New exp", "")</f>
        <v/>
      </c>
      <c r="AB528" s="0" t="n">
        <v>527</v>
      </c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6" t="str">
        <f aca="false">IF(ISBLANK(A529), "", (A529-MIN(A2:A1001))/(MAX(A2:A1001)-MIN(A2:A1001)))</f>
        <v/>
      </c>
      <c r="G529" s="6" t="str">
        <f aca="false">IF(ISBLANK(B529), "", (B529-MIN(B2:B1001))/(MAX(B2:B1001)-MIN(B2:B1001)))</f>
        <v/>
      </c>
      <c r="H529" s="6" t="str">
        <f aca="false">IF(ISBLANK(C529), "", (C529-MIN(C2:C1001))/(MAX(C2:C1001)-MIN(C2:C1001)))</f>
        <v/>
      </c>
      <c r="I529" s="6" t="str">
        <f aca="false">IF(ISBLANK(D529), "", (D529-MIN(D1:D1000))/(MAX(D1:D1000)-MIN(D1:D1000)))</f>
        <v/>
      </c>
      <c r="J529" s="6" t="str">
        <f aca="false">IF(ISBLANK(E529), "", (E529-MIN(E1:E1000))/(MAX(E1:E1000)-MIN(E1:E1000)))</f>
        <v/>
      </c>
      <c r="K529" s="0" t="str">
        <f aca="false">IF(ISBLANK(A529), "",SQRT((A529-$M$2)^2+(B529-$N$2)^2+(C529-$O$2)^2+(D529-$P$2)^2+(E529-$Q$2)^2))</f>
        <v/>
      </c>
      <c r="L529" s="6" t="str">
        <f aca="false">IF(AND(H529 = "", H528 &lt;&gt; ""),"&lt;- New exp", "")</f>
        <v/>
      </c>
      <c r="AB529" s="0" t="n">
        <v>528</v>
      </c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6" t="str">
        <f aca="false">IF(ISBLANK(A530), "", (A530-MIN(A2:A1001))/(MAX(A2:A1001)-MIN(A2:A1001)))</f>
        <v/>
      </c>
      <c r="G530" s="6" t="str">
        <f aca="false">IF(ISBLANK(B530), "", (B530-MIN(B2:B1001))/(MAX(B2:B1001)-MIN(B2:B1001)))</f>
        <v/>
      </c>
      <c r="H530" s="6" t="str">
        <f aca="false">IF(ISBLANK(C530), "", (C530-MIN(C2:C1001))/(MAX(C2:C1001)-MIN(C2:C1001)))</f>
        <v/>
      </c>
      <c r="I530" s="6" t="str">
        <f aca="false">IF(ISBLANK(D530), "", (D530-MIN(D1:D1000))/(MAX(D1:D1000)-MIN(D1:D1000)))</f>
        <v/>
      </c>
      <c r="J530" s="6" t="str">
        <f aca="false">IF(ISBLANK(E530), "", (E530-MIN(E1:E1000))/(MAX(E1:E1000)-MIN(E1:E1000)))</f>
        <v/>
      </c>
      <c r="K530" s="0" t="str">
        <f aca="false">IF(ISBLANK(A530), "",SQRT((A530-$M$2)^2+(B530-$N$2)^2+(C530-$O$2)^2+(D530-$P$2)^2+(E530-$Q$2)^2))</f>
        <v/>
      </c>
      <c r="L530" s="6" t="str">
        <f aca="false">IF(AND(H530 = "", H529 &lt;&gt; ""),"&lt;- New exp", "")</f>
        <v/>
      </c>
      <c r="AB530" s="0" t="n">
        <v>529</v>
      </c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6" t="str">
        <f aca="false">IF(ISBLANK(A531), "", (A531-MIN(A2:A1001))/(MAX(A2:A1001)-MIN(A2:A1001)))</f>
        <v/>
      </c>
      <c r="G531" s="6" t="str">
        <f aca="false">IF(ISBLANK(B531), "", (B531-MIN(B2:B1001))/(MAX(B2:B1001)-MIN(B2:B1001)))</f>
        <v/>
      </c>
      <c r="H531" s="6" t="str">
        <f aca="false">IF(ISBLANK(C531), "", (C531-MIN(C2:C1001))/(MAX(C2:C1001)-MIN(C2:C1001)))</f>
        <v/>
      </c>
      <c r="I531" s="6" t="str">
        <f aca="false">IF(ISBLANK(D531), "", (D531-MIN(D1:D1000))/(MAX(D1:D1000)-MIN(D1:D1000)))</f>
        <v/>
      </c>
      <c r="J531" s="6" t="str">
        <f aca="false">IF(ISBLANK(E531), "", (E531-MIN(E1:E1000))/(MAX(E1:E1000)-MIN(E1:E1000)))</f>
        <v/>
      </c>
      <c r="K531" s="0" t="str">
        <f aca="false">IF(ISBLANK(A531), "",SQRT((A531-$M$2)^2+(B531-$N$2)^2+(C531-$O$2)^2+(D531-$P$2)^2+(E531-$Q$2)^2))</f>
        <v/>
      </c>
      <c r="L531" s="6" t="str">
        <f aca="false">IF(AND(H531 = "", H530 &lt;&gt; ""),"&lt;- New exp", "")</f>
        <v/>
      </c>
      <c r="AB531" s="0" t="n">
        <v>530</v>
      </c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6" t="str">
        <f aca="false">IF(ISBLANK(A532), "", (A532-MIN(A2:A1001))/(MAX(A2:A1001)-MIN(A2:A1001)))</f>
        <v/>
      </c>
      <c r="G532" s="6" t="str">
        <f aca="false">IF(ISBLANK(B532), "", (B532-MIN(B2:B1001))/(MAX(B2:B1001)-MIN(B2:B1001)))</f>
        <v/>
      </c>
      <c r="H532" s="6" t="str">
        <f aca="false">IF(ISBLANK(C532), "", (C532-MIN(C2:C1001))/(MAX(C2:C1001)-MIN(C2:C1001)))</f>
        <v/>
      </c>
      <c r="I532" s="6" t="str">
        <f aca="false">IF(ISBLANK(D532), "", (D532-MIN(D1:D1000))/(MAX(D1:D1000)-MIN(D1:D1000)))</f>
        <v/>
      </c>
      <c r="J532" s="6" t="str">
        <f aca="false">IF(ISBLANK(E532), "", (E532-MIN(E1:E1000))/(MAX(E1:E1000)-MIN(E1:E1000)))</f>
        <v/>
      </c>
      <c r="K532" s="0" t="str">
        <f aca="false">IF(ISBLANK(A532), "",SQRT((A532-$M$2)^2+(B532-$N$2)^2+(C532-$O$2)^2+(D532-$P$2)^2+(E532-$Q$2)^2))</f>
        <v/>
      </c>
      <c r="L532" s="6" t="str">
        <f aca="false">IF(AND(H532 = "", H531 &lt;&gt; ""),"&lt;- New exp", "")</f>
        <v/>
      </c>
      <c r="AB532" s="0" t="n">
        <v>531</v>
      </c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6" t="str">
        <f aca="false">IF(ISBLANK(A533), "", (A533-MIN(A2:A1001))/(MAX(A2:A1001)-MIN(A2:A1001)))</f>
        <v/>
      </c>
      <c r="G533" s="6" t="str">
        <f aca="false">IF(ISBLANK(B533), "", (B533-MIN(B2:B1001))/(MAX(B2:B1001)-MIN(B2:B1001)))</f>
        <v/>
      </c>
      <c r="H533" s="6" t="str">
        <f aca="false">IF(ISBLANK(C533), "", (C533-MIN(C2:C1001))/(MAX(C2:C1001)-MIN(C2:C1001)))</f>
        <v/>
      </c>
      <c r="I533" s="6" t="str">
        <f aca="false">IF(ISBLANK(D533), "", (D533-MIN(D1:D1000))/(MAX(D1:D1000)-MIN(D1:D1000)))</f>
        <v/>
      </c>
      <c r="J533" s="6" t="str">
        <f aca="false">IF(ISBLANK(E533), "", (E533-MIN(E1:E1000))/(MAX(E1:E1000)-MIN(E1:E1000)))</f>
        <v/>
      </c>
      <c r="K533" s="0" t="str">
        <f aca="false">IF(ISBLANK(A533), "",SQRT((A533-$M$2)^2+(B533-$N$2)^2+(C533-$O$2)^2+(D533-$P$2)^2+(E533-$Q$2)^2))</f>
        <v/>
      </c>
      <c r="L533" s="6" t="str">
        <f aca="false">IF(AND(H533 = "", H532 &lt;&gt; ""),"&lt;- New exp", "")</f>
        <v/>
      </c>
      <c r="AB533" s="0" t="n">
        <v>532</v>
      </c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6" t="str">
        <f aca="false">IF(ISBLANK(A534), "", (A534-MIN(A2:A1001))/(MAX(A2:A1001)-MIN(A2:A1001)))</f>
        <v/>
      </c>
      <c r="G534" s="6" t="str">
        <f aca="false">IF(ISBLANK(B534), "", (B534-MIN(B2:B1001))/(MAX(B2:B1001)-MIN(B2:B1001)))</f>
        <v/>
      </c>
      <c r="H534" s="6" t="str">
        <f aca="false">IF(ISBLANK(C534), "", (C534-MIN(C2:C1001))/(MAX(C2:C1001)-MIN(C2:C1001)))</f>
        <v/>
      </c>
      <c r="I534" s="6" t="str">
        <f aca="false">IF(ISBLANK(D534), "", (D534-MIN(D1:D1000))/(MAX(D1:D1000)-MIN(D1:D1000)))</f>
        <v/>
      </c>
      <c r="J534" s="6" t="str">
        <f aca="false">IF(ISBLANK(E534), "", (E534-MIN(E1:E1000))/(MAX(E1:E1000)-MIN(E1:E1000)))</f>
        <v/>
      </c>
      <c r="K534" s="0" t="str">
        <f aca="false">IF(ISBLANK(A534), "",SQRT((A534-$M$2)^2+(B534-$N$2)^2+(C534-$O$2)^2+(D534-$P$2)^2+(E534-$Q$2)^2))</f>
        <v/>
      </c>
      <c r="L534" s="6" t="str">
        <f aca="false">IF(AND(H534 = "", H533 &lt;&gt; ""),"&lt;- New exp", "")</f>
        <v/>
      </c>
      <c r="AB534" s="0" t="n">
        <v>533</v>
      </c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6" t="str">
        <f aca="false">IF(ISBLANK(A535), "", (A535-MIN(A2:A1001))/(MAX(A2:A1001)-MIN(A2:A1001)))</f>
        <v/>
      </c>
      <c r="G535" s="6" t="str">
        <f aca="false">IF(ISBLANK(B535), "", (B535-MIN(B2:B1001))/(MAX(B2:B1001)-MIN(B2:B1001)))</f>
        <v/>
      </c>
      <c r="H535" s="6" t="str">
        <f aca="false">IF(ISBLANK(C535), "", (C535-MIN(C2:C1001))/(MAX(C2:C1001)-MIN(C2:C1001)))</f>
        <v/>
      </c>
      <c r="I535" s="6" t="str">
        <f aca="false">IF(ISBLANK(D535), "", (D535-MIN(D1:D1000))/(MAX(D1:D1000)-MIN(D1:D1000)))</f>
        <v/>
      </c>
      <c r="J535" s="6" t="str">
        <f aca="false">IF(ISBLANK(E535), "", (E535-MIN(E1:E1000))/(MAX(E1:E1000)-MIN(E1:E1000)))</f>
        <v/>
      </c>
      <c r="K535" s="0" t="str">
        <f aca="false">IF(ISBLANK(A535), "",SQRT((A535-$M$2)^2+(B535-$N$2)^2+(C535-$O$2)^2+(D535-$P$2)^2+(E535-$Q$2)^2))</f>
        <v/>
      </c>
      <c r="L535" s="6" t="str">
        <f aca="false">IF(AND(H535 = "", H534 &lt;&gt; ""),"&lt;- New exp", "")</f>
        <v/>
      </c>
      <c r="AB535" s="0" t="n">
        <v>534</v>
      </c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6" t="str">
        <f aca="false">IF(ISBLANK(A536), "", (A536-MIN(A2:A1001))/(MAX(A2:A1001)-MIN(A2:A1001)))</f>
        <v/>
      </c>
      <c r="G536" s="6" t="str">
        <f aca="false">IF(ISBLANK(B536), "", (B536-MIN(B2:B1001))/(MAX(B2:B1001)-MIN(B2:B1001)))</f>
        <v/>
      </c>
      <c r="H536" s="6" t="str">
        <f aca="false">IF(ISBLANK(C536), "", (C536-MIN(C2:C1001))/(MAX(C2:C1001)-MIN(C2:C1001)))</f>
        <v/>
      </c>
      <c r="I536" s="6" t="str">
        <f aca="false">IF(ISBLANK(D536), "", (D536-MIN(D1:D1000))/(MAX(D1:D1000)-MIN(D1:D1000)))</f>
        <v/>
      </c>
      <c r="J536" s="6" t="str">
        <f aca="false">IF(ISBLANK(E536), "", (E536-MIN(E1:E1000))/(MAX(E1:E1000)-MIN(E1:E1000)))</f>
        <v/>
      </c>
      <c r="K536" s="0" t="str">
        <f aca="false">IF(ISBLANK(A536), "",SQRT((A536-$M$2)^2+(B536-$N$2)^2+(C536-$O$2)^2+(D536-$P$2)^2+(E536-$Q$2)^2))</f>
        <v/>
      </c>
      <c r="L536" s="6" t="str">
        <f aca="false">IF(AND(H536 = "", H535 &lt;&gt; ""),"&lt;- New exp", "")</f>
        <v/>
      </c>
      <c r="AB536" s="0" t="n">
        <v>535</v>
      </c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6" t="str">
        <f aca="false">IF(ISBLANK(A537), "", (A537-MIN(A2:A1001))/(MAX(A2:A1001)-MIN(A2:A1001)))</f>
        <v/>
      </c>
      <c r="G537" s="6" t="str">
        <f aca="false">IF(ISBLANK(B537), "", (B537-MIN(B2:B1001))/(MAX(B2:B1001)-MIN(B2:B1001)))</f>
        <v/>
      </c>
      <c r="H537" s="6" t="str">
        <f aca="false">IF(ISBLANK(C537), "", (C537-MIN(C2:C1001))/(MAX(C2:C1001)-MIN(C2:C1001)))</f>
        <v/>
      </c>
      <c r="I537" s="6" t="str">
        <f aca="false">IF(ISBLANK(D537), "", (D537-MIN(D1:D1000))/(MAX(D1:D1000)-MIN(D1:D1000)))</f>
        <v/>
      </c>
      <c r="J537" s="6" t="str">
        <f aca="false">IF(ISBLANK(E537), "", (E537-MIN(E1:E1000))/(MAX(E1:E1000)-MIN(E1:E1000)))</f>
        <v/>
      </c>
      <c r="K537" s="0" t="str">
        <f aca="false">IF(ISBLANK(A537), "",SQRT((A537-$M$2)^2+(B537-$N$2)^2+(C537-$O$2)^2+(D537-$P$2)^2+(E537-$Q$2)^2))</f>
        <v/>
      </c>
      <c r="L537" s="6" t="str">
        <f aca="false">IF(AND(H537 = "", H536 &lt;&gt; ""),"&lt;- New exp", "")</f>
        <v/>
      </c>
      <c r="AB537" s="0" t="n">
        <v>536</v>
      </c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6" t="str">
        <f aca="false">IF(ISBLANK(A538), "", (A538-MIN(A2:A1001))/(MAX(A2:A1001)-MIN(A2:A1001)))</f>
        <v/>
      </c>
      <c r="G538" s="6" t="str">
        <f aca="false">IF(ISBLANK(B538), "", (B538-MIN(B2:B1001))/(MAX(B2:B1001)-MIN(B2:B1001)))</f>
        <v/>
      </c>
      <c r="H538" s="6" t="str">
        <f aca="false">IF(ISBLANK(C538), "", (C538-MIN(C2:C1001))/(MAX(C2:C1001)-MIN(C2:C1001)))</f>
        <v/>
      </c>
      <c r="I538" s="6" t="str">
        <f aca="false">IF(ISBLANK(D538), "", (D538-MIN(D1:D1000))/(MAX(D1:D1000)-MIN(D1:D1000)))</f>
        <v/>
      </c>
      <c r="J538" s="6" t="str">
        <f aca="false">IF(ISBLANK(E538), "", (E538-MIN(E1:E1000))/(MAX(E1:E1000)-MIN(E1:E1000)))</f>
        <v/>
      </c>
      <c r="K538" s="0" t="str">
        <f aca="false">IF(ISBLANK(A538), "",SQRT((A538-$M$2)^2+(B538-$N$2)^2+(C538-$O$2)^2+(D538-$P$2)^2+(E538-$Q$2)^2))</f>
        <v/>
      </c>
      <c r="L538" s="6" t="str">
        <f aca="false">IF(AND(H538 = "", H537 &lt;&gt; ""),"&lt;- New exp", "")</f>
        <v/>
      </c>
      <c r="AB538" s="0" t="n">
        <v>537</v>
      </c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6" t="str">
        <f aca="false">IF(ISBLANK(A539), "", (A539-MIN(A2:A1001))/(MAX(A2:A1001)-MIN(A2:A1001)))</f>
        <v/>
      </c>
      <c r="G539" s="6" t="str">
        <f aca="false">IF(ISBLANK(B539), "", (B539-MIN(B2:B1001))/(MAX(B2:B1001)-MIN(B2:B1001)))</f>
        <v/>
      </c>
      <c r="H539" s="6" t="str">
        <f aca="false">IF(ISBLANK(C539), "", (C539-MIN(C2:C1001))/(MAX(C2:C1001)-MIN(C2:C1001)))</f>
        <v/>
      </c>
      <c r="I539" s="6" t="str">
        <f aca="false">IF(ISBLANK(D539), "", (D539-MIN(D1:D1000))/(MAX(D1:D1000)-MIN(D1:D1000)))</f>
        <v/>
      </c>
      <c r="J539" s="6" t="str">
        <f aca="false">IF(ISBLANK(E539), "", (E539-MIN(E1:E1000))/(MAX(E1:E1000)-MIN(E1:E1000)))</f>
        <v/>
      </c>
      <c r="K539" s="0" t="str">
        <f aca="false">IF(ISBLANK(A539), "",SQRT((A539-$M$2)^2+(B539-$N$2)^2+(C539-$O$2)^2+(D539-$P$2)^2+(E539-$Q$2)^2))</f>
        <v/>
      </c>
      <c r="L539" s="6" t="str">
        <f aca="false">IF(AND(H539 = "", H538 &lt;&gt; ""),"&lt;- New exp", "")</f>
        <v/>
      </c>
      <c r="AB539" s="0" t="n">
        <v>538</v>
      </c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6" t="str">
        <f aca="false">IF(ISBLANK(A540), "", (A540-MIN(A2:A1001))/(MAX(A2:A1001)-MIN(A2:A1001)))</f>
        <v/>
      </c>
      <c r="G540" s="6" t="str">
        <f aca="false">IF(ISBLANK(B540), "", (B540-MIN(B2:B1001))/(MAX(B2:B1001)-MIN(B2:B1001)))</f>
        <v/>
      </c>
      <c r="H540" s="6" t="str">
        <f aca="false">IF(ISBLANK(C540), "", (C540-MIN(C2:C1001))/(MAX(C2:C1001)-MIN(C2:C1001)))</f>
        <v/>
      </c>
      <c r="I540" s="6" t="str">
        <f aca="false">IF(ISBLANK(D540), "", (D540-MIN(D1:D1000))/(MAX(D1:D1000)-MIN(D1:D1000)))</f>
        <v/>
      </c>
      <c r="J540" s="6" t="str">
        <f aca="false">IF(ISBLANK(E540), "", (E540-MIN(E1:E1000))/(MAX(E1:E1000)-MIN(E1:E1000)))</f>
        <v/>
      </c>
      <c r="K540" s="0" t="str">
        <f aca="false">IF(ISBLANK(A540), "",SQRT((A540-$M$2)^2+(B540-$N$2)^2+(C540-$O$2)^2+(D540-$P$2)^2+(E540-$Q$2)^2))</f>
        <v/>
      </c>
      <c r="L540" s="6" t="str">
        <f aca="false">IF(AND(H540 = "", H539 &lt;&gt; ""),"&lt;- New exp", "")</f>
        <v/>
      </c>
      <c r="AB540" s="0" t="n">
        <v>539</v>
      </c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6" t="str">
        <f aca="false">IF(ISBLANK(A541), "", (A541-MIN(A2:A1001))/(MAX(A2:A1001)-MIN(A2:A1001)))</f>
        <v/>
      </c>
      <c r="G541" s="6" t="str">
        <f aca="false">IF(ISBLANK(B541), "", (B541-MIN(B2:B1001))/(MAX(B2:B1001)-MIN(B2:B1001)))</f>
        <v/>
      </c>
      <c r="H541" s="6" t="str">
        <f aca="false">IF(ISBLANK(C541), "", (C541-MIN(C2:C1001))/(MAX(C2:C1001)-MIN(C2:C1001)))</f>
        <v/>
      </c>
      <c r="I541" s="6" t="str">
        <f aca="false">IF(ISBLANK(D541), "", (D541-MIN(D1:D1000))/(MAX(D1:D1000)-MIN(D1:D1000)))</f>
        <v/>
      </c>
      <c r="J541" s="6" t="str">
        <f aca="false">IF(ISBLANK(E541), "", (E541-MIN(E1:E1000))/(MAX(E1:E1000)-MIN(E1:E1000)))</f>
        <v/>
      </c>
      <c r="K541" s="0" t="str">
        <f aca="false">IF(ISBLANK(A541), "",SQRT((A541-$M$2)^2+(B541-$N$2)^2+(C541-$O$2)^2+(D541-$P$2)^2+(E541-$Q$2)^2))</f>
        <v/>
      </c>
      <c r="L541" s="6" t="str">
        <f aca="false">IF(AND(H541 = "", H540 &lt;&gt; ""),"&lt;- New exp", "")</f>
        <v/>
      </c>
      <c r="AB541" s="0" t="n">
        <v>540</v>
      </c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6" t="str">
        <f aca="false">IF(ISBLANK(A542), "", (A542-MIN(A2:A1001))/(MAX(A2:A1001)-MIN(A2:A1001)))</f>
        <v/>
      </c>
      <c r="G542" s="6" t="str">
        <f aca="false">IF(ISBLANK(B542), "", (B542-MIN(B2:B1001))/(MAX(B2:B1001)-MIN(B2:B1001)))</f>
        <v/>
      </c>
      <c r="H542" s="6" t="str">
        <f aca="false">IF(ISBLANK(C542), "", (C542-MIN(C2:C1001))/(MAX(C2:C1001)-MIN(C2:C1001)))</f>
        <v/>
      </c>
      <c r="I542" s="6" t="str">
        <f aca="false">IF(ISBLANK(D542), "", (D542-MIN(D1:D1000))/(MAX(D1:D1000)-MIN(D1:D1000)))</f>
        <v/>
      </c>
      <c r="J542" s="6" t="str">
        <f aca="false">IF(ISBLANK(E542), "", (E542-MIN(E1:E1000))/(MAX(E1:E1000)-MIN(E1:E1000)))</f>
        <v/>
      </c>
      <c r="K542" s="0" t="str">
        <f aca="false">IF(ISBLANK(A542), "",SQRT((A542-$M$2)^2+(B542-$N$2)^2+(C542-$O$2)^2+(D542-$P$2)^2+(E542-$Q$2)^2))</f>
        <v/>
      </c>
      <c r="L542" s="6" t="str">
        <f aca="false">IF(AND(H542 = "", H541 &lt;&gt; ""),"&lt;- New exp", "")</f>
        <v/>
      </c>
      <c r="AB542" s="0" t="n">
        <v>541</v>
      </c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6" t="str">
        <f aca="false">IF(ISBLANK(A543), "", (A543-MIN(A2:A1001))/(MAX(A2:A1001)-MIN(A2:A1001)))</f>
        <v/>
      </c>
      <c r="G543" s="6" t="str">
        <f aca="false">IF(ISBLANK(B543), "", (B543-MIN(B2:B1001))/(MAX(B2:B1001)-MIN(B2:B1001)))</f>
        <v/>
      </c>
      <c r="H543" s="6" t="str">
        <f aca="false">IF(ISBLANK(C543), "", (C543-MIN(C2:C1001))/(MAX(C2:C1001)-MIN(C2:C1001)))</f>
        <v/>
      </c>
      <c r="I543" s="6" t="str">
        <f aca="false">IF(ISBLANK(D543), "", (D543-MIN(D1:D1000))/(MAX(D1:D1000)-MIN(D1:D1000)))</f>
        <v/>
      </c>
      <c r="J543" s="6" t="str">
        <f aca="false">IF(ISBLANK(E543), "", (E543-MIN(E1:E1000))/(MAX(E1:E1000)-MIN(E1:E1000)))</f>
        <v/>
      </c>
      <c r="K543" s="0" t="str">
        <f aca="false">IF(ISBLANK(A543), "",SQRT((A543-$M$2)^2+(B543-$N$2)^2+(C543-$O$2)^2+(D543-$P$2)^2+(E543-$Q$2)^2))</f>
        <v/>
      </c>
      <c r="L543" s="6" t="str">
        <f aca="false">IF(AND(H543 = "", H542 &lt;&gt; ""),"&lt;- New exp", "")</f>
        <v/>
      </c>
      <c r="AB543" s="0" t="n">
        <v>542</v>
      </c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6" t="str">
        <f aca="false">IF(ISBLANK(A544), "", (A544-MIN(A2:A1001))/(MAX(A2:A1001)-MIN(A2:A1001)))</f>
        <v/>
      </c>
      <c r="G544" s="6" t="str">
        <f aca="false">IF(ISBLANK(B544), "", (B544-MIN(B2:B1001))/(MAX(B2:B1001)-MIN(B2:B1001)))</f>
        <v/>
      </c>
      <c r="H544" s="6" t="str">
        <f aca="false">IF(ISBLANK(C544), "", (C544-MIN(C2:C1001))/(MAX(C2:C1001)-MIN(C2:C1001)))</f>
        <v/>
      </c>
      <c r="I544" s="6" t="str">
        <f aca="false">IF(ISBLANK(D544), "", (D544-MIN(D1:D1000))/(MAX(D1:D1000)-MIN(D1:D1000)))</f>
        <v/>
      </c>
      <c r="J544" s="6" t="str">
        <f aca="false">IF(ISBLANK(E544), "", (E544-MIN(E1:E1000))/(MAX(E1:E1000)-MIN(E1:E1000)))</f>
        <v/>
      </c>
      <c r="K544" s="0" t="str">
        <f aca="false">IF(ISBLANK(A544), "",SQRT((A544-$M$2)^2+(B544-$N$2)^2+(C544-$O$2)^2+(D544-$P$2)^2+(E544-$Q$2)^2))</f>
        <v/>
      </c>
      <c r="L544" s="6" t="str">
        <f aca="false">IF(AND(H544 = "", H543 &lt;&gt; ""),"&lt;- New exp", "")</f>
        <v/>
      </c>
      <c r="AB544" s="0" t="n">
        <v>543</v>
      </c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6" t="str">
        <f aca="false">IF(ISBLANK(A545), "", (A545-MIN(A2:A1001))/(MAX(A2:A1001)-MIN(A2:A1001)))</f>
        <v/>
      </c>
      <c r="G545" s="6" t="str">
        <f aca="false">IF(ISBLANK(B545), "", (B545-MIN(B2:B1001))/(MAX(B2:B1001)-MIN(B2:B1001)))</f>
        <v/>
      </c>
      <c r="H545" s="6" t="str">
        <f aca="false">IF(ISBLANK(C545), "", (C545-MIN(C2:C1001))/(MAX(C2:C1001)-MIN(C2:C1001)))</f>
        <v/>
      </c>
      <c r="I545" s="6" t="str">
        <f aca="false">IF(ISBLANK(D545), "", (D545-MIN(D1:D1000))/(MAX(D1:D1000)-MIN(D1:D1000)))</f>
        <v/>
      </c>
      <c r="J545" s="6" t="str">
        <f aca="false">IF(ISBLANK(E545), "", (E545-MIN(E1:E1000))/(MAX(E1:E1000)-MIN(E1:E1000)))</f>
        <v/>
      </c>
      <c r="K545" s="0" t="str">
        <f aca="false">IF(ISBLANK(A545), "",SQRT((A545-$M$2)^2+(B545-$N$2)^2+(C545-$O$2)^2+(D545-$P$2)^2+(E545-$Q$2)^2))</f>
        <v/>
      </c>
      <c r="L545" s="6" t="str">
        <f aca="false">IF(AND(H545 = "", H544 &lt;&gt; ""),"&lt;- New exp", "")</f>
        <v/>
      </c>
      <c r="AB545" s="0" t="n">
        <v>544</v>
      </c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6" t="str">
        <f aca="false">IF(ISBLANK(A546), "", (A546-MIN(A2:A1001))/(MAX(A2:A1001)-MIN(A2:A1001)))</f>
        <v/>
      </c>
      <c r="G546" s="6" t="str">
        <f aca="false">IF(ISBLANK(B546), "", (B546-MIN(B2:B1001))/(MAX(B2:B1001)-MIN(B2:B1001)))</f>
        <v/>
      </c>
      <c r="H546" s="6" t="str">
        <f aca="false">IF(ISBLANK(C546), "", (C546-MIN(C2:C1001))/(MAX(C2:C1001)-MIN(C2:C1001)))</f>
        <v/>
      </c>
      <c r="I546" s="6" t="str">
        <f aca="false">IF(ISBLANK(D546), "", (D546-MIN(D1:D1000))/(MAX(D1:D1000)-MIN(D1:D1000)))</f>
        <v/>
      </c>
      <c r="J546" s="6" t="str">
        <f aca="false">IF(ISBLANK(E546), "", (E546-MIN(E1:E1000))/(MAX(E1:E1000)-MIN(E1:E1000)))</f>
        <v/>
      </c>
      <c r="K546" s="0" t="str">
        <f aca="false">IF(ISBLANK(A546), "",SQRT((A546-$M$2)^2+(B546-$N$2)^2+(C546-$O$2)^2+(D546-$P$2)^2+(E546-$Q$2)^2))</f>
        <v/>
      </c>
      <c r="L546" s="6" t="str">
        <f aca="false">IF(AND(H546 = "", H545 &lt;&gt; ""),"&lt;- New exp", "")</f>
        <v/>
      </c>
      <c r="AB546" s="0" t="n">
        <v>545</v>
      </c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6" t="str">
        <f aca="false">IF(ISBLANK(A547), "", (A547-MIN(A2:A1001))/(MAX(A2:A1001)-MIN(A2:A1001)))</f>
        <v/>
      </c>
      <c r="G547" s="6" t="str">
        <f aca="false">IF(ISBLANK(B547), "", (B547-MIN(B2:B1001))/(MAX(B2:B1001)-MIN(B2:B1001)))</f>
        <v/>
      </c>
      <c r="H547" s="6" t="str">
        <f aca="false">IF(ISBLANK(C547), "", (C547-MIN(C2:C1001))/(MAX(C2:C1001)-MIN(C2:C1001)))</f>
        <v/>
      </c>
      <c r="I547" s="6" t="str">
        <f aca="false">IF(ISBLANK(D547), "", (D547-MIN(D1:D1000))/(MAX(D1:D1000)-MIN(D1:D1000)))</f>
        <v/>
      </c>
      <c r="J547" s="6" t="str">
        <f aca="false">IF(ISBLANK(E547), "", (E547-MIN(E1:E1000))/(MAX(E1:E1000)-MIN(E1:E1000)))</f>
        <v/>
      </c>
      <c r="K547" s="0" t="str">
        <f aca="false">IF(ISBLANK(A547), "",SQRT((A547-$M$2)^2+(B547-$N$2)^2+(C547-$O$2)^2+(D547-$P$2)^2+(E547-$Q$2)^2))</f>
        <v/>
      </c>
      <c r="L547" s="6" t="str">
        <f aca="false">IF(AND(H547 = "", H546 &lt;&gt; ""),"&lt;- New exp", "")</f>
        <v/>
      </c>
      <c r="AB547" s="0" t="n">
        <v>546</v>
      </c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6" t="str">
        <f aca="false">IF(ISBLANK(A548), "", (A548-MIN(A2:A1001))/(MAX(A2:A1001)-MIN(A2:A1001)))</f>
        <v/>
      </c>
      <c r="G548" s="6" t="str">
        <f aca="false">IF(ISBLANK(B548), "", (B548-MIN(B2:B1001))/(MAX(B2:B1001)-MIN(B2:B1001)))</f>
        <v/>
      </c>
      <c r="H548" s="6" t="str">
        <f aca="false">IF(ISBLANK(C548), "", (C548-MIN(C2:C1001))/(MAX(C2:C1001)-MIN(C2:C1001)))</f>
        <v/>
      </c>
      <c r="I548" s="6" t="str">
        <f aca="false">IF(ISBLANK(D548), "", (D548-MIN(D1:D1000))/(MAX(D1:D1000)-MIN(D1:D1000)))</f>
        <v/>
      </c>
      <c r="J548" s="6" t="str">
        <f aca="false">IF(ISBLANK(E548), "", (E548-MIN(E1:E1000))/(MAX(E1:E1000)-MIN(E1:E1000)))</f>
        <v/>
      </c>
      <c r="K548" s="0" t="str">
        <f aca="false">IF(ISBLANK(A548), "",SQRT((A548-$M$2)^2+(B548-$N$2)^2+(C548-$O$2)^2+(D548-$P$2)^2+(E548-$Q$2)^2))</f>
        <v/>
      </c>
      <c r="L548" s="6" t="str">
        <f aca="false">IF(AND(H548 = "", H547 &lt;&gt; ""),"&lt;- New exp", "")</f>
        <v/>
      </c>
      <c r="AB548" s="0" t="n">
        <v>547</v>
      </c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6" t="str">
        <f aca="false">IF(ISBLANK(A549), "", (A549-MIN(A2:A1001))/(MAX(A2:A1001)-MIN(A2:A1001)))</f>
        <v/>
      </c>
      <c r="G549" s="6" t="str">
        <f aca="false">IF(ISBLANK(B549), "", (B549-MIN(B2:B1001))/(MAX(B2:B1001)-MIN(B2:B1001)))</f>
        <v/>
      </c>
      <c r="H549" s="6" t="str">
        <f aca="false">IF(ISBLANK(C549), "", (C549-MIN(C2:C1001))/(MAX(C2:C1001)-MIN(C2:C1001)))</f>
        <v/>
      </c>
      <c r="I549" s="6" t="str">
        <f aca="false">IF(ISBLANK(D549), "", (D549-MIN(D1:D1000))/(MAX(D1:D1000)-MIN(D1:D1000)))</f>
        <v/>
      </c>
      <c r="J549" s="6" t="str">
        <f aca="false">IF(ISBLANK(E549), "", (E549-MIN(E1:E1000))/(MAX(E1:E1000)-MIN(E1:E1000)))</f>
        <v/>
      </c>
      <c r="K549" s="0" t="str">
        <f aca="false">IF(ISBLANK(A549), "",SQRT((A549-$M$2)^2+(B549-$N$2)^2+(C549-$O$2)^2+(D549-$P$2)^2+(E549-$Q$2)^2))</f>
        <v/>
      </c>
      <c r="L549" s="6" t="str">
        <f aca="false">IF(AND(H549 = "", H548 &lt;&gt; ""),"&lt;- New exp", "")</f>
        <v/>
      </c>
      <c r="AB549" s="0" t="n">
        <v>548</v>
      </c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6" t="str">
        <f aca="false">IF(ISBLANK(A550), "", (A550-MIN(A2:A1001))/(MAX(A2:A1001)-MIN(A2:A1001)))</f>
        <v/>
      </c>
      <c r="G550" s="6" t="str">
        <f aca="false">IF(ISBLANK(B550), "", (B550-MIN(B2:B1001))/(MAX(B2:B1001)-MIN(B2:B1001)))</f>
        <v/>
      </c>
      <c r="H550" s="6" t="str">
        <f aca="false">IF(ISBLANK(C550), "", (C550-MIN(C2:C1001))/(MAX(C2:C1001)-MIN(C2:C1001)))</f>
        <v/>
      </c>
      <c r="I550" s="6" t="str">
        <f aca="false">IF(ISBLANK(D550), "", (D550-MIN(D1:D1000))/(MAX(D1:D1000)-MIN(D1:D1000)))</f>
        <v/>
      </c>
      <c r="J550" s="6" t="str">
        <f aca="false">IF(ISBLANK(E550), "", (E550-MIN(E1:E1000))/(MAX(E1:E1000)-MIN(E1:E1000)))</f>
        <v/>
      </c>
      <c r="K550" s="0" t="str">
        <f aca="false">IF(ISBLANK(A550), "",SQRT((A550-$M$2)^2+(B550-$N$2)^2+(C550-$O$2)^2+(D550-$P$2)^2+(E550-$Q$2)^2))</f>
        <v/>
      </c>
      <c r="L550" s="6" t="str">
        <f aca="false">IF(AND(H550 = "", H549 &lt;&gt; ""),"&lt;- New exp", "")</f>
        <v/>
      </c>
      <c r="AB550" s="0" t="n">
        <v>549</v>
      </c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6" t="str">
        <f aca="false">IF(ISBLANK(A551), "", (A551-MIN(A2:A1001))/(MAX(A2:A1001)-MIN(A2:A1001)))</f>
        <v/>
      </c>
      <c r="G551" s="6" t="str">
        <f aca="false">IF(ISBLANK(B551), "", (B551-MIN(B2:B1001))/(MAX(B2:B1001)-MIN(B2:B1001)))</f>
        <v/>
      </c>
      <c r="H551" s="6" t="str">
        <f aca="false">IF(ISBLANK(C551), "", (C551-MIN(C2:C1001))/(MAX(C2:C1001)-MIN(C2:C1001)))</f>
        <v/>
      </c>
      <c r="I551" s="6" t="str">
        <f aca="false">IF(ISBLANK(D551), "", (D551-MIN(D1:D1000))/(MAX(D1:D1000)-MIN(D1:D1000)))</f>
        <v/>
      </c>
      <c r="J551" s="6" t="str">
        <f aca="false">IF(ISBLANK(E551), "", (E551-MIN(E1:E1000))/(MAX(E1:E1000)-MIN(E1:E1000)))</f>
        <v/>
      </c>
      <c r="K551" s="0" t="str">
        <f aca="false">IF(ISBLANK(A551), "",SQRT((A551-$M$2)^2+(B551-$N$2)^2+(C551-$O$2)^2+(D551-$P$2)^2+(E551-$Q$2)^2))</f>
        <v/>
      </c>
      <c r="L551" s="6" t="str">
        <f aca="false">IF(AND(H551 = "", H550 &lt;&gt; ""),"&lt;- New exp", "")</f>
        <v/>
      </c>
      <c r="AB551" s="0" t="n">
        <v>550</v>
      </c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6" t="str">
        <f aca="false">IF(ISBLANK(A552), "", (A552-MIN(A2:A1001))/(MAX(A2:A1001)-MIN(A2:A1001)))</f>
        <v/>
      </c>
      <c r="G552" s="6" t="str">
        <f aca="false">IF(ISBLANK(B552), "", (B552-MIN(B2:B1001))/(MAX(B2:B1001)-MIN(B2:B1001)))</f>
        <v/>
      </c>
      <c r="H552" s="6" t="str">
        <f aca="false">IF(ISBLANK(C552), "", (C552-MIN(C2:C1001))/(MAX(C2:C1001)-MIN(C2:C1001)))</f>
        <v/>
      </c>
      <c r="I552" s="6" t="str">
        <f aca="false">IF(ISBLANK(D552), "", (D552-MIN(D1:D1000))/(MAX(D1:D1000)-MIN(D1:D1000)))</f>
        <v/>
      </c>
      <c r="J552" s="6" t="str">
        <f aca="false">IF(ISBLANK(E552), "", (E552-MIN(E1:E1000))/(MAX(E1:E1000)-MIN(E1:E1000)))</f>
        <v/>
      </c>
      <c r="K552" s="0" t="str">
        <f aca="false">IF(ISBLANK(A552), "",SQRT((A552-$M$2)^2+(B552-$N$2)^2+(C552-$O$2)^2+(D552-$P$2)^2+(E552-$Q$2)^2))</f>
        <v/>
      </c>
      <c r="L552" s="6" t="str">
        <f aca="false">IF(AND(H552 = "", H551 &lt;&gt; ""),"&lt;- New exp", "")</f>
        <v/>
      </c>
      <c r="AB552" s="0" t="n">
        <v>551</v>
      </c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6" t="str">
        <f aca="false">IF(ISBLANK(A553), "", (A553-MIN(A2:A1001))/(MAX(A2:A1001)-MIN(A2:A1001)))</f>
        <v/>
      </c>
      <c r="G553" s="6" t="str">
        <f aca="false">IF(ISBLANK(B553), "", (B553-MIN(B2:B1001))/(MAX(B2:B1001)-MIN(B2:B1001)))</f>
        <v/>
      </c>
      <c r="H553" s="6" t="str">
        <f aca="false">IF(ISBLANK(C553), "", (C553-MIN(C2:C1001))/(MAX(C2:C1001)-MIN(C2:C1001)))</f>
        <v/>
      </c>
      <c r="I553" s="6" t="str">
        <f aca="false">IF(ISBLANK(D553), "", (D553-MIN(D1:D1000))/(MAX(D1:D1000)-MIN(D1:D1000)))</f>
        <v/>
      </c>
      <c r="J553" s="6" t="str">
        <f aca="false">IF(ISBLANK(E553), "", (E553-MIN(E1:E1000))/(MAX(E1:E1000)-MIN(E1:E1000)))</f>
        <v/>
      </c>
      <c r="K553" s="0" t="str">
        <f aca="false">IF(ISBLANK(A553), "",SQRT((A553-$M$2)^2+(B553-$N$2)^2+(C553-$O$2)^2+(D553-$P$2)^2+(E553-$Q$2)^2))</f>
        <v/>
      </c>
      <c r="L553" s="6" t="str">
        <f aca="false">IF(AND(H553 = "", H552 &lt;&gt; ""),"&lt;- New exp", "")</f>
        <v/>
      </c>
      <c r="AB553" s="0" t="n">
        <v>552</v>
      </c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6" t="str">
        <f aca="false">IF(ISBLANK(A554), "", (A554-MIN(A2:A1001))/(MAX(A2:A1001)-MIN(A2:A1001)))</f>
        <v/>
      </c>
      <c r="G554" s="6" t="str">
        <f aca="false">IF(ISBLANK(B554), "", (B554-MIN(B2:B1001))/(MAX(B2:B1001)-MIN(B2:B1001)))</f>
        <v/>
      </c>
      <c r="H554" s="6" t="str">
        <f aca="false">IF(ISBLANK(C554), "", (C554-MIN(C2:C1001))/(MAX(C2:C1001)-MIN(C2:C1001)))</f>
        <v/>
      </c>
      <c r="I554" s="6" t="str">
        <f aca="false">IF(ISBLANK(D554), "", (D554-MIN(D1:D1000))/(MAX(D1:D1000)-MIN(D1:D1000)))</f>
        <v/>
      </c>
      <c r="J554" s="6" t="str">
        <f aca="false">IF(ISBLANK(E554), "", (E554-MIN(E1:E1000))/(MAX(E1:E1000)-MIN(E1:E1000)))</f>
        <v/>
      </c>
      <c r="K554" s="0" t="str">
        <f aca="false">IF(ISBLANK(A554), "",SQRT((A554-$M$2)^2+(B554-$N$2)^2+(C554-$O$2)^2+(D554-$P$2)^2+(E554-$Q$2)^2))</f>
        <v/>
      </c>
      <c r="L554" s="6" t="str">
        <f aca="false">IF(AND(H554 = "", H553 &lt;&gt; ""),"&lt;- New exp", "")</f>
        <v/>
      </c>
      <c r="AB554" s="0" t="n">
        <v>553</v>
      </c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6" t="str">
        <f aca="false">IF(ISBLANK(A555), "", (A555-MIN(A2:A1001))/(MAX(A2:A1001)-MIN(A2:A1001)))</f>
        <v/>
      </c>
      <c r="G555" s="6" t="str">
        <f aca="false">IF(ISBLANK(B555), "", (B555-MIN(B2:B1001))/(MAX(B2:B1001)-MIN(B2:B1001)))</f>
        <v/>
      </c>
      <c r="H555" s="6" t="str">
        <f aca="false">IF(ISBLANK(C555), "", (C555-MIN(C2:C1001))/(MAX(C2:C1001)-MIN(C2:C1001)))</f>
        <v/>
      </c>
      <c r="I555" s="6" t="str">
        <f aca="false">IF(ISBLANK(D555), "", (D555-MIN(D1:D1000))/(MAX(D1:D1000)-MIN(D1:D1000)))</f>
        <v/>
      </c>
      <c r="J555" s="6" t="str">
        <f aca="false">IF(ISBLANK(E555), "", (E555-MIN(E1:E1000))/(MAX(E1:E1000)-MIN(E1:E1000)))</f>
        <v/>
      </c>
      <c r="K555" s="0" t="str">
        <f aca="false">IF(ISBLANK(A555), "",SQRT((A555-$M$2)^2+(B555-$N$2)^2+(C555-$O$2)^2+(D555-$P$2)^2+(E555-$Q$2)^2))</f>
        <v/>
      </c>
      <c r="L555" s="6" t="str">
        <f aca="false">IF(AND(H555 = "", H554 &lt;&gt; ""),"&lt;- New exp", "")</f>
        <v/>
      </c>
      <c r="AB555" s="0" t="n">
        <v>554</v>
      </c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6" t="str">
        <f aca="false">IF(ISBLANK(A556), "", (A556-MIN(A2:A1001))/(MAX(A2:A1001)-MIN(A2:A1001)))</f>
        <v/>
      </c>
      <c r="G556" s="6" t="str">
        <f aca="false">IF(ISBLANK(B556), "", (B556-MIN(B2:B1001))/(MAX(B2:B1001)-MIN(B2:B1001)))</f>
        <v/>
      </c>
      <c r="H556" s="6" t="str">
        <f aca="false">IF(ISBLANK(C556), "", (C556-MIN(C2:C1001))/(MAX(C2:C1001)-MIN(C2:C1001)))</f>
        <v/>
      </c>
      <c r="I556" s="6" t="str">
        <f aca="false">IF(ISBLANK(D556), "", (D556-MIN(D1:D1000))/(MAX(D1:D1000)-MIN(D1:D1000)))</f>
        <v/>
      </c>
      <c r="J556" s="6" t="str">
        <f aca="false">IF(ISBLANK(E556), "", (E556-MIN(E1:E1000))/(MAX(E1:E1000)-MIN(E1:E1000)))</f>
        <v/>
      </c>
      <c r="K556" s="0" t="str">
        <f aca="false">IF(ISBLANK(A556), "",SQRT((A556-$M$2)^2+(B556-$N$2)^2+(C556-$O$2)^2+(D556-$P$2)^2+(E556-$Q$2)^2))</f>
        <v/>
      </c>
      <c r="L556" s="6" t="str">
        <f aca="false">IF(AND(H556 = "", H555 &lt;&gt; ""),"&lt;- New exp", "")</f>
        <v/>
      </c>
      <c r="AB556" s="0" t="n">
        <v>555</v>
      </c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6" t="str">
        <f aca="false">IF(ISBLANK(A557), "", (A557-MIN(A2:A1001))/(MAX(A2:A1001)-MIN(A2:A1001)))</f>
        <v/>
      </c>
      <c r="G557" s="6" t="str">
        <f aca="false">IF(ISBLANK(B557), "", (B557-MIN(B2:B1001))/(MAX(B2:B1001)-MIN(B2:B1001)))</f>
        <v/>
      </c>
      <c r="H557" s="6" t="str">
        <f aca="false">IF(ISBLANK(C557), "", (C557-MIN(C2:C1001))/(MAX(C2:C1001)-MIN(C2:C1001)))</f>
        <v/>
      </c>
      <c r="I557" s="6" t="str">
        <f aca="false">IF(ISBLANK(D557), "", (D557-MIN(D1:D1000))/(MAX(D1:D1000)-MIN(D1:D1000)))</f>
        <v/>
      </c>
      <c r="J557" s="6" t="str">
        <f aca="false">IF(ISBLANK(E557), "", (E557-MIN(E1:E1000))/(MAX(E1:E1000)-MIN(E1:E1000)))</f>
        <v/>
      </c>
      <c r="K557" s="0" t="str">
        <f aca="false">IF(ISBLANK(A557), "",SQRT((A557-$M$2)^2+(B557-$N$2)^2+(C557-$O$2)^2+(D557-$P$2)^2+(E557-$Q$2)^2))</f>
        <v/>
      </c>
      <c r="L557" s="6" t="str">
        <f aca="false">IF(AND(H557 = "", H556 &lt;&gt; ""),"&lt;- New exp", "")</f>
        <v/>
      </c>
      <c r="AB557" s="0" t="n">
        <v>556</v>
      </c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6" t="str">
        <f aca="false">IF(ISBLANK(A558), "", (A558-MIN(A2:A1001))/(MAX(A2:A1001)-MIN(A2:A1001)))</f>
        <v/>
      </c>
      <c r="G558" s="6" t="str">
        <f aca="false">IF(ISBLANK(B558), "", (B558-MIN(B2:B1001))/(MAX(B2:B1001)-MIN(B2:B1001)))</f>
        <v/>
      </c>
      <c r="H558" s="6" t="str">
        <f aca="false">IF(ISBLANK(C558), "", (C558-MIN(C2:C1001))/(MAX(C2:C1001)-MIN(C2:C1001)))</f>
        <v/>
      </c>
      <c r="I558" s="6" t="str">
        <f aca="false">IF(ISBLANK(D558), "", (D558-MIN(D1:D1000))/(MAX(D1:D1000)-MIN(D1:D1000)))</f>
        <v/>
      </c>
      <c r="J558" s="6" t="str">
        <f aca="false">IF(ISBLANK(E558), "", (E558-MIN(E1:E1000))/(MAX(E1:E1000)-MIN(E1:E1000)))</f>
        <v/>
      </c>
      <c r="K558" s="0" t="str">
        <f aca="false">IF(ISBLANK(A558), "",SQRT((A558-$M$2)^2+(B558-$N$2)^2+(C558-$O$2)^2+(D558-$P$2)^2+(E558-$Q$2)^2))</f>
        <v/>
      </c>
      <c r="L558" s="6" t="str">
        <f aca="false">IF(AND(H558 = "", H557 &lt;&gt; ""),"&lt;- New exp", "")</f>
        <v/>
      </c>
      <c r="AB558" s="0" t="n">
        <v>557</v>
      </c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6" t="str">
        <f aca="false">IF(ISBLANK(A559), "", (A559-MIN(A2:A1001))/(MAX(A2:A1001)-MIN(A2:A1001)))</f>
        <v/>
      </c>
      <c r="G559" s="6" t="str">
        <f aca="false">IF(ISBLANK(B559), "", (B559-MIN(B2:B1001))/(MAX(B2:B1001)-MIN(B2:B1001)))</f>
        <v/>
      </c>
      <c r="H559" s="6" t="str">
        <f aca="false">IF(ISBLANK(C559), "", (C559-MIN(C2:C1001))/(MAX(C2:C1001)-MIN(C2:C1001)))</f>
        <v/>
      </c>
      <c r="I559" s="6" t="str">
        <f aca="false">IF(ISBLANK(D559), "", (D559-MIN(D1:D1000))/(MAX(D1:D1000)-MIN(D1:D1000)))</f>
        <v/>
      </c>
      <c r="J559" s="6" t="str">
        <f aca="false">IF(ISBLANK(E559), "", (E559-MIN(E1:E1000))/(MAX(E1:E1000)-MIN(E1:E1000)))</f>
        <v/>
      </c>
      <c r="K559" s="0" t="str">
        <f aca="false">IF(ISBLANK(A559), "",SQRT((A559-$M$2)^2+(B559-$N$2)^2+(C559-$O$2)^2+(D559-$P$2)^2+(E559-$Q$2)^2))</f>
        <v/>
      </c>
      <c r="L559" s="6" t="str">
        <f aca="false">IF(AND(H559 = "", H558 &lt;&gt; ""),"&lt;- New exp", "")</f>
        <v/>
      </c>
      <c r="AB559" s="0" t="n">
        <v>558</v>
      </c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6" t="str">
        <f aca="false">IF(ISBLANK(A560), "", (A560-MIN(A2:A1001))/(MAX(A2:A1001)-MIN(A2:A1001)))</f>
        <v/>
      </c>
      <c r="G560" s="6" t="str">
        <f aca="false">IF(ISBLANK(B560), "", (B560-MIN(B2:B1001))/(MAX(B2:B1001)-MIN(B2:B1001)))</f>
        <v/>
      </c>
      <c r="H560" s="6" t="str">
        <f aca="false">IF(ISBLANK(C560), "", (C560-MIN(C2:C1001))/(MAX(C2:C1001)-MIN(C2:C1001)))</f>
        <v/>
      </c>
      <c r="I560" s="6" t="str">
        <f aca="false">IF(ISBLANK(D560), "", (D560-MIN(D1:D1000))/(MAX(D1:D1000)-MIN(D1:D1000)))</f>
        <v/>
      </c>
      <c r="J560" s="6" t="str">
        <f aca="false">IF(ISBLANK(E560), "", (E560-MIN(E1:E1000))/(MAX(E1:E1000)-MIN(E1:E1000)))</f>
        <v/>
      </c>
      <c r="K560" s="0" t="str">
        <f aca="false">IF(ISBLANK(A560), "",SQRT((A560-$M$2)^2+(B560-$N$2)^2+(C560-$O$2)^2+(D560-$P$2)^2+(E560-$Q$2)^2))</f>
        <v/>
      </c>
      <c r="L560" s="6" t="str">
        <f aca="false">IF(AND(H560 = "", H559 &lt;&gt; ""),"&lt;- New exp", "")</f>
        <v/>
      </c>
      <c r="AB560" s="0" t="n">
        <v>559</v>
      </c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6" t="str">
        <f aca="false">IF(ISBLANK(A561), "", (A561-MIN(A2:A1001))/(MAX(A2:A1001)-MIN(A2:A1001)))</f>
        <v/>
      </c>
      <c r="G561" s="6" t="str">
        <f aca="false">IF(ISBLANK(B561), "", (B561-MIN(B2:B1001))/(MAX(B2:B1001)-MIN(B2:B1001)))</f>
        <v/>
      </c>
      <c r="H561" s="6" t="str">
        <f aca="false">IF(ISBLANK(C561), "", (C561-MIN(C2:C1001))/(MAX(C2:C1001)-MIN(C2:C1001)))</f>
        <v/>
      </c>
      <c r="I561" s="6" t="str">
        <f aca="false">IF(ISBLANK(D561), "", (D561-MIN(D1:D1000))/(MAX(D1:D1000)-MIN(D1:D1000)))</f>
        <v/>
      </c>
      <c r="J561" s="6" t="str">
        <f aca="false">IF(ISBLANK(E561), "", (E561-MIN(E1:E1000))/(MAX(E1:E1000)-MIN(E1:E1000)))</f>
        <v/>
      </c>
      <c r="K561" s="0" t="str">
        <f aca="false">IF(ISBLANK(A561), "",SQRT((A561-$M$2)^2+(B561-$N$2)^2+(C561-$O$2)^2+(D561-$P$2)^2+(E561-$Q$2)^2))</f>
        <v/>
      </c>
      <c r="L561" s="6" t="str">
        <f aca="false">IF(AND(H561 = "", H560 &lt;&gt; ""),"&lt;- New exp", "")</f>
        <v/>
      </c>
      <c r="AB561" s="0" t="n">
        <v>560</v>
      </c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6" t="str">
        <f aca="false">IF(ISBLANK(A562), "", (A562-MIN(A2:A1001))/(MAX(A2:A1001)-MIN(A2:A1001)))</f>
        <v/>
      </c>
      <c r="G562" s="6" t="str">
        <f aca="false">IF(ISBLANK(B562), "", (B562-MIN(B2:B1001))/(MAX(B2:B1001)-MIN(B2:B1001)))</f>
        <v/>
      </c>
      <c r="H562" s="6" t="str">
        <f aca="false">IF(ISBLANK(C562), "", (C562-MIN(C2:C1001))/(MAX(C2:C1001)-MIN(C2:C1001)))</f>
        <v/>
      </c>
      <c r="I562" s="6" t="str">
        <f aca="false">IF(ISBLANK(D562), "", (D562-MIN(D1:D1000))/(MAX(D1:D1000)-MIN(D1:D1000)))</f>
        <v/>
      </c>
      <c r="J562" s="6" t="str">
        <f aca="false">IF(ISBLANK(E562), "", (E562-MIN(E1:E1000))/(MAX(E1:E1000)-MIN(E1:E1000)))</f>
        <v/>
      </c>
      <c r="K562" s="0" t="str">
        <f aca="false">IF(ISBLANK(A562), "",SQRT((A562-$M$2)^2+(B562-$N$2)^2+(C562-$O$2)^2+(D562-$P$2)^2+(E562-$Q$2)^2))</f>
        <v/>
      </c>
      <c r="L562" s="6" t="str">
        <f aca="false">IF(AND(H562 = "", H561 &lt;&gt; ""),"&lt;- New exp", "")</f>
        <v/>
      </c>
      <c r="AB562" s="0" t="n">
        <v>561</v>
      </c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6" t="str">
        <f aca="false">IF(ISBLANK(A563), "", (A563-MIN(A2:A1001))/(MAX(A2:A1001)-MIN(A2:A1001)))</f>
        <v/>
      </c>
      <c r="G563" s="6" t="str">
        <f aca="false">IF(ISBLANK(B563), "", (B563-MIN(B2:B1001))/(MAX(B2:B1001)-MIN(B2:B1001)))</f>
        <v/>
      </c>
      <c r="H563" s="6" t="str">
        <f aca="false">IF(ISBLANK(C563), "", (C563-MIN(C2:C1001))/(MAX(C2:C1001)-MIN(C2:C1001)))</f>
        <v/>
      </c>
      <c r="I563" s="6" t="str">
        <f aca="false">IF(ISBLANK(D563), "", (D563-MIN(D1:D1000))/(MAX(D1:D1000)-MIN(D1:D1000)))</f>
        <v/>
      </c>
      <c r="J563" s="6" t="str">
        <f aca="false">IF(ISBLANK(E563), "", (E563-MIN(E1:E1000))/(MAX(E1:E1000)-MIN(E1:E1000)))</f>
        <v/>
      </c>
      <c r="K563" s="0" t="str">
        <f aca="false">IF(ISBLANK(A563), "",SQRT((A563-$M$2)^2+(B563-$N$2)^2+(C563-$O$2)^2+(D563-$P$2)^2+(E563-$Q$2)^2))</f>
        <v/>
      </c>
      <c r="L563" s="6" t="str">
        <f aca="false">IF(AND(H563 = "", H562 &lt;&gt; ""),"&lt;- New exp", "")</f>
        <v/>
      </c>
      <c r="AB563" s="0" t="n">
        <v>562</v>
      </c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6" t="str">
        <f aca="false">IF(ISBLANK(A564), "", (A564-MIN(A2:A1001))/(MAX(A2:A1001)-MIN(A2:A1001)))</f>
        <v/>
      </c>
      <c r="G564" s="6" t="str">
        <f aca="false">IF(ISBLANK(B564), "", (B564-MIN(B2:B1001))/(MAX(B2:B1001)-MIN(B2:B1001)))</f>
        <v/>
      </c>
      <c r="H564" s="6" t="str">
        <f aca="false">IF(ISBLANK(C564), "", (C564-MIN(C2:C1001))/(MAX(C2:C1001)-MIN(C2:C1001)))</f>
        <v/>
      </c>
      <c r="I564" s="6" t="str">
        <f aca="false">IF(ISBLANK(D564), "", (D564-MIN(D1:D1000))/(MAX(D1:D1000)-MIN(D1:D1000)))</f>
        <v/>
      </c>
      <c r="J564" s="6" t="str">
        <f aca="false">IF(ISBLANK(E564), "", (E564-MIN(E1:E1000))/(MAX(E1:E1000)-MIN(E1:E1000)))</f>
        <v/>
      </c>
      <c r="K564" s="0" t="str">
        <f aca="false">IF(ISBLANK(A564), "",SQRT((A564-$M$2)^2+(B564-$N$2)^2+(C564-$O$2)^2+(D564-$P$2)^2+(E564-$Q$2)^2))</f>
        <v/>
      </c>
      <c r="L564" s="6" t="str">
        <f aca="false">IF(AND(H564 = "", H563 &lt;&gt; ""),"&lt;- New exp", "")</f>
        <v/>
      </c>
      <c r="AB564" s="0" t="n">
        <v>563</v>
      </c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6" t="str">
        <f aca="false">IF(ISBLANK(A565), "", (A565-MIN(A2:A1001))/(MAX(A2:A1001)-MIN(A2:A1001)))</f>
        <v/>
      </c>
      <c r="G565" s="6" t="str">
        <f aca="false">IF(ISBLANK(B565), "", (B565-MIN(B2:B1001))/(MAX(B2:B1001)-MIN(B2:B1001)))</f>
        <v/>
      </c>
      <c r="H565" s="6" t="str">
        <f aca="false">IF(ISBLANK(C565), "", (C565-MIN(C2:C1001))/(MAX(C2:C1001)-MIN(C2:C1001)))</f>
        <v/>
      </c>
      <c r="I565" s="6" t="str">
        <f aca="false">IF(ISBLANK(D565), "", (D565-MIN(D1:D1000))/(MAX(D1:D1000)-MIN(D1:D1000)))</f>
        <v/>
      </c>
      <c r="J565" s="6" t="str">
        <f aca="false">IF(ISBLANK(E565), "", (E565-MIN(E1:E1000))/(MAX(E1:E1000)-MIN(E1:E1000)))</f>
        <v/>
      </c>
      <c r="K565" s="0" t="str">
        <f aca="false">IF(ISBLANK(A565), "",SQRT((A565-$M$2)^2+(B565-$N$2)^2+(C565-$O$2)^2+(D565-$P$2)^2+(E565-$Q$2)^2))</f>
        <v/>
      </c>
      <c r="L565" s="6" t="str">
        <f aca="false">IF(AND(H565 = "", H564 &lt;&gt; ""),"&lt;- New exp", "")</f>
        <v/>
      </c>
      <c r="AB565" s="0" t="n">
        <v>564</v>
      </c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6" t="str">
        <f aca="false">IF(ISBLANK(A566), "", (A566-MIN(A2:A1001))/(MAX(A2:A1001)-MIN(A2:A1001)))</f>
        <v/>
      </c>
      <c r="G566" s="6" t="str">
        <f aca="false">IF(ISBLANK(B566), "", (B566-MIN(B2:B1001))/(MAX(B2:B1001)-MIN(B2:B1001)))</f>
        <v/>
      </c>
      <c r="H566" s="6" t="str">
        <f aca="false">IF(ISBLANK(C566), "", (C566-MIN(C2:C1001))/(MAX(C2:C1001)-MIN(C2:C1001)))</f>
        <v/>
      </c>
      <c r="I566" s="6" t="str">
        <f aca="false">IF(ISBLANK(D566), "", (D566-MIN(D1:D1000))/(MAX(D1:D1000)-MIN(D1:D1000)))</f>
        <v/>
      </c>
      <c r="J566" s="6" t="str">
        <f aca="false">IF(ISBLANK(E566), "", (E566-MIN(E1:E1000))/(MAX(E1:E1000)-MIN(E1:E1000)))</f>
        <v/>
      </c>
      <c r="K566" s="0" t="str">
        <f aca="false">IF(ISBLANK(A566), "",SQRT((A566-$M$2)^2+(B566-$N$2)^2+(C566-$O$2)^2+(D566-$P$2)^2+(E566-$Q$2)^2))</f>
        <v/>
      </c>
      <c r="L566" s="6" t="str">
        <f aca="false">IF(AND(H566 = "", H565 &lt;&gt; ""),"&lt;- New exp", "")</f>
        <v/>
      </c>
      <c r="AB566" s="0" t="n">
        <v>565</v>
      </c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6" t="str">
        <f aca="false">IF(ISBLANK(A567), "", (A567-MIN(A2:A1001))/(MAX(A2:A1001)-MIN(A2:A1001)))</f>
        <v/>
      </c>
      <c r="G567" s="6" t="str">
        <f aca="false">IF(ISBLANK(B567), "", (B567-MIN(B2:B1001))/(MAX(B2:B1001)-MIN(B2:B1001)))</f>
        <v/>
      </c>
      <c r="H567" s="6" t="str">
        <f aca="false">IF(ISBLANK(C567), "", (C567-MIN(C2:C1001))/(MAX(C2:C1001)-MIN(C2:C1001)))</f>
        <v/>
      </c>
      <c r="I567" s="6" t="str">
        <f aca="false">IF(ISBLANK(D567), "", (D567-MIN(D1:D1000))/(MAX(D1:D1000)-MIN(D1:D1000)))</f>
        <v/>
      </c>
      <c r="J567" s="6" t="str">
        <f aca="false">IF(ISBLANK(E567), "", (E567-MIN(E1:E1000))/(MAX(E1:E1000)-MIN(E1:E1000)))</f>
        <v/>
      </c>
      <c r="K567" s="0" t="str">
        <f aca="false">IF(ISBLANK(A567), "",SQRT((A567-$M$2)^2+(B567-$N$2)^2+(C567-$O$2)^2+(D567-$P$2)^2+(E567-$Q$2)^2))</f>
        <v/>
      </c>
      <c r="L567" s="6" t="str">
        <f aca="false">IF(AND(H567 = "", H566 &lt;&gt; ""),"&lt;- New exp", "")</f>
        <v/>
      </c>
      <c r="AB567" s="0" t="n">
        <v>566</v>
      </c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6" t="str">
        <f aca="false">IF(ISBLANK(A568), "", (A568-MIN(A2:A1001))/(MAX(A2:A1001)-MIN(A2:A1001)))</f>
        <v/>
      </c>
      <c r="G568" s="6" t="str">
        <f aca="false">IF(ISBLANK(B568), "", (B568-MIN(B2:B1001))/(MAX(B2:B1001)-MIN(B2:B1001)))</f>
        <v/>
      </c>
      <c r="H568" s="6" t="str">
        <f aca="false">IF(ISBLANK(C568), "", (C568-MIN(C2:C1001))/(MAX(C2:C1001)-MIN(C2:C1001)))</f>
        <v/>
      </c>
      <c r="I568" s="6" t="str">
        <f aca="false">IF(ISBLANK(D568), "", (D568-MIN(D1:D1000))/(MAX(D1:D1000)-MIN(D1:D1000)))</f>
        <v/>
      </c>
      <c r="J568" s="6" t="str">
        <f aca="false">IF(ISBLANK(E568), "", (E568-MIN(E1:E1000))/(MAX(E1:E1000)-MIN(E1:E1000)))</f>
        <v/>
      </c>
      <c r="K568" s="0" t="str">
        <f aca="false">IF(ISBLANK(A568), "",SQRT((A568-$M$2)^2+(B568-$N$2)^2+(C568-$O$2)^2+(D568-$P$2)^2+(E568-$Q$2)^2))</f>
        <v/>
      </c>
      <c r="L568" s="6" t="str">
        <f aca="false">IF(AND(H568 = "", H567 &lt;&gt; ""),"&lt;- New exp", "")</f>
        <v/>
      </c>
      <c r="AB568" s="0" t="n">
        <v>567</v>
      </c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6" t="str">
        <f aca="false">IF(ISBLANK(A569), "", (A569-MIN(A2:A1001))/(MAX(A2:A1001)-MIN(A2:A1001)))</f>
        <v/>
      </c>
      <c r="G569" s="6" t="str">
        <f aca="false">IF(ISBLANK(B569), "", (B569-MIN(B2:B1001))/(MAX(B2:B1001)-MIN(B2:B1001)))</f>
        <v/>
      </c>
      <c r="H569" s="6" t="str">
        <f aca="false">IF(ISBLANK(C569), "", (C569-MIN(C2:C1001))/(MAX(C2:C1001)-MIN(C2:C1001)))</f>
        <v/>
      </c>
      <c r="I569" s="6" t="str">
        <f aca="false">IF(ISBLANK(D569), "", (D569-MIN(D1:D1000))/(MAX(D1:D1000)-MIN(D1:D1000)))</f>
        <v/>
      </c>
      <c r="J569" s="6" t="str">
        <f aca="false">IF(ISBLANK(E569), "", (E569-MIN(E1:E1000))/(MAX(E1:E1000)-MIN(E1:E1000)))</f>
        <v/>
      </c>
      <c r="K569" s="0" t="str">
        <f aca="false">IF(ISBLANK(A569), "",SQRT((A569-$M$2)^2+(B569-$N$2)^2+(C569-$O$2)^2+(D569-$P$2)^2+(E569-$Q$2)^2))</f>
        <v/>
      </c>
      <c r="L569" s="6" t="str">
        <f aca="false">IF(AND(H569 = "", H568 &lt;&gt; ""),"&lt;- New exp", "")</f>
        <v/>
      </c>
      <c r="AB569" s="0" t="n">
        <v>568</v>
      </c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6" t="str">
        <f aca="false">IF(ISBLANK(A570), "", (A570-MIN(A2:A1001))/(MAX(A2:A1001)-MIN(A2:A1001)))</f>
        <v/>
      </c>
      <c r="G570" s="6" t="str">
        <f aca="false">IF(ISBLANK(B570), "", (B570-MIN(B2:B1001))/(MAX(B2:B1001)-MIN(B2:B1001)))</f>
        <v/>
      </c>
      <c r="H570" s="6" t="str">
        <f aca="false">IF(ISBLANK(C570), "", (C570-MIN(C2:C1001))/(MAX(C2:C1001)-MIN(C2:C1001)))</f>
        <v/>
      </c>
      <c r="I570" s="6" t="str">
        <f aca="false">IF(ISBLANK(D570), "", (D570-MIN(D1:D1000))/(MAX(D1:D1000)-MIN(D1:D1000)))</f>
        <v/>
      </c>
      <c r="J570" s="6" t="str">
        <f aca="false">IF(ISBLANK(E570), "", (E570-MIN(E1:E1000))/(MAX(E1:E1000)-MIN(E1:E1000)))</f>
        <v/>
      </c>
      <c r="K570" s="0" t="str">
        <f aca="false">IF(ISBLANK(A570), "",SQRT((A570-$M$2)^2+(B570-$N$2)^2+(C570-$O$2)^2+(D570-$P$2)^2+(E570-$Q$2)^2))</f>
        <v/>
      </c>
      <c r="L570" s="6" t="str">
        <f aca="false">IF(AND(H570 = "", H569 &lt;&gt; ""),"&lt;- New exp", "")</f>
        <v/>
      </c>
      <c r="AB570" s="0" t="n">
        <v>569</v>
      </c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6" t="str">
        <f aca="false">IF(ISBLANK(A571), "", (A571-MIN(A2:A1001))/(MAX(A2:A1001)-MIN(A2:A1001)))</f>
        <v/>
      </c>
      <c r="G571" s="6" t="str">
        <f aca="false">IF(ISBLANK(B571), "", (B571-MIN(B2:B1001))/(MAX(B2:B1001)-MIN(B2:B1001)))</f>
        <v/>
      </c>
      <c r="H571" s="6" t="str">
        <f aca="false">IF(ISBLANK(C571), "", (C571-MIN(C2:C1001))/(MAX(C2:C1001)-MIN(C2:C1001)))</f>
        <v/>
      </c>
      <c r="I571" s="6" t="str">
        <f aca="false">IF(ISBLANK(D571), "", (D571-MIN(D1:D1000))/(MAX(D1:D1000)-MIN(D1:D1000)))</f>
        <v/>
      </c>
      <c r="J571" s="6" t="str">
        <f aca="false">IF(ISBLANK(E571), "", (E571-MIN(E1:E1000))/(MAX(E1:E1000)-MIN(E1:E1000)))</f>
        <v/>
      </c>
      <c r="K571" s="0" t="str">
        <f aca="false">IF(ISBLANK(A571), "",SQRT((A571-$M$2)^2+(B571-$N$2)^2+(C571-$O$2)^2+(D571-$P$2)^2+(E571-$Q$2)^2))</f>
        <v/>
      </c>
      <c r="L571" s="6" t="str">
        <f aca="false">IF(AND(H571 = "", H570 &lt;&gt; ""),"&lt;- New exp", "")</f>
        <v/>
      </c>
      <c r="AB571" s="0" t="n">
        <v>570</v>
      </c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6" t="str">
        <f aca="false">IF(ISBLANK(A572), "", (A572-MIN(A2:A1001))/(MAX(A2:A1001)-MIN(A2:A1001)))</f>
        <v/>
      </c>
      <c r="G572" s="6" t="str">
        <f aca="false">IF(ISBLANK(B572), "", (B572-MIN(B2:B1001))/(MAX(B2:B1001)-MIN(B2:B1001)))</f>
        <v/>
      </c>
      <c r="H572" s="6" t="str">
        <f aca="false">IF(ISBLANK(C572), "", (C572-MIN(C2:C1001))/(MAX(C2:C1001)-MIN(C2:C1001)))</f>
        <v/>
      </c>
      <c r="I572" s="6" t="str">
        <f aca="false">IF(ISBLANK(D572), "", (D572-MIN(D1:D1000))/(MAX(D1:D1000)-MIN(D1:D1000)))</f>
        <v/>
      </c>
      <c r="J572" s="6" t="str">
        <f aca="false">IF(ISBLANK(E572), "", (E572-MIN(E1:E1000))/(MAX(E1:E1000)-MIN(E1:E1000)))</f>
        <v/>
      </c>
      <c r="K572" s="0" t="str">
        <f aca="false">IF(ISBLANK(A572), "",SQRT((A572-$M$2)^2+(B572-$N$2)^2+(C572-$O$2)^2+(D572-$P$2)^2+(E572-$Q$2)^2))</f>
        <v/>
      </c>
      <c r="L572" s="6" t="str">
        <f aca="false">IF(AND(H572 = "", H571 &lt;&gt; ""),"&lt;- New exp", "")</f>
        <v/>
      </c>
      <c r="AB572" s="0" t="n">
        <v>571</v>
      </c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6" t="str">
        <f aca="false">IF(ISBLANK(A573), "", (A573-MIN(A2:A1001))/(MAX(A2:A1001)-MIN(A2:A1001)))</f>
        <v/>
      </c>
      <c r="G573" s="6" t="str">
        <f aca="false">IF(ISBLANK(B573), "", (B573-MIN(B2:B1001))/(MAX(B2:B1001)-MIN(B2:B1001)))</f>
        <v/>
      </c>
      <c r="H573" s="6" t="str">
        <f aca="false">IF(ISBLANK(C573), "", (C573-MIN(C2:C1001))/(MAX(C2:C1001)-MIN(C2:C1001)))</f>
        <v/>
      </c>
      <c r="I573" s="6" t="str">
        <f aca="false">IF(ISBLANK(D573), "", (D573-MIN(D1:D1000))/(MAX(D1:D1000)-MIN(D1:D1000)))</f>
        <v/>
      </c>
      <c r="J573" s="6" t="str">
        <f aca="false">IF(ISBLANK(E573), "", (E573-MIN(E1:E1000))/(MAX(E1:E1000)-MIN(E1:E1000)))</f>
        <v/>
      </c>
      <c r="K573" s="0" t="str">
        <f aca="false">IF(ISBLANK(A573), "",SQRT((A573-$M$2)^2+(B573-$N$2)^2+(C573-$O$2)^2+(D573-$P$2)^2+(E573-$Q$2)^2))</f>
        <v/>
      </c>
      <c r="L573" s="6" t="str">
        <f aca="false">IF(AND(H573 = "", H572 &lt;&gt; ""),"&lt;- New exp", "")</f>
        <v/>
      </c>
      <c r="AB573" s="0" t="n">
        <v>572</v>
      </c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6" t="str">
        <f aca="false">IF(ISBLANK(A574), "", (A574-MIN(A2:A1001))/(MAX(A2:A1001)-MIN(A2:A1001)))</f>
        <v/>
      </c>
      <c r="G574" s="6" t="str">
        <f aca="false">IF(ISBLANK(B574), "", (B574-MIN(B2:B1001))/(MAX(B2:B1001)-MIN(B2:B1001)))</f>
        <v/>
      </c>
      <c r="H574" s="6" t="str">
        <f aca="false">IF(ISBLANK(C574), "", (C574-MIN(C2:C1001))/(MAX(C2:C1001)-MIN(C2:C1001)))</f>
        <v/>
      </c>
      <c r="I574" s="6" t="str">
        <f aca="false">IF(ISBLANK(D574), "", (D574-MIN(D1:D1000))/(MAX(D1:D1000)-MIN(D1:D1000)))</f>
        <v/>
      </c>
      <c r="J574" s="6" t="str">
        <f aca="false">IF(ISBLANK(E574), "", (E574-MIN(E1:E1000))/(MAX(E1:E1000)-MIN(E1:E1000)))</f>
        <v/>
      </c>
      <c r="K574" s="0" t="str">
        <f aca="false">IF(ISBLANK(A574), "",SQRT((A574-$M$2)^2+(B574-$N$2)^2+(C574-$O$2)^2+(D574-$P$2)^2+(E574-$Q$2)^2))</f>
        <v/>
      </c>
      <c r="L574" s="6" t="str">
        <f aca="false">IF(AND(H574 = "", H573 &lt;&gt; ""),"&lt;- New exp", "")</f>
        <v/>
      </c>
      <c r="AB574" s="0" t="n">
        <v>573</v>
      </c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6" t="str">
        <f aca="false">IF(ISBLANK(A575), "", (A575-MIN(A2:A1001))/(MAX(A2:A1001)-MIN(A2:A1001)))</f>
        <v/>
      </c>
      <c r="G575" s="6" t="str">
        <f aca="false">IF(ISBLANK(B575), "", (B575-MIN(B2:B1001))/(MAX(B2:B1001)-MIN(B2:B1001)))</f>
        <v/>
      </c>
      <c r="H575" s="6" t="str">
        <f aca="false">IF(ISBLANK(C575), "", (C575-MIN(C2:C1001))/(MAX(C2:C1001)-MIN(C2:C1001)))</f>
        <v/>
      </c>
      <c r="I575" s="6" t="str">
        <f aca="false">IF(ISBLANK(D575), "", (D575-MIN(D1:D1000))/(MAX(D1:D1000)-MIN(D1:D1000)))</f>
        <v/>
      </c>
      <c r="J575" s="6" t="str">
        <f aca="false">IF(ISBLANK(E575), "", (E575-MIN(E1:E1000))/(MAX(E1:E1000)-MIN(E1:E1000)))</f>
        <v/>
      </c>
      <c r="K575" s="0" t="str">
        <f aca="false">IF(ISBLANK(A575), "",SQRT((A575-$M$2)^2+(B575-$N$2)^2+(C575-$O$2)^2+(D575-$P$2)^2+(E575-$Q$2)^2))</f>
        <v/>
      </c>
      <c r="L575" s="6" t="str">
        <f aca="false">IF(AND(H575 = "", H574 &lt;&gt; ""),"&lt;- New exp", "")</f>
        <v/>
      </c>
      <c r="AB575" s="0" t="n">
        <v>574</v>
      </c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6" t="str">
        <f aca="false">IF(ISBLANK(A576), "", (A576-MIN(A2:A1001))/(MAX(A2:A1001)-MIN(A2:A1001)))</f>
        <v/>
      </c>
      <c r="G576" s="6" t="str">
        <f aca="false">IF(ISBLANK(B576), "", (B576-MIN(B2:B1001))/(MAX(B2:B1001)-MIN(B2:B1001)))</f>
        <v/>
      </c>
      <c r="H576" s="6" t="str">
        <f aca="false">IF(ISBLANK(C576), "", (C576-MIN(C2:C1001))/(MAX(C2:C1001)-MIN(C2:C1001)))</f>
        <v/>
      </c>
      <c r="I576" s="6" t="str">
        <f aca="false">IF(ISBLANK(D576), "", (D576-MIN(D1:D1000))/(MAX(D1:D1000)-MIN(D1:D1000)))</f>
        <v/>
      </c>
      <c r="J576" s="6" t="str">
        <f aca="false">IF(ISBLANK(E576), "", (E576-MIN(E1:E1000))/(MAX(E1:E1000)-MIN(E1:E1000)))</f>
        <v/>
      </c>
      <c r="K576" s="0" t="str">
        <f aca="false">IF(ISBLANK(A576), "",SQRT((A576-$M$2)^2+(B576-$N$2)^2+(C576-$O$2)^2+(D576-$P$2)^2+(E576-$Q$2)^2))</f>
        <v/>
      </c>
      <c r="L576" s="6" t="str">
        <f aca="false">IF(AND(H576 = "", H575 &lt;&gt; ""),"&lt;- New exp", "")</f>
        <v/>
      </c>
      <c r="AB576" s="0" t="n">
        <v>575</v>
      </c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6" t="str">
        <f aca="false">IF(ISBLANK(A577), "", (A577-MIN(A2:A1001))/(MAX(A2:A1001)-MIN(A2:A1001)))</f>
        <v/>
      </c>
      <c r="G577" s="6" t="str">
        <f aca="false">IF(ISBLANK(B577), "", (B577-MIN(B2:B1001))/(MAX(B2:B1001)-MIN(B2:B1001)))</f>
        <v/>
      </c>
      <c r="H577" s="6" t="str">
        <f aca="false">IF(ISBLANK(C577), "", (C577-MIN(C2:C1001))/(MAX(C2:C1001)-MIN(C2:C1001)))</f>
        <v/>
      </c>
      <c r="I577" s="6" t="str">
        <f aca="false">IF(ISBLANK(D577), "", (D577-MIN(D1:D1000))/(MAX(D1:D1000)-MIN(D1:D1000)))</f>
        <v/>
      </c>
      <c r="J577" s="6" t="str">
        <f aca="false">IF(ISBLANK(E577), "", (E577-MIN(E1:E1000))/(MAX(E1:E1000)-MIN(E1:E1000)))</f>
        <v/>
      </c>
      <c r="K577" s="0" t="str">
        <f aca="false">IF(ISBLANK(A577), "",SQRT((A577-$M$2)^2+(B577-$N$2)^2+(C577-$O$2)^2+(D577-$P$2)^2+(E577-$Q$2)^2))</f>
        <v/>
      </c>
      <c r="L577" s="6" t="str">
        <f aca="false">IF(AND(H577 = "", H576 &lt;&gt; ""),"&lt;- New exp", "")</f>
        <v/>
      </c>
      <c r="AB577" s="0" t="n">
        <v>576</v>
      </c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6" t="str">
        <f aca="false">IF(ISBLANK(A578), "", (A578-MIN(A2:A1001))/(MAX(A2:A1001)-MIN(A2:A1001)))</f>
        <v/>
      </c>
      <c r="G578" s="6" t="str">
        <f aca="false">IF(ISBLANK(B578), "", (B578-MIN(B2:B1001))/(MAX(B2:B1001)-MIN(B2:B1001)))</f>
        <v/>
      </c>
      <c r="H578" s="6" t="str">
        <f aca="false">IF(ISBLANK(C578), "", (C578-MIN(C2:C1001))/(MAX(C2:C1001)-MIN(C2:C1001)))</f>
        <v/>
      </c>
      <c r="I578" s="6" t="str">
        <f aca="false">IF(ISBLANK(D578), "", (D578-MIN(D1:D1000))/(MAX(D1:D1000)-MIN(D1:D1000)))</f>
        <v/>
      </c>
      <c r="J578" s="6" t="str">
        <f aca="false">IF(ISBLANK(E578), "", (E578-MIN(E1:E1000))/(MAX(E1:E1000)-MIN(E1:E1000)))</f>
        <v/>
      </c>
      <c r="K578" s="0" t="str">
        <f aca="false">IF(ISBLANK(A578), "",SQRT((A578-$M$2)^2+(B578-$N$2)^2+(C578-$O$2)^2+(D578-$P$2)^2+(E578-$Q$2)^2))</f>
        <v/>
      </c>
      <c r="L578" s="6" t="str">
        <f aca="false">IF(AND(H578 = "", H577 &lt;&gt; ""),"&lt;- New exp", "")</f>
        <v/>
      </c>
      <c r="AB578" s="0" t="n">
        <v>577</v>
      </c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6" t="str">
        <f aca="false">IF(ISBLANK(A579), "", (A579-MIN(A2:A1001))/(MAX(A2:A1001)-MIN(A2:A1001)))</f>
        <v/>
      </c>
      <c r="G579" s="6" t="str">
        <f aca="false">IF(ISBLANK(B579), "", (B579-MIN(B2:B1001))/(MAX(B2:B1001)-MIN(B2:B1001)))</f>
        <v/>
      </c>
      <c r="H579" s="6" t="str">
        <f aca="false">IF(ISBLANK(C579), "", (C579-MIN(C2:C1001))/(MAX(C2:C1001)-MIN(C2:C1001)))</f>
        <v/>
      </c>
      <c r="I579" s="6" t="str">
        <f aca="false">IF(ISBLANK(D579), "", (D579-MIN(D1:D1000))/(MAX(D1:D1000)-MIN(D1:D1000)))</f>
        <v/>
      </c>
      <c r="J579" s="6" t="str">
        <f aca="false">IF(ISBLANK(E579), "", (E579-MIN(E1:E1000))/(MAX(E1:E1000)-MIN(E1:E1000)))</f>
        <v/>
      </c>
      <c r="K579" s="0" t="str">
        <f aca="false">IF(ISBLANK(A579), "",SQRT((A579-$M$2)^2+(B579-$N$2)^2+(C579-$O$2)^2+(D579-$P$2)^2+(E579-$Q$2)^2))</f>
        <v/>
      </c>
      <c r="L579" s="6" t="str">
        <f aca="false">IF(AND(H579 = "", H578 &lt;&gt; ""),"&lt;- New exp", "")</f>
        <v/>
      </c>
      <c r="AB579" s="0" t="n">
        <v>578</v>
      </c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6" t="str">
        <f aca="false">IF(ISBLANK(A580), "", (A580-MIN(A2:A1001))/(MAX(A2:A1001)-MIN(A2:A1001)))</f>
        <v/>
      </c>
      <c r="G580" s="6" t="str">
        <f aca="false">IF(ISBLANK(B580), "", (B580-MIN(B2:B1001))/(MAX(B2:B1001)-MIN(B2:B1001)))</f>
        <v/>
      </c>
      <c r="H580" s="6" t="str">
        <f aca="false">IF(ISBLANK(C580), "", (C580-MIN(C2:C1001))/(MAX(C2:C1001)-MIN(C2:C1001)))</f>
        <v/>
      </c>
      <c r="I580" s="6" t="str">
        <f aca="false">IF(ISBLANK(D580), "", (D580-MIN(D1:D1000))/(MAX(D1:D1000)-MIN(D1:D1000)))</f>
        <v/>
      </c>
      <c r="J580" s="6" t="str">
        <f aca="false">IF(ISBLANK(E580), "", (E580-MIN(E1:E1000))/(MAX(E1:E1000)-MIN(E1:E1000)))</f>
        <v/>
      </c>
      <c r="K580" s="0" t="str">
        <f aca="false">IF(ISBLANK(A580), "",SQRT((A580-$M$2)^2+(B580-$N$2)^2+(C580-$O$2)^2+(D580-$P$2)^2+(E580-$Q$2)^2))</f>
        <v/>
      </c>
      <c r="L580" s="6" t="str">
        <f aca="false">IF(AND(H580 = "", H579 &lt;&gt; ""),"&lt;- New exp", "")</f>
        <v/>
      </c>
      <c r="AB580" s="0" t="n">
        <v>579</v>
      </c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6" t="str">
        <f aca="false">IF(ISBLANK(A581), "", (A581-MIN(A2:A1001))/(MAX(A2:A1001)-MIN(A2:A1001)))</f>
        <v/>
      </c>
      <c r="G581" s="6" t="str">
        <f aca="false">IF(ISBLANK(B581), "", (B581-MIN(B2:B1001))/(MAX(B2:B1001)-MIN(B2:B1001)))</f>
        <v/>
      </c>
      <c r="H581" s="6" t="str">
        <f aca="false">IF(ISBLANK(C581), "", (C581-MIN(C2:C1001))/(MAX(C2:C1001)-MIN(C2:C1001)))</f>
        <v/>
      </c>
      <c r="I581" s="6" t="str">
        <f aca="false">IF(ISBLANK(D581), "", (D581-MIN(D1:D1000))/(MAX(D1:D1000)-MIN(D1:D1000)))</f>
        <v/>
      </c>
      <c r="J581" s="6" t="str">
        <f aca="false">IF(ISBLANK(E581), "", (E581-MIN(E1:E1000))/(MAX(E1:E1000)-MIN(E1:E1000)))</f>
        <v/>
      </c>
      <c r="K581" s="0" t="str">
        <f aca="false">IF(ISBLANK(A581), "",SQRT((A581-$M$2)^2+(B581-$N$2)^2+(C581-$O$2)^2+(D581-$P$2)^2+(E581-$Q$2)^2))</f>
        <v/>
      </c>
      <c r="L581" s="6" t="str">
        <f aca="false">IF(AND(H581 = "", H580 &lt;&gt; ""),"&lt;- New exp", "")</f>
        <v/>
      </c>
      <c r="AB581" s="0" t="n">
        <v>580</v>
      </c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6" t="str">
        <f aca="false">IF(ISBLANK(A582), "", (A582-MIN(A2:A1001))/(MAX(A2:A1001)-MIN(A2:A1001)))</f>
        <v/>
      </c>
      <c r="G582" s="6" t="str">
        <f aca="false">IF(ISBLANK(B582), "", (B582-MIN(B2:B1001))/(MAX(B2:B1001)-MIN(B2:B1001)))</f>
        <v/>
      </c>
      <c r="H582" s="6" t="str">
        <f aca="false">IF(ISBLANK(C582), "", (C582-MIN(C2:C1001))/(MAX(C2:C1001)-MIN(C2:C1001)))</f>
        <v/>
      </c>
      <c r="I582" s="6" t="str">
        <f aca="false">IF(ISBLANK(D582), "", (D582-MIN(D1:D1000))/(MAX(D1:D1000)-MIN(D1:D1000)))</f>
        <v/>
      </c>
      <c r="J582" s="6" t="str">
        <f aca="false">IF(ISBLANK(E582), "", (E582-MIN(E1:E1000))/(MAX(E1:E1000)-MIN(E1:E1000)))</f>
        <v/>
      </c>
      <c r="K582" s="0" t="str">
        <f aca="false">IF(ISBLANK(A582), "",SQRT((A582-$M$2)^2+(B582-$N$2)^2+(C582-$O$2)^2+(D582-$P$2)^2+(E582-$Q$2)^2))</f>
        <v/>
      </c>
      <c r="L582" s="6" t="str">
        <f aca="false">IF(AND(H582 = "", H581 &lt;&gt; ""),"&lt;- New exp", "")</f>
        <v/>
      </c>
      <c r="AB582" s="0" t="n">
        <v>581</v>
      </c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6" t="str">
        <f aca="false">IF(ISBLANK(A583), "", (A583-MIN(A2:A1001))/(MAX(A2:A1001)-MIN(A2:A1001)))</f>
        <v/>
      </c>
      <c r="G583" s="6" t="str">
        <f aca="false">IF(ISBLANK(B583), "", (B583-MIN(B2:B1001))/(MAX(B2:B1001)-MIN(B2:B1001)))</f>
        <v/>
      </c>
      <c r="H583" s="6" t="str">
        <f aca="false">IF(ISBLANK(C583), "", (C583-MIN(C2:C1001))/(MAX(C2:C1001)-MIN(C2:C1001)))</f>
        <v/>
      </c>
      <c r="I583" s="6" t="str">
        <f aca="false">IF(ISBLANK(D583), "", (D583-MIN(D1:D1000))/(MAX(D1:D1000)-MIN(D1:D1000)))</f>
        <v/>
      </c>
      <c r="J583" s="6" t="str">
        <f aca="false">IF(ISBLANK(E583), "", (E583-MIN(E1:E1000))/(MAX(E1:E1000)-MIN(E1:E1000)))</f>
        <v/>
      </c>
      <c r="K583" s="0" t="str">
        <f aca="false">IF(ISBLANK(A583), "",SQRT((A583-$M$2)^2+(B583-$N$2)^2+(C583-$O$2)^2+(D583-$P$2)^2+(E583-$Q$2)^2))</f>
        <v/>
      </c>
      <c r="L583" s="6" t="str">
        <f aca="false">IF(AND(H583 = "", H582 &lt;&gt; ""),"&lt;- New exp", "")</f>
        <v/>
      </c>
      <c r="AB583" s="0" t="n">
        <v>582</v>
      </c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6" t="str">
        <f aca="false">IF(ISBLANK(A584), "", (A584-MIN(A2:A1001))/(MAX(A2:A1001)-MIN(A2:A1001)))</f>
        <v/>
      </c>
      <c r="G584" s="6" t="str">
        <f aca="false">IF(ISBLANK(B584), "", (B584-MIN(B2:B1001))/(MAX(B2:B1001)-MIN(B2:B1001)))</f>
        <v/>
      </c>
      <c r="H584" s="6" t="str">
        <f aca="false">IF(ISBLANK(C584), "", (C584-MIN(C2:C1001))/(MAX(C2:C1001)-MIN(C2:C1001)))</f>
        <v/>
      </c>
      <c r="I584" s="6" t="str">
        <f aca="false">IF(ISBLANK(D584), "", (D584-MIN(D1:D1000))/(MAX(D1:D1000)-MIN(D1:D1000)))</f>
        <v/>
      </c>
      <c r="J584" s="6" t="str">
        <f aca="false">IF(ISBLANK(E584), "", (E584-MIN(E1:E1000))/(MAX(E1:E1000)-MIN(E1:E1000)))</f>
        <v/>
      </c>
      <c r="K584" s="0" t="str">
        <f aca="false">IF(ISBLANK(A584), "",SQRT((A584-$M$2)^2+(B584-$N$2)^2+(C584-$O$2)^2+(D584-$P$2)^2+(E584-$Q$2)^2))</f>
        <v/>
      </c>
      <c r="L584" s="6" t="str">
        <f aca="false">IF(AND(H584 = "", H583 &lt;&gt; ""),"&lt;- New exp", "")</f>
        <v/>
      </c>
      <c r="AB584" s="0" t="n">
        <v>583</v>
      </c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6" t="str">
        <f aca="false">IF(ISBLANK(A585), "", (A585-MIN(A2:A1001))/(MAX(A2:A1001)-MIN(A2:A1001)))</f>
        <v/>
      </c>
      <c r="G585" s="6" t="str">
        <f aca="false">IF(ISBLANK(B585), "", (B585-MIN(B2:B1001))/(MAX(B2:B1001)-MIN(B2:B1001)))</f>
        <v/>
      </c>
      <c r="H585" s="6" t="str">
        <f aca="false">IF(ISBLANK(C585), "", (C585-MIN(C2:C1001))/(MAX(C2:C1001)-MIN(C2:C1001)))</f>
        <v/>
      </c>
      <c r="I585" s="6" t="str">
        <f aca="false">IF(ISBLANK(D585), "", (D585-MIN(D1:D1000))/(MAX(D1:D1000)-MIN(D1:D1000)))</f>
        <v/>
      </c>
      <c r="J585" s="6" t="str">
        <f aca="false">IF(ISBLANK(E585), "", (E585-MIN(E1:E1000))/(MAX(E1:E1000)-MIN(E1:E1000)))</f>
        <v/>
      </c>
      <c r="K585" s="0" t="str">
        <f aca="false">IF(ISBLANK(A585), "",SQRT((A585-$M$2)^2+(B585-$N$2)^2+(C585-$O$2)^2+(D585-$P$2)^2+(E585-$Q$2)^2))</f>
        <v/>
      </c>
      <c r="L585" s="6" t="str">
        <f aca="false">IF(AND(H585 = "", H584 &lt;&gt; ""),"&lt;- New exp", "")</f>
        <v/>
      </c>
      <c r="AB585" s="0" t="n">
        <v>584</v>
      </c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6" t="str">
        <f aca="false">IF(ISBLANK(A586), "", (A586-MIN(A2:A1001))/(MAX(A2:A1001)-MIN(A2:A1001)))</f>
        <v/>
      </c>
      <c r="G586" s="6" t="str">
        <f aca="false">IF(ISBLANK(B586), "", (B586-MIN(B2:B1001))/(MAX(B2:B1001)-MIN(B2:B1001)))</f>
        <v/>
      </c>
      <c r="H586" s="6" t="str">
        <f aca="false">IF(ISBLANK(C586), "", (C586-MIN(C2:C1001))/(MAX(C2:C1001)-MIN(C2:C1001)))</f>
        <v/>
      </c>
      <c r="I586" s="6" t="str">
        <f aca="false">IF(ISBLANK(D586), "", (D586-MIN(D1:D1000))/(MAX(D1:D1000)-MIN(D1:D1000)))</f>
        <v/>
      </c>
      <c r="J586" s="6" t="str">
        <f aca="false">IF(ISBLANK(E586), "", (E586-MIN(E1:E1000))/(MAX(E1:E1000)-MIN(E1:E1000)))</f>
        <v/>
      </c>
      <c r="K586" s="0" t="str">
        <f aca="false">IF(ISBLANK(A586), "",SQRT((A586-$M$2)^2+(B586-$N$2)^2+(C586-$O$2)^2+(D586-$P$2)^2+(E586-$Q$2)^2))</f>
        <v/>
      </c>
      <c r="L586" s="6" t="str">
        <f aca="false">IF(AND(H586 = "", H585 &lt;&gt; ""),"&lt;- New exp", "")</f>
        <v/>
      </c>
      <c r="AB586" s="0" t="n">
        <v>585</v>
      </c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6" t="str">
        <f aca="false">IF(ISBLANK(A587), "", (A587-MIN(A2:A1001))/(MAX(A2:A1001)-MIN(A2:A1001)))</f>
        <v/>
      </c>
      <c r="G587" s="6" t="str">
        <f aca="false">IF(ISBLANK(B587), "", (B587-MIN(B2:B1001))/(MAX(B2:B1001)-MIN(B2:B1001)))</f>
        <v/>
      </c>
      <c r="H587" s="6" t="str">
        <f aca="false">IF(ISBLANK(C587), "", (C587-MIN(C2:C1001))/(MAX(C2:C1001)-MIN(C2:C1001)))</f>
        <v/>
      </c>
      <c r="I587" s="6" t="str">
        <f aca="false">IF(ISBLANK(D587), "", (D587-MIN(D1:D1000))/(MAX(D1:D1000)-MIN(D1:D1000)))</f>
        <v/>
      </c>
      <c r="J587" s="6" t="str">
        <f aca="false">IF(ISBLANK(E587), "", (E587-MIN(E1:E1000))/(MAX(E1:E1000)-MIN(E1:E1000)))</f>
        <v/>
      </c>
      <c r="K587" s="0" t="str">
        <f aca="false">IF(ISBLANK(A587), "",SQRT((A587-$M$2)^2+(B587-$N$2)^2+(C587-$O$2)^2+(D587-$P$2)^2+(E587-$Q$2)^2))</f>
        <v/>
      </c>
      <c r="L587" s="6" t="str">
        <f aca="false">IF(AND(H587 = "", H586 &lt;&gt; ""),"&lt;- New exp", "")</f>
        <v/>
      </c>
      <c r="AB587" s="0" t="n">
        <v>586</v>
      </c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6" t="str">
        <f aca="false">IF(ISBLANK(A588), "", (A588-MIN(A2:A1001))/(MAX(A2:A1001)-MIN(A2:A1001)))</f>
        <v/>
      </c>
      <c r="G588" s="6" t="str">
        <f aca="false">IF(ISBLANK(B588), "", (B588-MIN(B2:B1001))/(MAX(B2:B1001)-MIN(B2:B1001)))</f>
        <v/>
      </c>
      <c r="H588" s="6" t="str">
        <f aca="false">IF(ISBLANK(C588), "", (C588-MIN(C2:C1001))/(MAX(C2:C1001)-MIN(C2:C1001)))</f>
        <v/>
      </c>
      <c r="I588" s="6" t="str">
        <f aca="false">IF(ISBLANK(D588), "", (D588-MIN(D1:D1000))/(MAX(D1:D1000)-MIN(D1:D1000)))</f>
        <v/>
      </c>
      <c r="J588" s="6" t="str">
        <f aca="false">IF(ISBLANK(E588), "", (E588-MIN(E1:E1000))/(MAX(E1:E1000)-MIN(E1:E1000)))</f>
        <v/>
      </c>
      <c r="K588" s="0" t="str">
        <f aca="false">IF(ISBLANK(A588), "",SQRT((A588-$M$2)^2+(B588-$N$2)^2+(C588-$O$2)^2+(D588-$P$2)^2+(E588-$Q$2)^2))</f>
        <v/>
      </c>
      <c r="L588" s="6" t="str">
        <f aca="false">IF(AND(H588 = "", H587 &lt;&gt; ""),"&lt;- New exp", "")</f>
        <v/>
      </c>
      <c r="AB588" s="0" t="n">
        <v>587</v>
      </c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6" t="str">
        <f aca="false">IF(ISBLANK(A589), "", (A589-MIN(A2:A1001))/(MAX(A2:A1001)-MIN(A2:A1001)))</f>
        <v/>
      </c>
      <c r="G589" s="6" t="str">
        <f aca="false">IF(ISBLANK(B589), "", (B589-MIN(B2:B1001))/(MAX(B2:B1001)-MIN(B2:B1001)))</f>
        <v/>
      </c>
      <c r="H589" s="6" t="str">
        <f aca="false">IF(ISBLANK(C589), "", (C589-MIN(C2:C1001))/(MAX(C2:C1001)-MIN(C2:C1001)))</f>
        <v/>
      </c>
      <c r="I589" s="6" t="str">
        <f aca="false">IF(ISBLANK(D589), "", (D589-MIN(D1:D1000))/(MAX(D1:D1000)-MIN(D1:D1000)))</f>
        <v/>
      </c>
      <c r="J589" s="6" t="str">
        <f aca="false">IF(ISBLANK(E589), "", (E589-MIN(E1:E1000))/(MAX(E1:E1000)-MIN(E1:E1000)))</f>
        <v/>
      </c>
      <c r="K589" s="0" t="str">
        <f aca="false">IF(ISBLANK(A589), "",SQRT((A589-$M$2)^2+(B589-$N$2)^2+(C589-$O$2)^2+(D589-$P$2)^2+(E589-$Q$2)^2))</f>
        <v/>
      </c>
      <c r="L589" s="6" t="str">
        <f aca="false">IF(AND(H589 = "", H588 &lt;&gt; ""),"&lt;- New exp", "")</f>
        <v/>
      </c>
      <c r="AB589" s="0" t="n">
        <v>588</v>
      </c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6" t="str">
        <f aca="false">IF(ISBLANK(A590), "", (A590-MIN(A2:A1001))/(MAX(A2:A1001)-MIN(A2:A1001)))</f>
        <v/>
      </c>
      <c r="G590" s="6" t="str">
        <f aca="false">IF(ISBLANK(B590), "", (B590-MIN(B2:B1001))/(MAX(B2:B1001)-MIN(B2:B1001)))</f>
        <v/>
      </c>
      <c r="H590" s="6" t="str">
        <f aca="false">IF(ISBLANK(C590), "", (C590-MIN(C2:C1001))/(MAX(C2:C1001)-MIN(C2:C1001)))</f>
        <v/>
      </c>
      <c r="I590" s="6" t="str">
        <f aca="false">IF(ISBLANK(D590), "", (D590-MIN(D1:D1000))/(MAX(D1:D1000)-MIN(D1:D1000)))</f>
        <v/>
      </c>
      <c r="J590" s="6" t="str">
        <f aca="false">IF(ISBLANK(E590), "", (E590-MIN(E1:E1000))/(MAX(E1:E1000)-MIN(E1:E1000)))</f>
        <v/>
      </c>
      <c r="K590" s="0" t="str">
        <f aca="false">IF(ISBLANK(A590), "",SQRT((A590-$M$2)^2+(B590-$N$2)^2+(C590-$O$2)^2+(D590-$P$2)^2+(E590-$Q$2)^2))</f>
        <v/>
      </c>
      <c r="L590" s="6" t="str">
        <f aca="false">IF(AND(H590 = "", H589 &lt;&gt; ""),"&lt;- New exp", "")</f>
        <v/>
      </c>
      <c r="AB590" s="0" t="n">
        <v>589</v>
      </c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6" t="str">
        <f aca="false">IF(ISBLANK(A591), "", (A591-MIN(A2:A1001))/(MAX(A2:A1001)-MIN(A2:A1001)))</f>
        <v/>
      </c>
      <c r="G591" s="6" t="str">
        <f aca="false">IF(ISBLANK(B591), "", (B591-MIN(B2:B1001))/(MAX(B2:B1001)-MIN(B2:B1001)))</f>
        <v/>
      </c>
      <c r="H591" s="6" t="str">
        <f aca="false">IF(ISBLANK(C591), "", (C591-MIN(C2:C1001))/(MAX(C2:C1001)-MIN(C2:C1001)))</f>
        <v/>
      </c>
      <c r="I591" s="6" t="str">
        <f aca="false">IF(ISBLANK(D591), "", (D591-MIN(D1:D1000))/(MAX(D1:D1000)-MIN(D1:D1000)))</f>
        <v/>
      </c>
      <c r="J591" s="6" t="str">
        <f aca="false">IF(ISBLANK(E591), "", (E591-MIN(E1:E1000))/(MAX(E1:E1000)-MIN(E1:E1000)))</f>
        <v/>
      </c>
      <c r="K591" s="0" t="str">
        <f aca="false">IF(ISBLANK(A591), "",SQRT((A591-$M$2)^2+(B591-$N$2)^2+(C591-$O$2)^2+(D591-$P$2)^2+(E591-$Q$2)^2))</f>
        <v/>
      </c>
      <c r="L591" s="6" t="str">
        <f aca="false">IF(AND(H591 = "", H590 &lt;&gt; ""),"&lt;- New exp", "")</f>
        <v/>
      </c>
      <c r="AB591" s="0" t="n">
        <v>590</v>
      </c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6" t="str">
        <f aca="false">IF(ISBLANK(A592), "", (A592-MIN(A2:A1001))/(MAX(A2:A1001)-MIN(A2:A1001)))</f>
        <v/>
      </c>
      <c r="G592" s="6" t="str">
        <f aca="false">IF(ISBLANK(B592), "", (B592-MIN(B2:B1001))/(MAX(B2:B1001)-MIN(B2:B1001)))</f>
        <v/>
      </c>
      <c r="H592" s="6" t="str">
        <f aca="false">IF(ISBLANK(C592), "", (C592-MIN(C2:C1001))/(MAX(C2:C1001)-MIN(C2:C1001)))</f>
        <v/>
      </c>
      <c r="I592" s="6" t="str">
        <f aca="false">IF(ISBLANK(D592), "", (D592-MIN(D1:D1000))/(MAX(D1:D1000)-MIN(D1:D1000)))</f>
        <v/>
      </c>
      <c r="J592" s="6" t="str">
        <f aca="false">IF(ISBLANK(E592), "", (E592-MIN(E1:E1000))/(MAX(E1:E1000)-MIN(E1:E1000)))</f>
        <v/>
      </c>
      <c r="K592" s="0" t="str">
        <f aca="false">IF(ISBLANK(A592), "",SQRT((A592-$M$2)^2+(B592-$N$2)^2+(C592-$O$2)^2+(D592-$P$2)^2+(E592-$Q$2)^2))</f>
        <v/>
      </c>
      <c r="L592" s="6" t="str">
        <f aca="false">IF(AND(H592 = "", H591 &lt;&gt; ""),"&lt;- New exp", "")</f>
        <v/>
      </c>
      <c r="AB592" s="0" t="n">
        <v>591</v>
      </c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6" t="str">
        <f aca="false">IF(ISBLANK(A593), "", (A593-MIN(A2:A1001))/(MAX(A2:A1001)-MIN(A2:A1001)))</f>
        <v/>
      </c>
      <c r="G593" s="6" t="str">
        <f aca="false">IF(ISBLANK(B593), "", (B593-MIN(B2:B1001))/(MAX(B2:B1001)-MIN(B2:B1001)))</f>
        <v/>
      </c>
      <c r="H593" s="6" t="str">
        <f aca="false">IF(ISBLANK(C593), "", (C593-MIN(C2:C1001))/(MAX(C2:C1001)-MIN(C2:C1001)))</f>
        <v/>
      </c>
      <c r="I593" s="6" t="str">
        <f aca="false">IF(ISBLANK(D593), "", (D593-MIN(D1:D1000))/(MAX(D1:D1000)-MIN(D1:D1000)))</f>
        <v/>
      </c>
      <c r="J593" s="6" t="str">
        <f aca="false">IF(ISBLANK(E593), "", (E593-MIN(E1:E1000))/(MAX(E1:E1000)-MIN(E1:E1000)))</f>
        <v/>
      </c>
      <c r="K593" s="0" t="str">
        <f aca="false">IF(ISBLANK(A593), "",SQRT((A593-$M$2)^2+(B593-$N$2)^2+(C593-$O$2)^2+(D593-$P$2)^2+(E593-$Q$2)^2))</f>
        <v/>
      </c>
      <c r="L593" s="6" t="str">
        <f aca="false">IF(AND(H593 = "", H592 &lt;&gt; ""),"&lt;- New exp", "")</f>
        <v/>
      </c>
      <c r="AB593" s="0" t="n">
        <v>592</v>
      </c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6" t="str">
        <f aca="false">IF(ISBLANK(A594), "", (A594-MIN(A2:A1001))/(MAX(A2:A1001)-MIN(A2:A1001)))</f>
        <v/>
      </c>
      <c r="G594" s="6" t="str">
        <f aca="false">IF(ISBLANK(B594), "", (B594-MIN(B2:B1001))/(MAX(B2:B1001)-MIN(B2:B1001)))</f>
        <v/>
      </c>
      <c r="H594" s="6" t="str">
        <f aca="false">IF(ISBLANK(C594), "", (C594-MIN(C2:C1001))/(MAX(C2:C1001)-MIN(C2:C1001)))</f>
        <v/>
      </c>
      <c r="I594" s="6" t="str">
        <f aca="false">IF(ISBLANK(D594), "", (D594-MIN(D1:D1000))/(MAX(D1:D1000)-MIN(D1:D1000)))</f>
        <v/>
      </c>
      <c r="J594" s="6" t="str">
        <f aca="false">IF(ISBLANK(E594), "", (E594-MIN(E1:E1000))/(MAX(E1:E1000)-MIN(E1:E1000)))</f>
        <v/>
      </c>
      <c r="K594" s="0" t="str">
        <f aca="false">IF(ISBLANK(A594), "",SQRT((A594-$M$2)^2+(B594-$N$2)^2+(C594-$O$2)^2+(D594-$P$2)^2+(E594-$Q$2)^2))</f>
        <v/>
      </c>
      <c r="L594" s="6" t="str">
        <f aca="false">IF(AND(H594 = "", H593 &lt;&gt; ""),"&lt;- New exp", "")</f>
        <v/>
      </c>
      <c r="AB594" s="0" t="n">
        <v>593</v>
      </c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6" t="str">
        <f aca="false">IF(ISBLANK(A595), "", (A595-MIN(A2:A1001))/(MAX(A2:A1001)-MIN(A2:A1001)))</f>
        <v/>
      </c>
      <c r="G595" s="6" t="str">
        <f aca="false">IF(ISBLANK(B595), "", (B595-MIN(B2:B1001))/(MAX(B2:B1001)-MIN(B2:B1001)))</f>
        <v/>
      </c>
      <c r="H595" s="6" t="str">
        <f aca="false">IF(ISBLANK(C595), "", (C595-MIN(C2:C1001))/(MAX(C2:C1001)-MIN(C2:C1001)))</f>
        <v/>
      </c>
      <c r="I595" s="6" t="str">
        <f aca="false">IF(ISBLANK(D595), "", (D595-MIN(D1:D1000))/(MAX(D1:D1000)-MIN(D1:D1000)))</f>
        <v/>
      </c>
      <c r="J595" s="6" t="str">
        <f aca="false">IF(ISBLANK(E595), "", (E595-MIN(E1:E1000))/(MAX(E1:E1000)-MIN(E1:E1000)))</f>
        <v/>
      </c>
      <c r="K595" s="0" t="str">
        <f aca="false">IF(ISBLANK(A595), "",SQRT((A595-$M$2)^2+(B595-$N$2)^2+(C595-$O$2)^2+(D595-$P$2)^2+(E595-$Q$2)^2))</f>
        <v/>
      </c>
      <c r="L595" s="6" t="str">
        <f aca="false">IF(AND(H595 = "", H594 &lt;&gt; ""),"&lt;- New exp", "")</f>
        <v/>
      </c>
      <c r="AB595" s="0" t="n">
        <v>594</v>
      </c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6" t="str">
        <f aca="false">IF(ISBLANK(A596), "", (A596-MIN(A2:A1001))/(MAX(A2:A1001)-MIN(A2:A1001)))</f>
        <v/>
      </c>
      <c r="G596" s="6" t="str">
        <f aca="false">IF(ISBLANK(B596), "", (B596-MIN(B2:B1001))/(MAX(B2:B1001)-MIN(B2:B1001)))</f>
        <v/>
      </c>
      <c r="H596" s="6" t="str">
        <f aca="false">IF(ISBLANK(C596), "", (C596-MIN(C2:C1001))/(MAX(C2:C1001)-MIN(C2:C1001)))</f>
        <v/>
      </c>
      <c r="I596" s="6" t="str">
        <f aca="false">IF(ISBLANK(D596), "", (D596-MIN(D1:D1000))/(MAX(D1:D1000)-MIN(D1:D1000)))</f>
        <v/>
      </c>
      <c r="J596" s="6" t="str">
        <f aca="false">IF(ISBLANK(E596), "", (E596-MIN(E1:E1000))/(MAX(E1:E1000)-MIN(E1:E1000)))</f>
        <v/>
      </c>
      <c r="K596" s="0" t="str">
        <f aca="false">IF(ISBLANK(A596), "",SQRT((A596-$M$2)^2+(B596-$N$2)^2+(C596-$O$2)^2+(D596-$P$2)^2+(E596-$Q$2)^2))</f>
        <v/>
      </c>
      <c r="L596" s="6" t="str">
        <f aca="false">IF(AND(H596 = "", H595 &lt;&gt; ""),"&lt;- New exp", "")</f>
        <v/>
      </c>
      <c r="AB596" s="0" t="n">
        <v>595</v>
      </c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6" t="str">
        <f aca="false">IF(ISBLANK(A597), "", (A597-MIN(A2:A1001))/(MAX(A2:A1001)-MIN(A2:A1001)))</f>
        <v/>
      </c>
      <c r="G597" s="6" t="str">
        <f aca="false">IF(ISBLANK(B597), "", (B597-MIN(B2:B1001))/(MAX(B2:B1001)-MIN(B2:B1001)))</f>
        <v/>
      </c>
      <c r="H597" s="6" t="str">
        <f aca="false">IF(ISBLANK(C597), "", (C597-MIN(C2:C1001))/(MAX(C2:C1001)-MIN(C2:C1001)))</f>
        <v/>
      </c>
      <c r="I597" s="6" t="str">
        <f aca="false">IF(ISBLANK(D597), "", (D597-MIN(D1:D1000))/(MAX(D1:D1000)-MIN(D1:D1000)))</f>
        <v/>
      </c>
      <c r="J597" s="6" t="str">
        <f aca="false">IF(ISBLANK(E597), "", (E597-MIN(E1:E1000))/(MAX(E1:E1000)-MIN(E1:E1000)))</f>
        <v/>
      </c>
      <c r="K597" s="0" t="str">
        <f aca="false">IF(ISBLANK(A597), "",SQRT((A597-$M$2)^2+(B597-$N$2)^2+(C597-$O$2)^2+(D597-$P$2)^2+(E597-$Q$2)^2))</f>
        <v/>
      </c>
      <c r="L597" s="6" t="str">
        <f aca="false">IF(AND(H597 = "", H596 &lt;&gt; ""),"&lt;- New exp", "")</f>
        <v/>
      </c>
      <c r="AB597" s="0" t="n">
        <v>596</v>
      </c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6" t="str">
        <f aca="false">IF(ISBLANK(A598), "", (A598-MIN(A2:A1001))/(MAX(A2:A1001)-MIN(A2:A1001)))</f>
        <v/>
      </c>
      <c r="G598" s="6" t="str">
        <f aca="false">IF(ISBLANK(B598), "", (B598-MIN(B2:B1001))/(MAX(B2:B1001)-MIN(B2:B1001)))</f>
        <v/>
      </c>
      <c r="H598" s="6" t="str">
        <f aca="false">IF(ISBLANK(C598), "", (C598-MIN(C2:C1001))/(MAX(C2:C1001)-MIN(C2:C1001)))</f>
        <v/>
      </c>
      <c r="I598" s="6" t="str">
        <f aca="false">IF(ISBLANK(D598), "", (D598-MIN(D1:D1000))/(MAX(D1:D1000)-MIN(D1:D1000)))</f>
        <v/>
      </c>
      <c r="J598" s="6" t="str">
        <f aca="false">IF(ISBLANK(E598), "", (E598-MIN(E1:E1000))/(MAX(E1:E1000)-MIN(E1:E1000)))</f>
        <v/>
      </c>
      <c r="K598" s="0" t="str">
        <f aca="false">IF(ISBLANK(A598), "",SQRT((A598-$M$2)^2+(B598-$N$2)^2+(C598-$O$2)^2+(D598-$P$2)^2+(E598-$Q$2)^2))</f>
        <v/>
      </c>
      <c r="L598" s="6" t="str">
        <f aca="false">IF(AND(H598 = "", H597 &lt;&gt; ""),"&lt;- New exp", "")</f>
        <v/>
      </c>
      <c r="AB598" s="0" t="n">
        <v>597</v>
      </c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6" t="str">
        <f aca="false">IF(ISBLANK(A599), "", (A599-MIN(A2:A1001))/(MAX(A2:A1001)-MIN(A2:A1001)))</f>
        <v/>
      </c>
      <c r="G599" s="6" t="str">
        <f aca="false">IF(ISBLANK(B599), "", (B599-MIN(B2:B1001))/(MAX(B2:B1001)-MIN(B2:B1001)))</f>
        <v/>
      </c>
      <c r="H599" s="6" t="str">
        <f aca="false">IF(ISBLANK(C599), "", (C599-MIN(C2:C1001))/(MAX(C2:C1001)-MIN(C2:C1001)))</f>
        <v/>
      </c>
      <c r="I599" s="6" t="str">
        <f aca="false">IF(ISBLANK(D599), "", (D599-MIN(D1:D1000))/(MAX(D1:D1000)-MIN(D1:D1000)))</f>
        <v/>
      </c>
      <c r="J599" s="6" t="str">
        <f aca="false">IF(ISBLANK(E599), "", (E599-MIN(E1:E1000))/(MAX(E1:E1000)-MIN(E1:E1000)))</f>
        <v/>
      </c>
      <c r="K599" s="0" t="str">
        <f aca="false">IF(ISBLANK(A599), "",SQRT((A599-$M$2)^2+(B599-$N$2)^2+(C599-$O$2)^2+(D599-$P$2)^2+(E599-$Q$2)^2))</f>
        <v/>
      </c>
      <c r="L599" s="6" t="str">
        <f aca="false">IF(AND(H599 = "", H598 &lt;&gt; ""),"&lt;- New exp", "")</f>
        <v/>
      </c>
      <c r="AB599" s="0" t="n">
        <v>598</v>
      </c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6" t="str">
        <f aca="false">IF(ISBLANK(A600), "", (A600-MIN(A2:A1001))/(MAX(A2:A1001)-MIN(A2:A1001)))</f>
        <v/>
      </c>
      <c r="G600" s="6" t="str">
        <f aca="false">IF(ISBLANK(B600), "", (B600-MIN(B2:B1001))/(MAX(B2:B1001)-MIN(B2:B1001)))</f>
        <v/>
      </c>
      <c r="H600" s="6" t="str">
        <f aca="false">IF(ISBLANK(C600), "", (C600-MIN(C2:C1001))/(MAX(C2:C1001)-MIN(C2:C1001)))</f>
        <v/>
      </c>
      <c r="I600" s="6" t="str">
        <f aca="false">IF(ISBLANK(D600), "", (D600-MIN(D1:D1000))/(MAX(D1:D1000)-MIN(D1:D1000)))</f>
        <v/>
      </c>
      <c r="J600" s="6" t="str">
        <f aca="false">IF(ISBLANK(E600), "", (E600-MIN(E1:E1000))/(MAX(E1:E1000)-MIN(E1:E1000)))</f>
        <v/>
      </c>
      <c r="K600" s="0" t="str">
        <f aca="false">IF(ISBLANK(A600), "",SQRT((A600-$M$2)^2+(B600-$N$2)^2+(C600-$O$2)^2+(D600-$P$2)^2+(E600-$Q$2)^2))</f>
        <v/>
      </c>
      <c r="L600" s="6" t="str">
        <f aca="false">IF(AND(H600 = "", H599 &lt;&gt; ""),"&lt;- New exp", "")</f>
        <v/>
      </c>
      <c r="AB600" s="0" t="n">
        <v>599</v>
      </c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6" t="str">
        <f aca="false">IF(ISBLANK(A601), "", (A601-MIN(A2:A1001))/(MAX(A2:A1001)-MIN(A2:A1001)))</f>
        <v/>
      </c>
      <c r="G601" s="6" t="str">
        <f aca="false">IF(ISBLANK(B601), "", (B601-MIN(B2:B1001))/(MAX(B2:B1001)-MIN(B2:B1001)))</f>
        <v/>
      </c>
      <c r="H601" s="6" t="str">
        <f aca="false">IF(ISBLANK(C601), "", (C601-MIN(C2:C1001))/(MAX(C2:C1001)-MIN(C2:C1001)))</f>
        <v/>
      </c>
      <c r="I601" s="6" t="str">
        <f aca="false">IF(ISBLANK(D601), "", (D601-MIN(D1:D1000))/(MAX(D1:D1000)-MIN(D1:D1000)))</f>
        <v/>
      </c>
      <c r="J601" s="6" t="str">
        <f aca="false">IF(ISBLANK(E601), "", (E601-MIN(E1:E1000))/(MAX(E1:E1000)-MIN(E1:E1000)))</f>
        <v/>
      </c>
      <c r="K601" s="0" t="str">
        <f aca="false">IF(ISBLANK(A601), "",SQRT((A601-$M$2)^2+(B601-$N$2)^2+(C601-$O$2)^2+(D601-$P$2)^2+(E601-$Q$2)^2))</f>
        <v/>
      </c>
      <c r="L601" s="6" t="str">
        <f aca="false">IF(AND(H601 = "", H600 &lt;&gt; ""),"&lt;- New exp", "")</f>
        <v/>
      </c>
      <c r="AB601" s="0" t="n">
        <v>600</v>
      </c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6" t="str">
        <f aca="false">IF(ISBLANK(A602), "", (A602-MIN(A2:A1001))/(MAX(A2:A1001)-MIN(A2:A1001)))</f>
        <v/>
      </c>
      <c r="G602" s="6" t="str">
        <f aca="false">IF(ISBLANK(B602), "", (B602-MIN(B2:B1001))/(MAX(B2:B1001)-MIN(B2:B1001)))</f>
        <v/>
      </c>
      <c r="H602" s="6" t="str">
        <f aca="false">IF(ISBLANK(C602), "", (C602-MIN(C2:C1001))/(MAX(C2:C1001)-MIN(C2:C1001)))</f>
        <v/>
      </c>
      <c r="I602" s="6" t="str">
        <f aca="false">IF(ISBLANK(D602), "", (D602-MIN(D1:D1000))/(MAX(D1:D1000)-MIN(D1:D1000)))</f>
        <v/>
      </c>
      <c r="J602" s="6" t="str">
        <f aca="false">IF(ISBLANK(E602), "", (E602-MIN(E1:E1000))/(MAX(E1:E1000)-MIN(E1:E1000)))</f>
        <v/>
      </c>
      <c r="K602" s="0" t="str">
        <f aca="false">IF(ISBLANK(A602), "",SQRT((A602-$M$2)^2+(B602-$N$2)^2+(C602-$O$2)^2+(D602-$P$2)^2+(E602-$Q$2)^2))</f>
        <v/>
      </c>
      <c r="L602" s="6" t="str">
        <f aca="false">IF(AND(H602 = "", H601 &lt;&gt; ""),"&lt;- New exp", "")</f>
        <v/>
      </c>
      <c r="AB602" s="0" t="n">
        <v>601</v>
      </c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6" t="str">
        <f aca="false">IF(ISBLANK(A603), "", (A603-MIN(A2:A1001))/(MAX(A2:A1001)-MIN(A2:A1001)))</f>
        <v/>
      </c>
      <c r="G603" s="6" t="str">
        <f aca="false">IF(ISBLANK(B603), "", (B603-MIN(B2:B1001))/(MAX(B2:B1001)-MIN(B2:B1001)))</f>
        <v/>
      </c>
      <c r="H603" s="6" t="str">
        <f aca="false">IF(ISBLANK(C603), "", (C603-MIN(C2:C1001))/(MAX(C2:C1001)-MIN(C2:C1001)))</f>
        <v/>
      </c>
      <c r="I603" s="6" t="str">
        <f aca="false">IF(ISBLANK(D603), "", (D603-MIN(D1:D1000))/(MAX(D1:D1000)-MIN(D1:D1000)))</f>
        <v/>
      </c>
      <c r="J603" s="6" t="str">
        <f aca="false">IF(ISBLANK(E603), "", (E603-MIN(E1:E1000))/(MAX(E1:E1000)-MIN(E1:E1000)))</f>
        <v/>
      </c>
      <c r="K603" s="0" t="str">
        <f aca="false">IF(ISBLANK(A603), "",SQRT((A603-$M$2)^2+(B603-$N$2)^2+(C603-$O$2)^2+(D603-$P$2)^2+(E603-$Q$2)^2))</f>
        <v/>
      </c>
      <c r="L603" s="6" t="str">
        <f aca="false">IF(AND(H603 = "", H602 &lt;&gt; ""),"&lt;- New exp", "")</f>
        <v/>
      </c>
      <c r="AB603" s="0" t="n">
        <v>602</v>
      </c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6" t="str">
        <f aca="false">IF(ISBLANK(A604), "", (A604-MIN(A2:A1001))/(MAX(A2:A1001)-MIN(A2:A1001)))</f>
        <v/>
      </c>
      <c r="G604" s="6" t="str">
        <f aca="false">IF(ISBLANK(B604), "", (B604-MIN(B2:B1001))/(MAX(B2:B1001)-MIN(B2:B1001)))</f>
        <v/>
      </c>
      <c r="H604" s="6" t="str">
        <f aca="false">IF(ISBLANK(C604), "", (C604-MIN(C2:C1001))/(MAX(C2:C1001)-MIN(C2:C1001)))</f>
        <v/>
      </c>
      <c r="I604" s="6" t="str">
        <f aca="false">IF(ISBLANK(D604), "", (D604-MIN(D1:D1000))/(MAX(D1:D1000)-MIN(D1:D1000)))</f>
        <v/>
      </c>
      <c r="J604" s="6" t="str">
        <f aca="false">IF(ISBLANK(E604), "", (E604-MIN(E1:E1000))/(MAX(E1:E1000)-MIN(E1:E1000)))</f>
        <v/>
      </c>
      <c r="K604" s="0" t="str">
        <f aca="false">IF(ISBLANK(A604), "",SQRT((A604-$M$2)^2+(B604-$N$2)^2+(C604-$O$2)^2+(D604-$P$2)^2+(E604-$Q$2)^2))</f>
        <v/>
      </c>
      <c r="L604" s="6" t="str">
        <f aca="false">IF(AND(H604 = "", H603 &lt;&gt; ""),"&lt;- New exp", "")</f>
        <v/>
      </c>
      <c r="AB604" s="0" t="n">
        <v>603</v>
      </c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6" t="str">
        <f aca="false">IF(ISBLANK(A605), "", (A605-MIN(A2:A1001))/(MAX(A2:A1001)-MIN(A2:A1001)))</f>
        <v/>
      </c>
      <c r="G605" s="6" t="str">
        <f aca="false">IF(ISBLANK(B605), "", (B605-MIN(B2:B1001))/(MAX(B2:B1001)-MIN(B2:B1001)))</f>
        <v/>
      </c>
      <c r="H605" s="6" t="str">
        <f aca="false">IF(ISBLANK(C605), "", (C605-MIN(C2:C1001))/(MAX(C2:C1001)-MIN(C2:C1001)))</f>
        <v/>
      </c>
      <c r="I605" s="6" t="str">
        <f aca="false">IF(ISBLANK(D605), "", (D605-MIN(D1:D1000))/(MAX(D1:D1000)-MIN(D1:D1000)))</f>
        <v/>
      </c>
      <c r="J605" s="6" t="str">
        <f aca="false">IF(ISBLANK(E605), "", (E605-MIN(E1:E1000))/(MAX(E1:E1000)-MIN(E1:E1000)))</f>
        <v/>
      </c>
      <c r="K605" s="0" t="str">
        <f aca="false">IF(ISBLANK(A605), "",SQRT((A605-$M$2)^2+(B605-$N$2)^2+(C605-$O$2)^2+(D605-$P$2)^2+(E605-$Q$2)^2))</f>
        <v/>
      </c>
      <c r="L605" s="6" t="str">
        <f aca="false">IF(AND(H605 = "", H604 &lt;&gt; ""),"&lt;- New exp", "")</f>
        <v/>
      </c>
      <c r="AB605" s="0" t="n">
        <v>604</v>
      </c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6" t="str">
        <f aca="false">IF(ISBLANK(A606), "", (A606-MIN(A2:A1001))/(MAX(A2:A1001)-MIN(A2:A1001)))</f>
        <v/>
      </c>
      <c r="G606" s="6" t="str">
        <f aca="false">IF(ISBLANK(B606), "", (B606-MIN(B2:B1001))/(MAX(B2:B1001)-MIN(B2:B1001)))</f>
        <v/>
      </c>
      <c r="H606" s="6" t="str">
        <f aca="false">IF(ISBLANK(C606), "", (C606-MIN(C2:C1001))/(MAX(C2:C1001)-MIN(C2:C1001)))</f>
        <v/>
      </c>
      <c r="I606" s="6" t="str">
        <f aca="false">IF(ISBLANK(D606), "", (D606-MIN(D1:D1000))/(MAX(D1:D1000)-MIN(D1:D1000)))</f>
        <v/>
      </c>
      <c r="J606" s="6" t="str">
        <f aca="false">IF(ISBLANK(E606), "", (E606-MIN(E1:E1000))/(MAX(E1:E1000)-MIN(E1:E1000)))</f>
        <v/>
      </c>
      <c r="K606" s="0" t="str">
        <f aca="false">IF(ISBLANK(A606), "",SQRT((A606-$M$2)^2+(B606-$N$2)^2+(C606-$O$2)^2+(D606-$P$2)^2+(E606-$Q$2)^2))</f>
        <v/>
      </c>
      <c r="L606" s="6" t="str">
        <f aca="false">IF(AND(H606 = "", H605 &lt;&gt; ""),"&lt;- New exp", "")</f>
        <v/>
      </c>
      <c r="AB606" s="0" t="n">
        <v>605</v>
      </c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6" t="str">
        <f aca="false">IF(ISBLANK(A607), "", (A607-MIN(A2:A1001))/(MAX(A2:A1001)-MIN(A2:A1001)))</f>
        <v/>
      </c>
      <c r="G607" s="6" t="str">
        <f aca="false">IF(ISBLANK(B607), "", (B607-MIN(B2:B1001))/(MAX(B2:B1001)-MIN(B2:B1001)))</f>
        <v/>
      </c>
      <c r="H607" s="6" t="str">
        <f aca="false">IF(ISBLANK(C607), "", (C607-MIN(C2:C1001))/(MAX(C2:C1001)-MIN(C2:C1001)))</f>
        <v/>
      </c>
      <c r="I607" s="6" t="str">
        <f aca="false">IF(ISBLANK(D607), "", (D607-MIN(D1:D1000))/(MAX(D1:D1000)-MIN(D1:D1000)))</f>
        <v/>
      </c>
      <c r="J607" s="6" t="str">
        <f aca="false">IF(ISBLANK(E607), "", (E607-MIN(E1:E1000))/(MAX(E1:E1000)-MIN(E1:E1000)))</f>
        <v/>
      </c>
      <c r="K607" s="0" t="str">
        <f aca="false">IF(ISBLANK(A607), "",SQRT((A607-$M$2)^2+(B607-$N$2)^2+(C607-$O$2)^2+(D607-$P$2)^2+(E607-$Q$2)^2))</f>
        <v/>
      </c>
      <c r="L607" s="6" t="str">
        <f aca="false">IF(AND(H607 = "", H606 &lt;&gt; ""),"&lt;- New exp", "")</f>
        <v/>
      </c>
      <c r="AB607" s="0" t="n">
        <v>606</v>
      </c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6" t="str">
        <f aca="false">IF(ISBLANK(A608), "", (A608-MIN(A2:A1001))/(MAX(A2:A1001)-MIN(A2:A1001)))</f>
        <v/>
      </c>
      <c r="G608" s="6" t="str">
        <f aca="false">IF(ISBLANK(B608), "", (B608-MIN(B2:B1001))/(MAX(B2:B1001)-MIN(B2:B1001)))</f>
        <v/>
      </c>
      <c r="H608" s="6" t="str">
        <f aca="false">IF(ISBLANK(C608), "", (C608-MIN(C2:C1001))/(MAX(C2:C1001)-MIN(C2:C1001)))</f>
        <v/>
      </c>
      <c r="I608" s="6" t="str">
        <f aca="false">IF(ISBLANK(D608), "", (D608-MIN(D1:D1000))/(MAX(D1:D1000)-MIN(D1:D1000)))</f>
        <v/>
      </c>
      <c r="J608" s="6" t="str">
        <f aca="false">IF(ISBLANK(E608), "", (E608-MIN(E1:E1000))/(MAX(E1:E1000)-MIN(E1:E1000)))</f>
        <v/>
      </c>
      <c r="K608" s="0" t="str">
        <f aca="false">IF(ISBLANK(A608), "",SQRT((A608-$M$2)^2+(B608-$N$2)^2+(C608-$O$2)^2+(D608-$P$2)^2+(E608-$Q$2)^2))</f>
        <v/>
      </c>
      <c r="L608" s="6" t="str">
        <f aca="false">IF(AND(H608 = "", H607 &lt;&gt; ""),"&lt;- New exp", "")</f>
        <v/>
      </c>
      <c r="AB608" s="0" t="n">
        <v>607</v>
      </c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6" t="str">
        <f aca="false">IF(ISBLANK(A609), "", (A609-MIN(A2:A1001))/(MAX(A2:A1001)-MIN(A2:A1001)))</f>
        <v/>
      </c>
      <c r="G609" s="6" t="str">
        <f aca="false">IF(ISBLANK(B609), "", (B609-MIN(B2:B1001))/(MAX(B2:B1001)-MIN(B2:B1001)))</f>
        <v/>
      </c>
      <c r="H609" s="6" t="str">
        <f aca="false">IF(ISBLANK(C609), "", (C609-MIN(C2:C1001))/(MAX(C2:C1001)-MIN(C2:C1001)))</f>
        <v/>
      </c>
      <c r="I609" s="6" t="str">
        <f aca="false">IF(ISBLANK(D609), "", (D609-MIN(D1:D1000))/(MAX(D1:D1000)-MIN(D1:D1000)))</f>
        <v/>
      </c>
      <c r="J609" s="6" t="str">
        <f aca="false">IF(ISBLANK(E609), "", (E609-MIN(E1:E1000))/(MAX(E1:E1000)-MIN(E1:E1000)))</f>
        <v/>
      </c>
      <c r="K609" s="0" t="str">
        <f aca="false">IF(ISBLANK(A609), "",SQRT((A609-$M$2)^2+(B609-$N$2)^2+(C609-$O$2)^2+(D609-$P$2)^2+(E609-$Q$2)^2))</f>
        <v/>
      </c>
      <c r="L609" s="6" t="str">
        <f aca="false">IF(AND(H609 = "", H608 &lt;&gt; ""),"&lt;- New exp", "")</f>
        <v/>
      </c>
      <c r="AB609" s="0" t="n">
        <v>608</v>
      </c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6" t="str">
        <f aca="false">IF(ISBLANK(A610), "", (A610-MIN(A2:A1001))/(MAX(A2:A1001)-MIN(A2:A1001)))</f>
        <v/>
      </c>
      <c r="G610" s="6" t="str">
        <f aca="false">IF(ISBLANK(B610), "", (B610-MIN(B2:B1001))/(MAX(B2:B1001)-MIN(B2:B1001)))</f>
        <v/>
      </c>
      <c r="H610" s="6" t="str">
        <f aca="false">IF(ISBLANK(C610), "", (C610-MIN(C2:C1001))/(MAX(C2:C1001)-MIN(C2:C1001)))</f>
        <v/>
      </c>
      <c r="I610" s="6" t="str">
        <f aca="false">IF(ISBLANK(D610), "", (D610-MIN(D1:D1000))/(MAX(D1:D1000)-MIN(D1:D1000)))</f>
        <v/>
      </c>
      <c r="J610" s="6" t="str">
        <f aca="false">IF(ISBLANK(E610), "", (E610-MIN(E1:E1000))/(MAX(E1:E1000)-MIN(E1:E1000)))</f>
        <v/>
      </c>
      <c r="K610" s="0" t="str">
        <f aca="false">IF(ISBLANK(A610), "",SQRT((A610-$M$2)^2+(B610-$N$2)^2+(C610-$O$2)^2+(D610-$P$2)^2+(E610-$Q$2)^2))</f>
        <v/>
      </c>
      <c r="L610" s="6" t="str">
        <f aca="false">IF(AND(H610 = "", H609 &lt;&gt; ""),"&lt;- New exp", "")</f>
        <v/>
      </c>
      <c r="AB610" s="0" t="n">
        <v>609</v>
      </c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6" t="str">
        <f aca="false">IF(ISBLANK(A611), "", (A611-MIN(A2:A1001))/(MAX(A2:A1001)-MIN(A2:A1001)))</f>
        <v/>
      </c>
      <c r="G611" s="6" t="str">
        <f aca="false">IF(ISBLANK(B611), "", (B611-MIN(B2:B1001))/(MAX(B2:B1001)-MIN(B2:B1001)))</f>
        <v/>
      </c>
      <c r="H611" s="6" t="str">
        <f aca="false">IF(ISBLANK(C611), "", (C611-MIN(C2:C1001))/(MAX(C2:C1001)-MIN(C2:C1001)))</f>
        <v/>
      </c>
      <c r="I611" s="6" t="str">
        <f aca="false">IF(ISBLANK(D611), "", (D611-MIN(D1:D1000))/(MAX(D1:D1000)-MIN(D1:D1000)))</f>
        <v/>
      </c>
      <c r="J611" s="6" t="str">
        <f aca="false">IF(ISBLANK(E611), "", (E611-MIN(E1:E1000))/(MAX(E1:E1000)-MIN(E1:E1000)))</f>
        <v/>
      </c>
      <c r="K611" s="0" t="str">
        <f aca="false">IF(ISBLANK(A611), "",SQRT((A611-$M$2)^2+(B611-$N$2)^2+(C611-$O$2)^2+(D611-$P$2)^2+(E611-$Q$2)^2))</f>
        <v/>
      </c>
      <c r="L611" s="6" t="str">
        <f aca="false">IF(AND(H611 = "", H610 &lt;&gt; ""),"&lt;- New exp", "")</f>
        <v/>
      </c>
      <c r="AB611" s="0" t="n">
        <v>610</v>
      </c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6" t="str">
        <f aca="false">IF(ISBLANK(A612), "", (A612-MIN(A2:A1001))/(MAX(A2:A1001)-MIN(A2:A1001)))</f>
        <v/>
      </c>
      <c r="G612" s="6" t="str">
        <f aca="false">IF(ISBLANK(B612), "", (B612-MIN(B2:B1001))/(MAX(B2:B1001)-MIN(B2:B1001)))</f>
        <v/>
      </c>
      <c r="H612" s="6" t="str">
        <f aca="false">IF(ISBLANK(C612), "", (C612-MIN(C2:C1001))/(MAX(C2:C1001)-MIN(C2:C1001)))</f>
        <v/>
      </c>
      <c r="I612" s="6" t="str">
        <f aca="false">IF(ISBLANK(D612), "", (D612-MIN(D1:D1000))/(MAX(D1:D1000)-MIN(D1:D1000)))</f>
        <v/>
      </c>
      <c r="J612" s="6" t="str">
        <f aca="false">IF(ISBLANK(E612), "", (E612-MIN(E1:E1000))/(MAX(E1:E1000)-MIN(E1:E1000)))</f>
        <v/>
      </c>
      <c r="K612" s="0" t="str">
        <f aca="false">IF(ISBLANK(A612), "",SQRT((A612-$M$2)^2+(B612-$N$2)^2+(C612-$O$2)^2+(D612-$P$2)^2+(E612-$Q$2)^2))</f>
        <v/>
      </c>
      <c r="L612" s="6" t="str">
        <f aca="false">IF(AND(H612 = "", H611 &lt;&gt; ""),"&lt;- New exp", "")</f>
        <v/>
      </c>
      <c r="AB612" s="0" t="n">
        <v>611</v>
      </c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6" t="str">
        <f aca="false">IF(ISBLANK(A613), "", (A613-MIN(A2:A1001))/(MAX(A2:A1001)-MIN(A2:A1001)))</f>
        <v/>
      </c>
      <c r="G613" s="6" t="str">
        <f aca="false">IF(ISBLANK(B613), "", (B613-MIN(B2:B1001))/(MAX(B2:B1001)-MIN(B2:B1001)))</f>
        <v/>
      </c>
      <c r="H613" s="6" t="str">
        <f aca="false">IF(ISBLANK(C613), "", (C613-MIN(C2:C1001))/(MAX(C2:C1001)-MIN(C2:C1001)))</f>
        <v/>
      </c>
      <c r="I613" s="6" t="str">
        <f aca="false">IF(ISBLANK(D613), "", (D613-MIN(D1:D1000))/(MAX(D1:D1000)-MIN(D1:D1000)))</f>
        <v/>
      </c>
      <c r="J613" s="6" t="str">
        <f aca="false">IF(ISBLANK(E613), "", (E613-MIN(E1:E1000))/(MAX(E1:E1000)-MIN(E1:E1000)))</f>
        <v/>
      </c>
      <c r="K613" s="0" t="str">
        <f aca="false">IF(ISBLANK(A613), "",SQRT((A613-$M$2)^2+(B613-$N$2)^2+(C613-$O$2)^2+(D613-$P$2)^2+(E613-$Q$2)^2))</f>
        <v/>
      </c>
      <c r="L613" s="6" t="str">
        <f aca="false">IF(AND(H613 = "", H612 &lt;&gt; ""),"&lt;- New exp", "")</f>
        <v/>
      </c>
      <c r="AB613" s="0" t="n">
        <v>612</v>
      </c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6" t="str">
        <f aca="false">IF(ISBLANK(A614), "", (A614-MIN(A2:A1001))/(MAX(A2:A1001)-MIN(A2:A1001)))</f>
        <v/>
      </c>
      <c r="G614" s="6" t="str">
        <f aca="false">IF(ISBLANK(B614), "", (B614-MIN(B2:B1001))/(MAX(B2:B1001)-MIN(B2:B1001)))</f>
        <v/>
      </c>
      <c r="H614" s="6" t="str">
        <f aca="false">IF(ISBLANK(C614), "", (C614-MIN(C2:C1001))/(MAX(C2:C1001)-MIN(C2:C1001)))</f>
        <v/>
      </c>
      <c r="I614" s="6" t="str">
        <f aca="false">IF(ISBLANK(D614), "", (D614-MIN(D1:D1000))/(MAX(D1:D1000)-MIN(D1:D1000)))</f>
        <v/>
      </c>
      <c r="J614" s="6" t="str">
        <f aca="false">IF(ISBLANK(E614), "", (E614-MIN(E1:E1000))/(MAX(E1:E1000)-MIN(E1:E1000)))</f>
        <v/>
      </c>
      <c r="K614" s="0" t="str">
        <f aca="false">IF(ISBLANK(A614), "",SQRT((A614-$M$2)^2+(B614-$N$2)^2+(C614-$O$2)^2+(D614-$P$2)^2+(E614-$Q$2)^2))</f>
        <v/>
      </c>
      <c r="L614" s="6" t="str">
        <f aca="false">IF(AND(H614 = "", H613 &lt;&gt; ""),"&lt;- New exp", "")</f>
        <v/>
      </c>
      <c r="AB614" s="0" t="n">
        <v>613</v>
      </c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6" t="str">
        <f aca="false">IF(ISBLANK(A615), "", (A615-MIN(A2:A1001))/(MAX(A2:A1001)-MIN(A2:A1001)))</f>
        <v/>
      </c>
      <c r="G615" s="6" t="str">
        <f aca="false">IF(ISBLANK(B615), "", (B615-MIN(B2:B1001))/(MAX(B2:B1001)-MIN(B2:B1001)))</f>
        <v/>
      </c>
      <c r="H615" s="6" t="str">
        <f aca="false">IF(ISBLANK(C615), "", (C615-MIN(C2:C1001))/(MAX(C2:C1001)-MIN(C2:C1001)))</f>
        <v/>
      </c>
      <c r="I615" s="6" t="str">
        <f aca="false">IF(ISBLANK(D615), "", (D615-MIN(D1:D1000))/(MAX(D1:D1000)-MIN(D1:D1000)))</f>
        <v/>
      </c>
      <c r="J615" s="6" t="str">
        <f aca="false">IF(ISBLANK(E615), "", (E615-MIN(E1:E1000))/(MAX(E1:E1000)-MIN(E1:E1000)))</f>
        <v/>
      </c>
      <c r="K615" s="0" t="str">
        <f aca="false">IF(ISBLANK(A615), "",SQRT((A615-$M$2)^2+(B615-$N$2)^2+(C615-$O$2)^2+(D615-$P$2)^2+(E615-$Q$2)^2))</f>
        <v/>
      </c>
      <c r="L615" s="6" t="str">
        <f aca="false">IF(AND(H615 = "", H614 &lt;&gt; ""),"&lt;- New exp", "")</f>
        <v/>
      </c>
      <c r="AB615" s="0" t="n">
        <v>614</v>
      </c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6" t="str">
        <f aca="false">IF(ISBLANK(A616), "", (A616-MIN(A2:A1001))/(MAX(A2:A1001)-MIN(A2:A1001)))</f>
        <v/>
      </c>
      <c r="G616" s="6" t="str">
        <f aca="false">IF(ISBLANK(B616), "", (B616-MIN(B2:B1001))/(MAX(B2:B1001)-MIN(B2:B1001)))</f>
        <v/>
      </c>
      <c r="H616" s="6" t="str">
        <f aca="false">IF(ISBLANK(C616), "", (C616-MIN(C2:C1001))/(MAX(C2:C1001)-MIN(C2:C1001)))</f>
        <v/>
      </c>
      <c r="I616" s="6" t="str">
        <f aca="false">IF(ISBLANK(D616), "", (D616-MIN(D1:D1000))/(MAX(D1:D1000)-MIN(D1:D1000)))</f>
        <v/>
      </c>
      <c r="J616" s="6" t="str">
        <f aca="false">IF(ISBLANK(E616), "", (E616-MIN(E1:E1000))/(MAX(E1:E1000)-MIN(E1:E1000)))</f>
        <v/>
      </c>
      <c r="K616" s="0" t="str">
        <f aca="false">IF(ISBLANK(A616), "",SQRT((A616-$M$2)^2+(B616-$N$2)^2+(C616-$O$2)^2+(D616-$P$2)^2+(E616-$Q$2)^2))</f>
        <v/>
      </c>
      <c r="L616" s="6" t="str">
        <f aca="false">IF(AND(H616 = "", H615 &lt;&gt; ""),"&lt;- New exp", "")</f>
        <v/>
      </c>
      <c r="AB616" s="0" t="n">
        <v>615</v>
      </c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6" t="str">
        <f aca="false">IF(ISBLANK(A617), "", (A617-MIN(A2:A1001))/(MAX(A2:A1001)-MIN(A2:A1001)))</f>
        <v/>
      </c>
      <c r="G617" s="6" t="str">
        <f aca="false">IF(ISBLANK(B617), "", (B617-MIN(B2:B1001))/(MAX(B2:B1001)-MIN(B2:B1001)))</f>
        <v/>
      </c>
      <c r="H617" s="6" t="str">
        <f aca="false">IF(ISBLANK(C617), "", (C617-MIN(C2:C1001))/(MAX(C2:C1001)-MIN(C2:C1001)))</f>
        <v/>
      </c>
      <c r="I617" s="6" t="str">
        <f aca="false">IF(ISBLANK(D617), "", (D617-MIN(D1:D1000))/(MAX(D1:D1000)-MIN(D1:D1000)))</f>
        <v/>
      </c>
      <c r="J617" s="6" t="str">
        <f aca="false">IF(ISBLANK(E617), "", (E617-MIN(E1:E1000))/(MAX(E1:E1000)-MIN(E1:E1000)))</f>
        <v/>
      </c>
      <c r="K617" s="0" t="str">
        <f aca="false">IF(ISBLANK(A617), "",SQRT((A617-$M$2)^2+(B617-$N$2)^2+(C617-$O$2)^2+(D617-$P$2)^2+(E617-$Q$2)^2))</f>
        <v/>
      </c>
      <c r="L617" s="6" t="str">
        <f aca="false">IF(AND(H617 = "", H616 &lt;&gt; ""),"&lt;- New exp", "")</f>
        <v/>
      </c>
      <c r="AB617" s="0" t="n">
        <v>616</v>
      </c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6" t="str">
        <f aca="false">IF(ISBLANK(A618), "", (A618-MIN(A2:A1001))/(MAX(A2:A1001)-MIN(A2:A1001)))</f>
        <v/>
      </c>
      <c r="G618" s="6" t="str">
        <f aca="false">IF(ISBLANK(B618), "", (B618-MIN(B2:B1001))/(MAX(B2:B1001)-MIN(B2:B1001)))</f>
        <v/>
      </c>
      <c r="H618" s="6" t="str">
        <f aca="false">IF(ISBLANK(C618), "", (C618-MIN(C2:C1001))/(MAX(C2:C1001)-MIN(C2:C1001)))</f>
        <v/>
      </c>
      <c r="I618" s="6" t="str">
        <f aca="false">IF(ISBLANK(D618), "", (D618-MIN(D1:D1000))/(MAX(D1:D1000)-MIN(D1:D1000)))</f>
        <v/>
      </c>
      <c r="J618" s="6" t="str">
        <f aca="false">IF(ISBLANK(E618), "", (E618-MIN(E1:E1000))/(MAX(E1:E1000)-MIN(E1:E1000)))</f>
        <v/>
      </c>
      <c r="K618" s="0" t="str">
        <f aca="false">IF(ISBLANK(A618), "",SQRT((A618-$M$2)^2+(B618-$N$2)^2+(C618-$O$2)^2+(D618-$P$2)^2+(E618-$Q$2)^2))</f>
        <v/>
      </c>
      <c r="L618" s="6" t="str">
        <f aca="false">IF(AND(H618 = "", H617 &lt;&gt; ""),"&lt;- New exp", "")</f>
        <v/>
      </c>
      <c r="AB618" s="0" t="n">
        <v>617</v>
      </c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6" t="str">
        <f aca="false">IF(ISBLANK(A619), "", (A619-MIN(A2:A1001))/(MAX(A2:A1001)-MIN(A2:A1001)))</f>
        <v/>
      </c>
      <c r="G619" s="6" t="str">
        <f aca="false">IF(ISBLANK(B619), "", (B619-MIN(B2:B1001))/(MAX(B2:B1001)-MIN(B2:B1001)))</f>
        <v/>
      </c>
      <c r="H619" s="6" t="str">
        <f aca="false">IF(ISBLANK(C619), "", (C619-MIN(C2:C1001))/(MAX(C2:C1001)-MIN(C2:C1001)))</f>
        <v/>
      </c>
      <c r="I619" s="6" t="str">
        <f aca="false">IF(ISBLANK(D619), "", (D619-MIN(D1:D1000))/(MAX(D1:D1000)-MIN(D1:D1000)))</f>
        <v/>
      </c>
      <c r="J619" s="6" t="str">
        <f aca="false">IF(ISBLANK(E619), "", (E619-MIN(E1:E1000))/(MAX(E1:E1000)-MIN(E1:E1000)))</f>
        <v/>
      </c>
      <c r="K619" s="0" t="str">
        <f aca="false">IF(ISBLANK(A619), "",SQRT((A619-$M$2)^2+(B619-$N$2)^2+(C619-$O$2)^2+(D619-$P$2)^2+(E619-$Q$2)^2))</f>
        <v/>
      </c>
      <c r="L619" s="6" t="str">
        <f aca="false">IF(AND(H619 = "", H618 &lt;&gt; ""),"&lt;- New exp", "")</f>
        <v/>
      </c>
      <c r="AB619" s="0" t="n">
        <v>618</v>
      </c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6" t="str">
        <f aca="false">IF(ISBLANK(A620), "", (A620-MIN(A2:A1001))/(MAX(A2:A1001)-MIN(A2:A1001)))</f>
        <v/>
      </c>
      <c r="G620" s="6" t="str">
        <f aca="false">IF(ISBLANK(B620), "", (B620-MIN(B2:B1001))/(MAX(B2:B1001)-MIN(B2:B1001)))</f>
        <v/>
      </c>
      <c r="H620" s="6" t="str">
        <f aca="false">IF(ISBLANK(C620), "", (C620-MIN(C2:C1001))/(MAX(C2:C1001)-MIN(C2:C1001)))</f>
        <v/>
      </c>
      <c r="I620" s="6" t="str">
        <f aca="false">IF(ISBLANK(D620), "", (D620-MIN(D1:D1000))/(MAX(D1:D1000)-MIN(D1:D1000)))</f>
        <v/>
      </c>
      <c r="J620" s="6" t="str">
        <f aca="false">IF(ISBLANK(E620), "", (E620-MIN(E1:E1000))/(MAX(E1:E1000)-MIN(E1:E1000)))</f>
        <v/>
      </c>
      <c r="K620" s="0" t="str">
        <f aca="false">IF(ISBLANK(A620), "",SQRT((A620-$M$2)^2+(B620-$N$2)^2+(C620-$O$2)^2+(D620-$P$2)^2+(E620-$Q$2)^2))</f>
        <v/>
      </c>
      <c r="L620" s="6" t="str">
        <f aca="false">IF(AND(H620 = "", H619 &lt;&gt; ""),"&lt;- New exp", "")</f>
        <v/>
      </c>
      <c r="AB620" s="0" t="n">
        <v>619</v>
      </c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6" t="str">
        <f aca="false">IF(ISBLANK(A621), "", (A621-MIN(A2:A1001))/(MAX(A2:A1001)-MIN(A2:A1001)))</f>
        <v/>
      </c>
      <c r="G621" s="6" t="str">
        <f aca="false">IF(ISBLANK(B621), "", (B621-MIN(B2:B1001))/(MAX(B2:B1001)-MIN(B2:B1001)))</f>
        <v/>
      </c>
      <c r="H621" s="6" t="str">
        <f aca="false">IF(ISBLANK(C621), "", (C621-MIN(C2:C1001))/(MAX(C2:C1001)-MIN(C2:C1001)))</f>
        <v/>
      </c>
      <c r="I621" s="6" t="str">
        <f aca="false">IF(ISBLANK(D621), "", (D621-MIN(D1:D1000))/(MAX(D1:D1000)-MIN(D1:D1000)))</f>
        <v/>
      </c>
      <c r="J621" s="6" t="str">
        <f aca="false">IF(ISBLANK(E621), "", (E621-MIN(E1:E1000))/(MAX(E1:E1000)-MIN(E1:E1000)))</f>
        <v/>
      </c>
      <c r="K621" s="0" t="str">
        <f aca="false">IF(ISBLANK(A621), "",SQRT((A621-$M$2)^2+(B621-$N$2)^2+(C621-$O$2)^2+(D621-$P$2)^2+(E621-$Q$2)^2))</f>
        <v/>
      </c>
      <c r="L621" s="6" t="str">
        <f aca="false">IF(AND(H621 = "", H620 &lt;&gt; ""),"&lt;- New exp", "")</f>
        <v/>
      </c>
      <c r="AB621" s="0" t="n">
        <v>620</v>
      </c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6" t="str">
        <f aca="false">IF(ISBLANK(A622), "", (A622-MIN(A2:A1001))/(MAX(A2:A1001)-MIN(A2:A1001)))</f>
        <v/>
      </c>
      <c r="G622" s="6" t="str">
        <f aca="false">IF(ISBLANK(B622), "", (B622-MIN(B2:B1001))/(MAX(B2:B1001)-MIN(B2:B1001)))</f>
        <v/>
      </c>
      <c r="H622" s="6" t="str">
        <f aca="false">IF(ISBLANK(C622), "", (C622-MIN(C2:C1001))/(MAX(C2:C1001)-MIN(C2:C1001)))</f>
        <v/>
      </c>
      <c r="I622" s="6" t="str">
        <f aca="false">IF(ISBLANK(D622), "", (D622-MIN(D1:D1000))/(MAX(D1:D1000)-MIN(D1:D1000)))</f>
        <v/>
      </c>
      <c r="J622" s="6" t="str">
        <f aca="false">IF(ISBLANK(E622), "", (E622-MIN(E1:E1000))/(MAX(E1:E1000)-MIN(E1:E1000)))</f>
        <v/>
      </c>
      <c r="K622" s="0" t="str">
        <f aca="false">IF(ISBLANK(A622), "",SQRT((A622-$M$2)^2+(B622-$N$2)^2+(C622-$O$2)^2+(D622-$P$2)^2+(E622-$Q$2)^2))</f>
        <v/>
      </c>
      <c r="L622" s="6" t="str">
        <f aca="false">IF(AND(H622 = "", H621 &lt;&gt; ""),"&lt;- New exp", "")</f>
        <v/>
      </c>
      <c r="AB622" s="0" t="n">
        <v>621</v>
      </c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6" t="str">
        <f aca="false">IF(ISBLANK(A623), "", (A623-MIN(A2:A1001))/(MAX(A2:A1001)-MIN(A2:A1001)))</f>
        <v/>
      </c>
      <c r="G623" s="6" t="str">
        <f aca="false">IF(ISBLANK(B623), "", (B623-MIN(B2:B1001))/(MAX(B2:B1001)-MIN(B2:B1001)))</f>
        <v/>
      </c>
      <c r="H623" s="6" t="str">
        <f aca="false">IF(ISBLANK(C623), "", (C623-MIN(C2:C1001))/(MAX(C2:C1001)-MIN(C2:C1001)))</f>
        <v/>
      </c>
      <c r="I623" s="6" t="str">
        <f aca="false">IF(ISBLANK(D623), "", (D623-MIN(D1:D1000))/(MAX(D1:D1000)-MIN(D1:D1000)))</f>
        <v/>
      </c>
      <c r="J623" s="6" t="str">
        <f aca="false">IF(ISBLANK(E623), "", (E623-MIN(E1:E1000))/(MAX(E1:E1000)-MIN(E1:E1000)))</f>
        <v/>
      </c>
      <c r="K623" s="0" t="str">
        <f aca="false">IF(ISBLANK(A623), "",SQRT((A623-$M$2)^2+(B623-$N$2)^2+(C623-$O$2)^2+(D623-$P$2)^2+(E623-$Q$2)^2))</f>
        <v/>
      </c>
      <c r="L623" s="6" t="str">
        <f aca="false">IF(AND(H623 = "", H622 &lt;&gt; ""),"&lt;- New exp", "")</f>
        <v/>
      </c>
      <c r="AB623" s="0" t="n">
        <v>622</v>
      </c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6" t="str">
        <f aca="false">IF(ISBLANK(A624), "", (A624-MIN(A2:A1001))/(MAX(A2:A1001)-MIN(A2:A1001)))</f>
        <v/>
      </c>
      <c r="G624" s="6" t="str">
        <f aca="false">IF(ISBLANK(B624), "", (B624-MIN(B2:B1001))/(MAX(B2:B1001)-MIN(B2:B1001)))</f>
        <v/>
      </c>
      <c r="H624" s="6" t="str">
        <f aca="false">IF(ISBLANK(C624), "", (C624-MIN(C2:C1001))/(MAX(C2:C1001)-MIN(C2:C1001)))</f>
        <v/>
      </c>
      <c r="I624" s="6" t="str">
        <f aca="false">IF(ISBLANK(D624), "", (D624-MIN(D1:D1000))/(MAX(D1:D1000)-MIN(D1:D1000)))</f>
        <v/>
      </c>
      <c r="J624" s="6" t="str">
        <f aca="false">IF(ISBLANK(E624), "", (E624-MIN(E1:E1000))/(MAX(E1:E1000)-MIN(E1:E1000)))</f>
        <v/>
      </c>
      <c r="K624" s="0" t="str">
        <f aca="false">IF(ISBLANK(A624), "",SQRT((A624-$M$2)^2+(B624-$N$2)^2+(C624-$O$2)^2+(D624-$P$2)^2+(E624-$Q$2)^2))</f>
        <v/>
      </c>
      <c r="L624" s="6" t="str">
        <f aca="false">IF(AND(H624 = "", H623 &lt;&gt; ""),"&lt;- New exp", "")</f>
        <v/>
      </c>
      <c r="AB624" s="0" t="n">
        <v>623</v>
      </c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6" t="str">
        <f aca="false">IF(ISBLANK(A625), "", (A625-MIN(A2:A1001))/(MAX(A2:A1001)-MIN(A2:A1001)))</f>
        <v/>
      </c>
      <c r="G625" s="6" t="str">
        <f aca="false">IF(ISBLANK(B625), "", (B625-MIN(B2:B1001))/(MAX(B2:B1001)-MIN(B2:B1001)))</f>
        <v/>
      </c>
      <c r="H625" s="6" t="str">
        <f aca="false">IF(ISBLANK(C625), "", (C625-MIN(C2:C1001))/(MAX(C2:C1001)-MIN(C2:C1001)))</f>
        <v/>
      </c>
      <c r="I625" s="6" t="str">
        <f aca="false">IF(ISBLANK(D625), "", (D625-MIN(D1:D1000))/(MAX(D1:D1000)-MIN(D1:D1000)))</f>
        <v/>
      </c>
      <c r="J625" s="6" t="str">
        <f aca="false">IF(ISBLANK(E625), "", (E625-MIN(E1:E1000))/(MAX(E1:E1000)-MIN(E1:E1000)))</f>
        <v/>
      </c>
      <c r="K625" s="0" t="str">
        <f aca="false">IF(ISBLANK(A625), "",SQRT((A625-$M$2)^2+(B625-$N$2)^2+(C625-$O$2)^2+(D625-$P$2)^2+(E625-$Q$2)^2))</f>
        <v/>
      </c>
      <c r="L625" s="6" t="str">
        <f aca="false">IF(AND(H625 = "", H624 &lt;&gt; ""),"&lt;- New exp", "")</f>
        <v/>
      </c>
      <c r="AB625" s="0" t="n">
        <v>624</v>
      </c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6" t="str">
        <f aca="false">IF(ISBLANK(A626), "", (A626-MIN(A2:A1001))/(MAX(A2:A1001)-MIN(A2:A1001)))</f>
        <v/>
      </c>
      <c r="G626" s="6" t="str">
        <f aca="false">IF(ISBLANK(B626), "", (B626-MIN(B2:B1001))/(MAX(B2:B1001)-MIN(B2:B1001)))</f>
        <v/>
      </c>
      <c r="H626" s="6" t="str">
        <f aca="false">IF(ISBLANK(C626), "", (C626-MIN(C2:C1001))/(MAX(C2:C1001)-MIN(C2:C1001)))</f>
        <v/>
      </c>
      <c r="I626" s="6" t="str">
        <f aca="false">IF(ISBLANK(D626), "", (D626-MIN(D1:D1000))/(MAX(D1:D1000)-MIN(D1:D1000)))</f>
        <v/>
      </c>
      <c r="J626" s="6" t="str">
        <f aca="false">IF(ISBLANK(E626), "", (E626-MIN(E1:E1000))/(MAX(E1:E1000)-MIN(E1:E1000)))</f>
        <v/>
      </c>
      <c r="K626" s="0" t="str">
        <f aca="false">IF(ISBLANK(A626), "",SQRT((A626-$M$2)^2+(B626-$N$2)^2+(C626-$O$2)^2+(D626-$P$2)^2+(E626-$Q$2)^2))</f>
        <v/>
      </c>
      <c r="L626" s="6" t="str">
        <f aca="false">IF(AND(H626 = "", H625 &lt;&gt; ""),"&lt;- New exp", "")</f>
        <v/>
      </c>
      <c r="AB626" s="0" t="n">
        <v>625</v>
      </c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6" t="str">
        <f aca="false">IF(ISBLANK(A627), "", (A627-MIN(A2:A1001))/(MAX(A2:A1001)-MIN(A2:A1001)))</f>
        <v/>
      </c>
      <c r="G627" s="6" t="str">
        <f aca="false">IF(ISBLANK(B627), "", (B627-MIN(B2:B1001))/(MAX(B2:B1001)-MIN(B2:B1001)))</f>
        <v/>
      </c>
      <c r="H627" s="6" t="str">
        <f aca="false">IF(ISBLANK(C627), "", (C627-MIN(C2:C1001))/(MAX(C2:C1001)-MIN(C2:C1001)))</f>
        <v/>
      </c>
      <c r="I627" s="6" t="str">
        <f aca="false">IF(ISBLANK(D627), "", (D627-MIN(D1:D1000))/(MAX(D1:D1000)-MIN(D1:D1000)))</f>
        <v/>
      </c>
      <c r="J627" s="6" t="str">
        <f aca="false">IF(ISBLANK(E627), "", (E627-MIN(E1:E1000))/(MAX(E1:E1000)-MIN(E1:E1000)))</f>
        <v/>
      </c>
      <c r="K627" s="0" t="str">
        <f aca="false">IF(ISBLANK(A627), "",SQRT((A627-$M$2)^2+(B627-$N$2)^2+(C627-$O$2)^2+(D627-$P$2)^2+(E627-$Q$2)^2))</f>
        <v/>
      </c>
      <c r="L627" s="6" t="str">
        <f aca="false">IF(AND(H627 = "", H626 &lt;&gt; ""),"&lt;- New exp", "")</f>
        <v/>
      </c>
      <c r="AB627" s="0" t="n">
        <v>626</v>
      </c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6" t="str">
        <f aca="false">IF(ISBLANK(A628), "", (A628-MIN(A2:A1001))/(MAX(A2:A1001)-MIN(A2:A1001)))</f>
        <v/>
      </c>
      <c r="G628" s="6" t="str">
        <f aca="false">IF(ISBLANK(B628), "", (B628-MIN(B2:B1001))/(MAX(B2:B1001)-MIN(B2:B1001)))</f>
        <v/>
      </c>
      <c r="H628" s="6" t="str">
        <f aca="false">IF(ISBLANK(C628), "", (C628-MIN(C2:C1001))/(MAX(C2:C1001)-MIN(C2:C1001)))</f>
        <v/>
      </c>
      <c r="I628" s="6" t="str">
        <f aca="false">IF(ISBLANK(D628), "", (D628-MIN(D1:D1000))/(MAX(D1:D1000)-MIN(D1:D1000)))</f>
        <v/>
      </c>
      <c r="J628" s="6" t="str">
        <f aca="false">IF(ISBLANK(E628), "", (E628-MIN(E1:E1000))/(MAX(E1:E1000)-MIN(E1:E1000)))</f>
        <v/>
      </c>
      <c r="K628" s="0" t="str">
        <f aca="false">IF(ISBLANK(A628), "",SQRT((A628-$M$2)^2+(B628-$N$2)^2+(C628-$O$2)^2+(D628-$P$2)^2+(E628-$Q$2)^2))</f>
        <v/>
      </c>
      <c r="L628" s="6" t="str">
        <f aca="false">IF(AND(H628 = "", H627 &lt;&gt; ""),"&lt;- New exp", "")</f>
        <v/>
      </c>
      <c r="AB628" s="0" t="n">
        <v>627</v>
      </c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6" t="str">
        <f aca="false">IF(ISBLANK(A629), "", (A629-MIN(A2:A1001))/(MAX(A2:A1001)-MIN(A2:A1001)))</f>
        <v/>
      </c>
      <c r="G629" s="6" t="str">
        <f aca="false">IF(ISBLANK(B629), "", (B629-MIN(B2:B1001))/(MAX(B2:B1001)-MIN(B2:B1001)))</f>
        <v/>
      </c>
      <c r="H629" s="6" t="str">
        <f aca="false">IF(ISBLANK(C629), "", (C629-MIN(C2:C1001))/(MAX(C2:C1001)-MIN(C2:C1001)))</f>
        <v/>
      </c>
      <c r="I629" s="6" t="str">
        <f aca="false">IF(ISBLANK(D629), "", (D629-MIN(D1:D1000))/(MAX(D1:D1000)-MIN(D1:D1000)))</f>
        <v/>
      </c>
      <c r="J629" s="6" t="str">
        <f aca="false">IF(ISBLANK(E629), "", (E629-MIN(E1:E1000))/(MAX(E1:E1000)-MIN(E1:E1000)))</f>
        <v/>
      </c>
      <c r="K629" s="0" t="str">
        <f aca="false">IF(ISBLANK(A629), "",SQRT((A629-$M$2)^2+(B629-$N$2)^2+(C629-$O$2)^2+(D629-$P$2)^2+(E629-$Q$2)^2))</f>
        <v/>
      </c>
      <c r="L629" s="6" t="str">
        <f aca="false">IF(AND(H629 = "", H628 &lt;&gt; ""),"&lt;- New exp", "")</f>
        <v/>
      </c>
      <c r="AB629" s="0" t="n">
        <v>628</v>
      </c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6" t="str">
        <f aca="false">IF(ISBLANK(A630), "", (A630-MIN(A2:A1001))/(MAX(A2:A1001)-MIN(A2:A1001)))</f>
        <v/>
      </c>
      <c r="G630" s="6" t="str">
        <f aca="false">IF(ISBLANK(B630), "", (B630-MIN(B2:B1001))/(MAX(B2:B1001)-MIN(B2:B1001)))</f>
        <v/>
      </c>
      <c r="H630" s="6" t="str">
        <f aca="false">IF(ISBLANK(C630), "", (C630-MIN(C2:C1001))/(MAX(C2:C1001)-MIN(C2:C1001)))</f>
        <v/>
      </c>
      <c r="I630" s="6" t="str">
        <f aca="false">IF(ISBLANK(D630), "", (D630-MIN(D1:D1000))/(MAX(D1:D1000)-MIN(D1:D1000)))</f>
        <v/>
      </c>
      <c r="J630" s="6" t="str">
        <f aca="false">IF(ISBLANK(E630), "", (E630-MIN(E1:E1000))/(MAX(E1:E1000)-MIN(E1:E1000)))</f>
        <v/>
      </c>
      <c r="K630" s="0" t="str">
        <f aca="false">IF(ISBLANK(A630), "",SQRT((A630-$M$2)^2+(B630-$N$2)^2+(C630-$O$2)^2+(D630-$P$2)^2+(E630-$Q$2)^2))</f>
        <v/>
      </c>
      <c r="L630" s="6" t="str">
        <f aca="false">IF(AND(H630 = "", H629 &lt;&gt; ""),"&lt;- New exp", "")</f>
        <v/>
      </c>
      <c r="AB630" s="0" t="n">
        <v>629</v>
      </c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6" t="str">
        <f aca="false">IF(ISBLANK(A631), "", (A631-MIN(A2:A1001))/(MAX(A2:A1001)-MIN(A2:A1001)))</f>
        <v/>
      </c>
      <c r="G631" s="6" t="str">
        <f aca="false">IF(ISBLANK(B631), "", (B631-MIN(B2:B1001))/(MAX(B2:B1001)-MIN(B2:B1001)))</f>
        <v/>
      </c>
      <c r="H631" s="6" t="str">
        <f aca="false">IF(ISBLANK(C631), "", (C631-MIN(C2:C1001))/(MAX(C2:C1001)-MIN(C2:C1001)))</f>
        <v/>
      </c>
      <c r="I631" s="6" t="str">
        <f aca="false">IF(ISBLANK(D631), "", (D631-MIN(D1:D1000))/(MAX(D1:D1000)-MIN(D1:D1000)))</f>
        <v/>
      </c>
      <c r="J631" s="6" t="str">
        <f aca="false">IF(ISBLANK(E631), "", (E631-MIN(E1:E1000))/(MAX(E1:E1000)-MIN(E1:E1000)))</f>
        <v/>
      </c>
      <c r="K631" s="0" t="str">
        <f aca="false">IF(ISBLANK(A631), "",SQRT((A631-$M$2)^2+(B631-$N$2)^2+(C631-$O$2)^2+(D631-$P$2)^2+(E631-$Q$2)^2))</f>
        <v/>
      </c>
      <c r="L631" s="6" t="str">
        <f aca="false">IF(AND(H631 = "", H630 &lt;&gt; ""),"&lt;- New exp", "")</f>
        <v/>
      </c>
      <c r="AB631" s="0" t="n">
        <v>630</v>
      </c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6" t="str">
        <f aca="false">IF(ISBLANK(A632), "", (A632-MIN(A2:A1001))/(MAX(A2:A1001)-MIN(A2:A1001)))</f>
        <v/>
      </c>
      <c r="G632" s="6" t="str">
        <f aca="false">IF(ISBLANK(B632), "", (B632-MIN(B2:B1001))/(MAX(B2:B1001)-MIN(B2:B1001)))</f>
        <v/>
      </c>
      <c r="H632" s="6" t="str">
        <f aca="false">IF(ISBLANK(C632), "", (C632-MIN(C2:C1001))/(MAX(C2:C1001)-MIN(C2:C1001)))</f>
        <v/>
      </c>
      <c r="I632" s="6" t="str">
        <f aca="false">IF(ISBLANK(D632), "", (D632-MIN(D1:D1000))/(MAX(D1:D1000)-MIN(D1:D1000)))</f>
        <v/>
      </c>
      <c r="J632" s="6" t="str">
        <f aca="false">IF(ISBLANK(E632), "", (E632-MIN(E1:E1000))/(MAX(E1:E1000)-MIN(E1:E1000)))</f>
        <v/>
      </c>
      <c r="K632" s="0" t="str">
        <f aca="false">IF(ISBLANK(A632), "",SQRT((A632-$M$2)^2+(B632-$N$2)^2+(C632-$O$2)^2+(D632-$P$2)^2+(E632-$Q$2)^2))</f>
        <v/>
      </c>
      <c r="L632" s="6" t="str">
        <f aca="false">IF(AND(H632 = "", H631 &lt;&gt; ""),"&lt;- New exp", "")</f>
        <v/>
      </c>
      <c r="AB632" s="0" t="n">
        <v>631</v>
      </c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6" t="str">
        <f aca="false">IF(ISBLANK(A633), "", (A633-MIN(A2:A1001))/(MAX(A2:A1001)-MIN(A2:A1001)))</f>
        <v/>
      </c>
      <c r="G633" s="6" t="str">
        <f aca="false">IF(ISBLANK(B633), "", (B633-MIN(B2:B1001))/(MAX(B2:B1001)-MIN(B2:B1001)))</f>
        <v/>
      </c>
      <c r="H633" s="6" t="str">
        <f aca="false">IF(ISBLANK(C633), "", (C633-MIN(C2:C1001))/(MAX(C2:C1001)-MIN(C2:C1001)))</f>
        <v/>
      </c>
      <c r="I633" s="6" t="str">
        <f aca="false">IF(ISBLANK(D633), "", (D633-MIN(D1:D1000))/(MAX(D1:D1000)-MIN(D1:D1000)))</f>
        <v/>
      </c>
      <c r="J633" s="6" t="str">
        <f aca="false">IF(ISBLANK(E633), "", (E633-MIN(E1:E1000))/(MAX(E1:E1000)-MIN(E1:E1000)))</f>
        <v/>
      </c>
      <c r="K633" s="0" t="str">
        <f aca="false">IF(ISBLANK(A633), "",SQRT((A633-$M$2)^2+(B633-$N$2)^2+(C633-$O$2)^2+(D633-$P$2)^2+(E633-$Q$2)^2))</f>
        <v/>
      </c>
      <c r="L633" s="6" t="str">
        <f aca="false">IF(AND(H633 = "", H632 &lt;&gt; ""),"&lt;- New exp", "")</f>
        <v/>
      </c>
      <c r="AB633" s="0" t="n">
        <v>632</v>
      </c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6" t="str">
        <f aca="false">IF(ISBLANK(A634), "", (A634-MIN(A2:A1001))/(MAX(A2:A1001)-MIN(A2:A1001)))</f>
        <v/>
      </c>
      <c r="G634" s="6" t="str">
        <f aca="false">IF(ISBLANK(B634), "", (B634-MIN(B2:B1001))/(MAX(B2:B1001)-MIN(B2:B1001)))</f>
        <v/>
      </c>
      <c r="H634" s="6" t="str">
        <f aca="false">IF(ISBLANK(C634), "", (C634-MIN(C2:C1001))/(MAX(C2:C1001)-MIN(C2:C1001)))</f>
        <v/>
      </c>
      <c r="I634" s="6" t="str">
        <f aca="false">IF(ISBLANK(D634), "", (D634-MIN(D1:D1000))/(MAX(D1:D1000)-MIN(D1:D1000)))</f>
        <v/>
      </c>
      <c r="J634" s="6" t="str">
        <f aca="false">IF(ISBLANK(E634), "", (E634-MIN(E1:E1000))/(MAX(E1:E1000)-MIN(E1:E1000)))</f>
        <v/>
      </c>
      <c r="K634" s="0" t="str">
        <f aca="false">IF(ISBLANK(A634), "",SQRT((A634-$M$2)^2+(B634-$N$2)^2+(C634-$O$2)^2+(D634-$P$2)^2+(E634-$Q$2)^2))</f>
        <v/>
      </c>
      <c r="L634" s="6" t="str">
        <f aca="false">IF(AND(H634 = "", H633 &lt;&gt; ""),"&lt;- New exp", "")</f>
        <v/>
      </c>
      <c r="AB634" s="0" t="n">
        <v>633</v>
      </c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6" t="str">
        <f aca="false">IF(ISBLANK(A635), "", (A635-MIN(A2:A1001))/(MAX(A2:A1001)-MIN(A2:A1001)))</f>
        <v/>
      </c>
      <c r="G635" s="6" t="str">
        <f aca="false">IF(ISBLANK(B635), "", (B635-MIN(B2:B1001))/(MAX(B2:B1001)-MIN(B2:B1001)))</f>
        <v/>
      </c>
      <c r="H635" s="6" t="str">
        <f aca="false">IF(ISBLANK(C635), "", (C635-MIN(C2:C1001))/(MAX(C2:C1001)-MIN(C2:C1001)))</f>
        <v/>
      </c>
      <c r="I635" s="6" t="str">
        <f aca="false">IF(ISBLANK(D635), "", (D635-MIN(D1:D1000))/(MAX(D1:D1000)-MIN(D1:D1000)))</f>
        <v/>
      </c>
      <c r="J635" s="6" t="str">
        <f aca="false">IF(ISBLANK(E635), "", (E635-MIN(E1:E1000))/(MAX(E1:E1000)-MIN(E1:E1000)))</f>
        <v/>
      </c>
      <c r="K635" s="0" t="str">
        <f aca="false">IF(ISBLANK(A635), "",SQRT((A635-$M$2)^2+(B635-$N$2)^2+(C635-$O$2)^2+(D635-$P$2)^2+(E635-$Q$2)^2))</f>
        <v/>
      </c>
      <c r="L635" s="6" t="str">
        <f aca="false">IF(AND(H635 = "", H634 &lt;&gt; ""),"&lt;- New exp", "")</f>
        <v/>
      </c>
      <c r="AB635" s="0" t="n">
        <v>634</v>
      </c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6" t="str">
        <f aca="false">IF(ISBLANK(A636), "", (A636-MIN(A2:A1001))/(MAX(A2:A1001)-MIN(A2:A1001)))</f>
        <v/>
      </c>
      <c r="G636" s="6" t="str">
        <f aca="false">IF(ISBLANK(B636), "", (B636-MIN(B2:B1001))/(MAX(B2:B1001)-MIN(B2:B1001)))</f>
        <v/>
      </c>
      <c r="H636" s="6" t="str">
        <f aca="false">IF(ISBLANK(C636), "", (C636-MIN(C2:C1001))/(MAX(C2:C1001)-MIN(C2:C1001)))</f>
        <v/>
      </c>
      <c r="I636" s="6" t="str">
        <f aca="false">IF(ISBLANK(D636), "", (D636-MIN(D1:D1000))/(MAX(D1:D1000)-MIN(D1:D1000)))</f>
        <v/>
      </c>
      <c r="J636" s="6" t="str">
        <f aca="false">IF(ISBLANK(E636), "", (E636-MIN(E1:E1000))/(MAX(E1:E1000)-MIN(E1:E1000)))</f>
        <v/>
      </c>
      <c r="K636" s="0" t="str">
        <f aca="false">IF(ISBLANK(A636), "",SQRT((A636-$M$2)^2+(B636-$N$2)^2+(C636-$O$2)^2+(D636-$P$2)^2+(E636-$Q$2)^2))</f>
        <v/>
      </c>
      <c r="L636" s="6" t="str">
        <f aca="false">IF(AND(H636 = "", H635 &lt;&gt; ""),"&lt;- New exp", "")</f>
        <v/>
      </c>
      <c r="AB636" s="0" t="n">
        <v>635</v>
      </c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6" t="str">
        <f aca="false">IF(ISBLANK(A637), "", (A637-MIN(A2:A1001))/(MAX(A2:A1001)-MIN(A2:A1001)))</f>
        <v/>
      </c>
      <c r="G637" s="6" t="str">
        <f aca="false">IF(ISBLANK(B637), "", (B637-MIN(B2:B1001))/(MAX(B2:B1001)-MIN(B2:B1001)))</f>
        <v/>
      </c>
      <c r="H637" s="6" t="str">
        <f aca="false">IF(ISBLANK(C637), "", (C637-MIN(C2:C1001))/(MAX(C2:C1001)-MIN(C2:C1001)))</f>
        <v/>
      </c>
      <c r="I637" s="6" t="str">
        <f aca="false">IF(ISBLANK(D637), "", (D637-MIN(D1:D1000))/(MAX(D1:D1000)-MIN(D1:D1000)))</f>
        <v/>
      </c>
      <c r="J637" s="6" t="str">
        <f aca="false">IF(ISBLANK(E637), "", (E637-MIN(E1:E1000))/(MAX(E1:E1000)-MIN(E1:E1000)))</f>
        <v/>
      </c>
      <c r="K637" s="0" t="str">
        <f aca="false">IF(ISBLANK(A637), "",SQRT((A637-$M$2)^2+(B637-$N$2)^2+(C637-$O$2)^2+(D637-$P$2)^2+(E637-$Q$2)^2))</f>
        <v/>
      </c>
      <c r="L637" s="6" t="str">
        <f aca="false">IF(AND(H637 = "", H636 &lt;&gt; ""),"&lt;- New exp", "")</f>
        <v/>
      </c>
      <c r="AB637" s="0" t="n">
        <v>636</v>
      </c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6" t="str">
        <f aca="false">IF(ISBLANK(A638), "", (A638-MIN(A2:A1001))/(MAX(A2:A1001)-MIN(A2:A1001)))</f>
        <v/>
      </c>
      <c r="G638" s="6" t="str">
        <f aca="false">IF(ISBLANK(B638), "", (B638-MIN(B2:B1001))/(MAX(B2:B1001)-MIN(B2:B1001)))</f>
        <v/>
      </c>
      <c r="H638" s="6" t="str">
        <f aca="false">IF(ISBLANK(C638), "", (C638-MIN(C2:C1001))/(MAX(C2:C1001)-MIN(C2:C1001)))</f>
        <v/>
      </c>
      <c r="I638" s="6" t="str">
        <f aca="false">IF(ISBLANK(D638), "", (D638-MIN(D1:D1000))/(MAX(D1:D1000)-MIN(D1:D1000)))</f>
        <v/>
      </c>
      <c r="J638" s="6" t="str">
        <f aca="false">IF(ISBLANK(E638), "", (E638-MIN(E1:E1000))/(MAX(E1:E1000)-MIN(E1:E1000)))</f>
        <v/>
      </c>
      <c r="K638" s="0" t="str">
        <f aca="false">IF(ISBLANK(A638), "",SQRT((A638-$M$2)^2+(B638-$N$2)^2+(C638-$O$2)^2+(D638-$P$2)^2+(E638-$Q$2)^2))</f>
        <v/>
      </c>
      <c r="L638" s="6" t="str">
        <f aca="false">IF(AND(H638 = "", H637 &lt;&gt; ""),"&lt;- New exp", "")</f>
        <v/>
      </c>
      <c r="AB638" s="0" t="n">
        <v>637</v>
      </c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6" t="str">
        <f aca="false">IF(ISBLANK(A639), "", (A639-MIN(A2:A1001))/(MAX(A2:A1001)-MIN(A2:A1001)))</f>
        <v/>
      </c>
      <c r="G639" s="6" t="str">
        <f aca="false">IF(ISBLANK(B639), "", (B639-MIN(B2:B1001))/(MAX(B2:B1001)-MIN(B2:B1001)))</f>
        <v/>
      </c>
      <c r="H639" s="6" t="str">
        <f aca="false">IF(ISBLANK(C639), "", (C639-MIN(C2:C1001))/(MAX(C2:C1001)-MIN(C2:C1001)))</f>
        <v/>
      </c>
      <c r="I639" s="6" t="str">
        <f aca="false">IF(ISBLANK(D639), "", (D639-MIN(D1:D1000))/(MAX(D1:D1000)-MIN(D1:D1000)))</f>
        <v/>
      </c>
      <c r="J639" s="6" t="str">
        <f aca="false">IF(ISBLANK(E639), "", (E639-MIN(E1:E1000))/(MAX(E1:E1000)-MIN(E1:E1000)))</f>
        <v/>
      </c>
      <c r="K639" s="0" t="str">
        <f aca="false">IF(ISBLANK(A639), "",SQRT((A639-$M$2)^2+(B639-$N$2)^2+(C639-$O$2)^2+(D639-$P$2)^2+(E639-$Q$2)^2))</f>
        <v/>
      </c>
      <c r="L639" s="6" t="str">
        <f aca="false">IF(AND(H639 = "", H638 &lt;&gt; ""),"&lt;- New exp", "")</f>
        <v/>
      </c>
      <c r="AB639" s="0" t="n">
        <v>638</v>
      </c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6" t="str">
        <f aca="false">IF(ISBLANK(A640), "", (A640-MIN(A2:A1001))/(MAX(A2:A1001)-MIN(A2:A1001)))</f>
        <v/>
      </c>
      <c r="G640" s="6" t="str">
        <f aca="false">IF(ISBLANK(B640), "", (B640-MIN(B2:B1001))/(MAX(B2:B1001)-MIN(B2:B1001)))</f>
        <v/>
      </c>
      <c r="H640" s="6" t="str">
        <f aca="false">IF(ISBLANK(C640), "", (C640-MIN(C2:C1001))/(MAX(C2:C1001)-MIN(C2:C1001)))</f>
        <v/>
      </c>
      <c r="I640" s="6" t="str">
        <f aca="false">IF(ISBLANK(D640), "", (D640-MIN(D1:D1000))/(MAX(D1:D1000)-MIN(D1:D1000)))</f>
        <v/>
      </c>
      <c r="J640" s="6" t="str">
        <f aca="false">IF(ISBLANK(E640), "", (E640-MIN(E1:E1000))/(MAX(E1:E1000)-MIN(E1:E1000)))</f>
        <v/>
      </c>
      <c r="K640" s="0" t="str">
        <f aca="false">IF(ISBLANK(A640), "",SQRT((A640-$M$2)^2+(B640-$N$2)^2+(C640-$O$2)^2+(D640-$P$2)^2+(E640-$Q$2)^2))</f>
        <v/>
      </c>
      <c r="L640" s="6" t="str">
        <f aca="false">IF(AND(H640 = "", H639 &lt;&gt; ""),"&lt;- New exp", "")</f>
        <v/>
      </c>
      <c r="AB640" s="0" t="n">
        <v>639</v>
      </c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6" t="str">
        <f aca="false">IF(ISBLANK(A641), "", (A641-MIN(A2:A1001))/(MAX(A2:A1001)-MIN(A2:A1001)))</f>
        <v/>
      </c>
      <c r="G641" s="6" t="str">
        <f aca="false">IF(ISBLANK(B641), "", (B641-MIN(B2:B1001))/(MAX(B2:B1001)-MIN(B2:B1001)))</f>
        <v/>
      </c>
      <c r="H641" s="6" t="str">
        <f aca="false">IF(ISBLANK(C641), "", (C641-MIN(C2:C1001))/(MAX(C2:C1001)-MIN(C2:C1001)))</f>
        <v/>
      </c>
      <c r="I641" s="6" t="str">
        <f aca="false">IF(ISBLANK(D641), "", (D641-MIN(D1:D1000))/(MAX(D1:D1000)-MIN(D1:D1000)))</f>
        <v/>
      </c>
      <c r="J641" s="6" t="str">
        <f aca="false">IF(ISBLANK(E641), "", (E641-MIN(E1:E1000))/(MAX(E1:E1000)-MIN(E1:E1000)))</f>
        <v/>
      </c>
      <c r="K641" s="0" t="str">
        <f aca="false">IF(ISBLANK(A641), "",SQRT((A641-$M$2)^2+(B641-$N$2)^2+(C641-$O$2)^2+(D641-$P$2)^2+(E641-$Q$2)^2))</f>
        <v/>
      </c>
      <c r="L641" s="6" t="str">
        <f aca="false">IF(AND(H641 = "", H640 &lt;&gt; ""),"&lt;- New exp", "")</f>
        <v/>
      </c>
      <c r="AB641" s="0" t="n">
        <v>640</v>
      </c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6" t="str">
        <f aca="false">IF(ISBLANK(A642), "", (A642-MIN(A2:A1001))/(MAX(A2:A1001)-MIN(A2:A1001)))</f>
        <v/>
      </c>
      <c r="G642" s="6" t="str">
        <f aca="false">IF(ISBLANK(B642), "", (B642-MIN(B2:B1001))/(MAX(B2:B1001)-MIN(B2:B1001)))</f>
        <v/>
      </c>
      <c r="H642" s="6" t="str">
        <f aca="false">IF(ISBLANK(C642), "", (C642-MIN(C2:C1001))/(MAX(C2:C1001)-MIN(C2:C1001)))</f>
        <v/>
      </c>
      <c r="I642" s="6" t="str">
        <f aca="false">IF(ISBLANK(D642), "", (D642-MIN(D1:D1000))/(MAX(D1:D1000)-MIN(D1:D1000)))</f>
        <v/>
      </c>
      <c r="J642" s="6" t="str">
        <f aca="false">IF(ISBLANK(E642), "", (E642-MIN(E1:E1000))/(MAX(E1:E1000)-MIN(E1:E1000)))</f>
        <v/>
      </c>
      <c r="K642" s="0" t="str">
        <f aca="false">IF(ISBLANK(A642), "",SQRT((A642-$M$2)^2+(B642-$N$2)^2+(C642-$O$2)^2+(D642-$P$2)^2+(E642-$Q$2)^2))</f>
        <v/>
      </c>
      <c r="L642" s="6" t="str">
        <f aca="false">IF(AND(H642 = "", H641 &lt;&gt; ""),"&lt;- New exp", "")</f>
        <v/>
      </c>
      <c r="AB642" s="0" t="n">
        <v>641</v>
      </c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6" t="str">
        <f aca="false">IF(ISBLANK(A643), "", (A643-MIN(A2:A1001))/(MAX(A2:A1001)-MIN(A2:A1001)))</f>
        <v/>
      </c>
      <c r="G643" s="6" t="str">
        <f aca="false">IF(ISBLANK(B643), "", (B643-MIN(B2:B1001))/(MAX(B2:B1001)-MIN(B2:B1001)))</f>
        <v/>
      </c>
      <c r="H643" s="6" t="str">
        <f aca="false">IF(ISBLANK(C643), "", (C643-MIN(C2:C1001))/(MAX(C2:C1001)-MIN(C2:C1001)))</f>
        <v/>
      </c>
      <c r="I643" s="6" t="str">
        <f aca="false">IF(ISBLANK(D643), "", (D643-MIN(D1:D1000))/(MAX(D1:D1000)-MIN(D1:D1000)))</f>
        <v/>
      </c>
      <c r="J643" s="6" t="str">
        <f aca="false">IF(ISBLANK(E643), "", (E643-MIN(E1:E1000))/(MAX(E1:E1000)-MIN(E1:E1000)))</f>
        <v/>
      </c>
      <c r="K643" s="0" t="str">
        <f aca="false">IF(ISBLANK(A643), "",SQRT((A643-$M$2)^2+(B643-$N$2)^2+(C643-$O$2)^2+(D643-$P$2)^2+(E643-$Q$2)^2))</f>
        <v/>
      </c>
      <c r="L643" s="6" t="str">
        <f aca="false">IF(AND(H643 = "", H642 &lt;&gt; ""),"&lt;- New exp", "")</f>
        <v/>
      </c>
      <c r="AB643" s="0" t="n">
        <v>642</v>
      </c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6" t="str">
        <f aca="false">IF(ISBLANK(A644), "", (A644-MIN(A2:A1001))/(MAX(A2:A1001)-MIN(A2:A1001)))</f>
        <v/>
      </c>
      <c r="G644" s="6" t="str">
        <f aca="false">IF(ISBLANK(B644), "", (B644-MIN(B2:B1001))/(MAX(B2:B1001)-MIN(B2:B1001)))</f>
        <v/>
      </c>
      <c r="H644" s="6" t="str">
        <f aca="false">IF(ISBLANK(C644), "", (C644-MIN(C2:C1001))/(MAX(C2:C1001)-MIN(C2:C1001)))</f>
        <v/>
      </c>
      <c r="I644" s="6" t="str">
        <f aca="false">IF(ISBLANK(D644), "", (D644-MIN(D1:D1000))/(MAX(D1:D1000)-MIN(D1:D1000)))</f>
        <v/>
      </c>
      <c r="J644" s="6" t="str">
        <f aca="false">IF(ISBLANK(E644), "", (E644-MIN(E1:E1000))/(MAX(E1:E1000)-MIN(E1:E1000)))</f>
        <v/>
      </c>
      <c r="K644" s="0" t="str">
        <f aca="false">IF(ISBLANK(A644), "",SQRT((A644-$M$2)^2+(B644-$N$2)^2+(C644-$O$2)^2+(D644-$P$2)^2+(E644-$Q$2)^2))</f>
        <v/>
      </c>
      <c r="L644" s="6" t="str">
        <f aca="false">IF(AND(H644 = "", H643 &lt;&gt; ""),"&lt;- New exp", "")</f>
        <v/>
      </c>
      <c r="AB644" s="0" t="n">
        <v>643</v>
      </c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6" t="str">
        <f aca="false">IF(ISBLANK(A645), "", (A645-MIN(A2:A1001))/(MAX(A2:A1001)-MIN(A2:A1001)))</f>
        <v/>
      </c>
      <c r="G645" s="6" t="str">
        <f aca="false">IF(ISBLANK(B645), "", (B645-MIN(B2:B1001))/(MAX(B2:B1001)-MIN(B2:B1001)))</f>
        <v/>
      </c>
      <c r="H645" s="6" t="str">
        <f aca="false">IF(ISBLANK(C645), "", (C645-MIN(C2:C1001))/(MAX(C2:C1001)-MIN(C2:C1001)))</f>
        <v/>
      </c>
      <c r="I645" s="6" t="str">
        <f aca="false">IF(ISBLANK(D645), "", (D645-MIN(D1:D1000))/(MAX(D1:D1000)-MIN(D1:D1000)))</f>
        <v/>
      </c>
      <c r="J645" s="6" t="str">
        <f aca="false">IF(ISBLANK(E645), "", (E645-MIN(E1:E1000))/(MAX(E1:E1000)-MIN(E1:E1000)))</f>
        <v/>
      </c>
      <c r="K645" s="0" t="str">
        <f aca="false">IF(ISBLANK(A645), "",SQRT((A645-$M$2)^2+(B645-$N$2)^2+(C645-$O$2)^2+(D645-$P$2)^2+(E645-$Q$2)^2))</f>
        <v/>
      </c>
      <c r="L645" s="6" t="str">
        <f aca="false">IF(AND(H645 = "", H644 &lt;&gt; ""),"&lt;- New exp", "")</f>
        <v/>
      </c>
      <c r="AB645" s="0" t="n">
        <v>644</v>
      </c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6" t="str">
        <f aca="false">IF(ISBLANK(A646), "", (A646-MIN(A2:A1001))/(MAX(A2:A1001)-MIN(A2:A1001)))</f>
        <v/>
      </c>
      <c r="G646" s="6" t="str">
        <f aca="false">IF(ISBLANK(B646), "", (B646-MIN(B2:B1001))/(MAX(B2:B1001)-MIN(B2:B1001)))</f>
        <v/>
      </c>
      <c r="H646" s="6" t="str">
        <f aca="false">IF(ISBLANK(C646), "", (C646-MIN(C2:C1001))/(MAX(C2:C1001)-MIN(C2:C1001)))</f>
        <v/>
      </c>
      <c r="I646" s="6" t="str">
        <f aca="false">IF(ISBLANK(D646), "", (D646-MIN(D1:D1000))/(MAX(D1:D1000)-MIN(D1:D1000)))</f>
        <v/>
      </c>
      <c r="J646" s="6" t="str">
        <f aca="false">IF(ISBLANK(E646), "", (E646-MIN(E1:E1000))/(MAX(E1:E1000)-MIN(E1:E1000)))</f>
        <v/>
      </c>
      <c r="K646" s="0" t="str">
        <f aca="false">IF(ISBLANK(A646), "",SQRT((A646-$M$2)^2+(B646-$N$2)^2+(C646-$O$2)^2+(D646-$P$2)^2+(E646-$Q$2)^2))</f>
        <v/>
      </c>
      <c r="L646" s="6" t="str">
        <f aca="false">IF(AND(H646 = "", H645 &lt;&gt; ""),"&lt;- New exp", "")</f>
        <v/>
      </c>
      <c r="AB646" s="0" t="n">
        <v>645</v>
      </c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6" t="str">
        <f aca="false">IF(ISBLANK(A647), "", (A647-MIN(A2:A1001))/(MAX(A2:A1001)-MIN(A2:A1001)))</f>
        <v/>
      </c>
      <c r="G647" s="6" t="str">
        <f aca="false">IF(ISBLANK(B647), "", (B647-MIN(B2:B1001))/(MAX(B2:B1001)-MIN(B2:B1001)))</f>
        <v/>
      </c>
      <c r="H647" s="6" t="str">
        <f aca="false">IF(ISBLANK(C647), "", (C647-MIN(C2:C1001))/(MAX(C2:C1001)-MIN(C2:C1001)))</f>
        <v/>
      </c>
      <c r="I647" s="6" t="str">
        <f aca="false">IF(ISBLANK(D647), "", (D647-MIN(D1:D1000))/(MAX(D1:D1000)-MIN(D1:D1000)))</f>
        <v/>
      </c>
      <c r="J647" s="6" t="str">
        <f aca="false">IF(ISBLANK(E647), "", (E647-MIN(E1:E1000))/(MAX(E1:E1000)-MIN(E1:E1000)))</f>
        <v/>
      </c>
      <c r="K647" s="0" t="str">
        <f aca="false">IF(ISBLANK(A647), "",SQRT((A647-$M$2)^2+(B647-$N$2)^2+(C647-$O$2)^2+(D647-$P$2)^2+(E647-$Q$2)^2))</f>
        <v/>
      </c>
      <c r="L647" s="6" t="str">
        <f aca="false">IF(AND(H647 = "", H646 &lt;&gt; ""),"&lt;- New exp", "")</f>
        <v/>
      </c>
      <c r="AB647" s="0" t="n">
        <v>646</v>
      </c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6" t="str">
        <f aca="false">IF(ISBLANK(A648), "", (A648-MIN(A2:A1001))/(MAX(A2:A1001)-MIN(A2:A1001)))</f>
        <v/>
      </c>
      <c r="G648" s="6" t="str">
        <f aca="false">IF(ISBLANK(B648), "", (B648-MIN(B2:B1001))/(MAX(B2:B1001)-MIN(B2:B1001)))</f>
        <v/>
      </c>
      <c r="H648" s="6" t="str">
        <f aca="false">IF(ISBLANK(C648), "", (C648-MIN(C2:C1001))/(MAX(C2:C1001)-MIN(C2:C1001)))</f>
        <v/>
      </c>
      <c r="I648" s="6" t="str">
        <f aca="false">IF(ISBLANK(D648), "", (D648-MIN(D1:D1000))/(MAX(D1:D1000)-MIN(D1:D1000)))</f>
        <v/>
      </c>
      <c r="J648" s="6" t="str">
        <f aca="false">IF(ISBLANK(E648), "", (E648-MIN(E1:E1000))/(MAX(E1:E1000)-MIN(E1:E1000)))</f>
        <v/>
      </c>
      <c r="K648" s="0" t="str">
        <f aca="false">IF(ISBLANK(A648), "",SQRT((A648-$M$2)^2+(B648-$N$2)^2+(C648-$O$2)^2+(D648-$P$2)^2+(E648-$Q$2)^2))</f>
        <v/>
      </c>
      <c r="L648" s="6" t="str">
        <f aca="false">IF(AND(H648 = "", H647 &lt;&gt; ""),"&lt;- New exp", "")</f>
        <v/>
      </c>
      <c r="AB648" s="0" t="n">
        <v>647</v>
      </c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6" t="str">
        <f aca="false">IF(ISBLANK(A649), "", (A649-MIN(A2:A1001))/(MAX(A2:A1001)-MIN(A2:A1001)))</f>
        <v/>
      </c>
      <c r="G649" s="6" t="str">
        <f aca="false">IF(ISBLANK(B649), "", (B649-MIN(B2:B1001))/(MAX(B2:B1001)-MIN(B2:B1001)))</f>
        <v/>
      </c>
      <c r="H649" s="6" t="str">
        <f aca="false">IF(ISBLANK(C649), "", (C649-MIN(C2:C1001))/(MAX(C2:C1001)-MIN(C2:C1001)))</f>
        <v/>
      </c>
      <c r="I649" s="6" t="str">
        <f aca="false">IF(ISBLANK(D649), "", (D649-MIN(D1:D1000))/(MAX(D1:D1000)-MIN(D1:D1000)))</f>
        <v/>
      </c>
      <c r="J649" s="6" t="str">
        <f aca="false">IF(ISBLANK(E649), "", (E649-MIN(E1:E1000))/(MAX(E1:E1000)-MIN(E1:E1000)))</f>
        <v/>
      </c>
      <c r="K649" s="0" t="str">
        <f aca="false">IF(ISBLANK(A649), "",SQRT((A649-$M$2)^2+(B649-$N$2)^2+(C649-$O$2)^2+(D649-$P$2)^2+(E649-$Q$2)^2))</f>
        <v/>
      </c>
      <c r="L649" s="6" t="str">
        <f aca="false">IF(AND(H649 = "", H648 &lt;&gt; ""),"&lt;- New exp", "")</f>
        <v/>
      </c>
      <c r="AB649" s="0" t="n">
        <v>648</v>
      </c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6" t="str">
        <f aca="false">IF(ISBLANK(A650), "", (A650-MIN(A2:A1001))/(MAX(A2:A1001)-MIN(A2:A1001)))</f>
        <v/>
      </c>
      <c r="G650" s="6" t="str">
        <f aca="false">IF(ISBLANK(B650), "", (B650-MIN(B2:B1001))/(MAX(B2:B1001)-MIN(B2:B1001)))</f>
        <v/>
      </c>
      <c r="H650" s="6" t="str">
        <f aca="false">IF(ISBLANK(C650), "", (C650-MIN(C2:C1001))/(MAX(C2:C1001)-MIN(C2:C1001)))</f>
        <v/>
      </c>
      <c r="I650" s="6" t="str">
        <f aca="false">IF(ISBLANK(D650), "", (D650-MIN(D1:D1000))/(MAX(D1:D1000)-MIN(D1:D1000)))</f>
        <v/>
      </c>
      <c r="J650" s="6" t="str">
        <f aca="false">IF(ISBLANK(E650), "", (E650-MIN(E1:E1000))/(MAX(E1:E1000)-MIN(E1:E1000)))</f>
        <v/>
      </c>
      <c r="K650" s="0" t="str">
        <f aca="false">IF(ISBLANK(A650), "",SQRT((A650-$M$2)^2+(B650-$N$2)^2+(C650-$O$2)^2+(D650-$P$2)^2+(E650-$Q$2)^2))</f>
        <v/>
      </c>
      <c r="L650" s="6" t="str">
        <f aca="false">IF(AND(H650 = "", H649 &lt;&gt; ""),"&lt;- New exp", "")</f>
        <v/>
      </c>
      <c r="AB650" s="0" t="n">
        <v>649</v>
      </c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6" t="str">
        <f aca="false">IF(ISBLANK(A651), "", (A651-MIN(A2:A1001))/(MAX(A2:A1001)-MIN(A2:A1001)))</f>
        <v/>
      </c>
      <c r="G651" s="6" t="str">
        <f aca="false">IF(ISBLANK(B651), "", (B651-MIN(B2:B1001))/(MAX(B2:B1001)-MIN(B2:B1001)))</f>
        <v/>
      </c>
      <c r="H651" s="6" t="str">
        <f aca="false">IF(ISBLANK(C651), "", (C651-MIN(C2:C1001))/(MAX(C2:C1001)-MIN(C2:C1001)))</f>
        <v/>
      </c>
      <c r="I651" s="6" t="str">
        <f aca="false">IF(ISBLANK(D651), "", (D651-MIN(D1:D1000))/(MAX(D1:D1000)-MIN(D1:D1000)))</f>
        <v/>
      </c>
      <c r="J651" s="6" t="str">
        <f aca="false">IF(ISBLANK(E651), "", (E651-MIN(E1:E1000))/(MAX(E1:E1000)-MIN(E1:E1000)))</f>
        <v/>
      </c>
      <c r="K651" s="0" t="str">
        <f aca="false">IF(ISBLANK(A651), "",SQRT((A651-$M$2)^2+(B651-$N$2)^2+(C651-$O$2)^2+(D651-$P$2)^2+(E651-$Q$2)^2))</f>
        <v/>
      </c>
      <c r="L651" s="6" t="str">
        <f aca="false">IF(AND(H651 = "", H650 &lt;&gt; ""),"&lt;- New exp", "")</f>
        <v/>
      </c>
      <c r="AB651" s="0" t="n">
        <v>650</v>
      </c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6" t="str">
        <f aca="false">IF(ISBLANK(A652), "", (A652-MIN(A2:A1001))/(MAX(A2:A1001)-MIN(A2:A1001)))</f>
        <v/>
      </c>
      <c r="G652" s="6" t="str">
        <f aca="false">IF(ISBLANK(B652), "", (B652-MIN(B2:B1001))/(MAX(B2:B1001)-MIN(B2:B1001)))</f>
        <v/>
      </c>
      <c r="H652" s="6" t="str">
        <f aca="false">IF(ISBLANK(C652), "", (C652-MIN(C2:C1001))/(MAX(C2:C1001)-MIN(C2:C1001)))</f>
        <v/>
      </c>
      <c r="I652" s="6" t="str">
        <f aca="false">IF(ISBLANK(D652), "", (D652-MIN(D1:D1000))/(MAX(D1:D1000)-MIN(D1:D1000)))</f>
        <v/>
      </c>
      <c r="J652" s="6" t="str">
        <f aca="false">IF(ISBLANK(E652), "", (E652-MIN(E1:E1000))/(MAX(E1:E1000)-MIN(E1:E1000)))</f>
        <v/>
      </c>
      <c r="K652" s="0" t="str">
        <f aca="false">IF(ISBLANK(A652), "",SQRT((A652-$M$2)^2+(B652-$N$2)^2+(C652-$O$2)^2+(D652-$P$2)^2+(E652-$Q$2)^2))</f>
        <v/>
      </c>
      <c r="L652" s="6" t="str">
        <f aca="false">IF(AND(H652 = "", H651 &lt;&gt; ""),"&lt;- New exp", "")</f>
        <v/>
      </c>
      <c r="AB652" s="0" t="n">
        <v>651</v>
      </c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6" t="str">
        <f aca="false">IF(ISBLANK(A653), "", (A653-MIN(A2:A1001))/(MAX(A2:A1001)-MIN(A2:A1001)))</f>
        <v/>
      </c>
      <c r="G653" s="6" t="str">
        <f aca="false">IF(ISBLANK(B653), "", (B653-MIN(B2:B1001))/(MAX(B2:B1001)-MIN(B2:B1001)))</f>
        <v/>
      </c>
      <c r="H653" s="6" t="str">
        <f aca="false">IF(ISBLANK(C653), "", (C653-MIN(C2:C1001))/(MAX(C2:C1001)-MIN(C2:C1001)))</f>
        <v/>
      </c>
      <c r="I653" s="6" t="str">
        <f aca="false">IF(ISBLANK(D653), "", (D653-MIN(D1:D1000))/(MAX(D1:D1000)-MIN(D1:D1000)))</f>
        <v/>
      </c>
      <c r="J653" s="6" t="str">
        <f aca="false">IF(ISBLANK(E653), "", (E653-MIN(E1:E1000))/(MAX(E1:E1000)-MIN(E1:E1000)))</f>
        <v/>
      </c>
      <c r="K653" s="0" t="str">
        <f aca="false">IF(ISBLANK(A653), "",SQRT((A653-$M$2)^2+(B653-$N$2)^2+(C653-$O$2)^2+(D653-$P$2)^2+(E653-$Q$2)^2))</f>
        <v/>
      </c>
      <c r="L653" s="6" t="str">
        <f aca="false">IF(AND(H653 = "", H652 &lt;&gt; ""),"&lt;- New exp", "")</f>
        <v/>
      </c>
      <c r="AB653" s="0" t="n">
        <v>652</v>
      </c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6" t="str">
        <f aca="false">IF(ISBLANK(A654), "", (A654-MIN(A2:A1001))/(MAX(A2:A1001)-MIN(A2:A1001)))</f>
        <v/>
      </c>
      <c r="G654" s="6" t="str">
        <f aca="false">IF(ISBLANK(B654), "", (B654-MIN(B2:B1001))/(MAX(B2:B1001)-MIN(B2:B1001)))</f>
        <v/>
      </c>
      <c r="H654" s="6" t="str">
        <f aca="false">IF(ISBLANK(C654), "", (C654-MIN(C2:C1001))/(MAX(C2:C1001)-MIN(C2:C1001)))</f>
        <v/>
      </c>
      <c r="I654" s="6" t="str">
        <f aca="false">IF(ISBLANK(D654), "", (D654-MIN(D1:D1000))/(MAX(D1:D1000)-MIN(D1:D1000)))</f>
        <v/>
      </c>
      <c r="J654" s="6" t="str">
        <f aca="false">IF(ISBLANK(E654), "", (E654-MIN(E1:E1000))/(MAX(E1:E1000)-MIN(E1:E1000)))</f>
        <v/>
      </c>
      <c r="K654" s="0" t="str">
        <f aca="false">IF(ISBLANK(A654), "",SQRT((A654-$M$2)^2+(B654-$N$2)^2+(C654-$O$2)^2+(D654-$P$2)^2+(E654-$Q$2)^2))</f>
        <v/>
      </c>
      <c r="L654" s="6" t="str">
        <f aca="false">IF(AND(H654 = "", H653 &lt;&gt; ""),"&lt;- New exp", "")</f>
        <v/>
      </c>
      <c r="AB654" s="0" t="n">
        <v>653</v>
      </c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6" t="str">
        <f aca="false">IF(ISBLANK(A655), "", (A655-MIN(A2:A1001))/(MAX(A2:A1001)-MIN(A2:A1001)))</f>
        <v/>
      </c>
      <c r="G655" s="6" t="str">
        <f aca="false">IF(ISBLANK(B655), "", (B655-MIN(B2:B1001))/(MAX(B2:B1001)-MIN(B2:B1001)))</f>
        <v/>
      </c>
      <c r="H655" s="6" t="str">
        <f aca="false">IF(ISBLANK(C655), "", (C655-MIN(C2:C1001))/(MAX(C2:C1001)-MIN(C2:C1001)))</f>
        <v/>
      </c>
      <c r="I655" s="6" t="str">
        <f aca="false">IF(ISBLANK(D655), "", (D655-MIN(D1:D1000))/(MAX(D1:D1000)-MIN(D1:D1000)))</f>
        <v/>
      </c>
      <c r="J655" s="6" t="str">
        <f aca="false">IF(ISBLANK(E655), "", (E655-MIN(E1:E1000))/(MAX(E1:E1000)-MIN(E1:E1000)))</f>
        <v/>
      </c>
      <c r="K655" s="0" t="str">
        <f aca="false">IF(ISBLANK(A655), "",SQRT((A655-$M$2)^2+(B655-$N$2)^2+(C655-$O$2)^2+(D655-$P$2)^2+(E655-$Q$2)^2))</f>
        <v/>
      </c>
      <c r="L655" s="6" t="str">
        <f aca="false">IF(AND(H655 = "", H654 &lt;&gt; ""),"&lt;- New exp", "")</f>
        <v/>
      </c>
      <c r="AB655" s="0" t="n">
        <v>654</v>
      </c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6" t="str">
        <f aca="false">IF(ISBLANK(A656), "", (A656-MIN(A2:A1001))/(MAX(A2:A1001)-MIN(A2:A1001)))</f>
        <v/>
      </c>
      <c r="G656" s="6" t="str">
        <f aca="false">IF(ISBLANK(B656), "", (B656-MIN(B2:B1001))/(MAX(B2:B1001)-MIN(B2:B1001)))</f>
        <v/>
      </c>
      <c r="H656" s="6" t="str">
        <f aca="false">IF(ISBLANK(C656), "", (C656-MIN(C2:C1001))/(MAX(C2:C1001)-MIN(C2:C1001)))</f>
        <v/>
      </c>
      <c r="I656" s="6" t="str">
        <f aca="false">IF(ISBLANK(D656), "", (D656-MIN(D1:D1000))/(MAX(D1:D1000)-MIN(D1:D1000)))</f>
        <v/>
      </c>
      <c r="J656" s="6" t="str">
        <f aca="false">IF(ISBLANK(E656), "", (E656-MIN(E1:E1000))/(MAX(E1:E1000)-MIN(E1:E1000)))</f>
        <v/>
      </c>
      <c r="K656" s="0" t="str">
        <f aca="false">IF(ISBLANK(A656), "",SQRT((A656-$M$2)^2+(B656-$N$2)^2+(C656-$O$2)^2+(D656-$P$2)^2+(E656-$Q$2)^2))</f>
        <v/>
      </c>
      <c r="L656" s="6" t="str">
        <f aca="false">IF(AND(H656 = "", H655 &lt;&gt; ""),"&lt;- New exp", "")</f>
        <v/>
      </c>
      <c r="AB656" s="0" t="n">
        <v>655</v>
      </c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6" t="str">
        <f aca="false">IF(ISBLANK(A657), "", (A657-MIN(A2:A1001))/(MAX(A2:A1001)-MIN(A2:A1001)))</f>
        <v/>
      </c>
      <c r="G657" s="6" t="str">
        <f aca="false">IF(ISBLANK(B657), "", (B657-MIN(B2:B1001))/(MAX(B2:B1001)-MIN(B2:B1001)))</f>
        <v/>
      </c>
      <c r="H657" s="6" t="str">
        <f aca="false">IF(ISBLANK(C657), "", (C657-MIN(C2:C1001))/(MAX(C2:C1001)-MIN(C2:C1001)))</f>
        <v/>
      </c>
      <c r="I657" s="6" t="str">
        <f aca="false">IF(ISBLANK(D657), "", (D657-MIN(D1:D1000))/(MAX(D1:D1000)-MIN(D1:D1000)))</f>
        <v/>
      </c>
      <c r="J657" s="6" t="str">
        <f aca="false">IF(ISBLANK(E657), "", (E657-MIN(E1:E1000))/(MAX(E1:E1000)-MIN(E1:E1000)))</f>
        <v/>
      </c>
      <c r="K657" s="0" t="str">
        <f aca="false">IF(ISBLANK(A657), "",SQRT((A657-$M$2)^2+(B657-$N$2)^2+(C657-$O$2)^2+(D657-$P$2)^2+(E657-$Q$2)^2))</f>
        <v/>
      </c>
      <c r="L657" s="6" t="str">
        <f aca="false">IF(AND(H657 = "", H656 &lt;&gt; ""),"&lt;- New exp", "")</f>
        <v/>
      </c>
      <c r="AB657" s="0" t="n">
        <v>656</v>
      </c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6" t="str">
        <f aca="false">IF(ISBLANK(A658), "", (A658-MIN(A2:A1001))/(MAX(A2:A1001)-MIN(A2:A1001)))</f>
        <v/>
      </c>
      <c r="G658" s="6" t="str">
        <f aca="false">IF(ISBLANK(B658), "", (B658-MIN(B2:B1001))/(MAX(B2:B1001)-MIN(B2:B1001)))</f>
        <v/>
      </c>
      <c r="H658" s="6" t="str">
        <f aca="false">IF(ISBLANK(C658), "", (C658-MIN(C2:C1001))/(MAX(C2:C1001)-MIN(C2:C1001)))</f>
        <v/>
      </c>
      <c r="I658" s="6" t="str">
        <f aca="false">IF(ISBLANK(D658), "", (D658-MIN(D1:D1000))/(MAX(D1:D1000)-MIN(D1:D1000)))</f>
        <v/>
      </c>
      <c r="J658" s="6" t="str">
        <f aca="false">IF(ISBLANK(E658), "", (E658-MIN(E1:E1000))/(MAX(E1:E1000)-MIN(E1:E1000)))</f>
        <v/>
      </c>
      <c r="K658" s="0" t="str">
        <f aca="false">IF(ISBLANK(A658), "",SQRT((A658-$M$2)^2+(B658-$N$2)^2+(C658-$O$2)^2+(D658-$P$2)^2+(E658-$Q$2)^2))</f>
        <v/>
      </c>
      <c r="L658" s="6" t="str">
        <f aca="false">IF(AND(H658 = "", H657 &lt;&gt; ""),"&lt;- New exp", "")</f>
        <v/>
      </c>
      <c r="AB658" s="0" t="n">
        <v>657</v>
      </c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6" t="str">
        <f aca="false">IF(ISBLANK(A659), "", (A659-MIN(A2:A1001))/(MAX(A2:A1001)-MIN(A2:A1001)))</f>
        <v/>
      </c>
      <c r="G659" s="6" t="str">
        <f aca="false">IF(ISBLANK(B659), "", (B659-MIN(B2:B1001))/(MAX(B2:B1001)-MIN(B2:B1001)))</f>
        <v/>
      </c>
      <c r="H659" s="6" t="str">
        <f aca="false">IF(ISBLANK(C659), "", (C659-MIN(C2:C1001))/(MAX(C2:C1001)-MIN(C2:C1001)))</f>
        <v/>
      </c>
      <c r="I659" s="6" t="str">
        <f aca="false">IF(ISBLANK(D659), "", (D659-MIN(D1:D1000))/(MAX(D1:D1000)-MIN(D1:D1000)))</f>
        <v/>
      </c>
      <c r="J659" s="6" t="str">
        <f aca="false">IF(ISBLANK(E659), "", (E659-MIN(E1:E1000))/(MAX(E1:E1000)-MIN(E1:E1000)))</f>
        <v/>
      </c>
      <c r="K659" s="0" t="str">
        <f aca="false">IF(ISBLANK(A659), "",SQRT((A659-$M$2)^2+(B659-$N$2)^2+(C659-$O$2)^2+(D659-$P$2)^2+(E659-$Q$2)^2))</f>
        <v/>
      </c>
      <c r="L659" s="6" t="str">
        <f aca="false">IF(AND(H659 = "", H658 &lt;&gt; ""),"&lt;- New exp", "")</f>
        <v/>
      </c>
      <c r="AB659" s="0" t="n">
        <v>658</v>
      </c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6" t="str">
        <f aca="false">IF(ISBLANK(A660), "", (A660-MIN(A2:A1001))/(MAX(A2:A1001)-MIN(A2:A1001)))</f>
        <v/>
      </c>
      <c r="G660" s="6" t="str">
        <f aca="false">IF(ISBLANK(B660), "", (B660-MIN(B2:B1001))/(MAX(B2:B1001)-MIN(B2:B1001)))</f>
        <v/>
      </c>
      <c r="H660" s="6" t="str">
        <f aca="false">IF(ISBLANK(C660), "", (C660-MIN(C2:C1001))/(MAX(C2:C1001)-MIN(C2:C1001)))</f>
        <v/>
      </c>
      <c r="I660" s="6" t="str">
        <f aca="false">IF(ISBLANK(D660), "", (D660-MIN(D1:D1000))/(MAX(D1:D1000)-MIN(D1:D1000)))</f>
        <v/>
      </c>
      <c r="J660" s="6" t="str">
        <f aca="false">IF(ISBLANK(E660), "", (E660-MIN(E1:E1000))/(MAX(E1:E1000)-MIN(E1:E1000)))</f>
        <v/>
      </c>
      <c r="K660" s="0" t="str">
        <f aca="false">IF(ISBLANK(A660), "",SQRT((A660-$M$2)^2+(B660-$N$2)^2+(C660-$O$2)^2+(D660-$P$2)^2+(E660-$Q$2)^2))</f>
        <v/>
      </c>
      <c r="L660" s="6" t="str">
        <f aca="false">IF(AND(H660 = "", H659 &lt;&gt; ""),"&lt;- New exp", "")</f>
        <v/>
      </c>
      <c r="AB660" s="0" t="n">
        <v>659</v>
      </c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6" t="str">
        <f aca="false">IF(ISBLANK(A661), "", (A661-MIN(A2:A1001))/(MAX(A2:A1001)-MIN(A2:A1001)))</f>
        <v/>
      </c>
      <c r="G661" s="6" t="str">
        <f aca="false">IF(ISBLANK(B661), "", (B661-MIN(B2:B1001))/(MAX(B2:B1001)-MIN(B2:B1001)))</f>
        <v/>
      </c>
      <c r="H661" s="6" t="str">
        <f aca="false">IF(ISBLANK(C661), "", (C661-MIN(C2:C1001))/(MAX(C2:C1001)-MIN(C2:C1001)))</f>
        <v/>
      </c>
      <c r="I661" s="6" t="str">
        <f aca="false">IF(ISBLANK(D661), "", (D661-MIN(D1:D1000))/(MAX(D1:D1000)-MIN(D1:D1000)))</f>
        <v/>
      </c>
      <c r="J661" s="6" t="str">
        <f aca="false">IF(ISBLANK(E661), "", (E661-MIN(E1:E1000))/(MAX(E1:E1000)-MIN(E1:E1000)))</f>
        <v/>
      </c>
      <c r="K661" s="0" t="str">
        <f aca="false">IF(ISBLANK(A661), "",SQRT((A661-$M$2)^2+(B661-$N$2)^2+(C661-$O$2)^2+(D661-$P$2)^2+(E661-$Q$2)^2))</f>
        <v/>
      </c>
      <c r="L661" s="6" t="str">
        <f aca="false">IF(AND(H661 = "", H660 &lt;&gt; ""),"&lt;- New exp", "")</f>
        <v/>
      </c>
      <c r="AB661" s="0" t="n">
        <v>660</v>
      </c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6" t="str">
        <f aca="false">IF(ISBLANK(A662), "", (A662-MIN(A2:A1001))/(MAX(A2:A1001)-MIN(A2:A1001)))</f>
        <v/>
      </c>
      <c r="G662" s="6" t="str">
        <f aca="false">IF(ISBLANK(B662), "", (B662-MIN(B2:B1001))/(MAX(B2:B1001)-MIN(B2:B1001)))</f>
        <v/>
      </c>
      <c r="H662" s="6" t="str">
        <f aca="false">IF(ISBLANK(C662), "", (C662-MIN(C2:C1001))/(MAX(C2:C1001)-MIN(C2:C1001)))</f>
        <v/>
      </c>
      <c r="I662" s="6" t="str">
        <f aca="false">IF(ISBLANK(D662), "", (D662-MIN(D1:D1000))/(MAX(D1:D1000)-MIN(D1:D1000)))</f>
        <v/>
      </c>
      <c r="J662" s="6" t="str">
        <f aca="false">IF(ISBLANK(E662), "", (E662-MIN(E1:E1000))/(MAX(E1:E1000)-MIN(E1:E1000)))</f>
        <v/>
      </c>
      <c r="K662" s="0" t="str">
        <f aca="false">IF(ISBLANK(A662), "",SQRT((A662-$M$2)^2+(B662-$N$2)^2+(C662-$O$2)^2+(D662-$P$2)^2+(E662-$Q$2)^2))</f>
        <v/>
      </c>
      <c r="L662" s="6" t="str">
        <f aca="false">IF(AND(H662 = "", H661 &lt;&gt; ""),"&lt;- New exp", "")</f>
        <v/>
      </c>
      <c r="AB662" s="0" t="n">
        <v>661</v>
      </c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6" t="str">
        <f aca="false">IF(ISBLANK(A663), "", (A663-MIN(A2:A1001))/(MAX(A2:A1001)-MIN(A2:A1001)))</f>
        <v/>
      </c>
      <c r="G663" s="6" t="str">
        <f aca="false">IF(ISBLANK(B663), "", (B663-MIN(B2:B1001))/(MAX(B2:B1001)-MIN(B2:B1001)))</f>
        <v/>
      </c>
      <c r="H663" s="6" t="str">
        <f aca="false">IF(ISBLANK(C663), "", (C663-MIN(C2:C1001))/(MAX(C2:C1001)-MIN(C2:C1001)))</f>
        <v/>
      </c>
      <c r="I663" s="6" t="str">
        <f aca="false">IF(ISBLANK(D663), "", (D663-MIN(D1:D1000))/(MAX(D1:D1000)-MIN(D1:D1000)))</f>
        <v/>
      </c>
      <c r="J663" s="6" t="str">
        <f aca="false">IF(ISBLANK(E663), "", (E663-MIN(E1:E1000))/(MAX(E1:E1000)-MIN(E1:E1000)))</f>
        <v/>
      </c>
      <c r="K663" s="0" t="str">
        <f aca="false">IF(ISBLANK(A663), "",SQRT((A663-$M$2)^2+(B663-$N$2)^2+(C663-$O$2)^2+(D663-$P$2)^2+(E663-$Q$2)^2))</f>
        <v/>
      </c>
      <c r="L663" s="6" t="str">
        <f aca="false">IF(AND(H663 = "", H662 &lt;&gt; ""),"&lt;- New exp", "")</f>
        <v/>
      </c>
      <c r="AB663" s="0" t="n">
        <v>662</v>
      </c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6" t="str">
        <f aca="false">IF(ISBLANK(A664), "", (A664-MIN(A2:A1001))/(MAX(A2:A1001)-MIN(A2:A1001)))</f>
        <v/>
      </c>
      <c r="G664" s="6" t="str">
        <f aca="false">IF(ISBLANK(B664), "", (B664-MIN(B2:B1001))/(MAX(B2:B1001)-MIN(B2:B1001)))</f>
        <v/>
      </c>
      <c r="H664" s="6" t="str">
        <f aca="false">IF(ISBLANK(C664), "", (C664-MIN(C2:C1001))/(MAX(C2:C1001)-MIN(C2:C1001)))</f>
        <v/>
      </c>
      <c r="I664" s="6" t="str">
        <f aca="false">IF(ISBLANK(D664), "", (D664-MIN(D1:D1000))/(MAX(D1:D1000)-MIN(D1:D1000)))</f>
        <v/>
      </c>
      <c r="J664" s="6" t="str">
        <f aca="false">IF(ISBLANK(E664), "", (E664-MIN(E1:E1000))/(MAX(E1:E1000)-MIN(E1:E1000)))</f>
        <v/>
      </c>
      <c r="K664" s="0" t="str">
        <f aca="false">IF(ISBLANK(A664), "",SQRT((A664-$M$2)^2+(B664-$N$2)^2+(C664-$O$2)^2+(D664-$P$2)^2+(E664-$Q$2)^2))</f>
        <v/>
      </c>
      <c r="L664" s="6" t="str">
        <f aca="false">IF(AND(H664 = "", H663 &lt;&gt; ""),"&lt;- New exp", "")</f>
        <v/>
      </c>
      <c r="AB664" s="0" t="n">
        <v>663</v>
      </c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6" t="str">
        <f aca="false">IF(ISBLANK(A665), "", (A665-MIN(A2:A1001))/(MAX(A2:A1001)-MIN(A2:A1001)))</f>
        <v/>
      </c>
      <c r="G665" s="6" t="str">
        <f aca="false">IF(ISBLANK(B665), "", (B665-MIN(B2:B1001))/(MAX(B2:B1001)-MIN(B2:B1001)))</f>
        <v/>
      </c>
      <c r="H665" s="6" t="str">
        <f aca="false">IF(ISBLANK(C665), "", (C665-MIN(C2:C1001))/(MAX(C2:C1001)-MIN(C2:C1001)))</f>
        <v/>
      </c>
      <c r="I665" s="6" t="str">
        <f aca="false">IF(ISBLANK(D665), "", (D665-MIN(D1:D1000))/(MAX(D1:D1000)-MIN(D1:D1000)))</f>
        <v/>
      </c>
      <c r="J665" s="6" t="str">
        <f aca="false">IF(ISBLANK(E665), "", (E665-MIN(E1:E1000))/(MAX(E1:E1000)-MIN(E1:E1000)))</f>
        <v/>
      </c>
      <c r="K665" s="0" t="str">
        <f aca="false">IF(ISBLANK(A665), "",SQRT((A665-$M$2)^2+(B665-$N$2)^2+(C665-$O$2)^2+(D665-$P$2)^2+(E665-$Q$2)^2))</f>
        <v/>
      </c>
      <c r="L665" s="6" t="str">
        <f aca="false">IF(AND(H665 = "", H664 &lt;&gt; ""),"&lt;- New exp", "")</f>
        <v/>
      </c>
      <c r="AB665" s="0" t="n">
        <v>664</v>
      </c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6" t="str">
        <f aca="false">IF(ISBLANK(A666), "", (A666-MIN(A2:A1001))/(MAX(A2:A1001)-MIN(A2:A1001)))</f>
        <v/>
      </c>
      <c r="G666" s="6" t="str">
        <f aca="false">IF(ISBLANK(B666), "", (B666-MIN(B2:B1001))/(MAX(B2:B1001)-MIN(B2:B1001)))</f>
        <v/>
      </c>
      <c r="H666" s="6" t="str">
        <f aca="false">IF(ISBLANK(C666), "", (C666-MIN(C2:C1001))/(MAX(C2:C1001)-MIN(C2:C1001)))</f>
        <v/>
      </c>
      <c r="I666" s="6" t="str">
        <f aca="false">IF(ISBLANK(D666), "", (D666-MIN(D1:D1000))/(MAX(D1:D1000)-MIN(D1:D1000)))</f>
        <v/>
      </c>
      <c r="J666" s="6" t="str">
        <f aca="false">IF(ISBLANK(E666), "", (E666-MIN(E1:E1000))/(MAX(E1:E1000)-MIN(E1:E1000)))</f>
        <v/>
      </c>
      <c r="K666" s="0" t="str">
        <f aca="false">IF(ISBLANK(A666), "",SQRT((A666-$M$2)^2+(B666-$N$2)^2+(C666-$O$2)^2+(D666-$P$2)^2+(E666-$Q$2)^2))</f>
        <v/>
      </c>
      <c r="L666" s="6" t="str">
        <f aca="false">IF(AND(H666 = "", H665 &lt;&gt; ""),"&lt;- New exp", "")</f>
        <v/>
      </c>
      <c r="AB666" s="0" t="n">
        <v>665</v>
      </c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6" t="str">
        <f aca="false">IF(ISBLANK(A667), "", (A667-MIN(A2:A1001))/(MAX(A2:A1001)-MIN(A2:A1001)))</f>
        <v/>
      </c>
      <c r="G667" s="6" t="str">
        <f aca="false">IF(ISBLANK(B667), "", (B667-MIN(B2:B1001))/(MAX(B2:B1001)-MIN(B2:B1001)))</f>
        <v/>
      </c>
      <c r="H667" s="6" t="str">
        <f aca="false">IF(ISBLANK(C667), "", (C667-MIN(C2:C1001))/(MAX(C2:C1001)-MIN(C2:C1001)))</f>
        <v/>
      </c>
      <c r="I667" s="6" t="str">
        <f aca="false">IF(ISBLANK(D667), "", (D667-MIN(D1:D1000))/(MAX(D1:D1000)-MIN(D1:D1000)))</f>
        <v/>
      </c>
      <c r="J667" s="6" t="str">
        <f aca="false">IF(ISBLANK(E667), "", (E667-MIN(E1:E1000))/(MAX(E1:E1000)-MIN(E1:E1000)))</f>
        <v/>
      </c>
      <c r="K667" s="0" t="str">
        <f aca="false">IF(ISBLANK(A667), "",SQRT((A667-$M$2)^2+(B667-$N$2)^2+(C667-$O$2)^2+(D667-$P$2)^2+(E667-$Q$2)^2))</f>
        <v/>
      </c>
      <c r="L667" s="6" t="str">
        <f aca="false">IF(AND(H667 = "", H666 &lt;&gt; ""),"&lt;- New exp", "")</f>
        <v/>
      </c>
      <c r="AB667" s="0" t="n">
        <v>666</v>
      </c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6" t="str">
        <f aca="false">IF(ISBLANK(A668), "", (A668-MIN(A2:A1001))/(MAX(A2:A1001)-MIN(A2:A1001)))</f>
        <v/>
      </c>
      <c r="G668" s="6" t="str">
        <f aca="false">IF(ISBLANK(B668), "", (B668-MIN(B2:B1001))/(MAX(B2:B1001)-MIN(B2:B1001)))</f>
        <v/>
      </c>
      <c r="H668" s="6" t="str">
        <f aca="false">IF(ISBLANK(C668), "", (C668-MIN(C2:C1001))/(MAX(C2:C1001)-MIN(C2:C1001)))</f>
        <v/>
      </c>
      <c r="I668" s="6" t="str">
        <f aca="false">IF(ISBLANK(D668), "", (D668-MIN(D1:D1000))/(MAX(D1:D1000)-MIN(D1:D1000)))</f>
        <v/>
      </c>
      <c r="J668" s="6" t="str">
        <f aca="false">IF(ISBLANK(E668), "", (E668-MIN(E1:E1000))/(MAX(E1:E1000)-MIN(E1:E1000)))</f>
        <v/>
      </c>
      <c r="K668" s="0" t="str">
        <f aca="false">IF(ISBLANK(A668), "",SQRT((A668-$M$2)^2+(B668-$N$2)^2+(C668-$O$2)^2+(D668-$P$2)^2+(E668-$Q$2)^2))</f>
        <v/>
      </c>
      <c r="L668" s="6" t="str">
        <f aca="false">IF(AND(H668 = "", H667 &lt;&gt; ""),"&lt;- New exp", "")</f>
        <v/>
      </c>
      <c r="AB668" s="0" t="n">
        <v>667</v>
      </c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6" t="str">
        <f aca="false">IF(ISBLANK(A669), "", (A669-MIN(A2:A1001))/(MAX(A2:A1001)-MIN(A2:A1001)))</f>
        <v/>
      </c>
      <c r="G669" s="6" t="str">
        <f aca="false">IF(ISBLANK(B669), "", (B669-MIN(B2:B1001))/(MAX(B2:B1001)-MIN(B2:B1001)))</f>
        <v/>
      </c>
      <c r="H669" s="6" t="str">
        <f aca="false">IF(ISBLANK(C669), "", (C669-MIN(C2:C1001))/(MAX(C2:C1001)-MIN(C2:C1001)))</f>
        <v/>
      </c>
      <c r="I669" s="6" t="str">
        <f aca="false">IF(ISBLANK(D669), "", (D669-MIN(D1:D1000))/(MAX(D1:D1000)-MIN(D1:D1000)))</f>
        <v/>
      </c>
      <c r="J669" s="6" t="str">
        <f aca="false">IF(ISBLANK(E669), "", (E669-MIN(E1:E1000))/(MAX(E1:E1000)-MIN(E1:E1000)))</f>
        <v/>
      </c>
      <c r="K669" s="0" t="str">
        <f aca="false">IF(ISBLANK(A669), "",SQRT((A669-$M$2)^2+(B669-$N$2)^2+(C669-$O$2)^2+(D669-$P$2)^2+(E669-$Q$2)^2))</f>
        <v/>
      </c>
      <c r="L669" s="6" t="str">
        <f aca="false">IF(AND(H669 = "", H668 &lt;&gt; ""),"&lt;- New exp", "")</f>
        <v/>
      </c>
      <c r="AB669" s="0" t="n">
        <v>668</v>
      </c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6" t="str">
        <f aca="false">IF(ISBLANK(A670), "", (A670-MIN(A2:A1001))/(MAX(A2:A1001)-MIN(A2:A1001)))</f>
        <v/>
      </c>
      <c r="G670" s="6" t="str">
        <f aca="false">IF(ISBLANK(B670), "", (B670-MIN(B2:B1001))/(MAX(B2:B1001)-MIN(B2:B1001)))</f>
        <v/>
      </c>
      <c r="H670" s="6" t="str">
        <f aca="false">IF(ISBLANK(C670), "", (C670-MIN(C2:C1001))/(MAX(C2:C1001)-MIN(C2:C1001)))</f>
        <v/>
      </c>
      <c r="I670" s="6" t="str">
        <f aca="false">IF(ISBLANK(D670), "", (D670-MIN(D1:D1000))/(MAX(D1:D1000)-MIN(D1:D1000)))</f>
        <v/>
      </c>
      <c r="J670" s="6" t="str">
        <f aca="false">IF(ISBLANK(E670), "", (E670-MIN(E1:E1000))/(MAX(E1:E1000)-MIN(E1:E1000)))</f>
        <v/>
      </c>
      <c r="K670" s="0" t="str">
        <f aca="false">IF(ISBLANK(A670), "",SQRT((A670-$M$2)^2+(B670-$N$2)^2+(C670-$O$2)^2+(D670-$P$2)^2+(E670-$Q$2)^2))</f>
        <v/>
      </c>
      <c r="L670" s="6" t="str">
        <f aca="false">IF(AND(H670 = "", H669 &lt;&gt; ""),"&lt;- New exp", "")</f>
        <v/>
      </c>
      <c r="AB670" s="0" t="n">
        <v>669</v>
      </c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6" t="str">
        <f aca="false">IF(ISBLANK(A671), "", (A671-MIN(A2:A1001))/(MAX(A2:A1001)-MIN(A2:A1001)))</f>
        <v/>
      </c>
      <c r="G671" s="6" t="str">
        <f aca="false">IF(ISBLANK(B671), "", (B671-MIN(B2:B1001))/(MAX(B2:B1001)-MIN(B2:B1001)))</f>
        <v/>
      </c>
      <c r="H671" s="6" t="str">
        <f aca="false">IF(ISBLANK(C671), "", (C671-MIN(C2:C1001))/(MAX(C2:C1001)-MIN(C2:C1001)))</f>
        <v/>
      </c>
      <c r="I671" s="6" t="str">
        <f aca="false">IF(ISBLANK(D671), "", (D671-MIN(D1:D1000))/(MAX(D1:D1000)-MIN(D1:D1000)))</f>
        <v/>
      </c>
      <c r="J671" s="6" t="str">
        <f aca="false">IF(ISBLANK(E671), "", (E671-MIN(E1:E1000))/(MAX(E1:E1000)-MIN(E1:E1000)))</f>
        <v/>
      </c>
      <c r="K671" s="0" t="str">
        <f aca="false">IF(ISBLANK(A671), "",SQRT((A671-$M$2)^2+(B671-$N$2)^2+(C671-$O$2)^2+(D671-$P$2)^2+(E671-$Q$2)^2))</f>
        <v/>
      </c>
      <c r="L671" s="6" t="str">
        <f aca="false">IF(AND(H671 = "", H670 &lt;&gt; ""),"&lt;- New exp", "")</f>
        <v/>
      </c>
      <c r="AB671" s="0" t="n">
        <v>670</v>
      </c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6" t="str">
        <f aca="false">IF(ISBLANK(A672), "", (A672-MIN(A2:A1001))/(MAX(A2:A1001)-MIN(A2:A1001)))</f>
        <v/>
      </c>
      <c r="G672" s="6" t="str">
        <f aca="false">IF(ISBLANK(B672), "", (B672-MIN(B2:B1001))/(MAX(B2:B1001)-MIN(B2:B1001)))</f>
        <v/>
      </c>
      <c r="H672" s="6" t="str">
        <f aca="false">IF(ISBLANK(C672), "", (C672-MIN(C2:C1001))/(MAX(C2:C1001)-MIN(C2:C1001)))</f>
        <v/>
      </c>
      <c r="I672" s="6" t="str">
        <f aca="false">IF(ISBLANK(D672), "", (D672-MIN(D1:D1000))/(MAX(D1:D1000)-MIN(D1:D1000)))</f>
        <v/>
      </c>
      <c r="J672" s="6" t="str">
        <f aca="false">IF(ISBLANK(E672), "", (E672-MIN(E1:E1000))/(MAX(E1:E1000)-MIN(E1:E1000)))</f>
        <v/>
      </c>
      <c r="K672" s="0" t="str">
        <f aca="false">IF(ISBLANK(A672), "",SQRT((A672-$M$2)^2+(B672-$N$2)^2+(C672-$O$2)^2+(D672-$P$2)^2+(E672-$Q$2)^2))</f>
        <v/>
      </c>
      <c r="L672" s="6" t="str">
        <f aca="false">IF(AND(H672 = "", H671 &lt;&gt; ""),"&lt;- New exp", "")</f>
        <v/>
      </c>
      <c r="AB672" s="0" t="n">
        <v>671</v>
      </c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6" t="str">
        <f aca="false">IF(ISBLANK(A673), "", (A673-MIN(A2:A1001))/(MAX(A2:A1001)-MIN(A2:A1001)))</f>
        <v/>
      </c>
      <c r="G673" s="6" t="str">
        <f aca="false">IF(ISBLANK(B673), "", (B673-MIN(B2:B1001))/(MAX(B2:B1001)-MIN(B2:B1001)))</f>
        <v/>
      </c>
      <c r="H673" s="6" t="str">
        <f aca="false">IF(ISBLANK(C673), "", (C673-MIN(C2:C1001))/(MAX(C2:C1001)-MIN(C2:C1001)))</f>
        <v/>
      </c>
      <c r="I673" s="6" t="str">
        <f aca="false">IF(ISBLANK(D673), "", (D673-MIN(D1:D1000))/(MAX(D1:D1000)-MIN(D1:D1000)))</f>
        <v/>
      </c>
      <c r="J673" s="6" t="str">
        <f aca="false">IF(ISBLANK(E673), "", (E673-MIN(E1:E1000))/(MAX(E1:E1000)-MIN(E1:E1000)))</f>
        <v/>
      </c>
      <c r="K673" s="0" t="str">
        <f aca="false">IF(ISBLANK(A673), "",SQRT((A673-$M$2)^2+(B673-$N$2)^2+(C673-$O$2)^2+(D673-$P$2)^2+(E673-$Q$2)^2))</f>
        <v/>
      </c>
      <c r="L673" s="6" t="str">
        <f aca="false">IF(AND(H673 = "", H672 &lt;&gt; ""),"&lt;- New exp", "")</f>
        <v/>
      </c>
      <c r="AB673" s="0" t="n">
        <v>672</v>
      </c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6" t="str">
        <f aca="false">IF(ISBLANK(A674), "", (A674-MIN(A2:A1001))/(MAX(A2:A1001)-MIN(A2:A1001)))</f>
        <v/>
      </c>
      <c r="G674" s="6" t="str">
        <f aca="false">IF(ISBLANK(B674), "", (B674-MIN(B2:B1001))/(MAX(B2:B1001)-MIN(B2:B1001)))</f>
        <v/>
      </c>
      <c r="H674" s="6" t="str">
        <f aca="false">IF(ISBLANK(C674), "", (C674-MIN(C2:C1001))/(MAX(C2:C1001)-MIN(C2:C1001)))</f>
        <v/>
      </c>
      <c r="I674" s="6" t="str">
        <f aca="false">IF(ISBLANK(D674), "", (D674-MIN(D1:D1000))/(MAX(D1:D1000)-MIN(D1:D1000)))</f>
        <v/>
      </c>
      <c r="J674" s="6" t="str">
        <f aca="false">IF(ISBLANK(E674), "", (E674-MIN(E1:E1000))/(MAX(E1:E1000)-MIN(E1:E1000)))</f>
        <v/>
      </c>
      <c r="K674" s="0" t="str">
        <f aca="false">IF(ISBLANK(A674), "",SQRT((A674-$M$2)^2+(B674-$N$2)^2+(C674-$O$2)^2+(D674-$P$2)^2+(E674-$Q$2)^2))</f>
        <v/>
      </c>
      <c r="L674" s="6" t="str">
        <f aca="false">IF(AND(H674 = "", H673 &lt;&gt; ""),"&lt;- New exp", "")</f>
        <v/>
      </c>
      <c r="AB674" s="0" t="n">
        <v>673</v>
      </c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6" t="str">
        <f aca="false">IF(ISBLANK(A675), "", (A675-MIN(A2:A1001))/(MAX(A2:A1001)-MIN(A2:A1001)))</f>
        <v/>
      </c>
      <c r="G675" s="6" t="str">
        <f aca="false">IF(ISBLANK(B675), "", (B675-MIN(B2:B1001))/(MAX(B2:B1001)-MIN(B2:B1001)))</f>
        <v/>
      </c>
      <c r="H675" s="6" t="str">
        <f aca="false">IF(ISBLANK(C675), "", (C675-MIN(C2:C1001))/(MAX(C2:C1001)-MIN(C2:C1001)))</f>
        <v/>
      </c>
      <c r="I675" s="6" t="str">
        <f aca="false">IF(ISBLANK(D675), "", (D675-MIN(D1:D1000))/(MAX(D1:D1000)-MIN(D1:D1000)))</f>
        <v/>
      </c>
      <c r="J675" s="6" t="str">
        <f aca="false">IF(ISBLANK(E675), "", (E675-MIN(E1:E1000))/(MAX(E1:E1000)-MIN(E1:E1000)))</f>
        <v/>
      </c>
      <c r="K675" s="0" t="str">
        <f aca="false">IF(ISBLANK(A675), "",SQRT((A675-$M$2)^2+(B675-$N$2)^2+(C675-$O$2)^2+(D675-$P$2)^2+(E675-$Q$2)^2))</f>
        <v/>
      </c>
      <c r="L675" s="6" t="str">
        <f aca="false">IF(AND(H675 = "", H674 &lt;&gt; ""),"&lt;- New exp", "")</f>
        <v/>
      </c>
      <c r="AB675" s="0" t="n">
        <v>674</v>
      </c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6" t="str">
        <f aca="false">IF(ISBLANK(A676), "", (A676-MIN(A2:A1001))/(MAX(A2:A1001)-MIN(A2:A1001)))</f>
        <v/>
      </c>
      <c r="G676" s="6" t="str">
        <f aca="false">IF(ISBLANK(B676), "", (B676-MIN(B2:B1001))/(MAX(B2:B1001)-MIN(B2:B1001)))</f>
        <v/>
      </c>
      <c r="H676" s="6" t="str">
        <f aca="false">IF(ISBLANK(C676), "", (C676-MIN(C2:C1001))/(MAX(C2:C1001)-MIN(C2:C1001)))</f>
        <v/>
      </c>
      <c r="I676" s="6" t="str">
        <f aca="false">IF(ISBLANK(D676), "", (D676-MIN(D1:D1000))/(MAX(D1:D1000)-MIN(D1:D1000)))</f>
        <v/>
      </c>
      <c r="J676" s="6" t="str">
        <f aca="false">IF(ISBLANK(E676), "", (E676-MIN(E1:E1000))/(MAX(E1:E1000)-MIN(E1:E1000)))</f>
        <v/>
      </c>
      <c r="K676" s="0" t="str">
        <f aca="false">IF(ISBLANK(A676), "",SQRT((A676-$M$2)^2+(B676-$N$2)^2+(C676-$O$2)^2+(D676-$P$2)^2+(E676-$Q$2)^2))</f>
        <v/>
      </c>
      <c r="L676" s="6" t="str">
        <f aca="false">IF(AND(H676 = "", H675 &lt;&gt; ""),"&lt;- New exp", "")</f>
        <v/>
      </c>
      <c r="AB676" s="0" t="n">
        <v>675</v>
      </c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6" t="str">
        <f aca="false">IF(ISBLANK(A677), "", (A677-MIN(A2:A1001))/(MAX(A2:A1001)-MIN(A2:A1001)))</f>
        <v/>
      </c>
      <c r="G677" s="6" t="str">
        <f aca="false">IF(ISBLANK(B677), "", (B677-MIN(B2:B1001))/(MAX(B2:B1001)-MIN(B2:B1001)))</f>
        <v/>
      </c>
      <c r="H677" s="6" t="str">
        <f aca="false">IF(ISBLANK(C677), "", (C677-MIN(C2:C1001))/(MAX(C2:C1001)-MIN(C2:C1001)))</f>
        <v/>
      </c>
      <c r="I677" s="6" t="str">
        <f aca="false">IF(ISBLANK(D677), "", (D677-MIN(D1:D1000))/(MAX(D1:D1000)-MIN(D1:D1000)))</f>
        <v/>
      </c>
      <c r="J677" s="6" t="str">
        <f aca="false">IF(ISBLANK(E677), "", (E677-MIN(E1:E1000))/(MAX(E1:E1000)-MIN(E1:E1000)))</f>
        <v/>
      </c>
      <c r="K677" s="0" t="str">
        <f aca="false">IF(ISBLANK(A677), "",SQRT((A677-$M$2)^2+(B677-$N$2)^2+(C677-$O$2)^2+(D677-$P$2)^2+(E677-$Q$2)^2))</f>
        <v/>
      </c>
      <c r="L677" s="6" t="str">
        <f aca="false">IF(AND(H677 = "", H676 &lt;&gt; ""),"&lt;- New exp", "")</f>
        <v/>
      </c>
      <c r="AB677" s="0" t="n">
        <v>676</v>
      </c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6" t="str">
        <f aca="false">IF(ISBLANK(A678), "", (A678-MIN(A2:A1001))/(MAX(A2:A1001)-MIN(A2:A1001)))</f>
        <v/>
      </c>
      <c r="G678" s="6" t="str">
        <f aca="false">IF(ISBLANK(B678), "", (B678-MIN(B2:B1001))/(MAX(B2:B1001)-MIN(B2:B1001)))</f>
        <v/>
      </c>
      <c r="H678" s="6" t="str">
        <f aca="false">IF(ISBLANK(C678), "", (C678-MIN(C2:C1001))/(MAX(C2:C1001)-MIN(C2:C1001)))</f>
        <v/>
      </c>
      <c r="I678" s="6" t="str">
        <f aca="false">IF(ISBLANK(D678), "", (D678-MIN(D1:D1000))/(MAX(D1:D1000)-MIN(D1:D1000)))</f>
        <v/>
      </c>
      <c r="J678" s="6" t="str">
        <f aca="false">IF(ISBLANK(E678), "", (E678-MIN(E1:E1000))/(MAX(E1:E1000)-MIN(E1:E1000)))</f>
        <v/>
      </c>
      <c r="K678" s="0" t="str">
        <f aca="false">IF(ISBLANK(A678), "",SQRT((A678-$M$2)^2+(B678-$N$2)^2+(C678-$O$2)^2+(D678-$P$2)^2+(E678-$Q$2)^2))</f>
        <v/>
      </c>
      <c r="L678" s="6" t="str">
        <f aca="false">IF(AND(H678 = "", H677 &lt;&gt; ""),"&lt;- New exp", "")</f>
        <v/>
      </c>
      <c r="AB678" s="0" t="n">
        <v>677</v>
      </c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6" t="str">
        <f aca="false">IF(ISBLANK(A679), "", (A679-MIN(A2:A1001))/(MAX(A2:A1001)-MIN(A2:A1001)))</f>
        <v/>
      </c>
      <c r="G679" s="6" t="str">
        <f aca="false">IF(ISBLANK(B679), "", (B679-MIN(B2:B1001))/(MAX(B2:B1001)-MIN(B2:B1001)))</f>
        <v/>
      </c>
      <c r="H679" s="6" t="str">
        <f aca="false">IF(ISBLANK(C679), "", (C679-MIN(C2:C1001))/(MAX(C2:C1001)-MIN(C2:C1001)))</f>
        <v/>
      </c>
      <c r="I679" s="6" t="str">
        <f aca="false">IF(ISBLANK(D679), "", (D679-MIN(D1:D1000))/(MAX(D1:D1000)-MIN(D1:D1000)))</f>
        <v/>
      </c>
      <c r="J679" s="6" t="str">
        <f aca="false">IF(ISBLANK(E679), "", (E679-MIN(E1:E1000))/(MAX(E1:E1000)-MIN(E1:E1000)))</f>
        <v/>
      </c>
      <c r="K679" s="0" t="str">
        <f aca="false">IF(ISBLANK(A679), "",SQRT((A679-$M$2)^2+(B679-$N$2)^2+(C679-$O$2)^2+(D679-$P$2)^2+(E679-$Q$2)^2))</f>
        <v/>
      </c>
      <c r="L679" s="6" t="str">
        <f aca="false">IF(AND(H679 = "", H678 &lt;&gt; ""),"&lt;- New exp", "")</f>
        <v/>
      </c>
      <c r="AB679" s="0" t="n">
        <v>678</v>
      </c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6" t="str">
        <f aca="false">IF(ISBLANK(A680), "", (A680-MIN(A2:A1001))/(MAX(A2:A1001)-MIN(A2:A1001)))</f>
        <v/>
      </c>
      <c r="G680" s="6" t="str">
        <f aca="false">IF(ISBLANK(B680), "", (B680-MIN(B2:B1001))/(MAX(B2:B1001)-MIN(B2:B1001)))</f>
        <v/>
      </c>
      <c r="H680" s="6" t="str">
        <f aca="false">IF(ISBLANK(C680), "", (C680-MIN(C2:C1001))/(MAX(C2:C1001)-MIN(C2:C1001)))</f>
        <v/>
      </c>
      <c r="I680" s="6" t="str">
        <f aca="false">IF(ISBLANK(D680), "", (D680-MIN(D1:D1000))/(MAX(D1:D1000)-MIN(D1:D1000)))</f>
        <v/>
      </c>
      <c r="J680" s="6" t="str">
        <f aca="false">IF(ISBLANK(E680), "", (E680-MIN(E1:E1000))/(MAX(E1:E1000)-MIN(E1:E1000)))</f>
        <v/>
      </c>
      <c r="K680" s="0" t="str">
        <f aca="false">IF(ISBLANK(A680), "",SQRT((A680-$M$2)^2+(B680-$N$2)^2+(C680-$O$2)^2+(D680-$P$2)^2+(E680-$Q$2)^2))</f>
        <v/>
      </c>
      <c r="L680" s="6" t="str">
        <f aca="false">IF(AND(H680 = "", H679 &lt;&gt; ""),"&lt;- New exp", "")</f>
        <v/>
      </c>
      <c r="AB680" s="0" t="n">
        <v>679</v>
      </c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6" t="str">
        <f aca="false">IF(ISBLANK(A681), "", (A681-MIN(A2:A1001))/(MAX(A2:A1001)-MIN(A2:A1001)))</f>
        <v/>
      </c>
      <c r="G681" s="6" t="str">
        <f aca="false">IF(ISBLANK(B681), "", (B681-MIN(B2:B1001))/(MAX(B2:B1001)-MIN(B2:B1001)))</f>
        <v/>
      </c>
      <c r="H681" s="6" t="str">
        <f aca="false">IF(ISBLANK(C681), "", (C681-MIN(C2:C1001))/(MAX(C2:C1001)-MIN(C2:C1001)))</f>
        <v/>
      </c>
      <c r="I681" s="6" t="str">
        <f aca="false">IF(ISBLANK(D681), "", (D681-MIN(D1:D1000))/(MAX(D1:D1000)-MIN(D1:D1000)))</f>
        <v/>
      </c>
      <c r="J681" s="6" t="str">
        <f aca="false">IF(ISBLANK(E681), "", (E681-MIN(E1:E1000))/(MAX(E1:E1000)-MIN(E1:E1000)))</f>
        <v/>
      </c>
      <c r="K681" s="0" t="str">
        <f aca="false">IF(ISBLANK(A681), "",SQRT((A681-$M$2)^2+(B681-$N$2)^2+(C681-$O$2)^2+(D681-$P$2)^2+(E681-$Q$2)^2))</f>
        <v/>
      </c>
      <c r="L681" s="6" t="str">
        <f aca="false">IF(AND(H681 = "", H680 &lt;&gt; ""),"&lt;- New exp", "")</f>
        <v/>
      </c>
      <c r="AB681" s="0" t="n">
        <v>680</v>
      </c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6" t="str">
        <f aca="false">IF(ISBLANK(A682), "", (A682-MIN(A2:A1001))/(MAX(A2:A1001)-MIN(A2:A1001)))</f>
        <v/>
      </c>
      <c r="G682" s="6" t="str">
        <f aca="false">IF(ISBLANK(B682), "", (B682-MIN(B2:B1001))/(MAX(B2:B1001)-MIN(B2:B1001)))</f>
        <v/>
      </c>
      <c r="H682" s="6" t="str">
        <f aca="false">IF(ISBLANK(C682), "", (C682-MIN(C2:C1001))/(MAX(C2:C1001)-MIN(C2:C1001)))</f>
        <v/>
      </c>
      <c r="I682" s="6" t="str">
        <f aca="false">IF(ISBLANK(D682), "", (D682-MIN(D1:D1000))/(MAX(D1:D1000)-MIN(D1:D1000)))</f>
        <v/>
      </c>
      <c r="J682" s="6" t="str">
        <f aca="false">IF(ISBLANK(E682), "", (E682-MIN(E1:E1000))/(MAX(E1:E1000)-MIN(E1:E1000)))</f>
        <v/>
      </c>
      <c r="K682" s="0" t="str">
        <f aca="false">IF(ISBLANK(A682), "",SQRT((A682-$M$2)^2+(B682-$N$2)^2+(C682-$O$2)^2+(D682-$P$2)^2+(E682-$Q$2)^2))</f>
        <v/>
      </c>
      <c r="L682" s="6" t="str">
        <f aca="false">IF(AND(H682 = "", H681 &lt;&gt; ""),"&lt;- New exp", "")</f>
        <v/>
      </c>
      <c r="AB682" s="0" t="n">
        <v>681</v>
      </c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6" t="str">
        <f aca="false">IF(ISBLANK(A683), "", (A683-MIN(A2:A1001))/(MAX(A2:A1001)-MIN(A2:A1001)))</f>
        <v/>
      </c>
      <c r="G683" s="6" t="str">
        <f aca="false">IF(ISBLANK(B683), "", (B683-MIN(B2:B1001))/(MAX(B2:B1001)-MIN(B2:B1001)))</f>
        <v/>
      </c>
      <c r="H683" s="6" t="str">
        <f aca="false">IF(ISBLANK(C683), "", (C683-MIN(C2:C1001))/(MAX(C2:C1001)-MIN(C2:C1001)))</f>
        <v/>
      </c>
      <c r="I683" s="6" t="str">
        <f aca="false">IF(ISBLANK(D683), "", (D683-MIN(D1:D1000))/(MAX(D1:D1000)-MIN(D1:D1000)))</f>
        <v/>
      </c>
      <c r="J683" s="6" t="str">
        <f aca="false">IF(ISBLANK(E683), "", (E683-MIN(E1:E1000))/(MAX(E1:E1000)-MIN(E1:E1000)))</f>
        <v/>
      </c>
      <c r="K683" s="0" t="str">
        <f aca="false">IF(ISBLANK(A683), "",SQRT((A683-$M$2)^2+(B683-$N$2)^2+(C683-$O$2)^2+(D683-$P$2)^2+(E683-$Q$2)^2))</f>
        <v/>
      </c>
      <c r="L683" s="6" t="str">
        <f aca="false">IF(AND(H683 = "", H682 &lt;&gt; ""),"&lt;- New exp", "")</f>
        <v/>
      </c>
      <c r="AB683" s="0" t="n">
        <v>682</v>
      </c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6" t="str">
        <f aca="false">IF(ISBLANK(A684), "", (A684-MIN(A2:A1001))/(MAX(A2:A1001)-MIN(A2:A1001)))</f>
        <v/>
      </c>
      <c r="G684" s="6" t="str">
        <f aca="false">IF(ISBLANK(B684), "", (B684-MIN(B2:B1001))/(MAX(B2:B1001)-MIN(B2:B1001)))</f>
        <v/>
      </c>
      <c r="H684" s="6" t="str">
        <f aca="false">IF(ISBLANK(C684), "", (C684-MIN(C2:C1001))/(MAX(C2:C1001)-MIN(C2:C1001)))</f>
        <v/>
      </c>
      <c r="I684" s="6" t="str">
        <f aca="false">IF(ISBLANK(D684), "", (D684-MIN(D1:D1000))/(MAX(D1:D1000)-MIN(D1:D1000)))</f>
        <v/>
      </c>
      <c r="J684" s="6" t="str">
        <f aca="false">IF(ISBLANK(E684), "", (E684-MIN(E1:E1000))/(MAX(E1:E1000)-MIN(E1:E1000)))</f>
        <v/>
      </c>
      <c r="K684" s="0" t="str">
        <f aca="false">IF(ISBLANK(A684), "",SQRT((A684-$M$2)^2+(B684-$N$2)^2+(C684-$O$2)^2+(D684-$P$2)^2+(E684-$Q$2)^2))</f>
        <v/>
      </c>
      <c r="L684" s="6" t="str">
        <f aca="false">IF(AND(H684 = "", H683 &lt;&gt; ""),"&lt;- New exp", "")</f>
        <v/>
      </c>
      <c r="AB684" s="0" t="n">
        <v>683</v>
      </c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6" t="str">
        <f aca="false">IF(ISBLANK(A685), "", (A685-MIN(A2:A1001))/(MAX(A2:A1001)-MIN(A2:A1001)))</f>
        <v/>
      </c>
      <c r="G685" s="6" t="str">
        <f aca="false">IF(ISBLANK(B685), "", (B685-MIN(B2:B1001))/(MAX(B2:B1001)-MIN(B2:B1001)))</f>
        <v/>
      </c>
      <c r="H685" s="6" t="str">
        <f aca="false">IF(ISBLANK(C685), "", (C685-MIN(C2:C1001))/(MAX(C2:C1001)-MIN(C2:C1001)))</f>
        <v/>
      </c>
      <c r="I685" s="6" t="str">
        <f aca="false">IF(ISBLANK(D685), "", (D685-MIN(D1:D1000))/(MAX(D1:D1000)-MIN(D1:D1000)))</f>
        <v/>
      </c>
      <c r="J685" s="6" t="str">
        <f aca="false">IF(ISBLANK(E685), "", (E685-MIN(E1:E1000))/(MAX(E1:E1000)-MIN(E1:E1000)))</f>
        <v/>
      </c>
      <c r="K685" s="0" t="str">
        <f aca="false">IF(ISBLANK(A685), "",SQRT((A685-$M$2)^2+(B685-$N$2)^2+(C685-$O$2)^2+(D685-$P$2)^2+(E685-$Q$2)^2))</f>
        <v/>
      </c>
      <c r="L685" s="6" t="str">
        <f aca="false">IF(AND(H685 = "", H684 &lt;&gt; ""),"&lt;- New exp", "")</f>
        <v/>
      </c>
      <c r="AB685" s="0" t="n">
        <v>684</v>
      </c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6" t="str">
        <f aca="false">IF(ISBLANK(A686), "", (A686-MIN(A2:A1001))/(MAX(A2:A1001)-MIN(A2:A1001)))</f>
        <v/>
      </c>
      <c r="G686" s="6" t="str">
        <f aca="false">IF(ISBLANK(B686), "", (B686-MIN(B2:B1001))/(MAX(B2:B1001)-MIN(B2:B1001)))</f>
        <v/>
      </c>
      <c r="H686" s="6" t="str">
        <f aca="false">IF(ISBLANK(C686), "", (C686-MIN(C2:C1001))/(MAX(C2:C1001)-MIN(C2:C1001)))</f>
        <v/>
      </c>
      <c r="I686" s="6" t="str">
        <f aca="false">IF(ISBLANK(D686), "", (D686-MIN(D1:D1000))/(MAX(D1:D1000)-MIN(D1:D1000)))</f>
        <v/>
      </c>
      <c r="J686" s="6" t="str">
        <f aca="false">IF(ISBLANK(E686), "", (E686-MIN(E1:E1000))/(MAX(E1:E1000)-MIN(E1:E1000)))</f>
        <v/>
      </c>
      <c r="K686" s="0" t="str">
        <f aca="false">IF(ISBLANK(A686), "",SQRT((A686-$M$2)^2+(B686-$N$2)^2+(C686-$O$2)^2+(D686-$P$2)^2+(E686-$Q$2)^2))</f>
        <v/>
      </c>
      <c r="L686" s="6" t="str">
        <f aca="false">IF(AND(H686 = "", H685 &lt;&gt; ""),"&lt;- New exp", "")</f>
        <v/>
      </c>
      <c r="AB686" s="0" t="n">
        <v>685</v>
      </c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6" t="str">
        <f aca="false">IF(ISBLANK(A687), "", (A687-MIN(A2:A1001))/(MAX(A2:A1001)-MIN(A2:A1001)))</f>
        <v/>
      </c>
      <c r="G687" s="6" t="str">
        <f aca="false">IF(ISBLANK(B687), "", (B687-MIN(B2:B1001))/(MAX(B2:B1001)-MIN(B2:B1001)))</f>
        <v/>
      </c>
      <c r="H687" s="6" t="str">
        <f aca="false">IF(ISBLANK(C687), "", (C687-MIN(C2:C1001))/(MAX(C2:C1001)-MIN(C2:C1001)))</f>
        <v/>
      </c>
      <c r="I687" s="6" t="str">
        <f aca="false">IF(ISBLANK(D687), "", (D687-MIN(D1:D1000))/(MAX(D1:D1000)-MIN(D1:D1000)))</f>
        <v/>
      </c>
      <c r="J687" s="6" t="str">
        <f aca="false">IF(ISBLANK(E687), "", (E687-MIN(E1:E1000))/(MAX(E1:E1000)-MIN(E1:E1000)))</f>
        <v/>
      </c>
      <c r="K687" s="0" t="str">
        <f aca="false">IF(ISBLANK(A687), "",SQRT((A687-$M$2)^2+(B687-$N$2)^2+(C687-$O$2)^2+(D687-$P$2)^2+(E687-$Q$2)^2))</f>
        <v/>
      </c>
      <c r="L687" s="6" t="str">
        <f aca="false">IF(AND(H687 = "", H686 &lt;&gt; ""),"&lt;- New exp", "")</f>
        <v/>
      </c>
      <c r="AB687" s="0" t="n">
        <v>686</v>
      </c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6" t="str">
        <f aca="false">IF(ISBLANK(A688), "", (A688-MIN(A2:A1001))/(MAX(A2:A1001)-MIN(A2:A1001)))</f>
        <v/>
      </c>
      <c r="G688" s="6" t="str">
        <f aca="false">IF(ISBLANK(B688), "", (B688-MIN(B2:B1001))/(MAX(B2:B1001)-MIN(B2:B1001)))</f>
        <v/>
      </c>
      <c r="H688" s="6" t="str">
        <f aca="false">IF(ISBLANK(C688), "", (C688-MIN(C2:C1001))/(MAX(C2:C1001)-MIN(C2:C1001)))</f>
        <v/>
      </c>
      <c r="I688" s="6" t="str">
        <f aca="false">IF(ISBLANK(D688), "", (D688-MIN(D1:D1000))/(MAX(D1:D1000)-MIN(D1:D1000)))</f>
        <v/>
      </c>
      <c r="J688" s="6" t="str">
        <f aca="false">IF(ISBLANK(E688), "", (E688-MIN(E1:E1000))/(MAX(E1:E1000)-MIN(E1:E1000)))</f>
        <v/>
      </c>
      <c r="K688" s="0" t="str">
        <f aca="false">IF(ISBLANK(A688), "",SQRT((A688-$M$2)^2+(B688-$N$2)^2+(C688-$O$2)^2+(D688-$P$2)^2+(E688-$Q$2)^2))</f>
        <v/>
      </c>
      <c r="L688" s="6" t="str">
        <f aca="false">IF(AND(H688 = "", H687 &lt;&gt; ""),"&lt;- New exp", "")</f>
        <v/>
      </c>
      <c r="AB688" s="0" t="n">
        <v>687</v>
      </c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6" t="str">
        <f aca="false">IF(ISBLANK(A689), "", (A689-MIN(A2:A1001))/(MAX(A2:A1001)-MIN(A2:A1001)))</f>
        <v/>
      </c>
      <c r="G689" s="6" t="str">
        <f aca="false">IF(ISBLANK(B689), "", (B689-MIN(B2:B1001))/(MAX(B2:B1001)-MIN(B2:B1001)))</f>
        <v/>
      </c>
      <c r="H689" s="6" t="str">
        <f aca="false">IF(ISBLANK(C689), "", (C689-MIN(C2:C1001))/(MAX(C2:C1001)-MIN(C2:C1001)))</f>
        <v/>
      </c>
      <c r="I689" s="6" t="str">
        <f aca="false">IF(ISBLANK(D689), "", (D689-MIN(D1:D1000))/(MAX(D1:D1000)-MIN(D1:D1000)))</f>
        <v/>
      </c>
      <c r="J689" s="6" t="str">
        <f aca="false">IF(ISBLANK(E689), "", (E689-MIN(E1:E1000))/(MAX(E1:E1000)-MIN(E1:E1000)))</f>
        <v/>
      </c>
      <c r="K689" s="0" t="str">
        <f aca="false">IF(ISBLANK(A689), "",SQRT((A689-$M$2)^2+(B689-$N$2)^2+(C689-$O$2)^2+(D689-$P$2)^2+(E689-$Q$2)^2))</f>
        <v/>
      </c>
      <c r="L689" s="6" t="str">
        <f aca="false">IF(AND(H689 = "", H688 &lt;&gt; ""),"&lt;- New exp", "")</f>
        <v/>
      </c>
      <c r="AB689" s="0" t="n">
        <v>688</v>
      </c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6" t="str">
        <f aca="false">IF(ISBLANK(A690), "", (A690-MIN(A2:A1001))/(MAX(A2:A1001)-MIN(A2:A1001)))</f>
        <v/>
      </c>
      <c r="G690" s="6" t="str">
        <f aca="false">IF(ISBLANK(B690), "", (B690-MIN(B2:B1001))/(MAX(B2:B1001)-MIN(B2:B1001)))</f>
        <v/>
      </c>
      <c r="H690" s="6" t="str">
        <f aca="false">IF(ISBLANK(C690), "", (C690-MIN(C2:C1001))/(MAX(C2:C1001)-MIN(C2:C1001)))</f>
        <v/>
      </c>
      <c r="I690" s="6" t="str">
        <f aca="false">IF(ISBLANK(D690), "", (D690-MIN(D1:D1000))/(MAX(D1:D1000)-MIN(D1:D1000)))</f>
        <v/>
      </c>
      <c r="J690" s="6" t="str">
        <f aca="false">IF(ISBLANK(E690), "", (E690-MIN(E1:E1000))/(MAX(E1:E1000)-MIN(E1:E1000)))</f>
        <v/>
      </c>
      <c r="K690" s="0" t="str">
        <f aca="false">IF(ISBLANK(A690), "",SQRT((A690-$M$2)^2+(B690-$N$2)^2+(C690-$O$2)^2+(D690-$P$2)^2+(E690-$Q$2)^2))</f>
        <v/>
      </c>
      <c r="L690" s="6" t="str">
        <f aca="false">IF(AND(H690 = "", H689 &lt;&gt; ""),"&lt;- New exp", "")</f>
        <v/>
      </c>
      <c r="AB690" s="0" t="n">
        <v>689</v>
      </c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6" t="str">
        <f aca="false">IF(ISBLANK(A691), "", (A691-MIN(A2:A1001))/(MAX(A2:A1001)-MIN(A2:A1001)))</f>
        <v/>
      </c>
      <c r="G691" s="6" t="str">
        <f aca="false">IF(ISBLANK(B691), "", (B691-MIN(B2:B1001))/(MAX(B2:B1001)-MIN(B2:B1001)))</f>
        <v/>
      </c>
      <c r="H691" s="6" t="str">
        <f aca="false">IF(ISBLANK(C691), "", (C691-MIN(C2:C1001))/(MAX(C2:C1001)-MIN(C2:C1001)))</f>
        <v/>
      </c>
      <c r="I691" s="6" t="str">
        <f aca="false">IF(ISBLANK(D691), "", (D691-MIN(D1:D1000))/(MAX(D1:D1000)-MIN(D1:D1000)))</f>
        <v/>
      </c>
      <c r="J691" s="6" t="str">
        <f aca="false">IF(ISBLANK(E691), "", (E691-MIN(E1:E1000))/(MAX(E1:E1000)-MIN(E1:E1000)))</f>
        <v/>
      </c>
      <c r="K691" s="0" t="str">
        <f aca="false">IF(ISBLANK(A691), "",SQRT((A691-$M$2)^2+(B691-$N$2)^2+(C691-$O$2)^2+(D691-$P$2)^2+(E691-$Q$2)^2))</f>
        <v/>
      </c>
      <c r="L691" s="6" t="str">
        <f aca="false">IF(AND(H691 = "", H690 &lt;&gt; ""),"&lt;- New exp", "")</f>
        <v/>
      </c>
      <c r="AB691" s="0" t="n">
        <v>690</v>
      </c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6" t="str">
        <f aca="false">IF(ISBLANK(A692), "", (A692-MIN(A2:A1001))/(MAX(A2:A1001)-MIN(A2:A1001)))</f>
        <v/>
      </c>
      <c r="G692" s="6" t="str">
        <f aca="false">IF(ISBLANK(B692), "", (B692-MIN(B2:B1001))/(MAX(B2:B1001)-MIN(B2:B1001)))</f>
        <v/>
      </c>
      <c r="H692" s="6" t="str">
        <f aca="false">IF(ISBLANK(C692), "", (C692-MIN(C2:C1001))/(MAX(C2:C1001)-MIN(C2:C1001)))</f>
        <v/>
      </c>
      <c r="I692" s="6" t="str">
        <f aca="false">IF(ISBLANK(D692), "", (D692-MIN(D1:D1000))/(MAX(D1:D1000)-MIN(D1:D1000)))</f>
        <v/>
      </c>
      <c r="J692" s="6" t="str">
        <f aca="false">IF(ISBLANK(E692), "", (E692-MIN(E1:E1000))/(MAX(E1:E1000)-MIN(E1:E1000)))</f>
        <v/>
      </c>
      <c r="K692" s="0" t="str">
        <f aca="false">IF(ISBLANK(A692), "",SQRT((A692-$M$2)^2+(B692-$N$2)^2+(C692-$O$2)^2+(D692-$P$2)^2+(E692-$Q$2)^2))</f>
        <v/>
      </c>
      <c r="L692" s="6" t="str">
        <f aca="false">IF(AND(H692 = "", H691 &lt;&gt; ""),"&lt;- New exp", "")</f>
        <v/>
      </c>
      <c r="AB692" s="0" t="n">
        <v>691</v>
      </c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6" t="str">
        <f aca="false">IF(ISBLANK(A693), "", (A693-MIN(A2:A1001))/(MAX(A2:A1001)-MIN(A2:A1001)))</f>
        <v/>
      </c>
      <c r="G693" s="6" t="str">
        <f aca="false">IF(ISBLANK(B693), "", (B693-MIN(B2:B1001))/(MAX(B2:B1001)-MIN(B2:B1001)))</f>
        <v/>
      </c>
      <c r="H693" s="6" t="str">
        <f aca="false">IF(ISBLANK(C693), "", (C693-MIN(C2:C1001))/(MAX(C2:C1001)-MIN(C2:C1001)))</f>
        <v/>
      </c>
      <c r="I693" s="6" t="str">
        <f aca="false">IF(ISBLANK(D693), "", (D693-MIN(D1:D1000))/(MAX(D1:D1000)-MIN(D1:D1000)))</f>
        <v/>
      </c>
      <c r="J693" s="6" t="str">
        <f aca="false">IF(ISBLANK(E693), "", (E693-MIN(E1:E1000))/(MAX(E1:E1000)-MIN(E1:E1000)))</f>
        <v/>
      </c>
      <c r="K693" s="0" t="str">
        <f aca="false">IF(ISBLANK(A693), "",SQRT((A693-$M$2)^2+(B693-$N$2)^2+(C693-$O$2)^2+(D693-$P$2)^2+(E693-$Q$2)^2))</f>
        <v/>
      </c>
      <c r="L693" s="6" t="str">
        <f aca="false">IF(AND(H693 = "", H692 &lt;&gt; ""),"&lt;- New exp", "")</f>
        <v/>
      </c>
      <c r="AB693" s="0" t="n">
        <v>692</v>
      </c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6" t="str">
        <f aca="false">IF(ISBLANK(A694), "", (A694-MIN(A2:A1001))/(MAX(A2:A1001)-MIN(A2:A1001)))</f>
        <v/>
      </c>
      <c r="G694" s="6" t="str">
        <f aca="false">IF(ISBLANK(B694), "", (B694-MIN(B2:B1001))/(MAX(B2:B1001)-MIN(B2:B1001)))</f>
        <v/>
      </c>
      <c r="H694" s="6" t="str">
        <f aca="false">IF(ISBLANK(C694), "", (C694-MIN(C2:C1001))/(MAX(C2:C1001)-MIN(C2:C1001)))</f>
        <v/>
      </c>
      <c r="I694" s="6" t="str">
        <f aca="false">IF(ISBLANK(D694), "", (D694-MIN(D1:D1000))/(MAX(D1:D1000)-MIN(D1:D1000)))</f>
        <v/>
      </c>
      <c r="J694" s="6" t="str">
        <f aca="false">IF(ISBLANK(E694), "", (E694-MIN(E1:E1000))/(MAX(E1:E1000)-MIN(E1:E1000)))</f>
        <v/>
      </c>
      <c r="K694" s="0" t="str">
        <f aca="false">IF(ISBLANK(A694), "",SQRT((A694-$M$2)^2+(B694-$N$2)^2+(C694-$O$2)^2+(D694-$P$2)^2+(E694-$Q$2)^2))</f>
        <v/>
      </c>
      <c r="L694" s="6" t="str">
        <f aca="false">IF(AND(H694 = "", H693 &lt;&gt; ""),"&lt;- New exp", "")</f>
        <v/>
      </c>
      <c r="AB694" s="0" t="n">
        <v>693</v>
      </c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6" t="str">
        <f aca="false">IF(ISBLANK(A695), "", (A695-MIN(A2:A1001))/(MAX(A2:A1001)-MIN(A2:A1001)))</f>
        <v/>
      </c>
      <c r="G695" s="6" t="str">
        <f aca="false">IF(ISBLANK(B695), "", (B695-MIN(B2:B1001))/(MAX(B2:B1001)-MIN(B2:B1001)))</f>
        <v/>
      </c>
      <c r="H695" s="6" t="str">
        <f aca="false">IF(ISBLANK(C695), "", (C695-MIN(C2:C1001))/(MAX(C2:C1001)-MIN(C2:C1001)))</f>
        <v/>
      </c>
      <c r="I695" s="6" t="str">
        <f aca="false">IF(ISBLANK(D695), "", (D695-MIN(D1:D1000))/(MAX(D1:D1000)-MIN(D1:D1000)))</f>
        <v/>
      </c>
      <c r="J695" s="6" t="str">
        <f aca="false">IF(ISBLANK(E695), "", (E695-MIN(E1:E1000))/(MAX(E1:E1000)-MIN(E1:E1000)))</f>
        <v/>
      </c>
      <c r="K695" s="0" t="str">
        <f aca="false">IF(ISBLANK(A695), "",SQRT((A695-$M$2)^2+(B695-$N$2)^2+(C695-$O$2)^2+(D695-$P$2)^2+(E695-$Q$2)^2))</f>
        <v/>
      </c>
      <c r="L695" s="6" t="str">
        <f aca="false">IF(AND(H695 = "", H694 &lt;&gt; ""),"&lt;- New exp", "")</f>
        <v/>
      </c>
      <c r="AB695" s="0" t="n">
        <v>694</v>
      </c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6" t="str">
        <f aca="false">IF(ISBLANK(A696), "", (A696-MIN(A2:A1001))/(MAX(A2:A1001)-MIN(A2:A1001)))</f>
        <v/>
      </c>
      <c r="G696" s="6" t="str">
        <f aca="false">IF(ISBLANK(B696), "", (B696-MIN(B2:B1001))/(MAX(B2:B1001)-MIN(B2:B1001)))</f>
        <v/>
      </c>
      <c r="H696" s="6" t="str">
        <f aca="false">IF(ISBLANK(C696), "", (C696-MIN(C2:C1001))/(MAX(C2:C1001)-MIN(C2:C1001)))</f>
        <v/>
      </c>
      <c r="I696" s="6" t="str">
        <f aca="false">IF(ISBLANK(D696), "", (D696-MIN(D1:D1000))/(MAX(D1:D1000)-MIN(D1:D1000)))</f>
        <v/>
      </c>
      <c r="J696" s="6" t="str">
        <f aca="false">IF(ISBLANK(E696), "", (E696-MIN(E1:E1000))/(MAX(E1:E1000)-MIN(E1:E1000)))</f>
        <v/>
      </c>
      <c r="K696" s="0" t="str">
        <f aca="false">IF(ISBLANK(A696), "",SQRT((A696-$M$2)^2+(B696-$N$2)^2+(C696-$O$2)^2+(D696-$P$2)^2+(E696-$Q$2)^2))</f>
        <v/>
      </c>
      <c r="L696" s="6" t="str">
        <f aca="false">IF(AND(H696 = "", H695 &lt;&gt; ""),"&lt;- New exp", "")</f>
        <v/>
      </c>
      <c r="AB696" s="0" t="n">
        <v>695</v>
      </c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6" t="str">
        <f aca="false">IF(ISBLANK(A697), "", (A697-MIN(A2:A1001))/(MAX(A2:A1001)-MIN(A2:A1001)))</f>
        <v/>
      </c>
      <c r="G697" s="6" t="str">
        <f aca="false">IF(ISBLANK(B697), "", (B697-MIN(B2:B1001))/(MAX(B2:B1001)-MIN(B2:B1001)))</f>
        <v/>
      </c>
      <c r="H697" s="6" t="str">
        <f aca="false">IF(ISBLANK(C697), "", (C697-MIN(C2:C1001))/(MAX(C2:C1001)-MIN(C2:C1001)))</f>
        <v/>
      </c>
      <c r="I697" s="6" t="str">
        <f aca="false">IF(ISBLANK(D697), "", (D697-MIN(D1:D1000))/(MAX(D1:D1000)-MIN(D1:D1000)))</f>
        <v/>
      </c>
      <c r="J697" s="6" t="str">
        <f aca="false">IF(ISBLANK(E697), "", (E697-MIN(E1:E1000))/(MAX(E1:E1000)-MIN(E1:E1000)))</f>
        <v/>
      </c>
      <c r="K697" s="0" t="str">
        <f aca="false">IF(ISBLANK(A697), "",SQRT((A697-$M$2)^2+(B697-$N$2)^2+(C697-$O$2)^2+(D697-$P$2)^2+(E697-$Q$2)^2))</f>
        <v/>
      </c>
      <c r="L697" s="6" t="str">
        <f aca="false">IF(AND(H697 = "", H696 &lt;&gt; ""),"&lt;- New exp", "")</f>
        <v/>
      </c>
      <c r="AB697" s="0" t="n">
        <v>696</v>
      </c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6" t="str">
        <f aca="false">IF(ISBLANK(A698), "", (A698-MIN(A2:A1001))/(MAX(A2:A1001)-MIN(A2:A1001)))</f>
        <v/>
      </c>
      <c r="G698" s="6" t="str">
        <f aca="false">IF(ISBLANK(B698), "", (B698-MIN(B2:B1001))/(MAX(B2:B1001)-MIN(B2:B1001)))</f>
        <v/>
      </c>
      <c r="H698" s="6" t="str">
        <f aca="false">IF(ISBLANK(C698), "", (C698-MIN(C2:C1001))/(MAX(C2:C1001)-MIN(C2:C1001)))</f>
        <v/>
      </c>
      <c r="I698" s="6" t="str">
        <f aca="false">IF(ISBLANK(D698), "", (D698-MIN(D1:D1000))/(MAX(D1:D1000)-MIN(D1:D1000)))</f>
        <v/>
      </c>
      <c r="J698" s="6" t="str">
        <f aca="false">IF(ISBLANK(E698), "", (E698-MIN(E1:E1000))/(MAX(E1:E1000)-MIN(E1:E1000)))</f>
        <v/>
      </c>
      <c r="K698" s="0" t="str">
        <f aca="false">IF(ISBLANK(A698), "",SQRT((A698-$M$2)^2+(B698-$N$2)^2+(C698-$O$2)^2+(D698-$P$2)^2+(E698-$Q$2)^2))</f>
        <v/>
      </c>
      <c r="L698" s="6" t="str">
        <f aca="false">IF(AND(H698 = "", H697 &lt;&gt; ""),"&lt;- New exp", "")</f>
        <v/>
      </c>
      <c r="AB698" s="0" t="n">
        <v>697</v>
      </c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6" t="str">
        <f aca="false">IF(ISBLANK(A699), "", (A699-MIN(A2:A1001))/(MAX(A2:A1001)-MIN(A2:A1001)))</f>
        <v/>
      </c>
      <c r="G699" s="6" t="str">
        <f aca="false">IF(ISBLANK(B699), "", (B699-MIN(B2:B1001))/(MAX(B2:B1001)-MIN(B2:B1001)))</f>
        <v/>
      </c>
      <c r="H699" s="6" t="str">
        <f aca="false">IF(ISBLANK(C699), "", (C699-MIN(C2:C1001))/(MAX(C2:C1001)-MIN(C2:C1001)))</f>
        <v/>
      </c>
      <c r="I699" s="6" t="str">
        <f aca="false">IF(ISBLANK(D699), "", (D699-MIN(D1:D1000))/(MAX(D1:D1000)-MIN(D1:D1000)))</f>
        <v/>
      </c>
      <c r="J699" s="6" t="str">
        <f aca="false">IF(ISBLANK(E699), "", (E699-MIN(E1:E1000))/(MAX(E1:E1000)-MIN(E1:E1000)))</f>
        <v/>
      </c>
      <c r="K699" s="0" t="str">
        <f aca="false">IF(ISBLANK(A699), "",SQRT((A699-$M$2)^2+(B699-$N$2)^2+(C699-$O$2)^2+(D699-$P$2)^2+(E699-$Q$2)^2))</f>
        <v/>
      </c>
      <c r="L699" s="6" t="str">
        <f aca="false">IF(AND(H699 = "", H698 &lt;&gt; ""),"&lt;- New exp", "")</f>
        <v/>
      </c>
      <c r="AB699" s="0" t="n">
        <v>698</v>
      </c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6" t="str">
        <f aca="false">IF(ISBLANK(A700), "", (A700-MIN(A2:A1001))/(MAX(A2:A1001)-MIN(A2:A1001)))</f>
        <v/>
      </c>
      <c r="G700" s="6" t="str">
        <f aca="false">IF(ISBLANK(B700), "", (B700-MIN(B2:B1001))/(MAX(B2:B1001)-MIN(B2:B1001)))</f>
        <v/>
      </c>
      <c r="H700" s="6" t="str">
        <f aca="false">IF(ISBLANK(C700), "", (C700-MIN(C2:C1001))/(MAX(C2:C1001)-MIN(C2:C1001)))</f>
        <v/>
      </c>
      <c r="I700" s="6" t="str">
        <f aca="false">IF(ISBLANK(D700), "", (D700-MIN(D1:D1000))/(MAX(D1:D1000)-MIN(D1:D1000)))</f>
        <v/>
      </c>
      <c r="J700" s="6" t="str">
        <f aca="false">IF(ISBLANK(E700), "", (E700-MIN(E1:E1000))/(MAX(E1:E1000)-MIN(E1:E1000)))</f>
        <v/>
      </c>
      <c r="K700" s="0" t="str">
        <f aca="false">IF(ISBLANK(A700), "",SQRT((A700-$M$2)^2+(B700-$N$2)^2+(C700-$O$2)^2+(D700-$P$2)^2+(E700-$Q$2)^2))</f>
        <v/>
      </c>
      <c r="L700" s="6" t="str">
        <f aca="false">IF(AND(H700 = "", H699 &lt;&gt; ""),"&lt;- New exp", "")</f>
        <v/>
      </c>
      <c r="AB700" s="0" t="n">
        <v>699</v>
      </c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6" t="str">
        <f aca="false">IF(ISBLANK(A701), "", (A701-MIN(A2:A1001))/(MAX(A2:A1001)-MIN(A2:A1001)))</f>
        <v/>
      </c>
      <c r="G701" s="6" t="str">
        <f aca="false">IF(ISBLANK(B701), "", (B701-MIN(B2:B1001))/(MAX(B2:B1001)-MIN(B2:B1001)))</f>
        <v/>
      </c>
      <c r="H701" s="6" t="str">
        <f aca="false">IF(ISBLANK(C701), "", (C701-MIN(C2:C1001))/(MAX(C2:C1001)-MIN(C2:C1001)))</f>
        <v/>
      </c>
      <c r="I701" s="6" t="str">
        <f aca="false">IF(ISBLANK(D701), "", (D701-MIN(D1:D1000))/(MAX(D1:D1000)-MIN(D1:D1000)))</f>
        <v/>
      </c>
      <c r="J701" s="6" t="str">
        <f aca="false">IF(ISBLANK(E701), "", (E701-MIN(E1:E1000))/(MAX(E1:E1000)-MIN(E1:E1000)))</f>
        <v/>
      </c>
      <c r="K701" s="0" t="str">
        <f aca="false">IF(ISBLANK(A701), "",SQRT((A701-$M$2)^2+(B701-$N$2)^2+(C701-$O$2)^2+(D701-$P$2)^2+(E701-$Q$2)^2))</f>
        <v/>
      </c>
      <c r="L701" s="6" t="str">
        <f aca="false">IF(AND(H701 = "", H700 &lt;&gt; ""),"&lt;- New exp", "")</f>
        <v/>
      </c>
      <c r="AB701" s="0" t="n">
        <v>700</v>
      </c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6" t="str">
        <f aca="false">IF(ISBLANK(A702), "", (A702-MIN(A2:A1001))/(MAX(A2:A1001)-MIN(A2:A1001)))</f>
        <v/>
      </c>
      <c r="G702" s="6" t="str">
        <f aca="false">IF(ISBLANK(B702), "", (B702-MIN(B2:B1001))/(MAX(B2:B1001)-MIN(B2:B1001)))</f>
        <v/>
      </c>
      <c r="H702" s="6" t="str">
        <f aca="false">IF(ISBLANK(C702), "", (C702-MIN(C2:C1001))/(MAX(C2:C1001)-MIN(C2:C1001)))</f>
        <v/>
      </c>
      <c r="I702" s="6" t="str">
        <f aca="false">IF(ISBLANK(D702), "", (D702-MIN(D1:D1000))/(MAX(D1:D1000)-MIN(D1:D1000)))</f>
        <v/>
      </c>
      <c r="J702" s="6" t="str">
        <f aca="false">IF(ISBLANK(E702), "", (E702-MIN(E1:E1000))/(MAX(E1:E1000)-MIN(E1:E1000)))</f>
        <v/>
      </c>
      <c r="K702" s="0" t="str">
        <f aca="false">IF(ISBLANK(A702), "",SQRT((A702-$M$2)^2+(B702-$N$2)^2+(C702-$O$2)^2+(D702-$P$2)^2+(E702-$Q$2)^2))</f>
        <v/>
      </c>
      <c r="L702" s="6" t="str">
        <f aca="false">IF(AND(H702 = "", H701 &lt;&gt; ""),"&lt;- New exp", "")</f>
        <v/>
      </c>
      <c r="AB702" s="0" t="n">
        <v>701</v>
      </c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6" t="str">
        <f aca="false">IF(ISBLANK(A703), "", (A703-MIN(A2:A1001))/(MAX(A2:A1001)-MIN(A2:A1001)))</f>
        <v/>
      </c>
      <c r="G703" s="6" t="str">
        <f aca="false">IF(ISBLANK(B703), "", (B703-MIN(B2:B1001))/(MAX(B2:B1001)-MIN(B2:B1001)))</f>
        <v/>
      </c>
      <c r="H703" s="6" t="str">
        <f aca="false">IF(ISBLANK(C703), "", (C703-MIN(C2:C1001))/(MAX(C2:C1001)-MIN(C2:C1001)))</f>
        <v/>
      </c>
      <c r="I703" s="6" t="str">
        <f aca="false">IF(ISBLANK(D703), "", (D703-MIN(D1:D1000))/(MAX(D1:D1000)-MIN(D1:D1000)))</f>
        <v/>
      </c>
      <c r="J703" s="6" t="str">
        <f aca="false">IF(ISBLANK(E703), "", (E703-MIN(E1:E1000))/(MAX(E1:E1000)-MIN(E1:E1000)))</f>
        <v/>
      </c>
      <c r="K703" s="0" t="str">
        <f aca="false">IF(ISBLANK(A703), "",SQRT((A703-$M$2)^2+(B703-$N$2)^2+(C703-$O$2)^2+(D703-$P$2)^2+(E703-$Q$2)^2))</f>
        <v/>
      </c>
      <c r="L703" s="6" t="str">
        <f aca="false">IF(AND(H703 = "", H702 &lt;&gt; ""),"&lt;- New exp", "")</f>
        <v/>
      </c>
      <c r="AB703" s="0" t="n">
        <v>702</v>
      </c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6" t="str">
        <f aca="false">IF(ISBLANK(A704), "", (A704-MIN(A2:A1001))/(MAX(A2:A1001)-MIN(A2:A1001)))</f>
        <v/>
      </c>
      <c r="G704" s="6" t="str">
        <f aca="false">IF(ISBLANK(B704), "", (B704-MIN(B2:B1001))/(MAX(B2:B1001)-MIN(B2:B1001)))</f>
        <v/>
      </c>
      <c r="H704" s="6" t="str">
        <f aca="false">IF(ISBLANK(C704), "", (C704-MIN(C2:C1001))/(MAX(C2:C1001)-MIN(C2:C1001)))</f>
        <v/>
      </c>
      <c r="I704" s="6" t="str">
        <f aca="false">IF(ISBLANK(D704), "", (D704-MIN(D1:D1000))/(MAX(D1:D1000)-MIN(D1:D1000)))</f>
        <v/>
      </c>
      <c r="J704" s="6" t="str">
        <f aca="false">IF(ISBLANK(E704), "", (E704-MIN(E1:E1000))/(MAX(E1:E1000)-MIN(E1:E1000)))</f>
        <v/>
      </c>
      <c r="K704" s="0" t="str">
        <f aca="false">IF(ISBLANK(A704), "",SQRT((A704-$M$2)^2+(B704-$N$2)^2+(C704-$O$2)^2+(D704-$P$2)^2+(E704-$Q$2)^2))</f>
        <v/>
      </c>
      <c r="L704" s="6" t="str">
        <f aca="false">IF(AND(H704 = "", H703 &lt;&gt; ""),"&lt;- New exp", "")</f>
        <v/>
      </c>
      <c r="AB704" s="0" t="n">
        <v>703</v>
      </c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6" t="str">
        <f aca="false">IF(ISBLANK(A705), "", (A705-MIN(A2:A1001))/(MAX(A2:A1001)-MIN(A2:A1001)))</f>
        <v/>
      </c>
      <c r="G705" s="6" t="str">
        <f aca="false">IF(ISBLANK(B705), "", (B705-MIN(B2:B1001))/(MAX(B2:B1001)-MIN(B2:B1001)))</f>
        <v/>
      </c>
      <c r="H705" s="6" t="str">
        <f aca="false">IF(ISBLANK(C705), "", (C705-MIN(C2:C1001))/(MAX(C2:C1001)-MIN(C2:C1001)))</f>
        <v/>
      </c>
      <c r="I705" s="6" t="str">
        <f aca="false">IF(ISBLANK(D705), "", (D705-MIN(D1:D1000))/(MAX(D1:D1000)-MIN(D1:D1000)))</f>
        <v/>
      </c>
      <c r="J705" s="6" t="str">
        <f aca="false">IF(ISBLANK(E705), "", (E705-MIN(E1:E1000))/(MAX(E1:E1000)-MIN(E1:E1000)))</f>
        <v/>
      </c>
      <c r="K705" s="0" t="str">
        <f aca="false">IF(ISBLANK(A705), "",SQRT((A705-$M$2)^2+(B705-$N$2)^2+(C705-$O$2)^2+(D705-$P$2)^2+(E705-$Q$2)^2))</f>
        <v/>
      </c>
      <c r="L705" s="6" t="str">
        <f aca="false">IF(AND(H705 = "", H704 &lt;&gt; ""),"&lt;- New exp", "")</f>
        <v/>
      </c>
      <c r="AB705" s="0" t="n">
        <v>704</v>
      </c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6" t="str">
        <f aca="false">IF(ISBLANK(A706), "", (A706-MIN(A2:A1001))/(MAX(A2:A1001)-MIN(A2:A1001)))</f>
        <v/>
      </c>
      <c r="G706" s="6" t="str">
        <f aca="false">IF(ISBLANK(B706), "", (B706-MIN(B2:B1001))/(MAX(B2:B1001)-MIN(B2:B1001)))</f>
        <v/>
      </c>
      <c r="H706" s="6" t="str">
        <f aca="false">IF(ISBLANK(C706), "", (C706-MIN(C2:C1001))/(MAX(C2:C1001)-MIN(C2:C1001)))</f>
        <v/>
      </c>
      <c r="I706" s="6" t="str">
        <f aca="false">IF(ISBLANK(D706), "", (D706-MIN(D1:D1000))/(MAX(D1:D1000)-MIN(D1:D1000)))</f>
        <v/>
      </c>
      <c r="J706" s="6" t="str">
        <f aca="false">IF(ISBLANK(E706), "", (E706-MIN(E1:E1000))/(MAX(E1:E1000)-MIN(E1:E1000)))</f>
        <v/>
      </c>
      <c r="K706" s="0" t="str">
        <f aca="false">IF(ISBLANK(A706), "",SQRT((A706-$M$2)^2+(B706-$N$2)^2+(C706-$O$2)^2+(D706-$P$2)^2+(E706-$Q$2)^2))</f>
        <v/>
      </c>
      <c r="L706" s="6" t="str">
        <f aca="false">IF(AND(H706 = "", H705 &lt;&gt; ""),"&lt;- New exp", "")</f>
        <v/>
      </c>
      <c r="AB706" s="0" t="n">
        <v>705</v>
      </c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6" t="str">
        <f aca="false">IF(ISBLANK(A707), "", (A707-MIN(A2:A1001))/(MAX(A2:A1001)-MIN(A2:A1001)))</f>
        <v/>
      </c>
      <c r="G707" s="6" t="str">
        <f aca="false">IF(ISBLANK(B707), "", (B707-MIN(B2:B1001))/(MAX(B2:B1001)-MIN(B2:B1001)))</f>
        <v/>
      </c>
      <c r="H707" s="6" t="str">
        <f aca="false">IF(ISBLANK(C707), "", (C707-MIN(C2:C1001))/(MAX(C2:C1001)-MIN(C2:C1001)))</f>
        <v/>
      </c>
      <c r="I707" s="6" t="str">
        <f aca="false">IF(ISBLANK(D707), "", (D707-MIN(D1:D1000))/(MAX(D1:D1000)-MIN(D1:D1000)))</f>
        <v/>
      </c>
      <c r="J707" s="6" t="str">
        <f aca="false">IF(ISBLANK(E707), "", (E707-MIN(E1:E1000))/(MAX(E1:E1000)-MIN(E1:E1000)))</f>
        <v/>
      </c>
      <c r="K707" s="0" t="str">
        <f aca="false">IF(ISBLANK(A707), "",SQRT((A707-$M$2)^2+(B707-$N$2)^2+(C707-$O$2)^2+(D707-$P$2)^2+(E707-$Q$2)^2))</f>
        <v/>
      </c>
      <c r="L707" s="6" t="str">
        <f aca="false">IF(AND(H707 = "", H706 &lt;&gt; ""),"&lt;- New exp", "")</f>
        <v/>
      </c>
      <c r="AB707" s="0" t="n">
        <v>706</v>
      </c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6" t="str">
        <f aca="false">IF(ISBLANK(A708), "", (A708-MIN(A2:A1001))/(MAX(A2:A1001)-MIN(A2:A1001)))</f>
        <v/>
      </c>
      <c r="G708" s="6" t="str">
        <f aca="false">IF(ISBLANK(B708), "", (B708-MIN(B2:B1001))/(MAX(B2:B1001)-MIN(B2:B1001)))</f>
        <v/>
      </c>
      <c r="H708" s="6" t="str">
        <f aca="false">IF(ISBLANK(C708), "", (C708-MIN(C2:C1001))/(MAX(C2:C1001)-MIN(C2:C1001)))</f>
        <v/>
      </c>
      <c r="I708" s="6" t="str">
        <f aca="false">IF(ISBLANK(D708), "", (D708-MIN(D1:D1000))/(MAX(D1:D1000)-MIN(D1:D1000)))</f>
        <v/>
      </c>
      <c r="J708" s="6" t="str">
        <f aca="false">IF(ISBLANK(E708), "", (E708-MIN(E1:E1000))/(MAX(E1:E1000)-MIN(E1:E1000)))</f>
        <v/>
      </c>
      <c r="K708" s="0" t="str">
        <f aca="false">IF(ISBLANK(A708), "",SQRT((A708-$M$2)^2+(B708-$N$2)^2+(C708-$O$2)^2+(D708-$P$2)^2+(E708-$Q$2)^2))</f>
        <v/>
      </c>
      <c r="L708" s="6" t="str">
        <f aca="false">IF(AND(H708 = "", H707 &lt;&gt; ""),"&lt;- New exp", "")</f>
        <v/>
      </c>
      <c r="AB708" s="0" t="n">
        <v>707</v>
      </c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6" t="str">
        <f aca="false">IF(ISBLANK(A709), "", (A709-MIN(A2:A1001))/(MAX(A2:A1001)-MIN(A2:A1001)))</f>
        <v/>
      </c>
      <c r="G709" s="6" t="str">
        <f aca="false">IF(ISBLANK(B709), "", (B709-MIN(B2:B1001))/(MAX(B2:B1001)-MIN(B2:B1001)))</f>
        <v/>
      </c>
      <c r="H709" s="6" t="str">
        <f aca="false">IF(ISBLANK(C709), "", (C709-MIN(C2:C1001))/(MAX(C2:C1001)-MIN(C2:C1001)))</f>
        <v/>
      </c>
      <c r="I709" s="6" t="str">
        <f aca="false">IF(ISBLANK(D709), "", (D709-MIN(D1:D1000))/(MAX(D1:D1000)-MIN(D1:D1000)))</f>
        <v/>
      </c>
      <c r="J709" s="6" t="str">
        <f aca="false">IF(ISBLANK(E709), "", (E709-MIN(E1:E1000))/(MAX(E1:E1000)-MIN(E1:E1000)))</f>
        <v/>
      </c>
      <c r="K709" s="0" t="str">
        <f aca="false">IF(ISBLANK(A709), "",SQRT((A709-$M$2)^2+(B709-$N$2)^2+(C709-$O$2)^2+(D709-$P$2)^2+(E709-$Q$2)^2))</f>
        <v/>
      </c>
      <c r="L709" s="6" t="str">
        <f aca="false">IF(AND(H709 = "", H708 &lt;&gt; ""),"&lt;- New exp", "")</f>
        <v/>
      </c>
      <c r="AB709" s="0" t="n">
        <v>708</v>
      </c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6" t="str">
        <f aca="false">IF(ISBLANK(A710), "", (A710-MIN(A2:A1001))/(MAX(A2:A1001)-MIN(A2:A1001)))</f>
        <v/>
      </c>
      <c r="G710" s="6" t="str">
        <f aca="false">IF(ISBLANK(B710), "", (B710-MIN(B2:B1001))/(MAX(B2:B1001)-MIN(B2:B1001)))</f>
        <v/>
      </c>
      <c r="H710" s="6" t="str">
        <f aca="false">IF(ISBLANK(C710), "", (C710-MIN(C2:C1001))/(MAX(C2:C1001)-MIN(C2:C1001)))</f>
        <v/>
      </c>
      <c r="I710" s="6" t="str">
        <f aca="false">IF(ISBLANK(D710), "", (D710-MIN(D1:D1000))/(MAX(D1:D1000)-MIN(D1:D1000)))</f>
        <v/>
      </c>
      <c r="J710" s="6" t="str">
        <f aca="false">IF(ISBLANK(E710), "", (E710-MIN(E1:E1000))/(MAX(E1:E1000)-MIN(E1:E1000)))</f>
        <v/>
      </c>
      <c r="K710" s="0" t="str">
        <f aca="false">IF(ISBLANK(A710), "",SQRT((A710-$M$2)^2+(B710-$N$2)^2+(C710-$O$2)^2+(D710-$P$2)^2+(E710-$Q$2)^2))</f>
        <v/>
      </c>
      <c r="L710" s="6" t="str">
        <f aca="false">IF(AND(H710 = "", H709 &lt;&gt; ""),"&lt;- New exp", "")</f>
        <v/>
      </c>
      <c r="AB710" s="0" t="n">
        <v>709</v>
      </c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6" t="str">
        <f aca="false">IF(ISBLANK(A711), "", (A711-MIN(A2:A1001))/(MAX(A2:A1001)-MIN(A2:A1001)))</f>
        <v/>
      </c>
      <c r="G711" s="6" t="str">
        <f aca="false">IF(ISBLANK(B711), "", (B711-MIN(B2:B1001))/(MAX(B2:B1001)-MIN(B2:B1001)))</f>
        <v/>
      </c>
      <c r="H711" s="6" t="str">
        <f aca="false">IF(ISBLANK(C711), "", (C711-MIN(C2:C1001))/(MAX(C2:C1001)-MIN(C2:C1001)))</f>
        <v/>
      </c>
      <c r="I711" s="6" t="str">
        <f aca="false">IF(ISBLANK(D711), "", (D711-MIN(D1:D1000))/(MAX(D1:D1000)-MIN(D1:D1000)))</f>
        <v/>
      </c>
      <c r="J711" s="6" t="str">
        <f aca="false">IF(ISBLANK(E711), "", (E711-MIN(E1:E1000))/(MAX(E1:E1000)-MIN(E1:E1000)))</f>
        <v/>
      </c>
      <c r="K711" s="0" t="str">
        <f aca="false">IF(ISBLANK(A711), "",SQRT((A711-$M$2)^2+(B711-$N$2)^2+(C711-$O$2)^2+(D711-$P$2)^2+(E711-$Q$2)^2))</f>
        <v/>
      </c>
      <c r="L711" s="6" t="str">
        <f aca="false">IF(AND(H711 = "", H710 &lt;&gt; ""),"&lt;- New exp", "")</f>
        <v/>
      </c>
      <c r="AB711" s="0" t="n">
        <v>710</v>
      </c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6" t="str">
        <f aca="false">IF(ISBLANK(A712), "", (A712-MIN(A2:A1001))/(MAX(A2:A1001)-MIN(A2:A1001)))</f>
        <v/>
      </c>
      <c r="G712" s="6" t="str">
        <f aca="false">IF(ISBLANK(B712), "", (B712-MIN(B2:B1001))/(MAX(B2:B1001)-MIN(B2:B1001)))</f>
        <v/>
      </c>
      <c r="H712" s="6" t="str">
        <f aca="false">IF(ISBLANK(C712), "", (C712-MIN(C2:C1001))/(MAX(C2:C1001)-MIN(C2:C1001)))</f>
        <v/>
      </c>
      <c r="I712" s="6" t="str">
        <f aca="false">IF(ISBLANK(D712), "", (D712-MIN(D1:D1000))/(MAX(D1:D1000)-MIN(D1:D1000)))</f>
        <v/>
      </c>
      <c r="J712" s="6" t="str">
        <f aca="false">IF(ISBLANK(E712), "", (E712-MIN(E1:E1000))/(MAX(E1:E1000)-MIN(E1:E1000)))</f>
        <v/>
      </c>
      <c r="K712" s="0" t="str">
        <f aca="false">IF(ISBLANK(A712), "",SQRT((A712-$M$2)^2+(B712-$N$2)^2+(C712-$O$2)^2+(D712-$P$2)^2+(E712-$Q$2)^2))</f>
        <v/>
      </c>
      <c r="L712" s="6" t="str">
        <f aca="false">IF(AND(H712 = "", H711 &lt;&gt; ""),"&lt;- New exp", "")</f>
        <v/>
      </c>
      <c r="AB712" s="0" t="n">
        <v>711</v>
      </c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6" t="str">
        <f aca="false">IF(ISBLANK(A713), "", (A713-MIN(A2:A1001))/(MAX(A2:A1001)-MIN(A2:A1001)))</f>
        <v/>
      </c>
      <c r="G713" s="6" t="str">
        <f aca="false">IF(ISBLANK(B713), "", (B713-MIN(B2:B1001))/(MAX(B2:B1001)-MIN(B2:B1001)))</f>
        <v/>
      </c>
      <c r="H713" s="6" t="str">
        <f aca="false">IF(ISBLANK(C713), "", (C713-MIN(C2:C1001))/(MAX(C2:C1001)-MIN(C2:C1001)))</f>
        <v/>
      </c>
      <c r="I713" s="6" t="str">
        <f aca="false">IF(ISBLANK(D713), "", (D713-MIN(D1:D1000))/(MAX(D1:D1000)-MIN(D1:D1000)))</f>
        <v/>
      </c>
      <c r="J713" s="6" t="str">
        <f aca="false">IF(ISBLANK(E713), "", (E713-MIN(E1:E1000))/(MAX(E1:E1000)-MIN(E1:E1000)))</f>
        <v/>
      </c>
      <c r="K713" s="0" t="str">
        <f aca="false">IF(ISBLANK(A713), "",SQRT((A713-$M$2)^2+(B713-$N$2)^2+(C713-$O$2)^2+(D713-$P$2)^2+(E713-$Q$2)^2))</f>
        <v/>
      </c>
      <c r="L713" s="6" t="str">
        <f aca="false">IF(AND(H713 = "", H712 &lt;&gt; ""),"&lt;- New exp", "")</f>
        <v/>
      </c>
      <c r="AB713" s="0" t="n">
        <v>712</v>
      </c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6" t="str">
        <f aca="false">IF(ISBLANK(A714), "", (A714-MIN(A2:A1001))/(MAX(A2:A1001)-MIN(A2:A1001)))</f>
        <v/>
      </c>
      <c r="G714" s="6" t="str">
        <f aca="false">IF(ISBLANK(B714), "", (B714-MIN(B2:B1001))/(MAX(B2:B1001)-MIN(B2:B1001)))</f>
        <v/>
      </c>
      <c r="H714" s="6" t="str">
        <f aca="false">IF(ISBLANK(C714), "", (C714-MIN(C2:C1001))/(MAX(C2:C1001)-MIN(C2:C1001)))</f>
        <v/>
      </c>
      <c r="I714" s="6" t="str">
        <f aca="false">IF(ISBLANK(D714), "", (D714-MIN(D1:D1000))/(MAX(D1:D1000)-MIN(D1:D1000)))</f>
        <v/>
      </c>
      <c r="J714" s="6" t="str">
        <f aca="false">IF(ISBLANK(E714), "", (E714-MIN(E1:E1000))/(MAX(E1:E1000)-MIN(E1:E1000)))</f>
        <v/>
      </c>
      <c r="K714" s="0" t="str">
        <f aca="false">IF(ISBLANK(A714), "",SQRT((A714-$M$2)^2+(B714-$N$2)^2+(C714-$O$2)^2+(D714-$P$2)^2+(E714-$Q$2)^2))</f>
        <v/>
      </c>
      <c r="L714" s="6" t="str">
        <f aca="false">IF(AND(H714 = "", H713 &lt;&gt; ""),"&lt;- New exp", "")</f>
        <v/>
      </c>
      <c r="AB714" s="0" t="n">
        <v>713</v>
      </c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6" t="str">
        <f aca="false">IF(ISBLANK(A715), "", (A715-MIN(A2:A1001))/(MAX(A2:A1001)-MIN(A2:A1001)))</f>
        <v/>
      </c>
      <c r="G715" s="6" t="str">
        <f aca="false">IF(ISBLANK(B715), "", (B715-MIN(B2:B1001))/(MAX(B2:B1001)-MIN(B2:B1001)))</f>
        <v/>
      </c>
      <c r="H715" s="6" t="str">
        <f aca="false">IF(ISBLANK(C715), "", (C715-MIN(C2:C1001))/(MAX(C2:C1001)-MIN(C2:C1001)))</f>
        <v/>
      </c>
      <c r="I715" s="6" t="str">
        <f aca="false">IF(ISBLANK(D715), "", (D715-MIN(D1:D1000))/(MAX(D1:D1000)-MIN(D1:D1000)))</f>
        <v/>
      </c>
      <c r="J715" s="6" t="str">
        <f aca="false">IF(ISBLANK(E715), "", (E715-MIN(E1:E1000))/(MAX(E1:E1000)-MIN(E1:E1000)))</f>
        <v/>
      </c>
      <c r="K715" s="0" t="str">
        <f aca="false">IF(ISBLANK(A715), "",SQRT((A715-$M$2)^2+(B715-$N$2)^2+(C715-$O$2)^2+(D715-$P$2)^2+(E715-$Q$2)^2))</f>
        <v/>
      </c>
      <c r="L715" s="6" t="str">
        <f aca="false">IF(AND(H715 = "", H714 &lt;&gt; ""),"&lt;- New exp", "")</f>
        <v/>
      </c>
      <c r="AB715" s="0" t="n">
        <v>714</v>
      </c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6" t="str">
        <f aca="false">IF(ISBLANK(A716), "", (A716-MIN(A2:A1001))/(MAX(A2:A1001)-MIN(A2:A1001)))</f>
        <v/>
      </c>
      <c r="G716" s="6" t="str">
        <f aca="false">IF(ISBLANK(B716), "", (B716-MIN(B2:B1001))/(MAX(B2:B1001)-MIN(B2:B1001)))</f>
        <v/>
      </c>
      <c r="H716" s="6" t="str">
        <f aca="false">IF(ISBLANK(C716), "", (C716-MIN(C2:C1001))/(MAX(C2:C1001)-MIN(C2:C1001)))</f>
        <v/>
      </c>
      <c r="I716" s="6" t="str">
        <f aca="false">IF(ISBLANK(D716), "", (D716-MIN(D1:D1000))/(MAX(D1:D1000)-MIN(D1:D1000)))</f>
        <v/>
      </c>
      <c r="J716" s="6" t="str">
        <f aca="false">IF(ISBLANK(E716), "", (E716-MIN(E1:E1000))/(MAX(E1:E1000)-MIN(E1:E1000)))</f>
        <v/>
      </c>
      <c r="K716" s="0" t="str">
        <f aca="false">IF(ISBLANK(A716), "",SQRT((A716-$M$2)^2+(B716-$N$2)^2+(C716-$O$2)^2+(D716-$P$2)^2+(E716-$Q$2)^2))</f>
        <v/>
      </c>
      <c r="L716" s="6" t="str">
        <f aca="false">IF(AND(H716 = "", H715 &lt;&gt; ""),"&lt;- New exp", "")</f>
        <v/>
      </c>
      <c r="AB716" s="0" t="n">
        <v>715</v>
      </c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6" t="str">
        <f aca="false">IF(ISBLANK(A717), "", (A717-MIN(A2:A1001))/(MAX(A2:A1001)-MIN(A2:A1001)))</f>
        <v/>
      </c>
      <c r="G717" s="6" t="str">
        <f aca="false">IF(ISBLANK(B717), "", (B717-MIN(B2:B1001))/(MAX(B2:B1001)-MIN(B2:B1001)))</f>
        <v/>
      </c>
      <c r="H717" s="6" t="str">
        <f aca="false">IF(ISBLANK(C717), "", (C717-MIN(C2:C1001))/(MAX(C2:C1001)-MIN(C2:C1001)))</f>
        <v/>
      </c>
      <c r="I717" s="6" t="str">
        <f aca="false">IF(ISBLANK(D717), "", (D717-MIN(D1:D1000))/(MAX(D1:D1000)-MIN(D1:D1000)))</f>
        <v/>
      </c>
      <c r="J717" s="6" t="str">
        <f aca="false">IF(ISBLANK(E717), "", (E717-MIN(E1:E1000))/(MAX(E1:E1000)-MIN(E1:E1000)))</f>
        <v/>
      </c>
      <c r="K717" s="0" t="str">
        <f aca="false">IF(ISBLANK(A717), "",SQRT((A717-$M$2)^2+(B717-$N$2)^2+(C717-$O$2)^2+(D717-$P$2)^2+(E717-$Q$2)^2))</f>
        <v/>
      </c>
      <c r="L717" s="6" t="str">
        <f aca="false">IF(AND(H717 = "", H716 &lt;&gt; ""),"&lt;- New exp", "")</f>
        <v/>
      </c>
      <c r="AB717" s="0" t="n">
        <v>716</v>
      </c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6" t="str">
        <f aca="false">IF(ISBLANK(A718), "", (A718-MIN(A2:A1001))/(MAX(A2:A1001)-MIN(A2:A1001)))</f>
        <v/>
      </c>
      <c r="G718" s="6" t="str">
        <f aca="false">IF(ISBLANK(B718), "", (B718-MIN(B2:B1001))/(MAX(B2:B1001)-MIN(B2:B1001)))</f>
        <v/>
      </c>
      <c r="H718" s="6" t="str">
        <f aca="false">IF(ISBLANK(C718), "", (C718-MIN(C2:C1001))/(MAX(C2:C1001)-MIN(C2:C1001)))</f>
        <v/>
      </c>
      <c r="I718" s="6" t="str">
        <f aca="false">IF(ISBLANK(D718), "", (D718-MIN(D1:D1000))/(MAX(D1:D1000)-MIN(D1:D1000)))</f>
        <v/>
      </c>
      <c r="J718" s="6" t="str">
        <f aca="false">IF(ISBLANK(E718), "", (E718-MIN(E1:E1000))/(MAX(E1:E1000)-MIN(E1:E1000)))</f>
        <v/>
      </c>
      <c r="K718" s="0" t="str">
        <f aca="false">IF(ISBLANK(A718), "",SQRT((A718-$M$2)^2+(B718-$N$2)^2+(C718-$O$2)^2+(D718-$P$2)^2+(E718-$Q$2)^2))</f>
        <v/>
      </c>
      <c r="L718" s="6" t="str">
        <f aca="false">IF(AND(H718 = "", H717 &lt;&gt; ""),"&lt;- New exp", "")</f>
        <v/>
      </c>
      <c r="AB718" s="0" t="n">
        <v>717</v>
      </c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6" t="str">
        <f aca="false">IF(ISBLANK(A719), "", (A719-MIN(A2:A1001))/(MAX(A2:A1001)-MIN(A2:A1001)))</f>
        <v/>
      </c>
      <c r="G719" s="6" t="str">
        <f aca="false">IF(ISBLANK(B719), "", (B719-MIN(B2:B1001))/(MAX(B2:B1001)-MIN(B2:B1001)))</f>
        <v/>
      </c>
      <c r="H719" s="6" t="str">
        <f aca="false">IF(ISBLANK(C719), "", (C719-MIN(C2:C1001))/(MAX(C2:C1001)-MIN(C2:C1001)))</f>
        <v/>
      </c>
      <c r="I719" s="6" t="str">
        <f aca="false">IF(ISBLANK(D719), "", (D719-MIN(D1:D1000))/(MAX(D1:D1000)-MIN(D1:D1000)))</f>
        <v/>
      </c>
      <c r="J719" s="6" t="str">
        <f aca="false">IF(ISBLANK(E719), "", (E719-MIN(E1:E1000))/(MAX(E1:E1000)-MIN(E1:E1000)))</f>
        <v/>
      </c>
      <c r="K719" s="0" t="str">
        <f aca="false">IF(ISBLANK(A719), "",SQRT((A719-$M$2)^2+(B719-$N$2)^2+(C719-$O$2)^2+(D719-$P$2)^2+(E719-$Q$2)^2))</f>
        <v/>
      </c>
      <c r="L719" s="6" t="str">
        <f aca="false">IF(AND(H719 = "", H718 &lt;&gt; ""),"&lt;- New exp", "")</f>
        <v/>
      </c>
      <c r="AB719" s="0" t="n">
        <v>718</v>
      </c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6" t="str">
        <f aca="false">IF(ISBLANK(A720), "", (A720-MIN(A2:A1001))/(MAX(A2:A1001)-MIN(A2:A1001)))</f>
        <v/>
      </c>
      <c r="G720" s="6" t="str">
        <f aca="false">IF(ISBLANK(B720), "", (B720-MIN(B2:B1001))/(MAX(B2:B1001)-MIN(B2:B1001)))</f>
        <v/>
      </c>
      <c r="H720" s="6" t="str">
        <f aca="false">IF(ISBLANK(C720), "", (C720-MIN(C2:C1001))/(MAX(C2:C1001)-MIN(C2:C1001)))</f>
        <v/>
      </c>
      <c r="I720" s="6" t="str">
        <f aca="false">IF(ISBLANK(D720), "", (D720-MIN(D1:D1000))/(MAX(D1:D1000)-MIN(D1:D1000)))</f>
        <v/>
      </c>
      <c r="J720" s="6" t="str">
        <f aca="false">IF(ISBLANK(E720), "", (E720-MIN(E1:E1000))/(MAX(E1:E1000)-MIN(E1:E1000)))</f>
        <v/>
      </c>
      <c r="K720" s="0" t="str">
        <f aca="false">IF(ISBLANK(A720), "",SQRT((A720-$M$2)^2+(B720-$N$2)^2+(C720-$O$2)^2+(D720-$P$2)^2+(E720-$Q$2)^2))</f>
        <v/>
      </c>
      <c r="L720" s="6" t="str">
        <f aca="false">IF(AND(H720 = "", H719 &lt;&gt; ""),"&lt;- New exp", "")</f>
        <v/>
      </c>
      <c r="AB720" s="0" t="n">
        <v>719</v>
      </c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6" t="str">
        <f aca="false">IF(ISBLANK(A721), "", (A721-MIN(A2:A1001))/(MAX(A2:A1001)-MIN(A2:A1001)))</f>
        <v/>
      </c>
      <c r="G721" s="6" t="str">
        <f aca="false">IF(ISBLANK(B721), "", (B721-MIN(B2:B1001))/(MAX(B2:B1001)-MIN(B2:B1001)))</f>
        <v/>
      </c>
      <c r="H721" s="6" t="str">
        <f aca="false">IF(ISBLANK(C721), "", (C721-MIN(C2:C1001))/(MAX(C2:C1001)-MIN(C2:C1001)))</f>
        <v/>
      </c>
      <c r="I721" s="6" t="str">
        <f aca="false">IF(ISBLANK(D721), "", (D721-MIN(D1:D1000))/(MAX(D1:D1000)-MIN(D1:D1000)))</f>
        <v/>
      </c>
      <c r="J721" s="6" t="str">
        <f aca="false">IF(ISBLANK(E721), "", (E721-MIN(E1:E1000))/(MAX(E1:E1000)-MIN(E1:E1000)))</f>
        <v/>
      </c>
      <c r="K721" s="0" t="str">
        <f aca="false">IF(ISBLANK(A721), "",SQRT((A721-$M$2)^2+(B721-$N$2)^2+(C721-$O$2)^2+(D721-$P$2)^2+(E721-$Q$2)^2))</f>
        <v/>
      </c>
      <c r="L721" s="6" t="str">
        <f aca="false">IF(AND(H721 = "", H720 &lt;&gt; ""),"&lt;- New exp", "")</f>
        <v/>
      </c>
      <c r="AB721" s="0" t="n">
        <v>720</v>
      </c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6" t="str">
        <f aca="false">IF(ISBLANK(A722), "", (A722-MIN(A2:A1001))/(MAX(A2:A1001)-MIN(A2:A1001)))</f>
        <v/>
      </c>
      <c r="G722" s="6" t="str">
        <f aca="false">IF(ISBLANK(B722), "", (B722-MIN(B2:B1001))/(MAX(B2:B1001)-MIN(B2:B1001)))</f>
        <v/>
      </c>
      <c r="H722" s="6" t="str">
        <f aca="false">IF(ISBLANK(C722), "", (C722-MIN(C2:C1001))/(MAX(C2:C1001)-MIN(C2:C1001)))</f>
        <v/>
      </c>
      <c r="I722" s="6" t="str">
        <f aca="false">IF(ISBLANK(D722), "", (D722-MIN(D1:D1000))/(MAX(D1:D1000)-MIN(D1:D1000)))</f>
        <v/>
      </c>
      <c r="J722" s="6" t="str">
        <f aca="false">IF(ISBLANK(E722), "", (E722-MIN(E1:E1000))/(MAX(E1:E1000)-MIN(E1:E1000)))</f>
        <v/>
      </c>
      <c r="K722" s="0" t="str">
        <f aca="false">IF(ISBLANK(A722), "",SQRT((A722-$M$2)^2+(B722-$N$2)^2+(C722-$O$2)^2+(D722-$P$2)^2+(E722-$Q$2)^2))</f>
        <v/>
      </c>
      <c r="L722" s="6" t="str">
        <f aca="false">IF(AND(H722 = "", H721 &lt;&gt; ""),"&lt;- New exp", "")</f>
        <v/>
      </c>
      <c r="AB722" s="0" t="n">
        <v>721</v>
      </c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6" t="str">
        <f aca="false">IF(ISBLANK(A723), "", (A723-MIN(A2:A1001))/(MAX(A2:A1001)-MIN(A2:A1001)))</f>
        <v/>
      </c>
      <c r="G723" s="6" t="str">
        <f aca="false">IF(ISBLANK(B723), "", (B723-MIN(B2:B1001))/(MAX(B2:B1001)-MIN(B2:B1001)))</f>
        <v/>
      </c>
      <c r="H723" s="6" t="str">
        <f aca="false">IF(ISBLANK(C723), "", (C723-MIN(C2:C1001))/(MAX(C2:C1001)-MIN(C2:C1001)))</f>
        <v/>
      </c>
      <c r="I723" s="6" t="str">
        <f aca="false">IF(ISBLANK(D723), "", (D723-MIN(D1:D1000))/(MAX(D1:D1000)-MIN(D1:D1000)))</f>
        <v/>
      </c>
      <c r="J723" s="6" t="str">
        <f aca="false">IF(ISBLANK(E723), "", (E723-MIN(E1:E1000))/(MAX(E1:E1000)-MIN(E1:E1000)))</f>
        <v/>
      </c>
      <c r="K723" s="0" t="str">
        <f aca="false">IF(ISBLANK(A723), "",SQRT((A723-$M$2)^2+(B723-$N$2)^2+(C723-$O$2)^2+(D723-$P$2)^2+(E723-$Q$2)^2))</f>
        <v/>
      </c>
      <c r="L723" s="6" t="str">
        <f aca="false">IF(AND(H723 = "", H722 &lt;&gt; ""),"&lt;- New exp", "")</f>
        <v/>
      </c>
      <c r="AB723" s="0" t="n">
        <v>722</v>
      </c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6" t="str">
        <f aca="false">IF(ISBLANK(A724), "", (A724-MIN(A2:A1001))/(MAX(A2:A1001)-MIN(A2:A1001)))</f>
        <v/>
      </c>
      <c r="G724" s="6" t="str">
        <f aca="false">IF(ISBLANK(B724), "", (B724-MIN(B2:B1001))/(MAX(B2:B1001)-MIN(B2:B1001)))</f>
        <v/>
      </c>
      <c r="H724" s="6" t="str">
        <f aca="false">IF(ISBLANK(C724), "", (C724-MIN(C2:C1001))/(MAX(C2:C1001)-MIN(C2:C1001)))</f>
        <v/>
      </c>
      <c r="I724" s="6" t="str">
        <f aca="false">IF(ISBLANK(D724), "", (D724-MIN(D1:D1000))/(MAX(D1:D1000)-MIN(D1:D1000)))</f>
        <v/>
      </c>
      <c r="J724" s="6" t="str">
        <f aca="false">IF(ISBLANK(E724), "", (E724-MIN(E1:E1000))/(MAX(E1:E1000)-MIN(E1:E1000)))</f>
        <v/>
      </c>
      <c r="K724" s="0" t="str">
        <f aca="false">IF(ISBLANK(A724), "",SQRT((A724-$M$2)^2+(B724-$N$2)^2+(C724-$O$2)^2+(D724-$P$2)^2+(E724-$Q$2)^2))</f>
        <v/>
      </c>
      <c r="L724" s="6" t="str">
        <f aca="false">IF(AND(H724 = "", H723 &lt;&gt; ""),"&lt;- New exp", "")</f>
        <v/>
      </c>
      <c r="AB724" s="0" t="n">
        <v>723</v>
      </c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6" t="str">
        <f aca="false">IF(ISBLANK(A725), "", (A725-MIN(A2:A1001))/(MAX(A2:A1001)-MIN(A2:A1001)))</f>
        <v/>
      </c>
      <c r="G725" s="6" t="str">
        <f aca="false">IF(ISBLANK(B725), "", (B725-MIN(B2:B1001))/(MAX(B2:B1001)-MIN(B2:B1001)))</f>
        <v/>
      </c>
      <c r="H725" s="6" t="str">
        <f aca="false">IF(ISBLANK(C725), "", (C725-MIN(C2:C1001))/(MAX(C2:C1001)-MIN(C2:C1001)))</f>
        <v/>
      </c>
      <c r="I725" s="6" t="str">
        <f aca="false">IF(ISBLANK(D725), "", (D725-MIN(D1:D1000))/(MAX(D1:D1000)-MIN(D1:D1000)))</f>
        <v/>
      </c>
      <c r="J725" s="6" t="str">
        <f aca="false">IF(ISBLANK(E725), "", (E725-MIN(E1:E1000))/(MAX(E1:E1000)-MIN(E1:E1000)))</f>
        <v/>
      </c>
      <c r="K725" s="0" t="str">
        <f aca="false">IF(ISBLANK(A725), "",SQRT((A725-$M$2)^2+(B725-$N$2)^2+(C725-$O$2)^2+(D725-$P$2)^2+(E725-$Q$2)^2))</f>
        <v/>
      </c>
      <c r="L725" s="6" t="str">
        <f aca="false">IF(AND(H725 = "", H724 &lt;&gt; ""),"&lt;- New exp", "")</f>
        <v/>
      </c>
      <c r="AB725" s="0" t="n">
        <v>724</v>
      </c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6" t="str">
        <f aca="false">IF(ISBLANK(A726), "", (A726-MIN(A2:A1001))/(MAX(A2:A1001)-MIN(A2:A1001)))</f>
        <v/>
      </c>
      <c r="G726" s="6" t="str">
        <f aca="false">IF(ISBLANK(B726), "", (B726-MIN(B2:B1001))/(MAX(B2:B1001)-MIN(B2:B1001)))</f>
        <v/>
      </c>
      <c r="H726" s="6" t="str">
        <f aca="false">IF(ISBLANK(C726), "", (C726-MIN(C2:C1001))/(MAX(C2:C1001)-MIN(C2:C1001)))</f>
        <v/>
      </c>
      <c r="I726" s="6" t="str">
        <f aca="false">IF(ISBLANK(D726), "", (D726-MIN(D1:D1000))/(MAX(D1:D1000)-MIN(D1:D1000)))</f>
        <v/>
      </c>
      <c r="J726" s="6" t="str">
        <f aca="false">IF(ISBLANK(E726), "", (E726-MIN(E1:E1000))/(MAX(E1:E1000)-MIN(E1:E1000)))</f>
        <v/>
      </c>
      <c r="K726" s="0" t="str">
        <f aca="false">IF(ISBLANK(A726), "",SQRT((A726-$M$2)^2+(B726-$N$2)^2+(C726-$O$2)^2+(D726-$P$2)^2+(E726-$Q$2)^2))</f>
        <v/>
      </c>
      <c r="L726" s="6" t="str">
        <f aca="false">IF(AND(H726 = "", H725 &lt;&gt; ""),"&lt;- New exp", "")</f>
        <v/>
      </c>
      <c r="AB726" s="0" t="n">
        <v>725</v>
      </c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6" t="str">
        <f aca="false">IF(ISBLANK(A727), "", (A727-MIN(A2:A1001))/(MAX(A2:A1001)-MIN(A2:A1001)))</f>
        <v/>
      </c>
      <c r="G727" s="6" t="str">
        <f aca="false">IF(ISBLANK(B727), "", (B727-MIN(B2:B1001))/(MAX(B2:B1001)-MIN(B2:B1001)))</f>
        <v/>
      </c>
      <c r="H727" s="6" t="str">
        <f aca="false">IF(ISBLANK(C727), "", (C727-MIN(C2:C1001))/(MAX(C2:C1001)-MIN(C2:C1001)))</f>
        <v/>
      </c>
      <c r="I727" s="6" t="str">
        <f aca="false">IF(ISBLANK(D727), "", (D727-MIN(D1:D1000))/(MAX(D1:D1000)-MIN(D1:D1000)))</f>
        <v/>
      </c>
      <c r="J727" s="6" t="str">
        <f aca="false">IF(ISBLANK(E727), "", (E727-MIN(E1:E1000))/(MAX(E1:E1000)-MIN(E1:E1000)))</f>
        <v/>
      </c>
      <c r="K727" s="0" t="str">
        <f aca="false">IF(ISBLANK(A727), "",SQRT((A727-$M$2)^2+(B727-$N$2)^2+(C727-$O$2)^2+(D727-$P$2)^2+(E727-$Q$2)^2))</f>
        <v/>
      </c>
      <c r="L727" s="6" t="str">
        <f aca="false">IF(AND(H727 = "", H726 &lt;&gt; ""),"&lt;- New exp", "")</f>
        <v/>
      </c>
      <c r="AB727" s="0" t="n">
        <v>726</v>
      </c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6" t="str">
        <f aca="false">IF(ISBLANK(A728), "", (A728-MIN(A2:A1001))/(MAX(A2:A1001)-MIN(A2:A1001)))</f>
        <v/>
      </c>
      <c r="G728" s="6" t="str">
        <f aca="false">IF(ISBLANK(B728), "", (B728-MIN(B2:B1001))/(MAX(B2:B1001)-MIN(B2:B1001)))</f>
        <v/>
      </c>
      <c r="H728" s="6" t="str">
        <f aca="false">IF(ISBLANK(C728), "", (C728-MIN(C2:C1001))/(MAX(C2:C1001)-MIN(C2:C1001)))</f>
        <v/>
      </c>
      <c r="I728" s="6" t="str">
        <f aca="false">IF(ISBLANK(D728), "", (D728-MIN(D1:D1000))/(MAX(D1:D1000)-MIN(D1:D1000)))</f>
        <v/>
      </c>
      <c r="J728" s="6" t="str">
        <f aca="false">IF(ISBLANK(E728), "", (E728-MIN(E1:E1000))/(MAX(E1:E1000)-MIN(E1:E1000)))</f>
        <v/>
      </c>
      <c r="K728" s="0" t="str">
        <f aca="false">IF(ISBLANK(A728), "",SQRT((A728-$M$2)^2+(B728-$N$2)^2+(C728-$O$2)^2+(D728-$P$2)^2+(E728-$Q$2)^2))</f>
        <v/>
      </c>
      <c r="L728" s="6" t="str">
        <f aca="false">IF(AND(H728 = "", H727 &lt;&gt; ""),"&lt;- New exp", "")</f>
        <v/>
      </c>
      <c r="AB728" s="0" t="n">
        <v>727</v>
      </c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6" t="str">
        <f aca="false">IF(ISBLANK(A729), "", (A729-MIN(A2:A1001))/(MAX(A2:A1001)-MIN(A2:A1001)))</f>
        <v/>
      </c>
      <c r="G729" s="6" t="str">
        <f aca="false">IF(ISBLANK(B729), "", (B729-MIN(B2:B1001))/(MAX(B2:B1001)-MIN(B2:B1001)))</f>
        <v/>
      </c>
      <c r="H729" s="6" t="str">
        <f aca="false">IF(ISBLANK(C729), "", (C729-MIN(C2:C1001))/(MAX(C2:C1001)-MIN(C2:C1001)))</f>
        <v/>
      </c>
      <c r="I729" s="6" t="str">
        <f aca="false">IF(ISBLANK(D729), "", (D729-MIN(D1:D1000))/(MAX(D1:D1000)-MIN(D1:D1000)))</f>
        <v/>
      </c>
      <c r="J729" s="6" t="str">
        <f aca="false">IF(ISBLANK(E729), "", (E729-MIN(E1:E1000))/(MAX(E1:E1000)-MIN(E1:E1000)))</f>
        <v/>
      </c>
      <c r="K729" s="0" t="str">
        <f aca="false">IF(ISBLANK(A729), "",SQRT((A729-$M$2)^2+(B729-$N$2)^2+(C729-$O$2)^2+(D729-$P$2)^2+(E729-$Q$2)^2))</f>
        <v/>
      </c>
      <c r="L729" s="6" t="str">
        <f aca="false">IF(AND(H729 = "", H728 &lt;&gt; ""),"&lt;- New exp", "")</f>
        <v/>
      </c>
      <c r="AB729" s="0" t="n">
        <v>728</v>
      </c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6" t="str">
        <f aca="false">IF(ISBLANK(A730), "", (A730-MIN(A2:A1001))/(MAX(A2:A1001)-MIN(A2:A1001)))</f>
        <v/>
      </c>
      <c r="G730" s="6" t="str">
        <f aca="false">IF(ISBLANK(B730), "", (B730-MIN(B2:B1001))/(MAX(B2:B1001)-MIN(B2:B1001)))</f>
        <v/>
      </c>
      <c r="H730" s="6" t="str">
        <f aca="false">IF(ISBLANK(C730), "", (C730-MIN(C2:C1001))/(MAX(C2:C1001)-MIN(C2:C1001)))</f>
        <v/>
      </c>
      <c r="I730" s="6" t="str">
        <f aca="false">IF(ISBLANK(D730), "", (D730-MIN(D1:D1000))/(MAX(D1:D1000)-MIN(D1:D1000)))</f>
        <v/>
      </c>
      <c r="J730" s="6" t="str">
        <f aca="false">IF(ISBLANK(E730), "", (E730-MIN(E1:E1000))/(MAX(E1:E1000)-MIN(E1:E1000)))</f>
        <v/>
      </c>
      <c r="K730" s="0" t="str">
        <f aca="false">IF(ISBLANK(A730), "",SQRT((A730-$M$2)^2+(B730-$N$2)^2+(C730-$O$2)^2+(D730-$P$2)^2+(E730-$Q$2)^2))</f>
        <v/>
      </c>
      <c r="L730" s="6" t="str">
        <f aca="false">IF(AND(H730 = "", H729 &lt;&gt; ""),"&lt;- New exp", "")</f>
        <v/>
      </c>
      <c r="AB730" s="0" t="n">
        <v>729</v>
      </c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6" t="str">
        <f aca="false">IF(ISBLANK(A731), "", (A731-MIN(A2:A1001))/(MAX(A2:A1001)-MIN(A2:A1001)))</f>
        <v/>
      </c>
      <c r="G731" s="6" t="str">
        <f aca="false">IF(ISBLANK(B731), "", (B731-MIN(B2:B1001))/(MAX(B2:B1001)-MIN(B2:B1001)))</f>
        <v/>
      </c>
      <c r="H731" s="6" t="str">
        <f aca="false">IF(ISBLANK(C731), "", (C731-MIN(C2:C1001))/(MAX(C2:C1001)-MIN(C2:C1001)))</f>
        <v/>
      </c>
      <c r="I731" s="6" t="str">
        <f aca="false">IF(ISBLANK(D731), "", (D731-MIN(D1:D1000))/(MAX(D1:D1000)-MIN(D1:D1000)))</f>
        <v/>
      </c>
      <c r="J731" s="6" t="str">
        <f aca="false">IF(ISBLANK(E731), "", (E731-MIN(E1:E1000))/(MAX(E1:E1000)-MIN(E1:E1000)))</f>
        <v/>
      </c>
      <c r="K731" s="0" t="str">
        <f aca="false">IF(ISBLANK(A731), "",SQRT((A731-$M$2)^2+(B731-$N$2)^2+(C731-$O$2)^2+(D731-$P$2)^2+(E731-$Q$2)^2))</f>
        <v/>
      </c>
      <c r="L731" s="6" t="str">
        <f aca="false">IF(AND(H731 = "", H730 &lt;&gt; ""),"&lt;- New exp", "")</f>
        <v/>
      </c>
      <c r="AB731" s="0" t="n">
        <v>730</v>
      </c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6" t="str">
        <f aca="false">IF(ISBLANK(A732), "", (A732-MIN(A2:A1001))/(MAX(A2:A1001)-MIN(A2:A1001)))</f>
        <v/>
      </c>
      <c r="G732" s="6" t="str">
        <f aca="false">IF(ISBLANK(B732), "", (B732-MIN(B2:B1001))/(MAX(B2:B1001)-MIN(B2:B1001)))</f>
        <v/>
      </c>
      <c r="H732" s="6" t="str">
        <f aca="false">IF(ISBLANK(C732), "", (C732-MIN(C2:C1001))/(MAX(C2:C1001)-MIN(C2:C1001)))</f>
        <v/>
      </c>
      <c r="I732" s="6" t="str">
        <f aca="false">IF(ISBLANK(D732), "", (D732-MIN(D1:D1000))/(MAX(D1:D1000)-MIN(D1:D1000)))</f>
        <v/>
      </c>
      <c r="J732" s="6" t="str">
        <f aca="false">IF(ISBLANK(E732), "", (E732-MIN(E1:E1000))/(MAX(E1:E1000)-MIN(E1:E1000)))</f>
        <v/>
      </c>
      <c r="K732" s="0" t="str">
        <f aca="false">IF(ISBLANK(A732), "",SQRT((A732-$M$2)^2+(B732-$N$2)^2+(C732-$O$2)^2+(D732-$P$2)^2+(E732-$Q$2)^2))</f>
        <v/>
      </c>
      <c r="L732" s="6" t="str">
        <f aca="false">IF(AND(H732 = "", H731 &lt;&gt; ""),"&lt;- New exp", "")</f>
        <v/>
      </c>
      <c r="AB732" s="0" t="n">
        <v>731</v>
      </c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6" t="str">
        <f aca="false">IF(ISBLANK(A733), "", (A733-MIN(A2:A1001))/(MAX(A2:A1001)-MIN(A2:A1001)))</f>
        <v/>
      </c>
      <c r="G733" s="6" t="str">
        <f aca="false">IF(ISBLANK(B733), "", (B733-MIN(B2:B1001))/(MAX(B2:B1001)-MIN(B2:B1001)))</f>
        <v/>
      </c>
      <c r="H733" s="6" t="str">
        <f aca="false">IF(ISBLANK(C733), "", (C733-MIN(C2:C1001))/(MAX(C2:C1001)-MIN(C2:C1001)))</f>
        <v/>
      </c>
      <c r="I733" s="6" t="str">
        <f aca="false">IF(ISBLANK(D733), "", (D733-MIN(D1:D1000))/(MAX(D1:D1000)-MIN(D1:D1000)))</f>
        <v/>
      </c>
      <c r="J733" s="6" t="str">
        <f aca="false">IF(ISBLANK(E733), "", (E733-MIN(E1:E1000))/(MAX(E1:E1000)-MIN(E1:E1000)))</f>
        <v/>
      </c>
      <c r="K733" s="0" t="str">
        <f aca="false">IF(ISBLANK(A733), "",SQRT((A733-$M$2)^2+(B733-$N$2)^2+(C733-$O$2)^2+(D733-$P$2)^2+(E733-$Q$2)^2))</f>
        <v/>
      </c>
      <c r="L733" s="6" t="str">
        <f aca="false">IF(AND(H733 = "", H732 &lt;&gt; ""),"&lt;- New exp", "")</f>
        <v/>
      </c>
      <c r="AB733" s="0" t="n">
        <v>732</v>
      </c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6" t="str">
        <f aca="false">IF(ISBLANK(A734), "", (A734-MIN(A2:A1001))/(MAX(A2:A1001)-MIN(A2:A1001)))</f>
        <v/>
      </c>
      <c r="G734" s="6" t="str">
        <f aca="false">IF(ISBLANK(B734), "", (B734-MIN(B2:B1001))/(MAX(B2:B1001)-MIN(B2:B1001)))</f>
        <v/>
      </c>
      <c r="H734" s="6" t="str">
        <f aca="false">IF(ISBLANK(C734), "", (C734-MIN(C2:C1001))/(MAX(C2:C1001)-MIN(C2:C1001)))</f>
        <v/>
      </c>
      <c r="I734" s="6" t="str">
        <f aca="false">IF(ISBLANK(D734), "", (D734-MIN(D1:D1000))/(MAX(D1:D1000)-MIN(D1:D1000)))</f>
        <v/>
      </c>
      <c r="J734" s="6" t="str">
        <f aca="false">IF(ISBLANK(E734), "", (E734-MIN(E1:E1000))/(MAX(E1:E1000)-MIN(E1:E1000)))</f>
        <v/>
      </c>
      <c r="K734" s="0" t="str">
        <f aca="false">IF(ISBLANK(A734), "",SQRT((A734-$M$2)^2+(B734-$N$2)^2+(C734-$O$2)^2+(D734-$P$2)^2+(E734-$Q$2)^2))</f>
        <v/>
      </c>
      <c r="L734" s="6" t="str">
        <f aca="false">IF(AND(H734 = "", H733 &lt;&gt; ""),"&lt;- New exp", "")</f>
        <v/>
      </c>
      <c r="AB734" s="0" t="n">
        <v>733</v>
      </c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6" t="str">
        <f aca="false">IF(ISBLANK(A735), "", (A735-MIN(A2:A1001))/(MAX(A2:A1001)-MIN(A2:A1001)))</f>
        <v/>
      </c>
      <c r="G735" s="6" t="str">
        <f aca="false">IF(ISBLANK(B735), "", (B735-MIN(B2:B1001))/(MAX(B2:B1001)-MIN(B2:B1001)))</f>
        <v/>
      </c>
      <c r="H735" s="6" t="str">
        <f aca="false">IF(ISBLANK(C735), "", (C735-MIN(C2:C1001))/(MAX(C2:C1001)-MIN(C2:C1001)))</f>
        <v/>
      </c>
      <c r="I735" s="6" t="str">
        <f aca="false">IF(ISBLANK(D735), "", (D735-MIN(D1:D1000))/(MAX(D1:D1000)-MIN(D1:D1000)))</f>
        <v/>
      </c>
      <c r="J735" s="6" t="str">
        <f aca="false">IF(ISBLANK(E735), "", (E735-MIN(E1:E1000))/(MAX(E1:E1000)-MIN(E1:E1000)))</f>
        <v/>
      </c>
      <c r="K735" s="0" t="str">
        <f aca="false">IF(ISBLANK(A735), "",SQRT((A735-$M$2)^2+(B735-$N$2)^2+(C735-$O$2)^2+(D735-$P$2)^2+(E735-$Q$2)^2))</f>
        <v/>
      </c>
      <c r="L735" s="6" t="str">
        <f aca="false">IF(AND(H735 = "", H734 &lt;&gt; ""),"&lt;- New exp", "")</f>
        <v/>
      </c>
      <c r="AB735" s="0" t="n">
        <v>734</v>
      </c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6" t="str">
        <f aca="false">IF(ISBLANK(A736), "", (A736-MIN(A2:A1001))/(MAX(A2:A1001)-MIN(A2:A1001)))</f>
        <v/>
      </c>
      <c r="G736" s="6" t="str">
        <f aca="false">IF(ISBLANK(B736), "", (B736-MIN(B2:B1001))/(MAX(B2:B1001)-MIN(B2:B1001)))</f>
        <v/>
      </c>
      <c r="H736" s="6" t="str">
        <f aca="false">IF(ISBLANK(C736), "", (C736-MIN(C2:C1001))/(MAX(C2:C1001)-MIN(C2:C1001)))</f>
        <v/>
      </c>
      <c r="I736" s="6" t="str">
        <f aca="false">IF(ISBLANK(D736), "", (D736-MIN(D1:D1000))/(MAX(D1:D1000)-MIN(D1:D1000)))</f>
        <v/>
      </c>
      <c r="J736" s="6" t="str">
        <f aca="false">IF(ISBLANK(E736), "", (E736-MIN(E1:E1000))/(MAX(E1:E1000)-MIN(E1:E1000)))</f>
        <v/>
      </c>
      <c r="K736" s="0" t="str">
        <f aca="false">IF(ISBLANK(A736), "",SQRT((A736-$M$2)^2+(B736-$N$2)^2+(C736-$O$2)^2+(D736-$P$2)^2+(E736-$Q$2)^2))</f>
        <v/>
      </c>
      <c r="L736" s="6" t="str">
        <f aca="false">IF(AND(H736 = "", H735 &lt;&gt; ""),"&lt;- New exp", "")</f>
        <v/>
      </c>
      <c r="AB736" s="0" t="n">
        <v>735</v>
      </c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6" t="str">
        <f aca="false">IF(ISBLANK(A737), "", (A737-MIN(A2:A1001))/(MAX(A2:A1001)-MIN(A2:A1001)))</f>
        <v/>
      </c>
      <c r="G737" s="6" t="str">
        <f aca="false">IF(ISBLANK(B737), "", (B737-MIN(B2:B1001))/(MAX(B2:B1001)-MIN(B2:B1001)))</f>
        <v/>
      </c>
      <c r="H737" s="6" t="str">
        <f aca="false">IF(ISBLANK(C737), "", (C737-MIN(C2:C1001))/(MAX(C2:C1001)-MIN(C2:C1001)))</f>
        <v/>
      </c>
      <c r="I737" s="6" t="str">
        <f aca="false">IF(ISBLANK(D737), "", (D737-MIN(D1:D1000))/(MAX(D1:D1000)-MIN(D1:D1000)))</f>
        <v/>
      </c>
      <c r="J737" s="6" t="str">
        <f aca="false">IF(ISBLANK(E737), "", (E737-MIN(E1:E1000))/(MAX(E1:E1000)-MIN(E1:E1000)))</f>
        <v/>
      </c>
      <c r="K737" s="0" t="str">
        <f aca="false">IF(ISBLANK(A737), "",SQRT((A737-$M$2)^2+(B737-$N$2)^2+(C737-$O$2)^2+(D737-$P$2)^2+(E737-$Q$2)^2))</f>
        <v/>
      </c>
      <c r="L737" s="6" t="str">
        <f aca="false">IF(AND(H737 = "", H736 &lt;&gt; ""),"&lt;- New exp", "")</f>
        <v/>
      </c>
      <c r="AB737" s="0" t="n">
        <v>736</v>
      </c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6" t="str">
        <f aca="false">IF(ISBLANK(A738), "", (A738-MIN(A2:A1001))/(MAX(A2:A1001)-MIN(A2:A1001)))</f>
        <v/>
      </c>
      <c r="G738" s="6" t="str">
        <f aca="false">IF(ISBLANK(B738), "", (B738-MIN(B2:B1001))/(MAX(B2:B1001)-MIN(B2:B1001)))</f>
        <v/>
      </c>
      <c r="H738" s="6" t="str">
        <f aca="false">IF(ISBLANK(C738), "", (C738-MIN(C2:C1001))/(MAX(C2:C1001)-MIN(C2:C1001)))</f>
        <v/>
      </c>
      <c r="I738" s="6" t="str">
        <f aca="false">IF(ISBLANK(D738), "", (D738-MIN(D1:D1000))/(MAX(D1:D1000)-MIN(D1:D1000)))</f>
        <v/>
      </c>
      <c r="J738" s="6" t="str">
        <f aca="false">IF(ISBLANK(E738), "", (E738-MIN(E1:E1000))/(MAX(E1:E1000)-MIN(E1:E1000)))</f>
        <v/>
      </c>
      <c r="K738" s="0" t="str">
        <f aca="false">IF(ISBLANK(A738), "",SQRT((A738-$M$2)^2+(B738-$N$2)^2+(C738-$O$2)^2+(D738-$P$2)^2+(E738-$Q$2)^2))</f>
        <v/>
      </c>
      <c r="L738" s="6" t="str">
        <f aca="false">IF(AND(H738 = "", H737 &lt;&gt; ""),"&lt;- New exp", "")</f>
        <v/>
      </c>
      <c r="AB738" s="0" t="n">
        <v>737</v>
      </c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6" t="str">
        <f aca="false">IF(ISBLANK(A739), "", (A739-MIN(A2:A1001))/(MAX(A2:A1001)-MIN(A2:A1001)))</f>
        <v/>
      </c>
      <c r="G739" s="6" t="str">
        <f aca="false">IF(ISBLANK(B739), "", (B739-MIN(B2:B1001))/(MAX(B2:B1001)-MIN(B2:B1001)))</f>
        <v/>
      </c>
      <c r="H739" s="6" t="str">
        <f aca="false">IF(ISBLANK(C739), "", (C739-MIN(C2:C1001))/(MAX(C2:C1001)-MIN(C2:C1001)))</f>
        <v/>
      </c>
      <c r="I739" s="6" t="str">
        <f aca="false">IF(ISBLANK(D739), "", (D739-MIN(D1:D1000))/(MAX(D1:D1000)-MIN(D1:D1000)))</f>
        <v/>
      </c>
      <c r="J739" s="6" t="str">
        <f aca="false">IF(ISBLANK(E739), "", (E739-MIN(E1:E1000))/(MAX(E1:E1000)-MIN(E1:E1000)))</f>
        <v/>
      </c>
      <c r="K739" s="0" t="str">
        <f aca="false">IF(ISBLANK(A739), "",SQRT((A739-$M$2)^2+(B739-$N$2)^2+(C739-$O$2)^2+(D739-$P$2)^2+(E739-$Q$2)^2))</f>
        <v/>
      </c>
      <c r="L739" s="6" t="str">
        <f aca="false">IF(AND(H739 = "", H738 &lt;&gt; ""),"&lt;- New exp", "")</f>
        <v/>
      </c>
      <c r="AB739" s="0" t="n">
        <v>738</v>
      </c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6" t="str">
        <f aca="false">IF(ISBLANK(A740), "", (A740-MIN(A2:A1001))/(MAX(A2:A1001)-MIN(A2:A1001)))</f>
        <v/>
      </c>
      <c r="G740" s="6" t="str">
        <f aca="false">IF(ISBLANK(B740), "", (B740-MIN(B2:B1001))/(MAX(B2:B1001)-MIN(B2:B1001)))</f>
        <v/>
      </c>
      <c r="H740" s="6" t="str">
        <f aca="false">IF(ISBLANK(C740), "", (C740-MIN(C2:C1001))/(MAX(C2:C1001)-MIN(C2:C1001)))</f>
        <v/>
      </c>
      <c r="I740" s="6" t="str">
        <f aca="false">IF(ISBLANK(D740), "", (D740-MIN(D1:D1000))/(MAX(D1:D1000)-MIN(D1:D1000)))</f>
        <v/>
      </c>
      <c r="J740" s="6" t="str">
        <f aca="false">IF(ISBLANK(E740), "", (E740-MIN(E1:E1000))/(MAX(E1:E1000)-MIN(E1:E1000)))</f>
        <v/>
      </c>
      <c r="K740" s="0" t="str">
        <f aca="false">IF(ISBLANK(A740), "",SQRT((A740-$M$2)^2+(B740-$N$2)^2+(C740-$O$2)^2+(D740-$P$2)^2+(E740-$Q$2)^2))</f>
        <v/>
      </c>
      <c r="L740" s="6" t="str">
        <f aca="false">IF(AND(H740 = "", H739 &lt;&gt; ""),"&lt;- New exp", "")</f>
        <v/>
      </c>
      <c r="AB740" s="0" t="n">
        <v>739</v>
      </c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6" t="str">
        <f aca="false">IF(ISBLANK(A741), "", (A741-MIN(A2:A1001))/(MAX(A2:A1001)-MIN(A2:A1001)))</f>
        <v/>
      </c>
      <c r="G741" s="6" t="str">
        <f aca="false">IF(ISBLANK(B741), "", (B741-MIN(B2:B1001))/(MAX(B2:B1001)-MIN(B2:B1001)))</f>
        <v/>
      </c>
      <c r="H741" s="6" t="str">
        <f aca="false">IF(ISBLANK(C741), "", (C741-MIN(C2:C1001))/(MAX(C2:C1001)-MIN(C2:C1001)))</f>
        <v/>
      </c>
      <c r="I741" s="6" t="str">
        <f aca="false">IF(ISBLANK(D741), "", (D741-MIN(D1:D1000))/(MAX(D1:D1000)-MIN(D1:D1000)))</f>
        <v/>
      </c>
      <c r="J741" s="6" t="str">
        <f aca="false">IF(ISBLANK(E741), "", (E741-MIN(E1:E1000))/(MAX(E1:E1000)-MIN(E1:E1000)))</f>
        <v/>
      </c>
      <c r="K741" s="0" t="str">
        <f aca="false">IF(ISBLANK(A741), "",SQRT((A741-$M$2)^2+(B741-$N$2)^2+(C741-$O$2)^2+(D741-$P$2)^2+(E741-$Q$2)^2))</f>
        <v/>
      </c>
      <c r="L741" s="6" t="str">
        <f aca="false">IF(AND(H741 = "", H740 &lt;&gt; ""),"&lt;- New exp", "")</f>
        <v/>
      </c>
      <c r="AB741" s="0" t="n">
        <v>740</v>
      </c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6" t="str">
        <f aca="false">IF(ISBLANK(A742), "", (A742-MIN(A2:A1001))/(MAX(A2:A1001)-MIN(A2:A1001)))</f>
        <v/>
      </c>
      <c r="G742" s="6" t="str">
        <f aca="false">IF(ISBLANK(B742), "", (B742-MIN(B2:B1001))/(MAX(B2:B1001)-MIN(B2:B1001)))</f>
        <v/>
      </c>
      <c r="H742" s="6" t="str">
        <f aca="false">IF(ISBLANK(C742), "", (C742-MIN(C2:C1001))/(MAX(C2:C1001)-MIN(C2:C1001)))</f>
        <v/>
      </c>
      <c r="I742" s="6" t="str">
        <f aca="false">IF(ISBLANK(D742), "", (D742-MIN(D1:D1000))/(MAX(D1:D1000)-MIN(D1:D1000)))</f>
        <v/>
      </c>
      <c r="J742" s="6" t="str">
        <f aca="false">IF(ISBLANK(E742), "", (E742-MIN(E1:E1000))/(MAX(E1:E1000)-MIN(E1:E1000)))</f>
        <v/>
      </c>
      <c r="K742" s="0" t="str">
        <f aca="false">IF(ISBLANK(A742), "",SQRT((A742-$M$2)^2+(B742-$N$2)^2+(C742-$O$2)^2+(D742-$P$2)^2+(E742-$Q$2)^2))</f>
        <v/>
      </c>
      <c r="L742" s="6" t="str">
        <f aca="false">IF(AND(H742 = "", H741 &lt;&gt; ""),"&lt;- New exp", "")</f>
        <v/>
      </c>
      <c r="AB742" s="0" t="n">
        <v>741</v>
      </c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6" t="str">
        <f aca="false">IF(ISBLANK(A743), "", (A743-MIN(A2:A1001))/(MAX(A2:A1001)-MIN(A2:A1001)))</f>
        <v/>
      </c>
      <c r="G743" s="6" t="str">
        <f aca="false">IF(ISBLANK(B743), "", (B743-MIN(B2:B1001))/(MAX(B2:B1001)-MIN(B2:B1001)))</f>
        <v/>
      </c>
      <c r="H743" s="6" t="str">
        <f aca="false">IF(ISBLANK(C743), "", (C743-MIN(C2:C1001))/(MAX(C2:C1001)-MIN(C2:C1001)))</f>
        <v/>
      </c>
      <c r="I743" s="6" t="str">
        <f aca="false">IF(ISBLANK(D743), "", (D743-MIN(D1:D1000))/(MAX(D1:D1000)-MIN(D1:D1000)))</f>
        <v/>
      </c>
      <c r="J743" s="6" t="str">
        <f aca="false">IF(ISBLANK(E743), "", (E743-MIN(E1:E1000))/(MAX(E1:E1000)-MIN(E1:E1000)))</f>
        <v/>
      </c>
      <c r="K743" s="0" t="str">
        <f aca="false">IF(ISBLANK(A743), "",SQRT((A743-$M$2)^2+(B743-$N$2)^2+(C743-$O$2)^2+(D743-$P$2)^2+(E743-$Q$2)^2))</f>
        <v/>
      </c>
      <c r="L743" s="6" t="str">
        <f aca="false">IF(AND(H743 = "", H742 &lt;&gt; ""),"&lt;- New exp", "")</f>
        <v/>
      </c>
      <c r="AB743" s="0" t="n">
        <v>742</v>
      </c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6" t="str">
        <f aca="false">IF(ISBLANK(A744), "", (A744-MIN(A2:A1001))/(MAX(A2:A1001)-MIN(A2:A1001)))</f>
        <v/>
      </c>
      <c r="G744" s="6" t="str">
        <f aca="false">IF(ISBLANK(B744), "", (B744-MIN(B2:B1001))/(MAX(B2:B1001)-MIN(B2:B1001)))</f>
        <v/>
      </c>
      <c r="H744" s="6" t="str">
        <f aca="false">IF(ISBLANK(C744), "", (C744-MIN(C2:C1001))/(MAX(C2:C1001)-MIN(C2:C1001)))</f>
        <v/>
      </c>
      <c r="I744" s="6" t="str">
        <f aca="false">IF(ISBLANK(D744), "", (D744-MIN(D1:D1000))/(MAX(D1:D1000)-MIN(D1:D1000)))</f>
        <v/>
      </c>
      <c r="J744" s="6" t="str">
        <f aca="false">IF(ISBLANK(E744), "", (E744-MIN(E1:E1000))/(MAX(E1:E1000)-MIN(E1:E1000)))</f>
        <v/>
      </c>
      <c r="K744" s="0" t="str">
        <f aca="false">IF(ISBLANK(A744), "",SQRT((A744-$M$2)^2+(B744-$N$2)^2+(C744-$O$2)^2+(D744-$P$2)^2+(E744-$Q$2)^2))</f>
        <v/>
      </c>
      <c r="L744" s="6" t="str">
        <f aca="false">IF(AND(H744 = "", H743 &lt;&gt; ""),"&lt;- New exp", "")</f>
        <v/>
      </c>
      <c r="AB744" s="0" t="n">
        <v>743</v>
      </c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6" t="str">
        <f aca="false">IF(ISBLANK(A745), "", (A745-MIN(A2:A1001))/(MAX(A2:A1001)-MIN(A2:A1001)))</f>
        <v/>
      </c>
      <c r="G745" s="6" t="str">
        <f aca="false">IF(ISBLANK(B745), "", (B745-MIN(B2:B1001))/(MAX(B2:B1001)-MIN(B2:B1001)))</f>
        <v/>
      </c>
      <c r="H745" s="6" t="str">
        <f aca="false">IF(ISBLANK(C745), "", (C745-MIN(C2:C1001))/(MAX(C2:C1001)-MIN(C2:C1001)))</f>
        <v/>
      </c>
      <c r="I745" s="6" t="str">
        <f aca="false">IF(ISBLANK(D745), "", (D745-MIN(D1:D1000))/(MAX(D1:D1000)-MIN(D1:D1000)))</f>
        <v/>
      </c>
      <c r="J745" s="6" t="str">
        <f aca="false">IF(ISBLANK(E745), "", (E745-MIN(E1:E1000))/(MAX(E1:E1000)-MIN(E1:E1000)))</f>
        <v/>
      </c>
      <c r="K745" s="0" t="str">
        <f aca="false">IF(ISBLANK(A745), "",SQRT((A745-$M$2)^2+(B745-$N$2)^2+(C745-$O$2)^2+(D745-$P$2)^2+(E745-$Q$2)^2))</f>
        <v/>
      </c>
      <c r="L745" s="6" t="str">
        <f aca="false">IF(AND(H745 = "", H744 &lt;&gt; ""),"&lt;- New exp", "")</f>
        <v/>
      </c>
      <c r="AB745" s="0" t="n">
        <v>744</v>
      </c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6" t="str">
        <f aca="false">IF(ISBLANK(A746), "", (A746-MIN(A2:A1001))/(MAX(A2:A1001)-MIN(A2:A1001)))</f>
        <v/>
      </c>
      <c r="G746" s="6" t="str">
        <f aca="false">IF(ISBLANK(B746), "", (B746-MIN(B2:B1001))/(MAX(B2:B1001)-MIN(B2:B1001)))</f>
        <v/>
      </c>
      <c r="H746" s="6" t="str">
        <f aca="false">IF(ISBLANK(C746), "", (C746-MIN(C2:C1001))/(MAX(C2:C1001)-MIN(C2:C1001)))</f>
        <v/>
      </c>
      <c r="I746" s="6" t="str">
        <f aca="false">IF(ISBLANK(D746), "", (D746-MIN(D1:D1000))/(MAX(D1:D1000)-MIN(D1:D1000)))</f>
        <v/>
      </c>
      <c r="J746" s="6" t="str">
        <f aca="false">IF(ISBLANK(E746), "", (E746-MIN(E1:E1000))/(MAX(E1:E1000)-MIN(E1:E1000)))</f>
        <v/>
      </c>
      <c r="K746" s="0" t="str">
        <f aca="false">IF(ISBLANK(A746), "",SQRT((A746-$M$2)^2+(B746-$N$2)^2+(C746-$O$2)^2+(D746-$P$2)^2+(E746-$Q$2)^2))</f>
        <v/>
      </c>
      <c r="L746" s="6" t="str">
        <f aca="false">IF(AND(H746 = "", H745 &lt;&gt; ""),"&lt;- New exp", "")</f>
        <v/>
      </c>
      <c r="AB746" s="0" t="n">
        <v>745</v>
      </c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6" t="str">
        <f aca="false">IF(ISBLANK(A747), "", (A747-MIN(A2:A1001))/(MAX(A2:A1001)-MIN(A2:A1001)))</f>
        <v/>
      </c>
      <c r="G747" s="6" t="str">
        <f aca="false">IF(ISBLANK(B747), "", (B747-MIN(B2:B1001))/(MAX(B2:B1001)-MIN(B2:B1001)))</f>
        <v/>
      </c>
      <c r="H747" s="6" t="str">
        <f aca="false">IF(ISBLANK(C747), "", (C747-MIN(C2:C1001))/(MAX(C2:C1001)-MIN(C2:C1001)))</f>
        <v/>
      </c>
      <c r="I747" s="6" t="str">
        <f aca="false">IF(ISBLANK(D747), "", (D747-MIN(D1:D1000))/(MAX(D1:D1000)-MIN(D1:D1000)))</f>
        <v/>
      </c>
      <c r="J747" s="6" t="str">
        <f aca="false">IF(ISBLANK(E747), "", (E747-MIN(E1:E1000))/(MAX(E1:E1000)-MIN(E1:E1000)))</f>
        <v/>
      </c>
      <c r="K747" s="0" t="str">
        <f aca="false">IF(ISBLANK(A747), "",SQRT((A747-$M$2)^2+(B747-$N$2)^2+(C747-$O$2)^2+(D747-$P$2)^2+(E747-$Q$2)^2))</f>
        <v/>
      </c>
      <c r="L747" s="6" t="str">
        <f aca="false">IF(AND(H747 = "", H746 &lt;&gt; ""),"&lt;- New exp", "")</f>
        <v/>
      </c>
      <c r="AB747" s="0" t="n">
        <v>746</v>
      </c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6" t="str">
        <f aca="false">IF(ISBLANK(A748), "", (A748-MIN(A2:A1001))/(MAX(A2:A1001)-MIN(A2:A1001)))</f>
        <v/>
      </c>
      <c r="G748" s="6" t="str">
        <f aca="false">IF(ISBLANK(B748), "", (B748-MIN(B2:B1001))/(MAX(B2:B1001)-MIN(B2:B1001)))</f>
        <v/>
      </c>
      <c r="H748" s="6" t="str">
        <f aca="false">IF(ISBLANK(C748), "", (C748-MIN(C2:C1001))/(MAX(C2:C1001)-MIN(C2:C1001)))</f>
        <v/>
      </c>
      <c r="I748" s="6" t="str">
        <f aca="false">IF(ISBLANK(D748), "", (D748-MIN(D1:D1000))/(MAX(D1:D1000)-MIN(D1:D1000)))</f>
        <v/>
      </c>
      <c r="J748" s="6" t="str">
        <f aca="false">IF(ISBLANK(E748), "", (E748-MIN(E1:E1000))/(MAX(E1:E1000)-MIN(E1:E1000)))</f>
        <v/>
      </c>
      <c r="K748" s="0" t="str">
        <f aca="false">IF(ISBLANK(A748), "",SQRT((A748-$M$2)^2+(B748-$N$2)^2+(C748-$O$2)^2+(D748-$P$2)^2+(E748-$Q$2)^2))</f>
        <v/>
      </c>
      <c r="L748" s="6" t="str">
        <f aca="false">IF(AND(H748 = "", H747 &lt;&gt; ""),"&lt;- New exp", "")</f>
        <v/>
      </c>
      <c r="AB748" s="0" t="n">
        <v>747</v>
      </c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6" t="str">
        <f aca="false">IF(ISBLANK(A749), "", (A749-MIN(A2:A1001))/(MAX(A2:A1001)-MIN(A2:A1001)))</f>
        <v/>
      </c>
      <c r="G749" s="6" t="str">
        <f aca="false">IF(ISBLANK(B749), "", (B749-MIN(B2:B1001))/(MAX(B2:B1001)-MIN(B2:B1001)))</f>
        <v/>
      </c>
      <c r="H749" s="6" t="str">
        <f aca="false">IF(ISBLANK(C749), "", (C749-MIN(C2:C1001))/(MAX(C2:C1001)-MIN(C2:C1001)))</f>
        <v/>
      </c>
      <c r="I749" s="6" t="str">
        <f aca="false">IF(ISBLANK(D749), "", (D749-MIN(D1:D1000))/(MAX(D1:D1000)-MIN(D1:D1000)))</f>
        <v/>
      </c>
      <c r="J749" s="6" t="str">
        <f aca="false">IF(ISBLANK(E749), "", (E749-MIN(E1:E1000))/(MAX(E1:E1000)-MIN(E1:E1000)))</f>
        <v/>
      </c>
      <c r="K749" s="0" t="str">
        <f aca="false">IF(ISBLANK(A749), "",SQRT((A749-$M$2)^2+(B749-$N$2)^2+(C749-$O$2)^2+(D749-$P$2)^2+(E749-$Q$2)^2))</f>
        <v/>
      </c>
      <c r="L749" s="6" t="str">
        <f aca="false">IF(AND(H749 = "", H748 &lt;&gt; ""),"&lt;- New exp", "")</f>
        <v/>
      </c>
      <c r="AB749" s="0" t="n">
        <v>748</v>
      </c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6" t="str">
        <f aca="false">IF(ISBLANK(A750), "", (A750-MIN(A2:A1001))/(MAX(A2:A1001)-MIN(A2:A1001)))</f>
        <v/>
      </c>
      <c r="G750" s="6" t="str">
        <f aca="false">IF(ISBLANK(B750), "", (B750-MIN(B2:B1001))/(MAX(B2:B1001)-MIN(B2:B1001)))</f>
        <v/>
      </c>
      <c r="H750" s="6" t="str">
        <f aca="false">IF(ISBLANK(C750), "", (C750-MIN(C2:C1001))/(MAX(C2:C1001)-MIN(C2:C1001)))</f>
        <v/>
      </c>
      <c r="I750" s="6" t="str">
        <f aca="false">IF(ISBLANK(D750), "", (D750-MIN(D1:D1000))/(MAX(D1:D1000)-MIN(D1:D1000)))</f>
        <v/>
      </c>
      <c r="J750" s="6" t="str">
        <f aca="false">IF(ISBLANK(E750), "", (E750-MIN(E1:E1000))/(MAX(E1:E1000)-MIN(E1:E1000)))</f>
        <v/>
      </c>
      <c r="K750" s="0" t="str">
        <f aca="false">IF(ISBLANK(A750), "",SQRT((A750-$M$2)^2+(B750-$N$2)^2+(C750-$O$2)^2+(D750-$P$2)^2+(E750-$Q$2)^2))</f>
        <v/>
      </c>
      <c r="L750" s="6" t="str">
        <f aca="false">IF(AND(H750 = "", H749 &lt;&gt; ""),"&lt;- New exp", "")</f>
        <v/>
      </c>
      <c r="AB750" s="0" t="n">
        <v>749</v>
      </c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6" t="str">
        <f aca="false">IF(ISBLANK(A751), "", (A751-MIN(A2:A1001))/(MAX(A2:A1001)-MIN(A2:A1001)))</f>
        <v/>
      </c>
      <c r="G751" s="6" t="str">
        <f aca="false">IF(ISBLANK(B751), "", (B751-MIN(B2:B1001))/(MAX(B2:B1001)-MIN(B2:B1001)))</f>
        <v/>
      </c>
      <c r="H751" s="6" t="str">
        <f aca="false">IF(ISBLANK(C751), "", (C751-MIN(C2:C1001))/(MAX(C2:C1001)-MIN(C2:C1001)))</f>
        <v/>
      </c>
      <c r="I751" s="6" t="str">
        <f aca="false">IF(ISBLANK(D751), "", (D751-MIN(D1:D1000))/(MAX(D1:D1000)-MIN(D1:D1000)))</f>
        <v/>
      </c>
      <c r="J751" s="6" t="str">
        <f aca="false">IF(ISBLANK(E751), "", (E751-MIN(E1:E1000))/(MAX(E1:E1000)-MIN(E1:E1000)))</f>
        <v/>
      </c>
      <c r="K751" s="0" t="str">
        <f aca="false">IF(ISBLANK(A751), "",SQRT((A751-$M$2)^2+(B751-$N$2)^2+(C751-$O$2)^2+(D751-$P$2)^2+(E751-$Q$2)^2))</f>
        <v/>
      </c>
      <c r="L751" s="6" t="str">
        <f aca="false">IF(AND(H751 = "", H750 &lt;&gt; ""),"&lt;- New exp", "")</f>
        <v/>
      </c>
      <c r="AB751" s="0" t="n">
        <v>750</v>
      </c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6" t="str">
        <f aca="false">IF(ISBLANK(A752), "", (A752-MIN(A2:A1001))/(MAX(A2:A1001)-MIN(A2:A1001)))</f>
        <v/>
      </c>
      <c r="G752" s="6" t="str">
        <f aca="false">IF(ISBLANK(B752), "", (B752-MIN(B2:B1001))/(MAX(B2:B1001)-MIN(B2:B1001)))</f>
        <v/>
      </c>
      <c r="H752" s="6" t="str">
        <f aca="false">IF(ISBLANK(C752), "", (C752-MIN(C2:C1001))/(MAX(C2:C1001)-MIN(C2:C1001)))</f>
        <v/>
      </c>
      <c r="I752" s="6" t="str">
        <f aca="false">IF(ISBLANK(D752), "", (D752-MIN(D1:D1000))/(MAX(D1:D1000)-MIN(D1:D1000)))</f>
        <v/>
      </c>
      <c r="J752" s="6" t="str">
        <f aca="false">IF(ISBLANK(E752), "", (E752-MIN(E1:E1000))/(MAX(E1:E1000)-MIN(E1:E1000)))</f>
        <v/>
      </c>
      <c r="K752" s="0" t="str">
        <f aca="false">IF(ISBLANK(A752), "",SQRT((A752-$M$2)^2+(B752-$N$2)^2+(C752-$O$2)^2+(D752-$P$2)^2+(E752-$Q$2)^2))</f>
        <v/>
      </c>
      <c r="L752" s="6" t="str">
        <f aca="false">IF(AND(H752 = "", H751 &lt;&gt; ""),"&lt;- New exp", "")</f>
        <v/>
      </c>
      <c r="AB752" s="0" t="n">
        <v>751</v>
      </c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6" t="str">
        <f aca="false">IF(ISBLANK(A753), "", (A753-MIN(A2:A1001))/(MAX(A2:A1001)-MIN(A2:A1001)))</f>
        <v/>
      </c>
      <c r="G753" s="6" t="str">
        <f aca="false">IF(ISBLANK(B753), "", (B753-MIN(B2:B1001))/(MAX(B2:B1001)-MIN(B2:B1001)))</f>
        <v/>
      </c>
      <c r="H753" s="6" t="str">
        <f aca="false">IF(ISBLANK(C753), "", (C753-MIN(C2:C1001))/(MAX(C2:C1001)-MIN(C2:C1001)))</f>
        <v/>
      </c>
      <c r="I753" s="6" t="str">
        <f aca="false">IF(ISBLANK(D753), "", (D753-MIN(D1:D1000))/(MAX(D1:D1000)-MIN(D1:D1000)))</f>
        <v/>
      </c>
      <c r="J753" s="6" t="str">
        <f aca="false">IF(ISBLANK(E753), "", (E753-MIN(E1:E1000))/(MAX(E1:E1000)-MIN(E1:E1000)))</f>
        <v/>
      </c>
      <c r="K753" s="0" t="str">
        <f aca="false">IF(ISBLANK(A753), "",SQRT((A753-$M$2)^2+(B753-$N$2)^2+(C753-$O$2)^2+(D753-$P$2)^2+(E753-$Q$2)^2))</f>
        <v/>
      </c>
      <c r="L753" s="6" t="str">
        <f aca="false">IF(AND(H753 = "", H752 &lt;&gt; ""),"&lt;- New exp", "")</f>
        <v/>
      </c>
      <c r="AB753" s="0" t="n">
        <v>752</v>
      </c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6" t="str">
        <f aca="false">IF(ISBLANK(A754), "", (A754-MIN(A2:A1001))/(MAX(A2:A1001)-MIN(A2:A1001)))</f>
        <v/>
      </c>
      <c r="G754" s="6" t="str">
        <f aca="false">IF(ISBLANK(B754), "", (B754-MIN(B2:B1001))/(MAX(B2:B1001)-MIN(B2:B1001)))</f>
        <v/>
      </c>
      <c r="H754" s="6" t="str">
        <f aca="false">IF(ISBLANK(C754), "", (C754-MIN(C2:C1001))/(MAX(C2:C1001)-MIN(C2:C1001)))</f>
        <v/>
      </c>
      <c r="I754" s="6" t="str">
        <f aca="false">IF(ISBLANK(D754), "", (D754-MIN(D1:D1000))/(MAX(D1:D1000)-MIN(D1:D1000)))</f>
        <v/>
      </c>
      <c r="J754" s="6" t="str">
        <f aca="false">IF(ISBLANK(E754), "", (E754-MIN(E1:E1000))/(MAX(E1:E1000)-MIN(E1:E1000)))</f>
        <v/>
      </c>
      <c r="K754" s="0" t="str">
        <f aca="false">IF(ISBLANK(A754), "",SQRT((A754-$M$2)^2+(B754-$N$2)^2+(C754-$O$2)^2+(D754-$P$2)^2+(E754-$Q$2)^2))</f>
        <v/>
      </c>
      <c r="L754" s="6" t="str">
        <f aca="false">IF(AND(H754 = "", H753 &lt;&gt; ""),"&lt;- New exp", "")</f>
        <v/>
      </c>
      <c r="AB754" s="0" t="n">
        <v>753</v>
      </c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6" t="str">
        <f aca="false">IF(ISBLANK(A755), "", (A755-MIN(A2:A1001))/(MAX(A2:A1001)-MIN(A2:A1001)))</f>
        <v/>
      </c>
      <c r="G755" s="6" t="str">
        <f aca="false">IF(ISBLANK(B755), "", (B755-MIN(B2:B1001))/(MAX(B2:B1001)-MIN(B2:B1001)))</f>
        <v/>
      </c>
      <c r="H755" s="6" t="str">
        <f aca="false">IF(ISBLANK(C755), "", (C755-MIN(C2:C1001))/(MAX(C2:C1001)-MIN(C2:C1001)))</f>
        <v/>
      </c>
      <c r="I755" s="6" t="str">
        <f aca="false">IF(ISBLANK(D755), "", (D755-MIN(D1:D1000))/(MAX(D1:D1000)-MIN(D1:D1000)))</f>
        <v/>
      </c>
      <c r="J755" s="6" t="str">
        <f aca="false">IF(ISBLANK(E755), "", (E755-MIN(E1:E1000))/(MAX(E1:E1000)-MIN(E1:E1000)))</f>
        <v/>
      </c>
      <c r="K755" s="0" t="str">
        <f aca="false">IF(ISBLANK(A755), "",SQRT((A755-$M$2)^2+(B755-$N$2)^2+(C755-$O$2)^2+(D755-$P$2)^2+(E755-$Q$2)^2))</f>
        <v/>
      </c>
      <c r="L755" s="6" t="str">
        <f aca="false">IF(AND(H755 = "", H754 &lt;&gt; ""),"&lt;- New exp", "")</f>
        <v/>
      </c>
      <c r="AB755" s="0" t="n">
        <v>754</v>
      </c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6" t="str">
        <f aca="false">IF(ISBLANK(A756), "", (A756-MIN(A2:A1001))/(MAX(A2:A1001)-MIN(A2:A1001)))</f>
        <v/>
      </c>
      <c r="G756" s="6" t="str">
        <f aca="false">IF(ISBLANK(B756), "", (B756-MIN(B2:B1001))/(MAX(B2:B1001)-MIN(B2:B1001)))</f>
        <v/>
      </c>
      <c r="H756" s="6" t="str">
        <f aca="false">IF(ISBLANK(C756), "", (C756-MIN(C2:C1001))/(MAX(C2:C1001)-MIN(C2:C1001)))</f>
        <v/>
      </c>
      <c r="I756" s="6" t="str">
        <f aca="false">IF(ISBLANK(D756), "", (D756-MIN(D1:D1000))/(MAX(D1:D1000)-MIN(D1:D1000)))</f>
        <v/>
      </c>
      <c r="J756" s="6" t="str">
        <f aca="false">IF(ISBLANK(E756), "", (E756-MIN(E1:E1000))/(MAX(E1:E1000)-MIN(E1:E1000)))</f>
        <v/>
      </c>
      <c r="K756" s="0" t="str">
        <f aca="false">IF(ISBLANK(A756), "",SQRT((A756-$M$2)^2+(B756-$N$2)^2+(C756-$O$2)^2+(D756-$P$2)^2+(E756-$Q$2)^2))</f>
        <v/>
      </c>
      <c r="L756" s="6" t="str">
        <f aca="false">IF(AND(H756 = "", H755 &lt;&gt; ""),"&lt;- New exp", "")</f>
        <v/>
      </c>
      <c r="AB756" s="0" t="n">
        <v>755</v>
      </c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6" t="str">
        <f aca="false">IF(ISBLANK(A757), "", (A757-MIN(A2:A1001))/(MAX(A2:A1001)-MIN(A2:A1001)))</f>
        <v/>
      </c>
      <c r="G757" s="6" t="str">
        <f aca="false">IF(ISBLANK(B757), "", (B757-MIN(B2:B1001))/(MAX(B2:B1001)-MIN(B2:B1001)))</f>
        <v/>
      </c>
      <c r="H757" s="6" t="str">
        <f aca="false">IF(ISBLANK(C757), "", (C757-MIN(C2:C1001))/(MAX(C2:C1001)-MIN(C2:C1001)))</f>
        <v/>
      </c>
      <c r="I757" s="6" t="str">
        <f aca="false">IF(ISBLANK(D757), "", (D757-MIN(D1:D1000))/(MAX(D1:D1000)-MIN(D1:D1000)))</f>
        <v/>
      </c>
      <c r="J757" s="6" t="str">
        <f aca="false">IF(ISBLANK(E757), "", (E757-MIN(E1:E1000))/(MAX(E1:E1000)-MIN(E1:E1000)))</f>
        <v/>
      </c>
      <c r="K757" s="0" t="str">
        <f aca="false">IF(ISBLANK(A757), "",SQRT((A757-$M$2)^2+(B757-$N$2)^2+(C757-$O$2)^2+(D757-$P$2)^2+(E757-$Q$2)^2))</f>
        <v/>
      </c>
      <c r="L757" s="6" t="str">
        <f aca="false">IF(AND(H757 = "", H756 &lt;&gt; ""),"&lt;- New exp", "")</f>
        <v/>
      </c>
      <c r="AB757" s="0" t="n">
        <v>756</v>
      </c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6" t="str">
        <f aca="false">IF(ISBLANK(A758), "", (A758-MIN(A2:A1001))/(MAX(A2:A1001)-MIN(A2:A1001)))</f>
        <v/>
      </c>
      <c r="G758" s="6" t="str">
        <f aca="false">IF(ISBLANK(B758), "", (B758-MIN(B2:B1001))/(MAX(B2:B1001)-MIN(B2:B1001)))</f>
        <v/>
      </c>
      <c r="H758" s="6" t="str">
        <f aca="false">IF(ISBLANK(C758), "", (C758-MIN(C2:C1001))/(MAX(C2:C1001)-MIN(C2:C1001)))</f>
        <v/>
      </c>
      <c r="I758" s="6" t="str">
        <f aca="false">IF(ISBLANK(D758), "", (D758-MIN(D1:D1000))/(MAX(D1:D1000)-MIN(D1:D1000)))</f>
        <v/>
      </c>
      <c r="J758" s="6" t="str">
        <f aca="false">IF(ISBLANK(E758), "", (E758-MIN(E1:E1000))/(MAX(E1:E1000)-MIN(E1:E1000)))</f>
        <v/>
      </c>
      <c r="K758" s="0" t="str">
        <f aca="false">IF(ISBLANK(A758), "",SQRT((A758-$M$2)^2+(B758-$N$2)^2+(C758-$O$2)^2+(D758-$P$2)^2+(E758-$Q$2)^2))</f>
        <v/>
      </c>
      <c r="L758" s="6" t="str">
        <f aca="false">IF(AND(H758 = "", H757 &lt;&gt; ""),"&lt;- New exp", "")</f>
        <v/>
      </c>
      <c r="AB758" s="0" t="n">
        <v>757</v>
      </c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6" t="str">
        <f aca="false">IF(ISBLANK(A759), "", (A759-MIN(A2:A1001))/(MAX(A2:A1001)-MIN(A2:A1001)))</f>
        <v/>
      </c>
      <c r="G759" s="6" t="str">
        <f aca="false">IF(ISBLANK(B759), "", (B759-MIN(B2:B1001))/(MAX(B2:B1001)-MIN(B2:B1001)))</f>
        <v/>
      </c>
      <c r="H759" s="6" t="str">
        <f aca="false">IF(ISBLANK(C759), "", (C759-MIN(C2:C1001))/(MAX(C2:C1001)-MIN(C2:C1001)))</f>
        <v/>
      </c>
      <c r="I759" s="6" t="str">
        <f aca="false">IF(ISBLANK(D759), "", (D759-MIN(D1:D1000))/(MAX(D1:D1000)-MIN(D1:D1000)))</f>
        <v/>
      </c>
      <c r="J759" s="6" t="str">
        <f aca="false">IF(ISBLANK(E759), "", (E759-MIN(E1:E1000))/(MAX(E1:E1000)-MIN(E1:E1000)))</f>
        <v/>
      </c>
      <c r="K759" s="0" t="str">
        <f aca="false">IF(ISBLANK(A759), "",SQRT((A759-$M$2)^2+(B759-$N$2)^2+(C759-$O$2)^2+(D759-$P$2)^2+(E759-$Q$2)^2))</f>
        <v/>
      </c>
      <c r="L759" s="6" t="str">
        <f aca="false">IF(AND(H759 = "", H758 &lt;&gt; ""),"&lt;- New exp", "")</f>
        <v/>
      </c>
      <c r="AB759" s="0" t="n">
        <v>758</v>
      </c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6" t="str">
        <f aca="false">IF(ISBLANK(A760), "", (A760-MIN(A2:A1001))/(MAX(A2:A1001)-MIN(A2:A1001)))</f>
        <v/>
      </c>
      <c r="G760" s="6" t="str">
        <f aca="false">IF(ISBLANK(B760), "", (B760-MIN(B2:B1001))/(MAX(B2:B1001)-MIN(B2:B1001)))</f>
        <v/>
      </c>
      <c r="H760" s="6" t="str">
        <f aca="false">IF(ISBLANK(C760), "", (C760-MIN(C2:C1001))/(MAX(C2:C1001)-MIN(C2:C1001)))</f>
        <v/>
      </c>
      <c r="I760" s="6" t="str">
        <f aca="false">IF(ISBLANK(D760), "", (D760-MIN(D1:D1000))/(MAX(D1:D1000)-MIN(D1:D1000)))</f>
        <v/>
      </c>
      <c r="J760" s="6" t="str">
        <f aca="false">IF(ISBLANK(E760), "", (E760-MIN(E1:E1000))/(MAX(E1:E1000)-MIN(E1:E1000)))</f>
        <v/>
      </c>
      <c r="K760" s="0" t="str">
        <f aca="false">IF(ISBLANK(A760), "",SQRT((A760-$M$2)^2+(B760-$N$2)^2+(C760-$O$2)^2+(D760-$P$2)^2+(E760-$Q$2)^2))</f>
        <v/>
      </c>
      <c r="L760" s="6" t="str">
        <f aca="false">IF(AND(H760 = "", H759 &lt;&gt; ""),"&lt;- New exp", "")</f>
        <v/>
      </c>
      <c r="AB760" s="0" t="n">
        <v>759</v>
      </c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6" t="str">
        <f aca="false">IF(ISBLANK(A761), "", (A761-MIN(A2:A1001))/(MAX(A2:A1001)-MIN(A2:A1001)))</f>
        <v/>
      </c>
      <c r="G761" s="6" t="str">
        <f aca="false">IF(ISBLANK(B761), "", (B761-MIN(B2:B1001))/(MAX(B2:B1001)-MIN(B2:B1001)))</f>
        <v/>
      </c>
      <c r="H761" s="6" t="str">
        <f aca="false">IF(ISBLANK(C761), "", (C761-MIN(C2:C1001))/(MAX(C2:C1001)-MIN(C2:C1001)))</f>
        <v/>
      </c>
      <c r="I761" s="6" t="str">
        <f aca="false">IF(ISBLANK(D761), "", (D761-MIN(D1:D1000))/(MAX(D1:D1000)-MIN(D1:D1000)))</f>
        <v/>
      </c>
      <c r="J761" s="6" t="str">
        <f aca="false">IF(ISBLANK(E761), "", (E761-MIN(E1:E1000))/(MAX(E1:E1000)-MIN(E1:E1000)))</f>
        <v/>
      </c>
      <c r="K761" s="0" t="str">
        <f aca="false">IF(ISBLANK(A761), "",SQRT((A761-$M$2)^2+(B761-$N$2)^2+(C761-$O$2)^2+(D761-$P$2)^2+(E761-$Q$2)^2))</f>
        <v/>
      </c>
      <c r="L761" s="6" t="str">
        <f aca="false">IF(AND(H761 = "", H760 &lt;&gt; ""),"&lt;- New exp", "")</f>
        <v/>
      </c>
      <c r="AB761" s="0" t="n">
        <v>760</v>
      </c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6" t="str">
        <f aca="false">IF(ISBLANK(A762), "", (A762-MIN(A2:A1001))/(MAX(A2:A1001)-MIN(A2:A1001)))</f>
        <v/>
      </c>
      <c r="G762" s="6" t="str">
        <f aca="false">IF(ISBLANK(B762), "", (B762-MIN(B2:B1001))/(MAX(B2:B1001)-MIN(B2:B1001)))</f>
        <v/>
      </c>
      <c r="H762" s="6" t="str">
        <f aca="false">IF(ISBLANK(C762), "", (C762-MIN(C2:C1001))/(MAX(C2:C1001)-MIN(C2:C1001)))</f>
        <v/>
      </c>
      <c r="I762" s="6" t="str">
        <f aca="false">IF(ISBLANK(D762), "", (D762-MIN(D1:D1000))/(MAX(D1:D1000)-MIN(D1:D1000)))</f>
        <v/>
      </c>
      <c r="J762" s="6" t="str">
        <f aca="false">IF(ISBLANK(E762), "", (E762-MIN(E1:E1000))/(MAX(E1:E1000)-MIN(E1:E1000)))</f>
        <v/>
      </c>
      <c r="K762" s="0" t="str">
        <f aca="false">IF(ISBLANK(A762), "",SQRT((A762-$M$2)^2+(B762-$N$2)^2+(C762-$O$2)^2+(D762-$P$2)^2+(E762-$Q$2)^2))</f>
        <v/>
      </c>
      <c r="L762" s="6" t="str">
        <f aca="false">IF(AND(H762 = "", H761 &lt;&gt; ""),"&lt;- New exp", "")</f>
        <v/>
      </c>
      <c r="AB762" s="0" t="n">
        <v>761</v>
      </c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6" t="str">
        <f aca="false">IF(ISBLANK(A763), "", (A763-MIN(A2:A1001))/(MAX(A2:A1001)-MIN(A2:A1001)))</f>
        <v/>
      </c>
      <c r="G763" s="6" t="str">
        <f aca="false">IF(ISBLANK(B763), "", (B763-MIN(B2:B1001))/(MAX(B2:B1001)-MIN(B2:B1001)))</f>
        <v/>
      </c>
      <c r="H763" s="6" t="str">
        <f aca="false">IF(ISBLANK(C763), "", (C763-MIN(C2:C1001))/(MAX(C2:C1001)-MIN(C2:C1001)))</f>
        <v/>
      </c>
      <c r="I763" s="6" t="str">
        <f aca="false">IF(ISBLANK(D763), "", (D763-MIN(D1:D1000))/(MAX(D1:D1000)-MIN(D1:D1000)))</f>
        <v/>
      </c>
      <c r="J763" s="6" t="str">
        <f aca="false">IF(ISBLANK(E763), "", (E763-MIN(E1:E1000))/(MAX(E1:E1000)-MIN(E1:E1000)))</f>
        <v/>
      </c>
      <c r="K763" s="0" t="str">
        <f aca="false">IF(ISBLANK(A763), "",SQRT((A763-$M$2)^2+(B763-$N$2)^2+(C763-$O$2)^2+(D763-$P$2)^2+(E763-$Q$2)^2))</f>
        <v/>
      </c>
      <c r="L763" s="6" t="str">
        <f aca="false">IF(AND(H763 = "", H762 &lt;&gt; ""),"&lt;- New exp", "")</f>
        <v/>
      </c>
      <c r="AB763" s="0" t="n">
        <v>762</v>
      </c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6" t="str">
        <f aca="false">IF(ISBLANK(A764), "", (A764-MIN(A2:A1001))/(MAX(A2:A1001)-MIN(A2:A1001)))</f>
        <v/>
      </c>
      <c r="G764" s="6" t="str">
        <f aca="false">IF(ISBLANK(B764), "", (B764-MIN(B2:B1001))/(MAX(B2:B1001)-MIN(B2:B1001)))</f>
        <v/>
      </c>
      <c r="H764" s="6" t="str">
        <f aca="false">IF(ISBLANK(C764), "", (C764-MIN(C2:C1001))/(MAX(C2:C1001)-MIN(C2:C1001)))</f>
        <v/>
      </c>
      <c r="I764" s="6" t="str">
        <f aca="false">IF(ISBLANK(D764), "", (D764-MIN(D1:D1000))/(MAX(D1:D1000)-MIN(D1:D1000)))</f>
        <v/>
      </c>
      <c r="J764" s="6" t="str">
        <f aca="false">IF(ISBLANK(E764), "", (E764-MIN(E1:E1000))/(MAX(E1:E1000)-MIN(E1:E1000)))</f>
        <v/>
      </c>
      <c r="K764" s="0" t="str">
        <f aca="false">IF(ISBLANK(A764), "",SQRT((A764-$M$2)^2+(B764-$N$2)^2+(C764-$O$2)^2+(D764-$P$2)^2+(E764-$Q$2)^2))</f>
        <v/>
      </c>
      <c r="L764" s="6" t="str">
        <f aca="false">IF(AND(H764 = "", H763 &lt;&gt; ""),"&lt;- New exp", "")</f>
        <v/>
      </c>
      <c r="AB764" s="0" t="n">
        <v>763</v>
      </c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6" t="str">
        <f aca="false">IF(ISBLANK(A765), "", (A765-MIN(A2:A1001))/(MAX(A2:A1001)-MIN(A2:A1001)))</f>
        <v/>
      </c>
      <c r="G765" s="6" t="str">
        <f aca="false">IF(ISBLANK(B765), "", (B765-MIN(B2:B1001))/(MAX(B2:B1001)-MIN(B2:B1001)))</f>
        <v/>
      </c>
      <c r="H765" s="6" t="str">
        <f aca="false">IF(ISBLANK(C765), "", (C765-MIN(C2:C1001))/(MAX(C2:C1001)-MIN(C2:C1001)))</f>
        <v/>
      </c>
      <c r="I765" s="6" t="str">
        <f aca="false">IF(ISBLANK(D765), "", (D765-MIN(D1:D1000))/(MAX(D1:D1000)-MIN(D1:D1000)))</f>
        <v/>
      </c>
      <c r="J765" s="6" t="str">
        <f aca="false">IF(ISBLANK(E765), "", (E765-MIN(E1:E1000))/(MAX(E1:E1000)-MIN(E1:E1000)))</f>
        <v/>
      </c>
      <c r="K765" s="0" t="str">
        <f aca="false">IF(ISBLANK(A765), "",SQRT((A765-$M$2)^2+(B765-$N$2)^2+(C765-$O$2)^2+(D765-$P$2)^2+(E765-$Q$2)^2))</f>
        <v/>
      </c>
      <c r="L765" s="6" t="str">
        <f aca="false">IF(AND(H765 = "", H764 &lt;&gt; ""),"&lt;- New exp", "")</f>
        <v/>
      </c>
      <c r="AB765" s="0" t="n">
        <v>764</v>
      </c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6" t="str">
        <f aca="false">IF(ISBLANK(A766), "", (A766-MIN(A2:A1001))/(MAX(A2:A1001)-MIN(A2:A1001)))</f>
        <v/>
      </c>
      <c r="G766" s="6" t="str">
        <f aca="false">IF(ISBLANK(B766), "", (B766-MIN(B2:B1001))/(MAX(B2:B1001)-MIN(B2:B1001)))</f>
        <v/>
      </c>
      <c r="H766" s="6" t="str">
        <f aca="false">IF(ISBLANK(C766), "", (C766-MIN(C2:C1001))/(MAX(C2:C1001)-MIN(C2:C1001)))</f>
        <v/>
      </c>
      <c r="I766" s="6" t="str">
        <f aca="false">IF(ISBLANK(D766), "", (D766-MIN(D1:D1000))/(MAX(D1:D1000)-MIN(D1:D1000)))</f>
        <v/>
      </c>
      <c r="J766" s="6" t="str">
        <f aca="false">IF(ISBLANK(E766), "", (E766-MIN(E1:E1000))/(MAX(E1:E1000)-MIN(E1:E1000)))</f>
        <v/>
      </c>
      <c r="K766" s="0" t="str">
        <f aca="false">IF(ISBLANK(A766), "",SQRT((A766-$M$2)^2+(B766-$N$2)^2+(C766-$O$2)^2+(D766-$P$2)^2+(E766-$Q$2)^2))</f>
        <v/>
      </c>
      <c r="L766" s="6" t="str">
        <f aca="false">IF(AND(H766 = "", H765 &lt;&gt; ""),"&lt;- New exp", "")</f>
        <v/>
      </c>
      <c r="AB766" s="0" t="n">
        <v>765</v>
      </c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6" t="str">
        <f aca="false">IF(ISBLANK(A767), "", (A767-MIN(A2:A1001))/(MAX(A2:A1001)-MIN(A2:A1001)))</f>
        <v/>
      </c>
      <c r="G767" s="6" t="str">
        <f aca="false">IF(ISBLANK(B767), "", (B767-MIN(B2:B1001))/(MAX(B2:B1001)-MIN(B2:B1001)))</f>
        <v/>
      </c>
      <c r="H767" s="6" t="str">
        <f aca="false">IF(ISBLANK(C767), "", (C767-MIN(C2:C1001))/(MAX(C2:C1001)-MIN(C2:C1001)))</f>
        <v/>
      </c>
      <c r="I767" s="6" t="str">
        <f aca="false">IF(ISBLANK(D767), "", (D767-MIN(D1:D1000))/(MAX(D1:D1000)-MIN(D1:D1000)))</f>
        <v/>
      </c>
      <c r="J767" s="6" t="str">
        <f aca="false">IF(ISBLANK(E767), "", (E767-MIN(E1:E1000))/(MAX(E1:E1000)-MIN(E1:E1000)))</f>
        <v/>
      </c>
      <c r="K767" s="0" t="str">
        <f aca="false">IF(ISBLANK(A767), "",SQRT((A767-$M$2)^2+(B767-$N$2)^2+(C767-$O$2)^2+(D767-$P$2)^2+(E767-$Q$2)^2))</f>
        <v/>
      </c>
      <c r="L767" s="6" t="str">
        <f aca="false">IF(AND(H767 = "", H766 &lt;&gt; ""),"&lt;- New exp", "")</f>
        <v/>
      </c>
      <c r="AB767" s="0" t="n">
        <v>766</v>
      </c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6" t="str">
        <f aca="false">IF(ISBLANK(A768), "", (A768-MIN(A2:A1001))/(MAX(A2:A1001)-MIN(A2:A1001)))</f>
        <v/>
      </c>
      <c r="G768" s="6" t="str">
        <f aca="false">IF(ISBLANK(B768), "", (B768-MIN(B2:B1001))/(MAX(B2:B1001)-MIN(B2:B1001)))</f>
        <v/>
      </c>
      <c r="H768" s="6" t="str">
        <f aca="false">IF(ISBLANK(C768), "", (C768-MIN(C2:C1001))/(MAX(C2:C1001)-MIN(C2:C1001)))</f>
        <v/>
      </c>
      <c r="I768" s="6" t="str">
        <f aca="false">IF(ISBLANK(D768), "", (D768-MIN(D1:D1000))/(MAX(D1:D1000)-MIN(D1:D1000)))</f>
        <v/>
      </c>
      <c r="J768" s="6" t="str">
        <f aca="false">IF(ISBLANK(E768), "", (E768-MIN(E1:E1000))/(MAX(E1:E1000)-MIN(E1:E1000)))</f>
        <v/>
      </c>
      <c r="K768" s="0" t="str">
        <f aca="false">IF(ISBLANK(A768), "",SQRT((A768-$M$2)^2+(B768-$N$2)^2+(C768-$O$2)^2+(D768-$P$2)^2+(E768-$Q$2)^2))</f>
        <v/>
      </c>
      <c r="L768" s="6" t="str">
        <f aca="false">IF(AND(H768 = "", H767 &lt;&gt; ""),"&lt;- New exp", "")</f>
        <v/>
      </c>
      <c r="AB768" s="0" t="n">
        <v>767</v>
      </c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6" t="str">
        <f aca="false">IF(ISBLANK(A769), "", (A769-MIN(A2:A1001))/(MAX(A2:A1001)-MIN(A2:A1001)))</f>
        <v/>
      </c>
      <c r="G769" s="6" t="str">
        <f aca="false">IF(ISBLANK(B769), "", (B769-MIN(B2:B1001))/(MAX(B2:B1001)-MIN(B2:B1001)))</f>
        <v/>
      </c>
      <c r="H769" s="6" t="str">
        <f aca="false">IF(ISBLANK(C769), "", (C769-MIN(C2:C1001))/(MAX(C2:C1001)-MIN(C2:C1001)))</f>
        <v/>
      </c>
      <c r="I769" s="6" t="str">
        <f aca="false">IF(ISBLANK(D769), "", (D769-MIN(D1:D1000))/(MAX(D1:D1000)-MIN(D1:D1000)))</f>
        <v/>
      </c>
      <c r="J769" s="6" t="str">
        <f aca="false">IF(ISBLANK(E769), "", (E769-MIN(E1:E1000))/(MAX(E1:E1000)-MIN(E1:E1000)))</f>
        <v/>
      </c>
      <c r="K769" s="0" t="str">
        <f aca="false">IF(ISBLANK(A769), "",SQRT((A769-$M$2)^2+(B769-$N$2)^2+(C769-$O$2)^2+(D769-$P$2)^2+(E769-$Q$2)^2))</f>
        <v/>
      </c>
      <c r="L769" s="6" t="str">
        <f aca="false">IF(AND(H769 = "", H768 &lt;&gt; ""),"&lt;- New exp", "")</f>
        <v/>
      </c>
      <c r="AB769" s="0" t="n">
        <v>768</v>
      </c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6" t="str">
        <f aca="false">IF(ISBLANK(A770), "", (A770-MIN(A2:A1001))/(MAX(A2:A1001)-MIN(A2:A1001)))</f>
        <v/>
      </c>
      <c r="G770" s="6" t="str">
        <f aca="false">IF(ISBLANK(B770), "", (B770-MIN(B2:B1001))/(MAX(B2:B1001)-MIN(B2:B1001)))</f>
        <v/>
      </c>
      <c r="H770" s="6" t="str">
        <f aca="false">IF(ISBLANK(C770), "", (C770-MIN(C2:C1001))/(MAX(C2:C1001)-MIN(C2:C1001)))</f>
        <v/>
      </c>
      <c r="I770" s="6" t="str">
        <f aca="false">IF(ISBLANK(D770), "", (D770-MIN(D1:D1000))/(MAX(D1:D1000)-MIN(D1:D1000)))</f>
        <v/>
      </c>
      <c r="J770" s="6" t="str">
        <f aca="false">IF(ISBLANK(E770), "", (E770-MIN(E1:E1000))/(MAX(E1:E1000)-MIN(E1:E1000)))</f>
        <v/>
      </c>
      <c r="K770" s="0" t="str">
        <f aca="false">IF(ISBLANK(A770), "",SQRT((A770-$M$2)^2+(B770-$N$2)^2+(C770-$O$2)^2+(D770-$P$2)^2+(E770-$Q$2)^2))</f>
        <v/>
      </c>
      <c r="L770" s="6" t="str">
        <f aca="false">IF(AND(H770 = "", H769 &lt;&gt; ""),"&lt;- New exp", "")</f>
        <v/>
      </c>
      <c r="AB770" s="0" t="n">
        <v>769</v>
      </c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6" t="str">
        <f aca="false">IF(ISBLANK(A771), "", (A771-MIN(A2:A1001))/(MAX(A2:A1001)-MIN(A2:A1001)))</f>
        <v/>
      </c>
      <c r="G771" s="6" t="str">
        <f aca="false">IF(ISBLANK(B771), "", (B771-MIN(B2:B1001))/(MAX(B2:B1001)-MIN(B2:B1001)))</f>
        <v/>
      </c>
      <c r="H771" s="6" t="str">
        <f aca="false">IF(ISBLANK(C771), "", (C771-MIN(C2:C1001))/(MAX(C2:C1001)-MIN(C2:C1001)))</f>
        <v/>
      </c>
      <c r="I771" s="6" t="str">
        <f aca="false">IF(ISBLANK(D771), "", (D771-MIN(D1:D1000))/(MAX(D1:D1000)-MIN(D1:D1000)))</f>
        <v/>
      </c>
      <c r="J771" s="6" t="str">
        <f aca="false">IF(ISBLANK(E771), "", (E771-MIN(E1:E1000))/(MAX(E1:E1000)-MIN(E1:E1000)))</f>
        <v/>
      </c>
      <c r="K771" s="0" t="str">
        <f aca="false">IF(ISBLANK(A771), "",SQRT((A771-$M$2)^2+(B771-$N$2)^2+(C771-$O$2)^2+(D771-$P$2)^2+(E771-$Q$2)^2))</f>
        <v/>
      </c>
      <c r="L771" s="6" t="str">
        <f aca="false">IF(AND(H771 = "", H770 &lt;&gt; ""),"&lt;- New exp", "")</f>
        <v/>
      </c>
      <c r="AB771" s="0" t="n">
        <v>770</v>
      </c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6" t="str">
        <f aca="false">IF(ISBLANK(A772), "", (A772-MIN(A2:A1001))/(MAX(A2:A1001)-MIN(A2:A1001)))</f>
        <v/>
      </c>
      <c r="G772" s="6" t="str">
        <f aca="false">IF(ISBLANK(B772), "", (B772-MIN(B2:B1001))/(MAX(B2:B1001)-MIN(B2:B1001)))</f>
        <v/>
      </c>
      <c r="H772" s="6" t="str">
        <f aca="false">IF(ISBLANK(C772), "", (C772-MIN(C2:C1001))/(MAX(C2:C1001)-MIN(C2:C1001)))</f>
        <v/>
      </c>
      <c r="I772" s="6" t="str">
        <f aca="false">IF(ISBLANK(D772), "", (D772-MIN(D1:D1000))/(MAX(D1:D1000)-MIN(D1:D1000)))</f>
        <v/>
      </c>
      <c r="J772" s="6" t="str">
        <f aca="false">IF(ISBLANK(E772), "", (E772-MIN(E1:E1000))/(MAX(E1:E1000)-MIN(E1:E1000)))</f>
        <v/>
      </c>
      <c r="K772" s="0" t="str">
        <f aca="false">IF(ISBLANK(A772), "",SQRT((A772-$M$2)^2+(B772-$N$2)^2+(C772-$O$2)^2+(D772-$P$2)^2+(E772-$Q$2)^2))</f>
        <v/>
      </c>
      <c r="L772" s="6" t="str">
        <f aca="false">IF(AND(H772 = "", H771 &lt;&gt; ""),"&lt;- New exp", "")</f>
        <v/>
      </c>
      <c r="AB772" s="0" t="n">
        <v>771</v>
      </c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6" t="str">
        <f aca="false">IF(ISBLANK(A773), "", (A773-MIN(A2:A1001))/(MAX(A2:A1001)-MIN(A2:A1001)))</f>
        <v/>
      </c>
      <c r="G773" s="6" t="str">
        <f aca="false">IF(ISBLANK(B773), "", (B773-MIN(B2:B1001))/(MAX(B2:B1001)-MIN(B2:B1001)))</f>
        <v/>
      </c>
      <c r="H773" s="6" t="str">
        <f aca="false">IF(ISBLANK(C773), "", (C773-MIN(C2:C1001))/(MAX(C2:C1001)-MIN(C2:C1001)))</f>
        <v/>
      </c>
      <c r="I773" s="6" t="str">
        <f aca="false">IF(ISBLANK(D773), "", (D773-MIN(D1:D1000))/(MAX(D1:D1000)-MIN(D1:D1000)))</f>
        <v/>
      </c>
      <c r="J773" s="6" t="str">
        <f aca="false">IF(ISBLANK(E773), "", (E773-MIN(E1:E1000))/(MAX(E1:E1000)-MIN(E1:E1000)))</f>
        <v/>
      </c>
      <c r="K773" s="0" t="str">
        <f aca="false">IF(ISBLANK(A773), "",SQRT((A773-$M$2)^2+(B773-$N$2)^2+(C773-$O$2)^2+(D773-$P$2)^2+(E773-$Q$2)^2))</f>
        <v/>
      </c>
      <c r="L773" s="6" t="str">
        <f aca="false">IF(AND(H773 = "", H772 &lt;&gt; ""),"&lt;- New exp", "")</f>
        <v/>
      </c>
      <c r="AB773" s="0" t="n">
        <v>772</v>
      </c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6" t="str">
        <f aca="false">IF(ISBLANK(A774), "", (A774-MIN(A2:A1001))/(MAX(A2:A1001)-MIN(A2:A1001)))</f>
        <v/>
      </c>
      <c r="G774" s="6" t="str">
        <f aca="false">IF(ISBLANK(B774), "", (B774-MIN(B2:B1001))/(MAX(B2:B1001)-MIN(B2:B1001)))</f>
        <v/>
      </c>
      <c r="H774" s="6" t="str">
        <f aca="false">IF(ISBLANK(C774), "", (C774-MIN(C2:C1001))/(MAX(C2:C1001)-MIN(C2:C1001)))</f>
        <v/>
      </c>
      <c r="I774" s="6" t="str">
        <f aca="false">IF(ISBLANK(D774), "", (D774-MIN(D1:D1000))/(MAX(D1:D1000)-MIN(D1:D1000)))</f>
        <v/>
      </c>
      <c r="J774" s="6" t="str">
        <f aca="false">IF(ISBLANK(E774), "", (E774-MIN(E1:E1000))/(MAX(E1:E1000)-MIN(E1:E1000)))</f>
        <v/>
      </c>
      <c r="K774" s="0" t="str">
        <f aca="false">IF(ISBLANK(A774), "",SQRT((A774-$M$2)^2+(B774-$N$2)^2+(C774-$O$2)^2+(D774-$P$2)^2+(E774-$Q$2)^2))</f>
        <v/>
      </c>
      <c r="L774" s="6" t="str">
        <f aca="false">IF(AND(H774 = "", H773 &lt;&gt; ""),"&lt;- New exp", "")</f>
        <v/>
      </c>
      <c r="AB774" s="0" t="n">
        <v>773</v>
      </c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6" t="str">
        <f aca="false">IF(ISBLANK(A775), "", (A775-MIN(A2:A1001))/(MAX(A2:A1001)-MIN(A2:A1001)))</f>
        <v/>
      </c>
      <c r="G775" s="6" t="str">
        <f aca="false">IF(ISBLANK(B775), "", (B775-MIN(B2:B1001))/(MAX(B2:B1001)-MIN(B2:B1001)))</f>
        <v/>
      </c>
      <c r="H775" s="6" t="str">
        <f aca="false">IF(ISBLANK(C775), "", (C775-MIN(C2:C1001))/(MAX(C2:C1001)-MIN(C2:C1001)))</f>
        <v/>
      </c>
      <c r="I775" s="6" t="str">
        <f aca="false">IF(ISBLANK(D775), "", (D775-MIN(D1:D1000))/(MAX(D1:D1000)-MIN(D1:D1000)))</f>
        <v/>
      </c>
      <c r="J775" s="6" t="str">
        <f aca="false">IF(ISBLANK(E775), "", (E775-MIN(E1:E1000))/(MAX(E1:E1000)-MIN(E1:E1000)))</f>
        <v/>
      </c>
      <c r="K775" s="0" t="str">
        <f aca="false">IF(ISBLANK(A775), "",SQRT((A775-$M$2)^2+(B775-$N$2)^2+(C775-$O$2)^2+(D775-$P$2)^2+(E775-$Q$2)^2))</f>
        <v/>
      </c>
      <c r="L775" s="6" t="str">
        <f aca="false">IF(AND(H775 = "", H774 &lt;&gt; ""),"&lt;- New exp", "")</f>
        <v/>
      </c>
      <c r="AB775" s="0" t="n">
        <v>774</v>
      </c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6" t="str">
        <f aca="false">IF(ISBLANK(A776), "", (A776-MIN(A2:A1001))/(MAX(A2:A1001)-MIN(A2:A1001)))</f>
        <v/>
      </c>
      <c r="G776" s="6" t="str">
        <f aca="false">IF(ISBLANK(B776), "", (B776-MIN(B2:B1001))/(MAX(B2:B1001)-MIN(B2:B1001)))</f>
        <v/>
      </c>
      <c r="H776" s="6" t="str">
        <f aca="false">IF(ISBLANK(C776), "", (C776-MIN(C2:C1001))/(MAX(C2:C1001)-MIN(C2:C1001)))</f>
        <v/>
      </c>
      <c r="I776" s="6" t="str">
        <f aca="false">IF(ISBLANK(D776), "", (D776-MIN(D1:D1000))/(MAX(D1:D1000)-MIN(D1:D1000)))</f>
        <v/>
      </c>
      <c r="J776" s="6" t="str">
        <f aca="false">IF(ISBLANK(E776), "", (E776-MIN(E1:E1000))/(MAX(E1:E1000)-MIN(E1:E1000)))</f>
        <v/>
      </c>
      <c r="K776" s="0" t="str">
        <f aca="false">IF(ISBLANK(A776), "",SQRT((A776-$M$2)^2+(B776-$N$2)^2+(C776-$O$2)^2+(D776-$P$2)^2+(E776-$Q$2)^2))</f>
        <v/>
      </c>
      <c r="L776" s="6" t="str">
        <f aca="false">IF(AND(H776 = "", H775 &lt;&gt; ""),"&lt;- New exp", "")</f>
        <v/>
      </c>
      <c r="AB776" s="0" t="n">
        <v>775</v>
      </c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6" t="str">
        <f aca="false">IF(ISBLANK(A777), "", (A777-MIN(A2:A1001))/(MAX(A2:A1001)-MIN(A2:A1001)))</f>
        <v/>
      </c>
      <c r="G777" s="6" t="str">
        <f aca="false">IF(ISBLANK(B777), "", (B777-MIN(B2:B1001))/(MAX(B2:B1001)-MIN(B2:B1001)))</f>
        <v/>
      </c>
      <c r="H777" s="6" t="str">
        <f aca="false">IF(ISBLANK(C777), "", (C777-MIN(C2:C1001))/(MAX(C2:C1001)-MIN(C2:C1001)))</f>
        <v/>
      </c>
      <c r="I777" s="6" t="str">
        <f aca="false">IF(ISBLANK(D777), "", (D777-MIN(D1:D1000))/(MAX(D1:D1000)-MIN(D1:D1000)))</f>
        <v/>
      </c>
      <c r="J777" s="6" t="str">
        <f aca="false">IF(ISBLANK(E777), "", (E777-MIN(E1:E1000))/(MAX(E1:E1000)-MIN(E1:E1000)))</f>
        <v/>
      </c>
      <c r="K777" s="0" t="str">
        <f aca="false">IF(ISBLANK(A777), "",SQRT((A777-$M$2)^2+(B777-$N$2)^2+(C777-$O$2)^2+(D777-$P$2)^2+(E777-$Q$2)^2))</f>
        <v/>
      </c>
      <c r="L777" s="6" t="str">
        <f aca="false">IF(AND(H777 = "", H776 &lt;&gt; ""),"&lt;- New exp", "")</f>
        <v/>
      </c>
      <c r="AB777" s="0" t="n">
        <v>776</v>
      </c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6" t="str">
        <f aca="false">IF(ISBLANK(A778), "", (A778-MIN(A2:A1001))/(MAX(A2:A1001)-MIN(A2:A1001)))</f>
        <v/>
      </c>
      <c r="G778" s="6" t="str">
        <f aca="false">IF(ISBLANK(B778), "", (B778-MIN(B2:B1001))/(MAX(B2:B1001)-MIN(B2:B1001)))</f>
        <v/>
      </c>
      <c r="H778" s="6" t="str">
        <f aca="false">IF(ISBLANK(C778), "", (C778-MIN(C2:C1001))/(MAX(C2:C1001)-MIN(C2:C1001)))</f>
        <v/>
      </c>
      <c r="I778" s="6" t="str">
        <f aca="false">IF(ISBLANK(D778), "", (D778-MIN(D1:D1000))/(MAX(D1:D1000)-MIN(D1:D1000)))</f>
        <v/>
      </c>
      <c r="J778" s="6" t="str">
        <f aca="false">IF(ISBLANK(E778), "", (E778-MIN(E1:E1000))/(MAX(E1:E1000)-MIN(E1:E1000)))</f>
        <v/>
      </c>
      <c r="K778" s="0" t="str">
        <f aca="false">IF(ISBLANK(A778), "",SQRT((A778-$M$2)^2+(B778-$N$2)^2+(C778-$O$2)^2+(D778-$P$2)^2+(E778-$Q$2)^2))</f>
        <v/>
      </c>
      <c r="L778" s="6" t="str">
        <f aca="false">IF(AND(H778 = "", H777 &lt;&gt; ""),"&lt;- New exp", "")</f>
        <v/>
      </c>
      <c r="AB778" s="0" t="n">
        <v>777</v>
      </c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6" t="str">
        <f aca="false">IF(ISBLANK(A779), "", (A779-MIN(A2:A1001))/(MAX(A2:A1001)-MIN(A2:A1001)))</f>
        <v/>
      </c>
      <c r="G779" s="6" t="str">
        <f aca="false">IF(ISBLANK(B779), "", (B779-MIN(B2:B1001))/(MAX(B2:B1001)-MIN(B2:B1001)))</f>
        <v/>
      </c>
      <c r="H779" s="6" t="str">
        <f aca="false">IF(ISBLANK(C779), "", (C779-MIN(C2:C1001))/(MAX(C2:C1001)-MIN(C2:C1001)))</f>
        <v/>
      </c>
      <c r="I779" s="6" t="str">
        <f aca="false">IF(ISBLANK(D779), "", (D779-MIN(D1:D1000))/(MAX(D1:D1000)-MIN(D1:D1000)))</f>
        <v/>
      </c>
      <c r="J779" s="6" t="str">
        <f aca="false">IF(ISBLANK(E779), "", (E779-MIN(E1:E1000))/(MAX(E1:E1000)-MIN(E1:E1000)))</f>
        <v/>
      </c>
      <c r="K779" s="0" t="str">
        <f aca="false">IF(ISBLANK(A779), "",SQRT((A779-$M$2)^2+(B779-$N$2)^2+(C779-$O$2)^2+(D779-$P$2)^2+(E779-$Q$2)^2))</f>
        <v/>
      </c>
      <c r="L779" s="6" t="str">
        <f aca="false">IF(AND(H779 = "", H778 &lt;&gt; ""),"&lt;- New exp", "")</f>
        <v/>
      </c>
      <c r="AB779" s="0" t="n">
        <v>778</v>
      </c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6" t="str">
        <f aca="false">IF(ISBLANK(A780), "", (A780-MIN(A2:A1001))/(MAX(A2:A1001)-MIN(A2:A1001)))</f>
        <v/>
      </c>
      <c r="G780" s="6" t="str">
        <f aca="false">IF(ISBLANK(B780), "", (B780-MIN(B2:B1001))/(MAX(B2:B1001)-MIN(B2:B1001)))</f>
        <v/>
      </c>
      <c r="H780" s="6" t="str">
        <f aca="false">IF(ISBLANK(C780), "", (C780-MIN(C2:C1001))/(MAX(C2:C1001)-MIN(C2:C1001)))</f>
        <v/>
      </c>
      <c r="I780" s="6" t="str">
        <f aca="false">IF(ISBLANK(D780), "", (D780-MIN(D1:D1000))/(MAX(D1:D1000)-MIN(D1:D1000)))</f>
        <v/>
      </c>
      <c r="J780" s="6" t="str">
        <f aca="false">IF(ISBLANK(E780), "", (E780-MIN(E1:E1000))/(MAX(E1:E1000)-MIN(E1:E1000)))</f>
        <v/>
      </c>
      <c r="K780" s="0" t="str">
        <f aca="false">IF(ISBLANK(A780), "",SQRT((A780-$M$2)^2+(B780-$N$2)^2+(C780-$O$2)^2+(D780-$P$2)^2+(E780-$Q$2)^2))</f>
        <v/>
      </c>
      <c r="L780" s="6" t="str">
        <f aca="false">IF(AND(H780 = "", H779 &lt;&gt; ""),"&lt;- New exp", "")</f>
        <v/>
      </c>
      <c r="AB780" s="0" t="n">
        <v>779</v>
      </c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6" t="str">
        <f aca="false">IF(ISBLANK(A781), "", (A781-MIN(A2:A1001))/(MAX(A2:A1001)-MIN(A2:A1001)))</f>
        <v/>
      </c>
      <c r="G781" s="6" t="str">
        <f aca="false">IF(ISBLANK(B781), "", (B781-MIN(B2:B1001))/(MAX(B2:B1001)-MIN(B2:B1001)))</f>
        <v/>
      </c>
      <c r="H781" s="6" t="str">
        <f aca="false">IF(ISBLANK(C781), "", (C781-MIN(C2:C1001))/(MAX(C2:C1001)-MIN(C2:C1001)))</f>
        <v/>
      </c>
      <c r="I781" s="6" t="str">
        <f aca="false">IF(ISBLANK(D781), "", (D781-MIN(D1:D1000))/(MAX(D1:D1000)-MIN(D1:D1000)))</f>
        <v/>
      </c>
      <c r="J781" s="6" t="str">
        <f aca="false">IF(ISBLANK(E781), "", (E781-MIN(E1:E1000))/(MAX(E1:E1000)-MIN(E1:E1000)))</f>
        <v/>
      </c>
      <c r="K781" s="0" t="str">
        <f aca="false">IF(ISBLANK(A781), "",SQRT((A781-$M$2)^2+(B781-$N$2)^2+(C781-$O$2)^2+(D781-$P$2)^2+(E781-$Q$2)^2))</f>
        <v/>
      </c>
      <c r="L781" s="6" t="str">
        <f aca="false">IF(AND(H781 = "", H780 &lt;&gt; ""),"&lt;- New exp", "")</f>
        <v/>
      </c>
      <c r="AB781" s="0" t="n">
        <v>780</v>
      </c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6" t="str">
        <f aca="false">IF(ISBLANK(A782), "", (A782-MIN(A2:A1001))/(MAX(A2:A1001)-MIN(A2:A1001)))</f>
        <v/>
      </c>
      <c r="G782" s="6" t="str">
        <f aca="false">IF(ISBLANK(B782), "", (B782-MIN(B2:B1001))/(MAX(B2:B1001)-MIN(B2:B1001)))</f>
        <v/>
      </c>
      <c r="H782" s="6" t="str">
        <f aca="false">IF(ISBLANK(C782), "", (C782-MIN(C2:C1001))/(MAX(C2:C1001)-MIN(C2:C1001)))</f>
        <v/>
      </c>
      <c r="I782" s="6" t="str">
        <f aca="false">IF(ISBLANK(D782), "", (D782-MIN(D1:D1000))/(MAX(D1:D1000)-MIN(D1:D1000)))</f>
        <v/>
      </c>
      <c r="J782" s="6" t="str">
        <f aca="false">IF(ISBLANK(E782), "", (E782-MIN(E1:E1000))/(MAX(E1:E1000)-MIN(E1:E1000)))</f>
        <v/>
      </c>
      <c r="K782" s="0" t="str">
        <f aca="false">IF(ISBLANK(A782), "",SQRT((A782-$M$2)^2+(B782-$N$2)^2+(C782-$O$2)^2+(D782-$P$2)^2+(E782-$Q$2)^2))</f>
        <v/>
      </c>
      <c r="L782" s="6" t="str">
        <f aca="false">IF(AND(H782 = "", H781 &lt;&gt; ""),"&lt;- New exp", "")</f>
        <v/>
      </c>
      <c r="AB782" s="0" t="n">
        <v>781</v>
      </c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6" t="str">
        <f aca="false">IF(ISBLANK(A783), "", (A783-MIN(A2:A1001))/(MAX(A2:A1001)-MIN(A2:A1001)))</f>
        <v/>
      </c>
      <c r="G783" s="6" t="str">
        <f aca="false">IF(ISBLANK(B783), "", (B783-MIN(B2:B1001))/(MAX(B2:B1001)-MIN(B2:B1001)))</f>
        <v/>
      </c>
      <c r="H783" s="6" t="str">
        <f aca="false">IF(ISBLANK(C783), "", (C783-MIN(C2:C1001))/(MAX(C2:C1001)-MIN(C2:C1001)))</f>
        <v/>
      </c>
      <c r="I783" s="6" t="str">
        <f aca="false">IF(ISBLANK(D783), "", (D783-MIN(D1:D1000))/(MAX(D1:D1000)-MIN(D1:D1000)))</f>
        <v/>
      </c>
      <c r="J783" s="6" t="str">
        <f aca="false">IF(ISBLANK(E783), "", (E783-MIN(E1:E1000))/(MAX(E1:E1000)-MIN(E1:E1000)))</f>
        <v/>
      </c>
      <c r="K783" s="0" t="str">
        <f aca="false">IF(ISBLANK(A783), "",SQRT((A783-$M$2)^2+(B783-$N$2)^2+(C783-$O$2)^2+(D783-$P$2)^2+(E783-$Q$2)^2))</f>
        <v/>
      </c>
      <c r="L783" s="6" t="str">
        <f aca="false">IF(AND(H783 = "", H782 &lt;&gt; ""),"&lt;- New exp", "")</f>
        <v/>
      </c>
      <c r="AB783" s="0" t="n">
        <v>782</v>
      </c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6" t="str">
        <f aca="false">IF(ISBLANK(A784), "", (A784-MIN(A2:A1001))/(MAX(A2:A1001)-MIN(A2:A1001)))</f>
        <v/>
      </c>
      <c r="G784" s="6" t="str">
        <f aca="false">IF(ISBLANK(B784), "", (B784-MIN(B2:B1001))/(MAX(B2:B1001)-MIN(B2:B1001)))</f>
        <v/>
      </c>
      <c r="H784" s="6" t="str">
        <f aca="false">IF(ISBLANK(C784), "", (C784-MIN(C2:C1001))/(MAX(C2:C1001)-MIN(C2:C1001)))</f>
        <v/>
      </c>
      <c r="I784" s="6" t="str">
        <f aca="false">IF(ISBLANK(D784), "", (D784-MIN(D1:D1000))/(MAX(D1:D1000)-MIN(D1:D1000)))</f>
        <v/>
      </c>
      <c r="J784" s="6" t="str">
        <f aca="false">IF(ISBLANK(E784), "", (E784-MIN(E1:E1000))/(MAX(E1:E1000)-MIN(E1:E1000)))</f>
        <v/>
      </c>
      <c r="K784" s="0" t="str">
        <f aca="false">IF(ISBLANK(A784), "",SQRT((A784-$M$2)^2+(B784-$N$2)^2+(C784-$O$2)^2+(D784-$P$2)^2+(E784-$Q$2)^2))</f>
        <v/>
      </c>
      <c r="L784" s="6" t="str">
        <f aca="false">IF(AND(H784 = "", H783 &lt;&gt; ""),"&lt;- New exp", "")</f>
        <v/>
      </c>
      <c r="AB784" s="0" t="n">
        <v>783</v>
      </c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6" t="str">
        <f aca="false">IF(ISBLANK(A785), "", (A785-MIN(A2:A1001))/(MAX(A2:A1001)-MIN(A2:A1001)))</f>
        <v/>
      </c>
      <c r="G785" s="6" t="str">
        <f aca="false">IF(ISBLANK(B785), "", (B785-MIN(B2:B1001))/(MAX(B2:B1001)-MIN(B2:B1001)))</f>
        <v/>
      </c>
      <c r="H785" s="6" t="str">
        <f aca="false">IF(ISBLANK(C785), "", (C785-MIN(C2:C1001))/(MAX(C2:C1001)-MIN(C2:C1001)))</f>
        <v/>
      </c>
      <c r="I785" s="6" t="str">
        <f aca="false">IF(ISBLANK(D785), "", (D785-MIN(D1:D1000))/(MAX(D1:D1000)-MIN(D1:D1000)))</f>
        <v/>
      </c>
      <c r="J785" s="6" t="str">
        <f aca="false">IF(ISBLANK(E785), "", (E785-MIN(E1:E1000))/(MAX(E1:E1000)-MIN(E1:E1000)))</f>
        <v/>
      </c>
      <c r="K785" s="0" t="str">
        <f aca="false">IF(ISBLANK(A785), "",SQRT((A785-$M$2)^2+(B785-$N$2)^2+(C785-$O$2)^2+(D785-$P$2)^2+(E785-$Q$2)^2))</f>
        <v/>
      </c>
      <c r="L785" s="6" t="str">
        <f aca="false">IF(AND(H785 = "", H784 &lt;&gt; ""),"&lt;- New exp", "")</f>
        <v/>
      </c>
      <c r="AB785" s="0" t="n">
        <v>784</v>
      </c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6" t="str">
        <f aca="false">IF(ISBLANK(A786), "", (A786-MIN(A2:A1001))/(MAX(A2:A1001)-MIN(A2:A1001)))</f>
        <v/>
      </c>
      <c r="G786" s="6" t="str">
        <f aca="false">IF(ISBLANK(B786), "", (B786-MIN(B2:B1001))/(MAX(B2:B1001)-MIN(B2:B1001)))</f>
        <v/>
      </c>
      <c r="H786" s="6" t="str">
        <f aca="false">IF(ISBLANK(C786), "", (C786-MIN(C2:C1001))/(MAX(C2:C1001)-MIN(C2:C1001)))</f>
        <v/>
      </c>
      <c r="I786" s="6" t="str">
        <f aca="false">IF(ISBLANK(D786), "", (D786-MIN(D1:D1000))/(MAX(D1:D1000)-MIN(D1:D1000)))</f>
        <v/>
      </c>
      <c r="J786" s="6" t="str">
        <f aca="false">IF(ISBLANK(E786), "", (E786-MIN(E1:E1000))/(MAX(E1:E1000)-MIN(E1:E1000)))</f>
        <v/>
      </c>
      <c r="K786" s="0" t="str">
        <f aca="false">IF(ISBLANK(A786), "",SQRT((A786-$M$2)^2+(B786-$N$2)^2+(C786-$O$2)^2+(D786-$P$2)^2+(E786-$Q$2)^2))</f>
        <v/>
      </c>
      <c r="L786" s="6" t="str">
        <f aca="false">IF(AND(H786 = "", H785 &lt;&gt; ""),"&lt;- New exp", "")</f>
        <v/>
      </c>
      <c r="AB786" s="0" t="n">
        <v>785</v>
      </c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6" t="str">
        <f aca="false">IF(ISBLANK(A787), "", (A787-MIN(A2:A1001))/(MAX(A2:A1001)-MIN(A2:A1001)))</f>
        <v/>
      </c>
      <c r="G787" s="6" t="str">
        <f aca="false">IF(ISBLANK(B787), "", (B787-MIN(B2:B1001))/(MAX(B2:B1001)-MIN(B2:B1001)))</f>
        <v/>
      </c>
      <c r="H787" s="6" t="str">
        <f aca="false">IF(ISBLANK(C787), "", (C787-MIN(C2:C1001))/(MAX(C2:C1001)-MIN(C2:C1001)))</f>
        <v/>
      </c>
      <c r="I787" s="6" t="str">
        <f aca="false">IF(ISBLANK(D787), "", (D787-MIN(D1:D1000))/(MAX(D1:D1000)-MIN(D1:D1000)))</f>
        <v/>
      </c>
      <c r="J787" s="6" t="str">
        <f aca="false">IF(ISBLANK(E787), "", (E787-MIN(E1:E1000))/(MAX(E1:E1000)-MIN(E1:E1000)))</f>
        <v/>
      </c>
      <c r="K787" s="0" t="str">
        <f aca="false">IF(ISBLANK(A787), "",SQRT((A787-$M$2)^2+(B787-$N$2)^2+(C787-$O$2)^2+(D787-$P$2)^2+(E787-$Q$2)^2))</f>
        <v/>
      </c>
      <c r="L787" s="6" t="str">
        <f aca="false">IF(AND(H787 = "", H786 &lt;&gt; ""),"&lt;- New exp", "")</f>
        <v/>
      </c>
      <c r="AB787" s="0" t="n">
        <v>786</v>
      </c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6" t="str">
        <f aca="false">IF(ISBLANK(A788), "", (A788-MIN(A2:A1001))/(MAX(A2:A1001)-MIN(A2:A1001)))</f>
        <v/>
      </c>
      <c r="G788" s="6" t="str">
        <f aca="false">IF(ISBLANK(B788), "", (B788-MIN(B2:B1001))/(MAX(B2:B1001)-MIN(B2:B1001)))</f>
        <v/>
      </c>
      <c r="H788" s="6" t="str">
        <f aca="false">IF(ISBLANK(C788), "", (C788-MIN(C2:C1001))/(MAX(C2:C1001)-MIN(C2:C1001)))</f>
        <v/>
      </c>
      <c r="I788" s="6" t="str">
        <f aca="false">IF(ISBLANK(D788), "", (D788-MIN(D1:D1000))/(MAX(D1:D1000)-MIN(D1:D1000)))</f>
        <v/>
      </c>
      <c r="J788" s="6" t="str">
        <f aca="false">IF(ISBLANK(E788), "", (E788-MIN(E1:E1000))/(MAX(E1:E1000)-MIN(E1:E1000)))</f>
        <v/>
      </c>
      <c r="K788" s="0" t="str">
        <f aca="false">IF(ISBLANK(A788), "",SQRT((A788-$M$2)^2+(B788-$N$2)^2+(C788-$O$2)^2+(D788-$P$2)^2+(E788-$Q$2)^2))</f>
        <v/>
      </c>
      <c r="L788" s="6" t="str">
        <f aca="false">IF(AND(H788 = "", H787 &lt;&gt; ""),"&lt;- New exp", "")</f>
        <v/>
      </c>
      <c r="AB788" s="0" t="n">
        <v>787</v>
      </c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6" t="str">
        <f aca="false">IF(ISBLANK(A789), "", (A789-MIN(A2:A1001))/(MAX(A2:A1001)-MIN(A2:A1001)))</f>
        <v/>
      </c>
      <c r="G789" s="6" t="str">
        <f aca="false">IF(ISBLANK(B789), "", (B789-MIN(B2:B1001))/(MAX(B2:B1001)-MIN(B2:B1001)))</f>
        <v/>
      </c>
      <c r="H789" s="6" t="str">
        <f aca="false">IF(ISBLANK(C789), "", (C789-MIN(C2:C1001))/(MAX(C2:C1001)-MIN(C2:C1001)))</f>
        <v/>
      </c>
      <c r="I789" s="6" t="str">
        <f aca="false">IF(ISBLANK(D789), "", (D789-MIN(D1:D1000))/(MAX(D1:D1000)-MIN(D1:D1000)))</f>
        <v/>
      </c>
      <c r="J789" s="6" t="str">
        <f aca="false">IF(ISBLANK(E789), "", (E789-MIN(E1:E1000))/(MAX(E1:E1000)-MIN(E1:E1000)))</f>
        <v/>
      </c>
      <c r="K789" s="0" t="str">
        <f aca="false">IF(ISBLANK(A789), "",SQRT((A789-$M$2)^2+(B789-$N$2)^2+(C789-$O$2)^2+(D789-$P$2)^2+(E789-$Q$2)^2))</f>
        <v/>
      </c>
      <c r="L789" s="6" t="str">
        <f aca="false">IF(AND(H789 = "", H788 &lt;&gt; ""),"&lt;- New exp", "")</f>
        <v/>
      </c>
      <c r="AB789" s="0" t="n">
        <v>788</v>
      </c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6" t="str">
        <f aca="false">IF(ISBLANK(A790), "", (A790-MIN(A2:A1001))/(MAX(A2:A1001)-MIN(A2:A1001)))</f>
        <v/>
      </c>
      <c r="G790" s="6" t="str">
        <f aca="false">IF(ISBLANK(B790), "", (B790-MIN(B2:B1001))/(MAX(B2:B1001)-MIN(B2:B1001)))</f>
        <v/>
      </c>
      <c r="H790" s="6" t="str">
        <f aca="false">IF(ISBLANK(C790), "", (C790-MIN(C2:C1001))/(MAX(C2:C1001)-MIN(C2:C1001)))</f>
        <v/>
      </c>
      <c r="I790" s="6" t="str">
        <f aca="false">IF(ISBLANK(D790), "", (D790-MIN(D1:D1000))/(MAX(D1:D1000)-MIN(D1:D1000)))</f>
        <v/>
      </c>
      <c r="J790" s="6" t="str">
        <f aca="false">IF(ISBLANK(E790), "", (E790-MIN(E1:E1000))/(MAX(E1:E1000)-MIN(E1:E1000)))</f>
        <v/>
      </c>
      <c r="K790" s="0" t="str">
        <f aca="false">IF(ISBLANK(A790), "",SQRT((A790-$M$2)^2+(B790-$N$2)^2+(C790-$O$2)^2+(D790-$P$2)^2+(E790-$Q$2)^2))</f>
        <v/>
      </c>
      <c r="L790" s="6" t="str">
        <f aca="false">IF(AND(H790 = "", H789 &lt;&gt; ""),"&lt;- New exp", "")</f>
        <v/>
      </c>
      <c r="AB790" s="0" t="n">
        <v>789</v>
      </c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6" t="str">
        <f aca="false">IF(ISBLANK(A791), "", (A791-MIN(A2:A1001))/(MAX(A2:A1001)-MIN(A2:A1001)))</f>
        <v/>
      </c>
      <c r="G791" s="6" t="str">
        <f aca="false">IF(ISBLANK(B791), "", (B791-MIN(B2:B1001))/(MAX(B2:B1001)-MIN(B2:B1001)))</f>
        <v/>
      </c>
      <c r="H791" s="6" t="str">
        <f aca="false">IF(ISBLANK(C791), "", (C791-MIN(C2:C1001))/(MAX(C2:C1001)-MIN(C2:C1001)))</f>
        <v/>
      </c>
      <c r="I791" s="6" t="str">
        <f aca="false">IF(ISBLANK(D791), "", (D791-MIN(D1:D1000))/(MAX(D1:D1000)-MIN(D1:D1000)))</f>
        <v/>
      </c>
      <c r="J791" s="6" t="str">
        <f aca="false">IF(ISBLANK(E791), "", (E791-MIN(E1:E1000))/(MAX(E1:E1000)-MIN(E1:E1000)))</f>
        <v/>
      </c>
      <c r="K791" s="0" t="str">
        <f aca="false">IF(ISBLANK(A791), "",SQRT((A791-$M$2)^2+(B791-$N$2)^2+(C791-$O$2)^2+(D791-$P$2)^2+(E791-$Q$2)^2))</f>
        <v/>
      </c>
      <c r="L791" s="6" t="str">
        <f aca="false">IF(AND(H791 = "", H790 &lt;&gt; ""),"&lt;- New exp", "")</f>
        <v/>
      </c>
      <c r="AB791" s="0" t="n">
        <v>790</v>
      </c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6" t="str">
        <f aca="false">IF(ISBLANK(A792), "", (A792-MIN(A2:A1001))/(MAX(A2:A1001)-MIN(A2:A1001)))</f>
        <v/>
      </c>
      <c r="G792" s="6" t="str">
        <f aca="false">IF(ISBLANK(B792), "", (B792-MIN(B2:B1001))/(MAX(B2:B1001)-MIN(B2:B1001)))</f>
        <v/>
      </c>
      <c r="H792" s="6" t="str">
        <f aca="false">IF(ISBLANK(C792), "", (C792-MIN(C2:C1001))/(MAX(C2:C1001)-MIN(C2:C1001)))</f>
        <v/>
      </c>
      <c r="I792" s="6" t="str">
        <f aca="false">IF(ISBLANK(D792), "", (D792-MIN(D1:D1000))/(MAX(D1:D1000)-MIN(D1:D1000)))</f>
        <v/>
      </c>
      <c r="J792" s="6" t="str">
        <f aca="false">IF(ISBLANK(E792), "", (E792-MIN(E1:E1000))/(MAX(E1:E1000)-MIN(E1:E1000)))</f>
        <v/>
      </c>
      <c r="K792" s="0" t="str">
        <f aca="false">IF(ISBLANK(A792), "",SQRT((A792-$M$2)^2+(B792-$N$2)^2+(C792-$O$2)^2+(D792-$P$2)^2+(E792-$Q$2)^2))</f>
        <v/>
      </c>
      <c r="L792" s="6" t="str">
        <f aca="false">IF(AND(H792 = "", H791 &lt;&gt; ""),"&lt;- New exp", "")</f>
        <v/>
      </c>
      <c r="AB792" s="0" t="n">
        <v>791</v>
      </c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6" t="str">
        <f aca="false">IF(ISBLANK(A793), "", (A793-MIN(A2:A1001))/(MAX(A2:A1001)-MIN(A2:A1001)))</f>
        <v/>
      </c>
      <c r="G793" s="6" t="str">
        <f aca="false">IF(ISBLANK(B793), "", (B793-MIN(B2:B1001))/(MAX(B2:B1001)-MIN(B2:B1001)))</f>
        <v/>
      </c>
      <c r="H793" s="6" t="str">
        <f aca="false">IF(ISBLANK(C793), "", (C793-MIN(C2:C1001))/(MAX(C2:C1001)-MIN(C2:C1001)))</f>
        <v/>
      </c>
      <c r="I793" s="6" t="str">
        <f aca="false">IF(ISBLANK(D793), "", (D793-MIN(D1:D1000))/(MAX(D1:D1000)-MIN(D1:D1000)))</f>
        <v/>
      </c>
      <c r="J793" s="6" t="str">
        <f aca="false">IF(ISBLANK(E793), "", (E793-MIN(E1:E1000))/(MAX(E1:E1000)-MIN(E1:E1000)))</f>
        <v/>
      </c>
      <c r="K793" s="0" t="str">
        <f aca="false">IF(ISBLANK(A793), "",SQRT((A793-$M$2)^2+(B793-$N$2)^2+(C793-$O$2)^2+(D793-$P$2)^2+(E793-$Q$2)^2))</f>
        <v/>
      </c>
      <c r="L793" s="6" t="str">
        <f aca="false">IF(AND(H793 = "", H792 &lt;&gt; ""),"&lt;- New exp", "")</f>
        <v/>
      </c>
      <c r="AB793" s="0" t="n">
        <v>792</v>
      </c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6" t="str">
        <f aca="false">IF(ISBLANK(A794), "", (A794-MIN(A2:A1001))/(MAX(A2:A1001)-MIN(A2:A1001)))</f>
        <v/>
      </c>
      <c r="G794" s="6" t="str">
        <f aca="false">IF(ISBLANK(B794), "", (B794-MIN(B2:B1001))/(MAX(B2:B1001)-MIN(B2:B1001)))</f>
        <v/>
      </c>
      <c r="H794" s="6" t="str">
        <f aca="false">IF(ISBLANK(C794), "", (C794-MIN(C2:C1001))/(MAX(C2:C1001)-MIN(C2:C1001)))</f>
        <v/>
      </c>
      <c r="I794" s="6" t="str">
        <f aca="false">IF(ISBLANK(D794), "", (D794-MIN(D1:D1000))/(MAX(D1:D1000)-MIN(D1:D1000)))</f>
        <v/>
      </c>
      <c r="J794" s="6" t="str">
        <f aca="false">IF(ISBLANK(E794), "", (E794-MIN(E1:E1000))/(MAX(E1:E1000)-MIN(E1:E1000)))</f>
        <v/>
      </c>
      <c r="K794" s="0" t="str">
        <f aca="false">IF(ISBLANK(A794), "",SQRT((A794-$M$2)^2+(B794-$N$2)^2+(C794-$O$2)^2+(D794-$P$2)^2+(E794-$Q$2)^2))</f>
        <v/>
      </c>
      <c r="L794" s="6" t="str">
        <f aca="false">IF(AND(H794 = "", H793 &lt;&gt; ""),"&lt;- New exp", "")</f>
        <v/>
      </c>
      <c r="AB794" s="0" t="n">
        <v>793</v>
      </c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6" t="str">
        <f aca="false">IF(ISBLANK(A795), "", (A795-MIN(A2:A1001))/(MAX(A2:A1001)-MIN(A2:A1001)))</f>
        <v/>
      </c>
      <c r="G795" s="6" t="str">
        <f aca="false">IF(ISBLANK(B795), "", (B795-MIN(B2:B1001))/(MAX(B2:B1001)-MIN(B2:B1001)))</f>
        <v/>
      </c>
      <c r="H795" s="6" t="str">
        <f aca="false">IF(ISBLANK(C795), "", (C795-MIN(C2:C1001))/(MAX(C2:C1001)-MIN(C2:C1001)))</f>
        <v/>
      </c>
      <c r="I795" s="6" t="str">
        <f aca="false">IF(ISBLANK(D795), "", (D795-MIN(D1:D1000))/(MAX(D1:D1000)-MIN(D1:D1000)))</f>
        <v/>
      </c>
      <c r="J795" s="6" t="str">
        <f aca="false">IF(ISBLANK(E795), "", (E795-MIN(E1:E1000))/(MAX(E1:E1000)-MIN(E1:E1000)))</f>
        <v/>
      </c>
      <c r="K795" s="0" t="str">
        <f aca="false">IF(ISBLANK(A795), "",SQRT((A795-$M$2)^2+(B795-$N$2)^2+(C795-$O$2)^2+(D795-$P$2)^2+(E795-$Q$2)^2))</f>
        <v/>
      </c>
      <c r="L795" s="6" t="str">
        <f aca="false">IF(AND(H795 = "", H794 &lt;&gt; ""),"&lt;- New exp", "")</f>
        <v/>
      </c>
      <c r="AB795" s="0" t="n">
        <v>794</v>
      </c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6" t="str">
        <f aca="false">IF(ISBLANK(A796), "", (A796-MIN(A2:A1001))/(MAX(A2:A1001)-MIN(A2:A1001)))</f>
        <v/>
      </c>
      <c r="G796" s="6" t="str">
        <f aca="false">IF(ISBLANK(B796), "", (B796-MIN(B2:B1001))/(MAX(B2:B1001)-MIN(B2:B1001)))</f>
        <v/>
      </c>
      <c r="H796" s="6" t="str">
        <f aca="false">IF(ISBLANK(C796), "", (C796-MIN(C2:C1001))/(MAX(C2:C1001)-MIN(C2:C1001)))</f>
        <v/>
      </c>
      <c r="I796" s="6" t="str">
        <f aca="false">IF(ISBLANK(D796), "", (D796-MIN(D1:D1000))/(MAX(D1:D1000)-MIN(D1:D1000)))</f>
        <v/>
      </c>
      <c r="J796" s="6" t="str">
        <f aca="false">IF(ISBLANK(E796), "", (E796-MIN(E1:E1000))/(MAX(E1:E1000)-MIN(E1:E1000)))</f>
        <v/>
      </c>
      <c r="K796" s="0" t="str">
        <f aca="false">IF(ISBLANK(A796), "",SQRT((A796-$M$2)^2+(B796-$N$2)^2+(C796-$O$2)^2+(D796-$P$2)^2+(E796-$Q$2)^2))</f>
        <v/>
      </c>
      <c r="L796" s="6" t="str">
        <f aca="false">IF(AND(H796 = "", H795 &lt;&gt; ""),"&lt;- New exp", "")</f>
        <v/>
      </c>
      <c r="AB796" s="0" t="n">
        <v>795</v>
      </c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6" t="str">
        <f aca="false">IF(ISBLANK(A797), "", (A797-MIN(A2:A1001))/(MAX(A2:A1001)-MIN(A2:A1001)))</f>
        <v/>
      </c>
      <c r="G797" s="6" t="str">
        <f aca="false">IF(ISBLANK(B797), "", (B797-MIN(B2:B1001))/(MAX(B2:B1001)-MIN(B2:B1001)))</f>
        <v/>
      </c>
      <c r="H797" s="6" t="str">
        <f aca="false">IF(ISBLANK(C797), "", (C797-MIN(C2:C1001))/(MAX(C2:C1001)-MIN(C2:C1001)))</f>
        <v/>
      </c>
      <c r="I797" s="6" t="str">
        <f aca="false">IF(ISBLANK(D797), "", (D797-MIN(D1:D1000))/(MAX(D1:D1000)-MIN(D1:D1000)))</f>
        <v/>
      </c>
      <c r="J797" s="6" t="str">
        <f aca="false">IF(ISBLANK(E797), "", (E797-MIN(E1:E1000))/(MAX(E1:E1000)-MIN(E1:E1000)))</f>
        <v/>
      </c>
      <c r="K797" s="0" t="str">
        <f aca="false">IF(ISBLANK(A797), "",SQRT((A797-$M$2)^2+(B797-$N$2)^2+(C797-$O$2)^2+(D797-$P$2)^2+(E797-$Q$2)^2))</f>
        <v/>
      </c>
      <c r="L797" s="6" t="str">
        <f aca="false">IF(AND(H797 = "", H796 &lt;&gt; ""),"&lt;- New exp", "")</f>
        <v/>
      </c>
      <c r="AB797" s="0" t="n">
        <v>796</v>
      </c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6" t="str">
        <f aca="false">IF(ISBLANK(A798), "", (A798-MIN(A2:A1001))/(MAX(A2:A1001)-MIN(A2:A1001)))</f>
        <v/>
      </c>
      <c r="G798" s="6" t="str">
        <f aca="false">IF(ISBLANK(B798), "", (B798-MIN(B2:B1001))/(MAX(B2:B1001)-MIN(B2:B1001)))</f>
        <v/>
      </c>
      <c r="H798" s="6" t="str">
        <f aca="false">IF(ISBLANK(C798), "", (C798-MIN(C2:C1001))/(MAX(C2:C1001)-MIN(C2:C1001)))</f>
        <v/>
      </c>
      <c r="I798" s="6" t="str">
        <f aca="false">IF(ISBLANK(D798), "", (D798-MIN(D1:D1000))/(MAX(D1:D1000)-MIN(D1:D1000)))</f>
        <v/>
      </c>
      <c r="J798" s="6" t="str">
        <f aca="false">IF(ISBLANK(E798), "", (E798-MIN(E1:E1000))/(MAX(E1:E1000)-MIN(E1:E1000)))</f>
        <v/>
      </c>
      <c r="K798" s="0" t="str">
        <f aca="false">IF(ISBLANK(A798), "",SQRT((A798-$M$2)^2+(B798-$N$2)^2+(C798-$O$2)^2+(D798-$P$2)^2+(E798-$Q$2)^2))</f>
        <v/>
      </c>
      <c r="L798" s="6" t="str">
        <f aca="false">IF(AND(H798 = "", H797 &lt;&gt; ""),"&lt;- New exp", "")</f>
        <v/>
      </c>
      <c r="AB798" s="0" t="n">
        <v>797</v>
      </c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6" t="str">
        <f aca="false">IF(ISBLANK(A799), "", (A799-MIN(A2:A1001))/(MAX(A2:A1001)-MIN(A2:A1001)))</f>
        <v/>
      </c>
      <c r="G799" s="6" t="str">
        <f aca="false">IF(ISBLANK(B799), "", (B799-MIN(B2:B1001))/(MAX(B2:B1001)-MIN(B2:B1001)))</f>
        <v/>
      </c>
      <c r="H799" s="6" t="str">
        <f aca="false">IF(ISBLANK(C799), "", (C799-MIN(C2:C1001))/(MAX(C2:C1001)-MIN(C2:C1001)))</f>
        <v/>
      </c>
      <c r="I799" s="6" t="str">
        <f aca="false">IF(ISBLANK(D799), "", (D799-MIN(D1:D1000))/(MAX(D1:D1000)-MIN(D1:D1000)))</f>
        <v/>
      </c>
      <c r="J799" s="6" t="str">
        <f aca="false">IF(ISBLANK(E799), "", (E799-MIN(E1:E1000))/(MAX(E1:E1000)-MIN(E1:E1000)))</f>
        <v/>
      </c>
      <c r="K799" s="0" t="str">
        <f aca="false">IF(ISBLANK(A799), "",SQRT((A799-$M$2)^2+(B799-$N$2)^2+(C799-$O$2)^2+(D799-$P$2)^2+(E799-$Q$2)^2))</f>
        <v/>
      </c>
      <c r="L799" s="6" t="str">
        <f aca="false">IF(AND(H799 = "", H798 &lt;&gt; ""),"&lt;- New exp", "")</f>
        <v/>
      </c>
      <c r="AB799" s="0" t="n">
        <v>798</v>
      </c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6" t="str">
        <f aca="false">IF(ISBLANK(A800), "", (A800-MIN(A2:A1001))/(MAX(A2:A1001)-MIN(A2:A1001)))</f>
        <v/>
      </c>
      <c r="G800" s="6" t="str">
        <f aca="false">IF(ISBLANK(B800), "", (B800-MIN(B2:B1001))/(MAX(B2:B1001)-MIN(B2:B1001)))</f>
        <v/>
      </c>
      <c r="H800" s="6" t="str">
        <f aca="false">IF(ISBLANK(C800), "", (C800-MIN(C2:C1001))/(MAX(C2:C1001)-MIN(C2:C1001)))</f>
        <v/>
      </c>
      <c r="I800" s="6" t="str">
        <f aca="false">IF(ISBLANK(D800), "", (D800-MIN(D1:D1000))/(MAX(D1:D1000)-MIN(D1:D1000)))</f>
        <v/>
      </c>
      <c r="J800" s="6" t="str">
        <f aca="false">IF(ISBLANK(E800), "", (E800-MIN(E1:E1000))/(MAX(E1:E1000)-MIN(E1:E1000)))</f>
        <v/>
      </c>
      <c r="K800" s="0" t="str">
        <f aca="false">IF(ISBLANK(A800), "",SQRT((A800-$M$2)^2+(B800-$N$2)^2+(C800-$O$2)^2+(D800-$P$2)^2+(E800-$Q$2)^2))</f>
        <v/>
      </c>
      <c r="L800" s="6" t="str">
        <f aca="false">IF(AND(H800 = "", H799 &lt;&gt; ""),"&lt;- New exp", "")</f>
        <v/>
      </c>
      <c r="AB800" s="0" t="n">
        <v>799</v>
      </c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6" t="str">
        <f aca="false">IF(ISBLANK(A801), "", (A801-MIN(A2:A1001))/(MAX(A2:A1001)-MIN(A2:A1001)))</f>
        <v/>
      </c>
      <c r="G801" s="6" t="str">
        <f aca="false">IF(ISBLANK(B801), "", (B801-MIN(B2:B1001))/(MAX(B2:B1001)-MIN(B2:B1001)))</f>
        <v/>
      </c>
      <c r="H801" s="6" t="str">
        <f aca="false">IF(ISBLANK(C801), "", (C801-MIN(C2:C1001))/(MAX(C2:C1001)-MIN(C2:C1001)))</f>
        <v/>
      </c>
      <c r="I801" s="6" t="str">
        <f aca="false">IF(ISBLANK(D801), "", (D801-MIN(D1:D1000))/(MAX(D1:D1000)-MIN(D1:D1000)))</f>
        <v/>
      </c>
      <c r="J801" s="6" t="str">
        <f aca="false">IF(ISBLANK(E801), "", (E801-MIN(E1:E1000))/(MAX(E1:E1000)-MIN(E1:E1000)))</f>
        <v/>
      </c>
      <c r="K801" s="0" t="str">
        <f aca="false">IF(ISBLANK(A801), "",SQRT((A801-$M$2)^2+(B801-$N$2)^2+(C801-$O$2)^2+(D801-$P$2)^2+(E801-$Q$2)^2))</f>
        <v/>
      </c>
      <c r="L801" s="6" t="str">
        <f aca="false">IF(AND(H801 = "", H800 &lt;&gt; ""),"&lt;- New exp", "")</f>
        <v/>
      </c>
      <c r="AB801" s="0" t="n">
        <v>800</v>
      </c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6" t="str">
        <f aca="false">IF(ISBLANK(A802), "", (A802-MIN(A2:A1001))/(MAX(A2:A1001)-MIN(A2:A1001)))</f>
        <v/>
      </c>
      <c r="G802" s="6" t="str">
        <f aca="false">IF(ISBLANK(B802), "", (B802-MIN(B2:B1001))/(MAX(B2:B1001)-MIN(B2:B1001)))</f>
        <v/>
      </c>
      <c r="H802" s="6" t="str">
        <f aca="false">IF(ISBLANK(C802), "", (C802-MIN(C2:C1001))/(MAX(C2:C1001)-MIN(C2:C1001)))</f>
        <v/>
      </c>
      <c r="I802" s="6" t="str">
        <f aca="false">IF(ISBLANK(D802), "", (D802-MIN(D1:D1000))/(MAX(D1:D1000)-MIN(D1:D1000)))</f>
        <v/>
      </c>
      <c r="J802" s="6" t="str">
        <f aca="false">IF(ISBLANK(E802), "", (E802-MIN(E1:E1000))/(MAX(E1:E1000)-MIN(E1:E1000)))</f>
        <v/>
      </c>
      <c r="K802" s="0" t="str">
        <f aca="false">IF(ISBLANK(A802), "",SQRT((A802-$M$2)^2+(B802-$N$2)^2+(C802-$O$2)^2+(D802-$P$2)^2+(E802-$Q$2)^2))</f>
        <v/>
      </c>
      <c r="L802" s="6" t="str">
        <f aca="false">IF(AND(H802 = "", H801 &lt;&gt; ""),"&lt;- New exp", "")</f>
        <v/>
      </c>
      <c r="AB802" s="0" t="n">
        <v>801</v>
      </c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6" t="str">
        <f aca="false">IF(ISBLANK(A803), "", (A803-MIN(A2:A1001))/(MAX(A2:A1001)-MIN(A2:A1001)))</f>
        <v/>
      </c>
      <c r="G803" s="6" t="str">
        <f aca="false">IF(ISBLANK(B803), "", (B803-MIN(B2:B1001))/(MAX(B2:B1001)-MIN(B2:B1001)))</f>
        <v/>
      </c>
      <c r="H803" s="6" t="str">
        <f aca="false">IF(ISBLANK(C803), "", (C803-MIN(C2:C1001))/(MAX(C2:C1001)-MIN(C2:C1001)))</f>
        <v/>
      </c>
      <c r="I803" s="6" t="str">
        <f aca="false">IF(ISBLANK(D803), "", (D803-MIN(D1:D1000))/(MAX(D1:D1000)-MIN(D1:D1000)))</f>
        <v/>
      </c>
      <c r="J803" s="6" t="str">
        <f aca="false">IF(ISBLANK(E803), "", (E803-MIN(E1:E1000))/(MAX(E1:E1000)-MIN(E1:E1000)))</f>
        <v/>
      </c>
      <c r="K803" s="0" t="str">
        <f aca="false">IF(ISBLANK(A803), "",SQRT((A803-$M$2)^2+(B803-$N$2)^2+(C803-$O$2)^2+(D803-$P$2)^2+(E803-$Q$2)^2))</f>
        <v/>
      </c>
      <c r="L803" s="6" t="str">
        <f aca="false">IF(AND(H803 = "", H802 &lt;&gt; ""),"&lt;- New exp", "")</f>
        <v/>
      </c>
      <c r="AB803" s="0" t="n">
        <v>802</v>
      </c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6" t="str">
        <f aca="false">IF(ISBLANK(A804), "", (A804-MIN(A2:A1001))/(MAX(A2:A1001)-MIN(A2:A1001)))</f>
        <v/>
      </c>
      <c r="G804" s="6" t="str">
        <f aca="false">IF(ISBLANK(B804), "", (B804-MIN(B2:B1001))/(MAX(B2:B1001)-MIN(B2:B1001)))</f>
        <v/>
      </c>
      <c r="H804" s="6" t="str">
        <f aca="false">IF(ISBLANK(C804), "", (C804-MIN(C2:C1001))/(MAX(C2:C1001)-MIN(C2:C1001)))</f>
        <v/>
      </c>
      <c r="I804" s="6" t="str">
        <f aca="false">IF(ISBLANK(D804), "", (D804-MIN(D1:D1000))/(MAX(D1:D1000)-MIN(D1:D1000)))</f>
        <v/>
      </c>
      <c r="J804" s="6" t="str">
        <f aca="false">IF(ISBLANK(E804), "", (E804-MIN(E1:E1000))/(MAX(E1:E1000)-MIN(E1:E1000)))</f>
        <v/>
      </c>
      <c r="K804" s="0" t="str">
        <f aca="false">IF(ISBLANK(A804), "",SQRT((A804-$M$2)^2+(B804-$N$2)^2+(C804-$O$2)^2+(D804-$P$2)^2+(E804-$Q$2)^2))</f>
        <v/>
      </c>
      <c r="L804" s="6" t="str">
        <f aca="false">IF(AND(H804 = "", H803 &lt;&gt; ""),"&lt;- New exp", "")</f>
        <v/>
      </c>
      <c r="AB804" s="0" t="n">
        <v>803</v>
      </c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6" t="str">
        <f aca="false">IF(ISBLANK(A805), "", (A805-MIN(A2:A1001))/(MAX(A2:A1001)-MIN(A2:A1001)))</f>
        <v/>
      </c>
      <c r="G805" s="6" t="str">
        <f aca="false">IF(ISBLANK(B805), "", (B805-MIN(B2:B1001))/(MAX(B2:B1001)-MIN(B2:B1001)))</f>
        <v/>
      </c>
      <c r="H805" s="6" t="str">
        <f aca="false">IF(ISBLANK(C805), "", (C805-MIN(C2:C1001))/(MAX(C2:C1001)-MIN(C2:C1001)))</f>
        <v/>
      </c>
      <c r="I805" s="6" t="str">
        <f aca="false">IF(ISBLANK(D805), "", (D805-MIN(D1:D1000))/(MAX(D1:D1000)-MIN(D1:D1000)))</f>
        <v/>
      </c>
      <c r="J805" s="6" t="str">
        <f aca="false">IF(ISBLANK(E805), "", (E805-MIN(E1:E1000))/(MAX(E1:E1000)-MIN(E1:E1000)))</f>
        <v/>
      </c>
      <c r="K805" s="0" t="str">
        <f aca="false">IF(ISBLANK(A805), "",SQRT((A805-$M$2)^2+(B805-$N$2)^2+(C805-$O$2)^2+(D805-$P$2)^2+(E805-$Q$2)^2))</f>
        <v/>
      </c>
      <c r="L805" s="6" t="str">
        <f aca="false">IF(AND(H805 = "", H804 &lt;&gt; ""),"&lt;- New exp", "")</f>
        <v/>
      </c>
      <c r="AB805" s="0" t="n">
        <v>804</v>
      </c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6" t="str">
        <f aca="false">IF(ISBLANK(A806), "", (A806-MIN(A2:A1001))/(MAX(A2:A1001)-MIN(A2:A1001)))</f>
        <v/>
      </c>
      <c r="G806" s="6" t="str">
        <f aca="false">IF(ISBLANK(B806), "", (B806-MIN(B2:B1001))/(MAX(B2:B1001)-MIN(B2:B1001)))</f>
        <v/>
      </c>
      <c r="H806" s="6" t="str">
        <f aca="false">IF(ISBLANK(C806), "", (C806-MIN(C2:C1001))/(MAX(C2:C1001)-MIN(C2:C1001)))</f>
        <v/>
      </c>
      <c r="I806" s="6" t="str">
        <f aca="false">IF(ISBLANK(D806), "", (D806-MIN(D1:D1000))/(MAX(D1:D1000)-MIN(D1:D1000)))</f>
        <v/>
      </c>
      <c r="J806" s="6" t="str">
        <f aca="false">IF(ISBLANK(E806), "", (E806-MIN(E1:E1000))/(MAX(E1:E1000)-MIN(E1:E1000)))</f>
        <v/>
      </c>
      <c r="K806" s="0" t="str">
        <f aca="false">IF(ISBLANK(A806), "",SQRT((A806-$M$2)^2+(B806-$N$2)^2+(C806-$O$2)^2+(D806-$P$2)^2+(E806-$Q$2)^2))</f>
        <v/>
      </c>
      <c r="L806" s="6" t="str">
        <f aca="false">IF(AND(H806 = "", H805 &lt;&gt; ""),"&lt;- New exp", "")</f>
        <v/>
      </c>
      <c r="AB806" s="0" t="n">
        <v>805</v>
      </c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6" t="str">
        <f aca="false">IF(ISBLANK(A807), "", (A807-MIN(A2:A1001))/(MAX(A2:A1001)-MIN(A2:A1001)))</f>
        <v/>
      </c>
      <c r="G807" s="6" t="str">
        <f aca="false">IF(ISBLANK(B807), "", (B807-MIN(B2:B1001))/(MAX(B2:B1001)-MIN(B2:B1001)))</f>
        <v/>
      </c>
      <c r="H807" s="6" t="str">
        <f aca="false">IF(ISBLANK(C807), "", (C807-MIN(C2:C1001))/(MAX(C2:C1001)-MIN(C2:C1001)))</f>
        <v/>
      </c>
      <c r="I807" s="6" t="str">
        <f aca="false">IF(ISBLANK(D807), "", (D807-MIN(D1:D1000))/(MAX(D1:D1000)-MIN(D1:D1000)))</f>
        <v/>
      </c>
      <c r="J807" s="6" t="str">
        <f aca="false">IF(ISBLANK(E807), "", (E807-MIN(E1:E1000))/(MAX(E1:E1000)-MIN(E1:E1000)))</f>
        <v/>
      </c>
      <c r="K807" s="0" t="str">
        <f aca="false">IF(ISBLANK(A807), "",SQRT((A807-$M$2)^2+(B807-$N$2)^2+(C807-$O$2)^2+(D807-$P$2)^2+(E807-$Q$2)^2))</f>
        <v/>
      </c>
      <c r="L807" s="6" t="str">
        <f aca="false">IF(AND(H807 = "", H806 &lt;&gt; ""),"&lt;- New exp", "")</f>
        <v/>
      </c>
      <c r="AB807" s="0" t="n">
        <v>806</v>
      </c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6" t="str">
        <f aca="false">IF(ISBLANK(A808), "", (A808-MIN(A2:A1001))/(MAX(A2:A1001)-MIN(A2:A1001)))</f>
        <v/>
      </c>
      <c r="G808" s="6" t="str">
        <f aca="false">IF(ISBLANK(B808), "", (B808-MIN(B2:B1001))/(MAX(B2:B1001)-MIN(B2:B1001)))</f>
        <v/>
      </c>
      <c r="H808" s="6" t="str">
        <f aca="false">IF(ISBLANK(C808), "", (C808-MIN(C2:C1001))/(MAX(C2:C1001)-MIN(C2:C1001)))</f>
        <v/>
      </c>
      <c r="I808" s="6" t="str">
        <f aca="false">IF(ISBLANK(D808), "", (D808-MIN(D1:D1000))/(MAX(D1:D1000)-MIN(D1:D1000)))</f>
        <v/>
      </c>
      <c r="J808" s="6" t="str">
        <f aca="false">IF(ISBLANK(E808), "", (E808-MIN(E1:E1000))/(MAX(E1:E1000)-MIN(E1:E1000)))</f>
        <v/>
      </c>
      <c r="K808" s="0" t="str">
        <f aca="false">IF(ISBLANK(A808), "",SQRT((A808-$M$2)^2+(B808-$N$2)^2+(C808-$O$2)^2+(D808-$P$2)^2+(E808-$Q$2)^2))</f>
        <v/>
      </c>
      <c r="L808" s="6" t="str">
        <f aca="false">IF(AND(H808 = "", H807 &lt;&gt; ""),"&lt;- New exp", "")</f>
        <v/>
      </c>
      <c r="AB808" s="0" t="n">
        <v>807</v>
      </c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6" t="str">
        <f aca="false">IF(ISBLANK(A809), "", (A809-MIN(A2:A1001))/(MAX(A2:A1001)-MIN(A2:A1001)))</f>
        <v/>
      </c>
      <c r="G809" s="6" t="str">
        <f aca="false">IF(ISBLANK(B809), "", (B809-MIN(B2:B1001))/(MAX(B2:B1001)-MIN(B2:B1001)))</f>
        <v/>
      </c>
      <c r="H809" s="6" t="str">
        <f aca="false">IF(ISBLANK(C809), "", (C809-MIN(C2:C1001))/(MAX(C2:C1001)-MIN(C2:C1001)))</f>
        <v/>
      </c>
      <c r="I809" s="6" t="str">
        <f aca="false">IF(ISBLANK(D809), "", (D809-MIN(D1:D1000))/(MAX(D1:D1000)-MIN(D1:D1000)))</f>
        <v/>
      </c>
      <c r="J809" s="6" t="str">
        <f aca="false">IF(ISBLANK(E809), "", (E809-MIN(E1:E1000))/(MAX(E1:E1000)-MIN(E1:E1000)))</f>
        <v/>
      </c>
      <c r="K809" s="0" t="str">
        <f aca="false">IF(ISBLANK(A809), "",SQRT((A809-$M$2)^2+(B809-$N$2)^2+(C809-$O$2)^2+(D809-$P$2)^2+(E809-$Q$2)^2))</f>
        <v/>
      </c>
      <c r="L809" s="6" t="str">
        <f aca="false">IF(AND(H809 = "", H808 &lt;&gt; ""),"&lt;- New exp", "")</f>
        <v/>
      </c>
      <c r="AB809" s="0" t="n">
        <v>808</v>
      </c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6" t="str">
        <f aca="false">IF(ISBLANK(A810), "", (A810-MIN(A2:A1001))/(MAX(A2:A1001)-MIN(A2:A1001)))</f>
        <v/>
      </c>
      <c r="G810" s="6" t="str">
        <f aca="false">IF(ISBLANK(B810), "", (B810-MIN(B2:B1001))/(MAX(B2:B1001)-MIN(B2:B1001)))</f>
        <v/>
      </c>
      <c r="H810" s="6" t="str">
        <f aca="false">IF(ISBLANK(C810), "", (C810-MIN(C2:C1001))/(MAX(C2:C1001)-MIN(C2:C1001)))</f>
        <v/>
      </c>
      <c r="I810" s="6" t="str">
        <f aca="false">IF(ISBLANK(D810), "", (D810-MIN(D1:D1000))/(MAX(D1:D1000)-MIN(D1:D1000)))</f>
        <v/>
      </c>
      <c r="J810" s="6" t="str">
        <f aca="false">IF(ISBLANK(E810), "", (E810-MIN(E1:E1000))/(MAX(E1:E1000)-MIN(E1:E1000)))</f>
        <v/>
      </c>
      <c r="K810" s="0" t="str">
        <f aca="false">IF(ISBLANK(A810), "",SQRT((A810-$M$2)^2+(B810-$N$2)^2+(C810-$O$2)^2+(D810-$P$2)^2+(E810-$Q$2)^2))</f>
        <v/>
      </c>
      <c r="L810" s="6" t="str">
        <f aca="false">IF(AND(H810 = "", H809 &lt;&gt; ""),"&lt;- New exp", "")</f>
        <v/>
      </c>
      <c r="AB810" s="0" t="n">
        <v>809</v>
      </c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6" t="str">
        <f aca="false">IF(ISBLANK(A811), "", (A811-MIN(A2:A1001))/(MAX(A2:A1001)-MIN(A2:A1001)))</f>
        <v/>
      </c>
      <c r="G811" s="6" t="str">
        <f aca="false">IF(ISBLANK(B811), "", (B811-MIN(B2:B1001))/(MAX(B2:B1001)-MIN(B2:B1001)))</f>
        <v/>
      </c>
      <c r="H811" s="6" t="str">
        <f aca="false">IF(ISBLANK(C811), "", (C811-MIN(C2:C1001))/(MAX(C2:C1001)-MIN(C2:C1001)))</f>
        <v/>
      </c>
      <c r="I811" s="6" t="str">
        <f aca="false">IF(ISBLANK(D811), "", (D811-MIN(D1:D1000))/(MAX(D1:D1000)-MIN(D1:D1000)))</f>
        <v/>
      </c>
      <c r="J811" s="6" t="str">
        <f aca="false">IF(ISBLANK(E811), "", (E811-MIN(E1:E1000))/(MAX(E1:E1000)-MIN(E1:E1000)))</f>
        <v/>
      </c>
      <c r="K811" s="0" t="str">
        <f aca="false">IF(ISBLANK(A811), "",SQRT((A811-$M$2)^2+(B811-$N$2)^2+(C811-$O$2)^2+(D811-$P$2)^2+(E811-$Q$2)^2))</f>
        <v/>
      </c>
      <c r="L811" s="6" t="str">
        <f aca="false">IF(AND(H811 = "", H810 &lt;&gt; ""),"&lt;- New exp", "")</f>
        <v/>
      </c>
      <c r="AB811" s="0" t="n">
        <v>810</v>
      </c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6" t="str">
        <f aca="false">IF(ISBLANK(A812), "", (A812-MIN(A2:A1001))/(MAX(A2:A1001)-MIN(A2:A1001)))</f>
        <v/>
      </c>
      <c r="G812" s="6" t="str">
        <f aca="false">IF(ISBLANK(B812), "", (B812-MIN(B2:B1001))/(MAX(B2:B1001)-MIN(B2:B1001)))</f>
        <v/>
      </c>
      <c r="H812" s="6" t="str">
        <f aca="false">IF(ISBLANK(C812), "", (C812-MIN(C2:C1001))/(MAX(C2:C1001)-MIN(C2:C1001)))</f>
        <v/>
      </c>
      <c r="I812" s="6" t="str">
        <f aca="false">IF(ISBLANK(D812), "", (D812-MIN(D1:D1000))/(MAX(D1:D1000)-MIN(D1:D1000)))</f>
        <v/>
      </c>
      <c r="J812" s="6" t="str">
        <f aca="false">IF(ISBLANK(E812), "", (E812-MIN(E1:E1000))/(MAX(E1:E1000)-MIN(E1:E1000)))</f>
        <v/>
      </c>
      <c r="K812" s="0" t="str">
        <f aca="false">IF(ISBLANK(A812), "",SQRT((A812-$M$2)^2+(B812-$N$2)^2+(C812-$O$2)^2+(D812-$P$2)^2+(E812-$Q$2)^2))</f>
        <v/>
      </c>
      <c r="L812" s="6" t="str">
        <f aca="false">IF(AND(H812 = "", H811 &lt;&gt; ""),"&lt;- New exp", "")</f>
        <v/>
      </c>
      <c r="AB812" s="0" t="n">
        <v>811</v>
      </c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6" t="str">
        <f aca="false">IF(ISBLANK(A813), "", (A813-MIN(A2:A1001))/(MAX(A2:A1001)-MIN(A2:A1001)))</f>
        <v/>
      </c>
      <c r="G813" s="6" t="str">
        <f aca="false">IF(ISBLANK(B813), "", (B813-MIN(B2:B1001))/(MAX(B2:B1001)-MIN(B2:B1001)))</f>
        <v/>
      </c>
      <c r="H813" s="6" t="str">
        <f aca="false">IF(ISBLANK(C813), "", (C813-MIN(C2:C1001))/(MAX(C2:C1001)-MIN(C2:C1001)))</f>
        <v/>
      </c>
      <c r="I813" s="6" t="str">
        <f aca="false">IF(ISBLANK(D813), "", (D813-MIN(D1:D1000))/(MAX(D1:D1000)-MIN(D1:D1000)))</f>
        <v/>
      </c>
      <c r="J813" s="6" t="str">
        <f aca="false">IF(ISBLANK(E813), "", (E813-MIN(E1:E1000))/(MAX(E1:E1000)-MIN(E1:E1000)))</f>
        <v/>
      </c>
      <c r="K813" s="0" t="str">
        <f aca="false">IF(ISBLANK(A813), "",SQRT((A813-$M$2)^2+(B813-$N$2)^2+(C813-$O$2)^2+(D813-$P$2)^2+(E813-$Q$2)^2))</f>
        <v/>
      </c>
      <c r="L813" s="6" t="str">
        <f aca="false">IF(AND(H813 = "", H812 &lt;&gt; ""),"&lt;- New exp", "")</f>
        <v/>
      </c>
      <c r="AB813" s="0" t="n">
        <v>812</v>
      </c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6" t="str">
        <f aca="false">IF(ISBLANK(A814), "", (A814-MIN(A2:A1001))/(MAX(A2:A1001)-MIN(A2:A1001)))</f>
        <v/>
      </c>
      <c r="G814" s="6" t="str">
        <f aca="false">IF(ISBLANK(B814), "", (B814-MIN(B2:B1001))/(MAX(B2:B1001)-MIN(B2:B1001)))</f>
        <v/>
      </c>
      <c r="H814" s="6" t="str">
        <f aca="false">IF(ISBLANK(C814), "", (C814-MIN(C2:C1001))/(MAX(C2:C1001)-MIN(C2:C1001)))</f>
        <v/>
      </c>
      <c r="I814" s="6" t="str">
        <f aca="false">IF(ISBLANK(D814), "", (D814-MIN(D1:D1000))/(MAX(D1:D1000)-MIN(D1:D1000)))</f>
        <v/>
      </c>
      <c r="J814" s="6" t="str">
        <f aca="false">IF(ISBLANK(E814), "", (E814-MIN(E1:E1000))/(MAX(E1:E1000)-MIN(E1:E1000)))</f>
        <v/>
      </c>
      <c r="K814" s="0" t="str">
        <f aca="false">IF(ISBLANK(A814), "",SQRT((A814-$M$2)^2+(B814-$N$2)^2+(C814-$O$2)^2+(D814-$P$2)^2+(E814-$Q$2)^2))</f>
        <v/>
      </c>
      <c r="L814" s="6" t="str">
        <f aca="false">IF(AND(H814 = "", H813 &lt;&gt; ""),"&lt;- New exp", "")</f>
        <v/>
      </c>
      <c r="AB814" s="0" t="n">
        <v>813</v>
      </c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6" t="str">
        <f aca="false">IF(ISBLANK(A815), "", (A815-MIN(A2:A1001))/(MAX(A2:A1001)-MIN(A2:A1001)))</f>
        <v/>
      </c>
      <c r="G815" s="6" t="str">
        <f aca="false">IF(ISBLANK(B815), "", (B815-MIN(B2:B1001))/(MAX(B2:B1001)-MIN(B2:B1001)))</f>
        <v/>
      </c>
      <c r="H815" s="6" t="str">
        <f aca="false">IF(ISBLANK(C815), "", (C815-MIN(C2:C1001))/(MAX(C2:C1001)-MIN(C2:C1001)))</f>
        <v/>
      </c>
      <c r="I815" s="6" t="str">
        <f aca="false">IF(ISBLANK(D815), "", (D815-MIN(D1:D1000))/(MAX(D1:D1000)-MIN(D1:D1000)))</f>
        <v/>
      </c>
      <c r="J815" s="6" t="str">
        <f aca="false">IF(ISBLANK(E815), "", (E815-MIN(E1:E1000))/(MAX(E1:E1000)-MIN(E1:E1000)))</f>
        <v/>
      </c>
      <c r="K815" s="0" t="str">
        <f aca="false">IF(ISBLANK(A815), "",SQRT((A815-$M$2)^2+(B815-$N$2)^2+(C815-$O$2)^2+(D815-$P$2)^2+(E815-$Q$2)^2))</f>
        <v/>
      </c>
      <c r="L815" s="6" t="str">
        <f aca="false">IF(AND(H815 = "", H814 &lt;&gt; ""),"&lt;- New exp", "")</f>
        <v/>
      </c>
      <c r="AB815" s="0" t="n">
        <v>814</v>
      </c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6" t="str">
        <f aca="false">IF(ISBLANK(A816), "", (A816-MIN(A2:A1001))/(MAX(A2:A1001)-MIN(A2:A1001)))</f>
        <v/>
      </c>
      <c r="G816" s="6" t="str">
        <f aca="false">IF(ISBLANK(B816), "", (B816-MIN(B2:B1001))/(MAX(B2:B1001)-MIN(B2:B1001)))</f>
        <v/>
      </c>
      <c r="H816" s="6" t="str">
        <f aca="false">IF(ISBLANK(C816), "", (C816-MIN(C2:C1001))/(MAX(C2:C1001)-MIN(C2:C1001)))</f>
        <v/>
      </c>
      <c r="I816" s="6" t="str">
        <f aca="false">IF(ISBLANK(D816), "", (D816-MIN(D1:D1000))/(MAX(D1:D1000)-MIN(D1:D1000)))</f>
        <v/>
      </c>
      <c r="J816" s="6" t="str">
        <f aca="false">IF(ISBLANK(E816), "", (E816-MIN(E1:E1000))/(MAX(E1:E1000)-MIN(E1:E1000)))</f>
        <v/>
      </c>
      <c r="K816" s="0" t="str">
        <f aca="false">IF(ISBLANK(A816), "",SQRT((A816-$M$2)^2+(B816-$N$2)^2+(C816-$O$2)^2+(D816-$P$2)^2+(E816-$Q$2)^2))</f>
        <v/>
      </c>
      <c r="L816" s="6" t="str">
        <f aca="false">IF(AND(H816 = "", H815 &lt;&gt; ""),"&lt;- New exp", "")</f>
        <v/>
      </c>
      <c r="AB816" s="0" t="n">
        <v>815</v>
      </c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6" t="str">
        <f aca="false">IF(ISBLANK(A817), "", (A817-MIN(A2:A1001))/(MAX(A2:A1001)-MIN(A2:A1001)))</f>
        <v/>
      </c>
      <c r="G817" s="6" t="str">
        <f aca="false">IF(ISBLANK(B817), "", (B817-MIN(B2:B1001))/(MAX(B2:B1001)-MIN(B2:B1001)))</f>
        <v/>
      </c>
      <c r="H817" s="6" t="str">
        <f aca="false">IF(ISBLANK(C817), "", (C817-MIN(C2:C1001))/(MAX(C2:C1001)-MIN(C2:C1001)))</f>
        <v/>
      </c>
      <c r="I817" s="6" t="str">
        <f aca="false">IF(ISBLANK(D817), "", (D817-MIN(D1:D1000))/(MAX(D1:D1000)-MIN(D1:D1000)))</f>
        <v/>
      </c>
      <c r="J817" s="6" t="str">
        <f aca="false">IF(ISBLANK(E817), "", (E817-MIN(E1:E1000))/(MAX(E1:E1000)-MIN(E1:E1000)))</f>
        <v/>
      </c>
      <c r="K817" s="0" t="str">
        <f aca="false">IF(ISBLANK(A817), "",SQRT((A817-$M$2)^2+(B817-$N$2)^2+(C817-$O$2)^2+(D817-$P$2)^2+(E817-$Q$2)^2))</f>
        <v/>
      </c>
      <c r="L817" s="6" t="str">
        <f aca="false">IF(AND(H817 = "", H816 &lt;&gt; ""),"&lt;- New exp", "")</f>
        <v/>
      </c>
      <c r="AB817" s="0" t="n">
        <v>816</v>
      </c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6" t="str">
        <f aca="false">IF(ISBLANK(A818), "", (A818-MIN(A2:A1001))/(MAX(A2:A1001)-MIN(A2:A1001)))</f>
        <v/>
      </c>
      <c r="G818" s="6" t="str">
        <f aca="false">IF(ISBLANK(B818), "", (B818-MIN(B2:B1001))/(MAX(B2:B1001)-MIN(B2:B1001)))</f>
        <v/>
      </c>
      <c r="H818" s="6" t="str">
        <f aca="false">IF(ISBLANK(C818), "", (C818-MIN(C2:C1001))/(MAX(C2:C1001)-MIN(C2:C1001)))</f>
        <v/>
      </c>
      <c r="I818" s="6" t="str">
        <f aca="false">IF(ISBLANK(D818), "", (D818-MIN(D1:D1000))/(MAX(D1:D1000)-MIN(D1:D1000)))</f>
        <v/>
      </c>
      <c r="J818" s="6" t="str">
        <f aca="false">IF(ISBLANK(E818), "", (E818-MIN(E1:E1000))/(MAX(E1:E1000)-MIN(E1:E1000)))</f>
        <v/>
      </c>
      <c r="K818" s="0" t="str">
        <f aca="false">IF(ISBLANK(A818), "",SQRT((A818-$M$2)^2+(B818-$N$2)^2+(C818-$O$2)^2+(D818-$P$2)^2+(E818-$Q$2)^2))</f>
        <v/>
      </c>
      <c r="L818" s="6" t="str">
        <f aca="false">IF(AND(H818 = "", H817 &lt;&gt; ""),"&lt;- New exp", "")</f>
        <v/>
      </c>
      <c r="AB818" s="0" t="n">
        <v>817</v>
      </c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6" t="str">
        <f aca="false">IF(ISBLANK(A819), "", (A819-MIN(A2:A1001))/(MAX(A2:A1001)-MIN(A2:A1001)))</f>
        <v/>
      </c>
      <c r="G819" s="6" t="str">
        <f aca="false">IF(ISBLANK(B819), "", (B819-MIN(B2:B1001))/(MAX(B2:B1001)-MIN(B2:B1001)))</f>
        <v/>
      </c>
      <c r="H819" s="6" t="str">
        <f aca="false">IF(ISBLANK(C819), "", (C819-MIN(C2:C1001))/(MAX(C2:C1001)-MIN(C2:C1001)))</f>
        <v/>
      </c>
      <c r="I819" s="6" t="str">
        <f aca="false">IF(ISBLANK(D819), "", (D819-MIN(D1:D1000))/(MAX(D1:D1000)-MIN(D1:D1000)))</f>
        <v/>
      </c>
      <c r="J819" s="6" t="str">
        <f aca="false">IF(ISBLANK(E819), "", (E819-MIN(E1:E1000))/(MAX(E1:E1000)-MIN(E1:E1000)))</f>
        <v/>
      </c>
      <c r="K819" s="0" t="str">
        <f aca="false">IF(ISBLANK(A819), "",SQRT((A819-$M$2)^2+(B819-$N$2)^2+(C819-$O$2)^2+(D819-$P$2)^2+(E819-$Q$2)^2))</f>
        <v/>
      </c>
      <c r="L819" s="6" t="str">
        <f aca="false">IF(AND(H819 = "", H818 &lt;&gt; ""),"&lt;- New exp", "")</f>
        <v/>
      </c>
      <c r="AB819" s="0" t="n">
        <v>818</v>
      </c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6" t="str">
        <f aca="false">IF(ISBLANK(A820), "", (A820-MIN(A2:A1001))/(MAX(A2:A1001)-MIN(A2:A1001)))</f>
        <v/>
      </c>
      <c r="G820" s="6" t="str">
        <f aca="false">IF(ISBLANK(B820), "", (B820-MIN(B2:B1001))/(MAX(B2:B1001)-MIN(B2:B1001)))</f>
        <v/>
      </c>
      <c r="H820" s="6" t="str">
        <f aca="false">IF(ISBLANK(C820), "", (C820-MIN(C2:C1001))/(MAX(C2:C1001)-MIN(C2:C1001)))</f>
        <v/>
      </c>
      <c r="I820" s="6" t="str">
        <f aca="false">IF(ISBLANK(D820), "", (D820-MIN(D1:D1000))/(MAX(D1:D1000)-MIN(D1:D1000)))</f>
        <v/>
      </c>
      <c r="J820" s="6" t="str">
        <f aca="false">IF(ISBLANK(E820), "", (E820-MIN(E1:E1000))/(MAX(E1:E1000)-MIN(E1:E1000)))</f>
        <v/>
      </c>
      <c r="K820" s="0" t="str">
        <f aca="false">IF(ISBLANK(A820), "",SQRT((A820-$M$2)^2+(B820-$N$2)^2+(C820-$O$2)^2+(D820-$P$2)^2+(E820-$Q$2)^2))</f>
        <v/>
      </c>
      <c r="L820" s="6" t="str">
        <f aca="false">IF(AND(H820 = "", H819 &lt;&gt; ""),"&lt;- New exp", "")</f>
        <v/>
      </c>
      <c r="AB820" s="0" t="n">
        <v>819</v>
      </c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6" t="str">
        <f aca="false">IF(ISBLANK(A821), "", (A821-MIN(A2:A1001))/(MAX(A2:A1001)-MIN(A2:A1001)))</f>
        <v/>
      </c>
      <c r="G821" s="6" t="str">
        <f aca="false">IF(ISBLANK(B821), "", (B821-MIN(B2:B1001))/(MAX(B2:B1001)-MIN(B2:B1001)))</f>
        <v/>
      </c>
      <c r="H821" s="6" t="str">
        <f aca="false">IF(ISBLANK(C821), "", (C821-MIN(C2:C1001))/(MAX(C2:C1001)-MIN(C2:C1001)))</f>
        <v/>
      </c>
      <c r="I821" s="6" t="str">
        <f aca="false">IF(ISBLANK(D821), "", (D821-MIN(D1:D1000))/(MAX(D1:D1000)-MIN(D1:D1000)))</f>
        <v/>
      </c>
      <c r="J821" s="6" t="str">
        <f aca="false">IF(ISBLANK(E821), "", (E821-MIN(E1:E1000))/(MAX(E1:E1000)-MIN(E1:E1000)))</f>
        <v/>
      </c>
      <c r="K821" s="0" t="str">
        <f aca="false">IF(ISBLANK(A821), "",SQRT((A821-$M$2)^2+(B821-$N$2)^2+(C821-$O$2)^2+(D821-$P$2)^2+(E821-$Q$2)^2))</f>
        <v/>
      </c>
      <c r="L821" s="6" t="str">
        <f aca="false">IF(AND(H821 = "", H820 &lt;&gt; ""),"&lt;- New exp", "")</f>
        <v/>
      </c>
      <c r="AB821" s="0" t="n">
        <v>820</v>
      </c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6" t="str">
        <f aca="false">IF(ISBLANK(A822), "", (A822-MIN(A2:A1001))/(MAX(A2:A1001)-MIN(A2:A1001)))</f>
        <v/>
      </c>
      <c r="G822" s="6" t="str">
        <f aca="false">IF(ISBLANK(B822), "", (B822-MIN(B2:B1001))/(MAX(B2:B1001)-MIN(B2:B1001)))</f>
        <v/>
      </c>
      <c r="H822" s="6" t="str">
        <f aca="false">IF(ISBLANK(C822), "", (C822-MIN(C2:C1001))/(MAX(C2:C1001)-MIN(C2:C1001)))</f>
        <v/>
      </c>
      <c r="I822" s="6" t="str">
        <f aca="false">IF(ISBLANK(D822), "", (D822-MIN(D1:D1000))/(MAX(D1:D1000)-MIN(D1:D1000)))</f>
        <v/>
      </c>
      <c r="J822" s="6" t="str">
        <f aca="false">IF(ISBLANK(E822), "", (E822-MIN(E1:E1000))/(MAX(E1:E1000)-MIN(E1:E1000)))</f>
        <v/>
      </c>
      <c r="K822" s="0" t="str">
        <f aca="false">IF(ISBLANK(A822), "",SQRT((A822-$M$2)^2+(B822-$N$2)^2+(C822-$O$2)^2+(D822-$P$2)^2+(E822-$Q$2)^2))</f>
        <v/>
      </c>
      <c r="L822" s="6" t="str">
        <f aca="false">IF(AND(H822 = "", H821 &lt;&gt; ""),"&lt;- New exp", "")</f>
        <v/>
      </c>
      <c r="AB822" s="0" t="n">
        <v>821</v>
      </c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6" t="str">
        <f aca="false">IF(ISBLANK(A823), "", (A823-MIN(A2:A1001))/(MAX(A2:A1001)-MIN(A2:A1001)))</f>
        <v/>
      </c>
      <c r="G823" s="6" t="str">
        <f aca="false">IF(ISBLANK(B823), "", (B823-MIN(B2:B1001))/(MAX(B2:B1001)-MIN(B2:B1001)))</f>
        <v/>
      </c>
      <c r="H823" s="6" t="str">
        <f aca="false">IF(ISBLANK(C823), "", (C823-MIN(C2:C1001))/(MAX(C2:C1001)-MIN(C2:C1001)))</f>
        <v/>
      </c>
      <c r="I823" s="6" t="str">
        <f aca="false">IF(ISBLANK(D823), "", (D823-MIN(D1:D1000))/(MAX(D1:D1000)-MIN(D1:D1000)))</f>
        <v/>
      </c>
      <c r="J823" s="6" t="str">
        <f aca="false">IF(ISBLANK(E823), "", (E823-MIN(E1:E1000))/(MAX(E1:E1000)-MIN(E1:E1000)))</f>
        <v/>
      </c>
      <c r="K823" s="0" t="str">
        <f aca="false">IF(ISBLANK(A823), "",SQRT((A823-$M$2)^2+(B823-$N$2)^2+(C823-$O$2)^2+(D823-$P$2)^2+(E823-$Q$2)^2))</f>
        <v/>
      </c>
      <c r="L823" s="6" t="str">
        <f aca="false">IF(AND(H823 = "", H822 &lt;&gt; ""),"&lt;- New exp", "")</f>
        <v/>
      </c>
      <c r="AB823" s="0" t="n">
        <v>822</v>
      </c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6" t="str">
        <f aca="false">IF(ISBLANK(A824), "", (A824-MIN(A2:A1001))/(MAX(A2:A1001)-MIN(A2:A1001)))</f>
        <v/>
      </c>
      <c r="G824" s="6" t="str">
        <f aca="false">IF(ISBLANK(B824), "", (B824-MIN(B2:B1001))/(MAX(B2:B1001)-MIN(B2:B1001)))</f>
        <v/>
      </c>
      <c r="H824" s="6" t="str">
        <f aca="false">IF(ISBLANK(C824), "", (C824-MIN(C2:C1001))/(MAX(C2:C1001)-MIN(C2:C1001)))</f>
        <v/>
      </c>
      <c r="I824" s="6" t="str">
        <f aca="false">IF(ISBLANK(D824), "", (D824-MIN(D1:D1000))/(MAX(D1:D1000)-MIN(D1:D1000)))</f>
        <v/>
      </c>
      <c r="J824" s="6" t="str">
        <f aca="false">IF(ISBLANK(E824), "", (E824-MIN(E1:E1000))/(MAX(E1:E1000)-MIN(E1:E1000)))</f>
        <v/>
      </c>
      <c r="K824" s="0" t="str">
        <f aca="false">IF(ISBLANK(A824), "",SQRT((A824-$M$2)^2+(B824-$N$2)^2+(C824-$O$2)^2+(D824-$P$2)^2+(E824-$Q$2)^2))</f>
        <v/>
      </c>
      <c r="L824" s="6" t="str">
        <f aca="false">IF(AND(H824 = "", H823 &lt;&gt; ""),"&lt;- New exp", "")</f>
        <v/>
      </c>
      <c r="AB824" s="0" t="n">
        <v>823</v>
      </c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6" t="str">
        <f aca="false">IF(ISBLANK(A825), "", (A825-MIN(A2:A1001))/(MAX(A2:A1001)-MIN(A2:A1001)))</f>
        <v/>
      </c>
      <c r="G825" s="6" t="str">
        <f aca="false">IF(ISBLANK(B825), "", (B825-MIN(B2:B1001))/(MAX(B2:B1001)-MIN(B2:B1001)))</f>
        <v/>
      </c>
      <c r="H825" s="6" t="str">
        <f aca="false">IF(ISBLANK(C825), "", (C825-MIN(C2:C1001))/(MAX(C2:C1001)-MIN(C2:C1001)))</f>
        <v/>
      </c>
      <c r="I825" s="6" t="str">
        <f aca="false">IF(ISBLANK(D825), "", (D825-MIN(D1:D1000))/(MAX(D1:D1000)-MIN(D1:D1000)))</f>
        <v/>
      </c>
      <c r="J825" s="6" t="str">
        <f aca="false">IF(ISBLANK(E825), "", (E825-MIN(E1:E1000))/(MAX(E1:E1000)-MIN(E1:E1000)))</f>
        <v/>
      </c>
      <c r="K825" s="0" t="str">
        <f aca="false">IF(ISBLANK(A825), "",SQRT((A825-$M$2)^2+(B825-$N$2)^2+(C825-$O$2)^2+(D825-$P$2)^2+(E825-$Q$2)^2))</f>
        <v/>
      </c>
      <c r="L825" s="6" t="str">
        <f aca="false">IF(AND(H825 = "", H824 &lt;&gt; ""),"&lt;- New exp", "")</f>
        <v/>
      </c>
      <c r="AB825" s="0" t="n">
        <v>824</v>
      </c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6" t="str">
        <f aca="false">IF(ISBLANK(A826), "", (A826-MIN(A2:A1001))/(MAX(A2:A1001)-MIN(A2:A1001)))</f>
        <v/>
      </c>
      <c r="G826" s="6" t="str">
        <f aca="false">IF(ISBLANK(B826), "", (B826-MIN(B2:B1001))/(MAX(B2:B1001)-MIN(B2:B1001)))</f>
        <v/>
      </c>
      <c r="H826" s="6" t="str">
        <f aca="false">IF(ISBLANK(C826), "", (C826-MIN(C2:C1001))/(MAX(C2:C1001)-MIN(C2:C1001)))</f>
        <v/>
      </c>
      <c r="I826" s="6" t="str">
        <f aca="false">IF(ISBLANK(D826), "", (D826-MIN(D1:D1000))/(MAX(D1:D1000)-MIN(D1:D1000)))</f>
        <v/>
      </c>
      <c r="J826" s="6" t="str">
        <f aca="false">IF(ISBLANK(E826), "", (E826-MIN(E1:E1000))/(MAX(E1:E1000)-MIN(E1:E1000)))</f>
        <v/>
      </c>
      <c r="K826" s="0" t="str">
        <f aca="false">IF(ISBLANK(A826), "",SQRT((A826-$M$2)^2+(B826-$N$2)^2+(C826-$O$2)^2+(D826-$P$2)^2+(E826-$Q$2)^2))</f>
        <v/>
      </c>
      <c r="L826" s="6" t="str">
        <f aca="false">IF(AND(H826 = "", H825 &lt;&gt; ""),"&lt;- New exp", "")</f>
        <v/>
      </c>
      <c r="AB826" s="0" t="n">
        <v>825</v>
      </c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6" t="str">
        <f aca="false">IF(ISBLANK(A827), "", (A827-MIN(A2:A1001))/(MAX(A2:A1001)-MIN(A2:A1001)))</f>
        <v/>
      </c>
      <c r="G827" s="6" t="str">
        <f aca="false">IF(ISBLANK(B827), "", (B827-MIN(B2:B1001))/(MAX(B2:B1001)-MIN(B2:B1001)))</f>
        <v/>
      </c>
      <c r="H827" s="6" t="str">
        <f aca="false">IF(ISBLANK(C827), "", (C827-MIN(C2:C1001))/(MAX(C2:C1001)-MIN(C2:C1001)))</f>
        <v/>
      </c>
      <c r="I827" s="6" t="str">
        <f aca="false">IF(ISBLANK(D827), "", (D827-MIN(D1:D1000))/(MAX(D1:D1000)-MIN(D1:D1000)))</f>
        <v/>
      </c>
      <c r="J827" s="6" t="str">
        <f aca="false">IF(ISBLANK(E827), "", (E827-MIN(E1:E1000))/(MAX(E1:E1000)-MIN(E1:E1000)))</f>
        <v/>
      </c>
      <c r="K827" s="0" t="str">
        <f aca="false">IF(ISBLANK(A827), "",SQRT((A827-$M$2)^2+(B827-$N$2)^2+(C827-$O$2)^2+(D827-$P$2)^2+(E827-$Q$2)^2))</f>
        <v/>
      </c>
      <c r="L827" s="6" t="str">
        <f aca="false">IF(AND(H827 = "", H826 &lt;&gt; ""),"&lt;- New exp", "")</f>
        <v/>
      </c>
      <c r="AB827" s="0" t="n">
        <v>826</v>
      </c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6" t="str">
        <f aca="false">IF(ISBLANK(A828), "", (A828-MIN(A2:A1001))/(MAX(A2:A1001)-MIN(A2:A1001)))</f>
        <v/>
      </c>
      <c r="G828" s="6" t="str">
        <f aca="false">IF(ISBLANK(B828), "", (B828-MIN(B2:B1001))/(MAX(B2:B1001)-MIN(B2:B1001)))</f>
        <v/>
      </c>
      <c r="H828" s="6" t="str">
        <f aca="false">IF(ISBLANK(C828), "", (C828-MIN(C2:C1001))/(MAX(C2:C1001)-MIN(C2:C1001)))</f>
        <v/>
      </c>
      <c r="I828" s="6" t="str">
        <f aca="false">IF(ISBLANK(D828), "", (D828-MIN(D1:D1000))/(MAX(D1:D1000)-MIN(D1:D1000)))</f>
        <v/>
      </c>
      <c r="J828" s="6" t="str">
        <f aca="false">IF(ISBLANK(E828), "", (E828-MIN(E1:E1000))/(MAX(E1:E1000)-MIN(E1:E1000)))</f>
        <v/>
      </c>
      <c r="K828" s="0" t="str">
        <f aca="false">IF(ISBLANK(A828), "",SQRT((A828-$M$2)^2+(B828-$N$2)^2+(C828-$O$2)^2+(D828-$P$2)^2+(E828-$Q$2)^2))</f>
        <v/>
      </c>
      <c r="L828" s="6" t="str">
        <f aca="false">IF(AND(H828 = "", H827 &lt;&gt; ""),"&lt;- New exp", "")</f>
        <v/>
      </c>
      <c r="AB828" s="0" t="n">
        <v>827</v>
      </c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6" t="str">
        <f aca="false">IF(ISBLANK(A829), "", (A829-MIN(A2:A1001))/(MAX(A2:A1001)-MIN(A2:A1001)))</f>
        <v/>
      </c>
      <c r="G829" s="6" t="str">
        <f aca="false">IF(ISBLANK(B829), "", (B829-MIN(B2:B1001))/(MAX(B2:B1001)-MIN(B2:B1001)))</f>
        <v/>
      </c>
      <c r="H829" s="6" t="str">
        <f aca="false">IF(ISBLANK(C829), "", (C829-MIN(C2:C1001))/(MAX(C2:C1001)-MIN(C2:C1001)))</f>
        <v/>
      </c>
      <c r="I829" s="6" t="str">
        <f aca="false">IF(ISBLANK(D829), "", (D829-MIN(D1:D1000))/(MAX(D1:D1000)-MIN(D1:D1000)))</f>
        <v/>
      </c>
      <c r="J829" s="6" t="str">
        <f aca="false">IF(ISBLANK(E829), "", (E829-MIN(E1:E1000))/(MAX(E1:E1000)-MIN(E1:E1000)))</f>
        <v/>
      </c>
      <c r="K829" s="0" t="str">
        <f aca="false">IF(ISBLANK(A829), "",SQRT((A829-$M$2)^2+(B829-$N$2)^2+(C829-$O$2)^2+(D829-$P$2)^2+(E829-$Q$2)^2))</f>
        <v/>
      </c>
      <c r="L829" s="6" t="str">
        <f aca="false">IF(AND(H829 = "", H828 &lt;&gt; ""),"&lt;- New exp", "")</f>
        <v/>
      </c>
      <c r="AB829" s="0" t="n">
        <v>828</v>
      </c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6" t="str">
        <f aca="false">IF(ISBLANK(A830), "", (A830-MIN(A2:A1001))/(MAX(A2:A1001)-MIN(A2:A1001)))</f>
        <v/>
      </c>
      <c r="G830" s="6" t="str">
        <f aca="false">IF(ISBLANK(B830), "", (B830-MIN(B2:B1001))/(MAX(B2:B1001)-MIN(B2:B1001)))</f>
        <v/>
      </c>
      <c r="H830" s="6" t="str">
        <f aca="false">IF(ISBLANK(C830), "", (C830-MIN(C2:C1001))/(MAX(C2:C1001)-MIN(C2:C1001)))</f>
        <v/>
      </c>
      <c r="I830" s="6" t="str">
        <f aca="false">IF(ISBLANK(D830), "", (D830-MIN(D1:D1000))/(MAX(D1:D1000)-MIN(D1:D1000)))</f>
        <v/>
      </c>
      <c r="J830" s="6" t="str">
        <f aca="false">IF(ISBLANK(E830), "", (E830-MIN(E1:E1000))/(MAX(E1:E1000)-MIN(E1:E1000)))</f>
        <v/>
      </c>
      <c r="K830" s="0" t="str">
        <f aca="false">IF(ISBLANK(A830), "",SQRT((A830-$M$2)^2+(B830-$N$2)^2+(C830-$O$2)^2+(D830-$P$2)^2+(E830-$Q$2)^2))</f>
        <v/>
      </c>
      <c r="L830" s="6" t="str">
        <f aca="false">IF(AND(H830 = "", H829 &lt;&gt; ""),"&lt;- New exp", "")</f>
        <v/>
      </c>
      <c r="AB830" s="0" t="n">
        <v>829</v>
      </c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6" t="str">
        <f aca="false">IF(ISBLANK(A831), "", (A831-MIN(A2:A1001))/(MAX(A2:A1001)-MIN(A2:A1001)))</f>
        <v/>
      </c>
      <c r="G831" s="6" t="str">
        <f aca="false">IF(ISBLANK(B831), "", (B831-MIN(B2:B1001))/(MAX(B2:B1001)-MIN(B2:B1001)))</f>
        <v/>
      </c>
      <c r="H831" s="6" t="str">
        <f aca="false">IF(ISBLANK(C831), "", (C831-MIN(C2:C1001))/(MAX(C2:C1001)-MIN(C2:C1001)))</f>
        <v/>
      </c>
      <c r="I831" s="6" t="str">
        <f aca="false">IF(ISBLANK(D831), "", (D831-MIN(D1:D1000))/(MAX(D1:D1000)-MIN(D1:D1000)))</f>
        <v/>
      </c>
      <c r="J831" s="6" t="str">
        <f aca="false">IF(ISBLANK(E831), "", (E831-MIN(E1:E1000))/(MAX(E1:E1000)-MIN(E1:E1000)))</f>
        <v/>
      </c>
      <c r="K831" s="0" t="str">
        <f aca="false">IF(ISBLANK(A831), "",SQRT((A831-$M$2)^2+(B831-$N$2)^2+(C831-$O$2)^2+(D831-$P$2)^2+(E831-$Q$2)^2))</f>
        <v/>
      </c>
      <c r="L831" s="6" t="str">
        <f aca="false">IF(AND(H831 = "", H830 &lt;&gt; ""),"&lt;- New exp", "")</f>
        <v/>
      </c>
      <c r="AB831" s="0" t="n">
        <v>830</v>
      </c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6" t="str">
        <f aca="false">IF(ISBLANK(A832), "", (A832-MIN(A2:A1001))/(MAX(A2:A1001)-MIN(A2:A1001)))</f>
        <v/>
      </c>
      <c r="G832" s="6" t="str">
        <f aca="false">IF(ISBLANK(B832), "", (B832-MIN(B2:B1001))/(MAX(B2:B1001)-MIN(B2:B1001)))</f>
        <v/>
      </c>
      <c r="H832" s="6" t="str">
        <f aca="false">IF(ISBLANK(C832), "", (C832-MIN(C2:C1001))/(MAX(C2:C1001)-MIN(C2:C1001)))</f>
        <v/>
      </c>
      <c r="I832" s="6" t="str">
        <f aca="false">IF(ISBLANK(D832), "", (D832-MIN(D1:D1000))/(MAX(D1:D1000)-MIN(D1:D1000)))</f>
        <v/>
      </c>
      <c r="J832" s="6" t="str">
        <f aca="false">IF(ISBLANK(E832), "", (E832-MIN(E1:E1000))/(MAX(E1:E1000)-MIN(E1:E1000)))</f>
        <v/>
      </c>
      <c r="K832" s="0" t="str">
        <f aca="false">IF(ISBLANK(A832), "",SQRT((A832-$M$2)^2+(B832-$N$2)^2+(C832-$O$2)^2+(D832-$P$2)^2+(E832-$Q$2)^2))</f>
        <v/>
      </c>
      <c r="L832" s="6" t="str">
        <f aca="false">IF(AND(H832 = "", H831 &lt;&gt; ""),"&lt;- New exp", "")</f>
        <v/>
      </c>
      <c r="AB832" s="0" t="n">
        <v>831</v>
      </c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6" t="str">
        <f aca="false">IF(ISBLANK(A833), "", (A833-MIN(A2:A1001))/(MAX(A2:A1001)-MIN(A2:A1001)))</f>
        <v/>
      </c>
      <c r="G833" s="6" t="str">
        <f aca="false">IF(ISBLANK(B833), "", (B833-MIN(B2:B1001))/(MAX(B2:B1001)-MIN(B2:B1001)))</f>
        <v/>
      </c>
      <c r="H833" s="6" t="str">
        <f aca="false">IF(ISBLANK(C833), "", (C833-MIN(C2:C1001))/(MAX(C2:C1001)-MIN(C2:C1001)))</f>
        <v/>
      </c>
      <c r="I833" s="6" t="str">
        <f aca="false">IF(ISBLANK(D833), "", (D833-MIN(D1:D1000))/(MAX(D1:D1000)-MIN(D1:D1000)))</f>
        <v/>
      </c>
      <c r="J833" s="6" t="str">
        <f aca="false">IF(ISBLANK(E833), "", (E833-MIN(E1:E1000))/(MAX(E1:E1000)-MIN(E1:E1000)))</f>
        <v/>
      </c>
      <c r="K833" s="0" t="str">
        <f aca="false">IF(ISBLANK(A833), "",SQRT((A833-$M$2)^2+(B833-$N$2)^2+(C833-$O$2)^2+(D833-$P$2)^2+(E833-$Q$2)^2))</f>
        <v/>
      </c>
      <c r="L833" s="6" t="str">
        <f aca="false">IF(AND(H833 = "", H832 &lt;&gt; ""),"&lt;- New exp", "")</f>
        <v/>
      </c>
      <c r="AB833" s="0" t="n">
        <v>832</v>
      </c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6" t="str">
        <f aca="false">IF(ISBLANK(A834), "", (A834-MIN(A2:A1001))/(MAX(A2:A1001)-MIN(A2:A1001)))</f>
        <v/>
      </c>
      <c r="G834" s="6" t="str">
        <f aca="false">IF(ISBLANK(B834), "", (B834-MIN(B2:B1001))/(MAX(B2:B1001)-MIN(B2:B1001)))</f>
        <v/>
      </c>
      <c r="H834" s="6" t="str">
        <f aca="false">IF(ISBLANK(C834), "", (C834-MIN(C2:C1001))/(MAX(C2:C1001)-MIN(C2:C1001)))</f>
        <v/>
      </c>
      <c r="I834" s="6" t="str">
        <f aca="false">IF(ISBLANK(D834), "", (D834-MIN(D1:D1000))/(MAX(D1:D1000)-MIN(D1:D1000)))</f>
        <v/>
      </c>
      <c r="J834" s="6" t="str">
        <f aca="false">IF(ISBLANK(E834), "", (E834-MIN(E1:E1000))/(MAX(E1:E1000)-MIN(E1:E1000)))</f>
        <v/>
      </c>
      <c r="K834" s="0" t="str">
        <f aca="false">IF(ISBLANK(A834), "",SQRT((A834-$M$2)^2+(B834-$N$2)^2+(C834-$O$2)^2+(D834-$P$2)^2+(E834-$Q$2)^2))</f>
        <v/>
      </c>
      <c r="L834" s="6" t="str">
        <f aca="false">IF(AND(H834 = "", H833 &lt;&gt; ""),"&lt;- New exp", "")</f>
        <v/>
      </c>
      <c r="AB834" s="0" t="n">
        <v>833</v>
      </c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6" t="str">
        <f aca="false">IF(ISBLANK(A835), "", (A835-MIN(A2:A1001))/(MAX(A2:A1001)-MIN(A2:A1001)))</f>
        <v/>
      </c>
      <c r="G835" s="6" t="str">
        <f aca="false">IF(ISBLANK(B835), "", (B835-MIN(B2:B1001))/(MAX(B2:B1001)-MIN(B2:B1001)))</f>
        <v/>
      </c>
      <c r="H835" s="6" t="str">
        <f aca="false">IF(ISBLANK(C835), "", (C835-MIN(C2:C1001))/(MAX(C2:C1001)-MIN(C2:C1001)))</f>
        <v/>
      </c>
      <c r="I835" s="6" t="str">
        <f aca="false">IF(ISBLANK(D835), "", (D835-MIN(D1:D1000))/(MAX(D1:D1000)-MIN(D1:D1000)))</f>
        <v/>
      </c>
      <c r="J835" s="6" t="str">
        <f aca="false">IF(ISBLANK(E835), "", (E835-MIN(E1:E1000))/(MAX(E1:E1000)-MIN(E1:E1000)))</f>
        <v/>
      </c>
      <c r="K835" s="0" t="str">
        <f aca="false">IF(ISBLANK(A835), "",SQRT((A835-$M$2)^2+(B835-$N$2)^2+(C835-$O$2)^2+(D835-$P$2)^2+(E835-$Q$2)^2))</f>
        <v/>
      </c>
      <c r="L835" s="6" t="str">
        <f aca="false">IF(AND(H835 = "", H834 &lt;&gt; ""),"&lt;- New exp", "")</f>
        <v/>
      </c>
      <c r="AB835" s="0" t="n">
        <v>834</v>
      </c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6" t="str">
        <f aca="false">IF(ISBLANK(A836), "", (A836-MIN(A2:A1001))/(MAX(A2:A1001)-MIN(A2:A1001)))</f>
        <v/>
      </c>
      <c r="G836" s="6" t="str">
        <f aca="false">IF(ISBLANK(B836), "", (B836-MIN(B2:B1001))/(MAX(B2:B1001)-MIN(B2:B1001)))</f>
        <v/>
      </c>
      <c r="H836" s="6" t="str">
        <f aca="false">IF(ISBLANK(C836), "", (C836-MIN(C2:C1001))/(MAX(C2:C1001)-MIN(C2:C1001)))</f>
        <v/>
      </c>
      <c r="I836" s="6" t="str">
        <f aca="false">IF(ISBLANK(D836), "", (D836-MIN(D1:D1000))/(MAX(D1:D1000)-MIN(D1:D1000)))</f>
        <v/>
      </c>
      <c r="J836" s="6" t="str">
        <f aca="false">IF(ISBLANK(E836), "", (E836-MIN(E1:E1000))/(MAX(E1:E1000)-MIN(E1:E1000)))</f>
        <v/>
      </c>
      <c r="K836" s="0" t="str">
        <f aca="false">IF(ISBLANK(A836), "",SQRT((A836-$M$2)^2+(B836-$N$2)^2+(C836-$O$2)^2+(D836-$P$2)^2+(E836-$Q$2)^2))</f>
        <v/>
      </c>
      <c r="L836" s="6" t="str">
        <f aca="false">IF(AND(H836 = "", H835 &lt;&gt; ""),"&lt;- New exp", "")</f>
        <v/>
      </c>
      <c r="AB836" s="0" t="n">
        <v>835</v>
      </c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6" t="str">
        <f aca="false">IF(ISBLANK(A837), "", (A837-MIN(A2:A1001))/(MAX(A2:A1001)-MIN(A2:A1001)))</f>
        <v/>
      </c>
      <c r="G837" s="6" t="str">
        <f aca="false">IF(ISBLANK(B837), "", (B837-MIN(B2:B1001))/(MAX(B2:B1001)-MIN(B2:B1001)))</f>
        <v/>
      </c>
      <c r="H837" s="6" t="str">
        <f aca="false">IF(ISBLANK(C837), "", (C837-MIN(C2:C1001))/(MAX(C2:C1001)-MIN(C2:C1001)))</f>
        <v/>
      </c>
      <c r="I837" s="6" t="str">
        <f aca="false">IF(ISBLANK(D837), "", (D837-MIN(D1:D1000))/(MAX(D1:D1000)-MIN(D1:D1000)))</f>
        <v/>
      </c>
      <c r="J837" s="6" t="str">
        <f aca="false">IF(ISBLANK(E837), "", (E837-MIN(E1:E1000))/(MAX(E1:E1000)-MIN(E1:E1000)))</f>
        <v/>
      </c>
      <c r="K837" s="0" t="str">
        <f aca="false">IF(ISBLANK(A837), "",SQRT((A837-$M$2)^2+(B837-$N$2)^2+(C837-$O$2)^2+(D837-$P$2)^2+(E837-$Q$2)^2))</f>
        <v/>
      </c>
      <c r="L837" s="6" t="str">
        <f aca="false">IF(AND(H837 = "", H836 &lt;&gt; ""),"&lt;- New exp", "")</f>
        <v/>
      </c>
      <c r="AB837" s="0" t="n">
        <v>836</v>
      </c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6" t="str">
        <f aca="false">IF(ISBLANK(A838), "", (A838-MIN(A2:A1001))/(MAX(A2:A1001)-MIN(A2:A1001)))</f>
        <v/>
      </c>
      <c r="G838" s="6" t="str">
        <f aca="false">IF(ISBLANK(B838), "", (B838-MIN(B2:B1001))/(MAX(B2:B1001)-MIN(B2:B1001)))</f>
        <v/>
      </c>
      <c r="H838" s="6" t="str">
        <f aca="false">IF(ISBLANK(C838), "", (C838-MIN(C2:C1001))/(MAX(C2:C1001)-MIN(C2:C1001)))</f>
        <v/>
      </c>
      <c r="I838" s="6" t="str">
        <f aca="false">IF(ISBLANK(D838), "", (D838-MIN(D1:D1000))/(MAX(D1:D1000)-MIN(D1:D1000)))</f>
        <v/>
      </c>
      <c r="J838" s="6" t="str">
        <f aca="false">IF(ISBLANK(E838), "", (E838-MIN(E1:E1000))/(MAX(E1:E1000)-MIN(E1:E1000)))</f>
        <v/>
      </c>
      <c r="K838" s="0" t="str">
        <f aca="false">IF(ISBLANK(A838), "",SQRT((A838-$M$2)^2+(B838-$N$2)^2+(C838-$O$2)^2+(D838-$P$2)^2+(E838-$Q$2)^2))</f>
        <v/>
      </c>
      <c r="L838" s="6" t="str">
        <f aca="false">IF(AND(H838 = "", H837 &lt;&gt; ""),"&lt;- New exp", "")</f>
        <v/>
      </c>
      <c r="AB838" s="0" t="n">
        <v>837</v>
      </c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6" t="str">
        <f aca="false">IF(ISBLANK(A839), "", (A839-MIN(A2:A1001))/(MAX(A2:A1001)-MIN(A2:A1001)))</f>
        <v/>
      </c>
      <c r="G839" s="6" t="str">
        <f aca="false">IF(ISBLANK(B839), "", (B839-MIN(B2:B1001))/(MAX(B2:B1001)-MIN(B2:B1001)))</f>
        <v/>
      </c>
      <c r="H839" s="6" t="str">
        <f aca="false">IF(ISBLANK(C839), "", (C839-MIN(C2:C1001))/(MAX(C2:C1001)-MIN(C2:C1001)))</f>
        <v/>
      </c>
      <c r="I839" s="6" t="str">
        <f aca="false">IF(ISBLANK(D839), "", (D839-MIN(D1:D1000))/(MAX(D1:D1000)-MIN(D1:D1000)))</f>
        <v/>
      </c>
      <c r="J839" s="6" t="str">
        <f aca="false">IF(ISBLANK(E839), "", (E839-MIN(E1:E1000))/(MAX(E1:E1000)-MIN(E1:E1000)))</f>
        <v/>
      </c>
      <c r="K839" s="0" t="str">
        <f aca="false">IF(ISBLANK(A839), "",SQRT((A839-$M$2)^2+(B839-$N$2)^2+(C839-$O$2)^2+(D839-$P$2)^2+(E839-$Q$2)^2))</f>
        <v/>
      </c>
      <c r="L839" s="6" t="str">
        <f aca="false">IF(AND(H839 = "", H838 &lt;&gt; ""),"&lt;- New exp", "")</f>
        <v/>
      </c>
      <c r="AB839" s="0" t="n">
        <v>838</v>
      </c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6" t="str">
        <f aca="false">IF(ISBLANK(A840), "", (A840-MIN(A2:A1001))/(MAX(A2:A1001)-MIN(A2:A1001)))</f>
        <v/>
      </c>
      <c r="G840" s="6" t="str">
        <f aca="false">IF(ISBLANK(B840), "", (B840-MIN(B2:B1001))/(MAX(B2:B1001)-MIN(B2:B1001)))</f>
        <v/>
      </c>
      <c r="H840" s="6" t="str">
        <f aca="false">IF(ISBLANK(C840), "", (C840-MIN(C2:C1001))/(MAX(C2:C1001)-MIN(C2:C1001)))</f>
        <v/>
      </c>
      <c r="I840" s="6" t="str">
        <f aca="false">IF(ISBLANK(D840), "", (D840-MIN(D1:D1000))/(MAX(D1:D1000)-MIN(D1:D1000)))</f>
        <v/>
      </c>
      <c r="J840" s="6" t="str">
        <f aca="false">IF(ISBLANK(E840), "", (E840-MIN(E1:E1000))/(MAX(E1:E1000)-MIN(E1:E1000)))</f>
        <v/>
      </c>
      <c r="K840" s="0" t="str">
        <f aca="false">IF(ISBLANK(A840), "",SQRT((A840-$M$2)^2+(B840-$N$2)^2+(C840-$O$2)^2+(D840-$P$2)^2+(E840-$Q$2)^2))</f>
        <v/>
      </c>
      <c r="L840" s="6" t="str">
        <f aca="false">IF(AND(H840 = "", H839 &lt;&gt; ""),"&lt;- New exp", "")</f>
        <v/>
      </c>
      <c r="AB840" s="0" t="n">
        <v>839</v>
      </c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6" t="str">
        <f aca="false">IF(ISBLANK(A841), "", (A841-MIN(A2:A1001))/(MAX(A2:A1001)-MIN(A2:A1001)))</f>
        <v/>
      </c>
      <c r="G841" s="6" t="str">
        <f aca="false">IF(ISBLANK(B841), "", (B841-MIN(B2:B1001))/(MAX(B2:B1001)-MIN(B2:B1001)))</f>
        <v/>
      </c>
      <c r="H841" s="6" t="str">
        <f aca="false">IF(ISBLANK(C841), "", (C841-MIN(C2:C1001))/(MAX(C2:C1001)-MIN(C2:C1001)))</f>
        <v/>
      </c>
      <c r="I841" s="6" t="str">
        <f aca="false">IF(ISBLANK(D841), "", (D841-MIN(D1:D1000))/(MAX(D1:D1000)-MIN(D1:D1000)))</f>
        <v/>
      </c>
      <c r="J841" s="6" t="str">
        <f aca="false">IF(ISBLANK(E841), "", (E841-MIN(E1:E1000))/(MAX(E1:E1000)-MIN(E1:E1000)))</f>
        <v/>
      </c>
      <c r="K841" s="0" t="str">
        <f aca="false">IF(ISBLANK(A841), "",SQRT((A841-$M$2)^2+(B841-$N$2)^2+(C841-$O$2)^2+(D841-$P$2)^2+(E841-$Q$2)^2))</f>
        <v/>
      </c>
      <c r="L841" s="6" t="str">
        <f aca="false">IF(AND(H841 = "", H840 &lt;&gt; ""),"&lt;- New exp", "")</f>
        <v/>
      </c>
      <c r="AB841" s="0" t="n">
        <v>840</v>
      </c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6" t="str">
        <f aca="false">IF(ISBLANK(A842), "", (A842-MIN(A2:A1001))/(MAX(A2:A1001)-MIN(A2:A1001)))</f>
        <v/>
      </c>
      <c r="G842" s="6" t="str">
        <f aca="false">IF(ISBLANK(B842), "", (B842-MIN(B2:B1001))/(MAX(B2:B1001)-MIN(B2:B1001)))</f>
        <v/>
      </c>
      <c r="H842" s="6" t="str">
        <f aca="false">IF(ISBLANK(C842), "", (C842-MIN(C2:C1001))/(MAX(C2:C1001)-MIN(C2:C1001)))</f>
        <v/>
      </c>
      <c r="I842" s="6" t="str">
        <f aca="false">IF(ISBLANK(D842), "", (D842-MIN(D1:D1000))/(MAX(D1:D1000)-MIN(D1:D1000)))</f>
        <v/>
      </c>
      <c r="J842" s="6" t="str">
        <f aca="false">IF(ISBLANK(E842), "", (E842-MIN(E1:E1000))/(MAX(E1:E1000)-MIN(E1:E1000)))</f>
        <v/>
      </c>
      <c r="K842" s="0" t="str">
        <f aca="false">IF(ISBLANK(A842), "",SQRT((A842-$M$2)^2+(B842-$N$2)^2+(C842-$O$2)^2+(D842-$P$2)^2+(E842-$Q$2)^2))</f>
        <v/>
      </c>
      <c r="L842" s="6" t="str">
        <f aca="false">IF(AND(H842 = "", H841 &lt;&gt; ""),"&lt;- New exp", "")</f>
        <v/>
      </c>
      <c r="AB842" s="0" t="n">
        <v>841</v>
      </c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6" t="str">
        <f aca="false">IF(ISBLANK(A843), "", (A843-MIN(A2:A1001))/(MAX(A2:A1001)-MIN(A2:A1001)))</f>
        <v/>
      </c>
      <c r="G843" s="6" t="str">
        <f aca="false">IF(ISBLANK(B843), "", (B843-MIN(B2:B1001))/(MAX(B2:B1001)-MIN(B2:B1001)))</f>
        <v/>
      </c>
      <c r="H843" s="6" t="str">
        <f aca="false">IF(ISBLANK(C843), "", (C843-MIN(C2:C1001))/(MAX(C2:C1001)-MIN(C2:C1001)))</f>
        <v/>
      </c>
      <c r="I843" s="6" t="str">
        <f aca="false">IF(ISBLANK(D843), "", (D843-MIN(D1:D1000))/(MAX(D1:D1000)-MIN(D1:D1000)))</f>
        <v/>
      </c>
      <c r="J843" s="6" t="str">
        <f aca="false">IF(ISBLANK(E843), "", (E843-MIN(E1:E1000))/(MAX(E1:E1000)-MIN(E1:E1000)))</f>
        <v/>
      </c>
      <c r="K843" s="0" t="str">
        <f aca="false">IF(ISBLANK(A843), "",SQRT((A843-$M$2)^2+(B843-$N$2)^2+(C843-$O$2)^2+(D843-$P$2)^2+(E843-$Q$2)^2))</f>
        <v/>
      </c>
      <c r="L843" s="6" t="str">
        <f aca="false">IF(AND(H843 = "", H842 &lt;&gt; ""),"&lt;- New exp", "")</f>
        <v/>
      </c>
      <c r="AB843" s="0" t="n">
        <v>842</v>
      </c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6" t="str">
        <f aca="false">IF(ISBLANK(A844), "", (A844-MIN(A2:A1001))/(MAX(A2:A1001)-MIN(A2:A1001)))</f>
        <v/>
      </c>
      <c r="G844" s="6" t="str">
        <f aca="false">IF(ISBLANK(B844), "", (B844-MIN(B2:B1001))/(MAX(B2:B1001)-MIN(B2:B1001)))</f>
        <v/>
      </c>
      <c r="H844" s="6" t="str">
        <f aca="false">IF(ISBLANK(C844), "", (C844-MIN(C2:C1001))/(MAX(C2:C1001)-MIN(C2:C1001)))</f>
        <v/>
      </c>
      <c r="I844" s="6" t="str">
        <f aca="false">IF(ISBLANK(D844), "", (D844-MIN(D1:D1000))/(MAX(D1:D1000)-MIN(D1:D1000)))</f>
        <v/>
      </c>
      <c r="J844" s="6" t="str">
        <f aca="false">IF(ISBLANK(E844), "", (E844-MIN(E1:E1000))/(MAX(E1:E1000)-MIN(E1:E1000)))</f>
        <v/>
      </c>
      <c r="K844" s="0" t="str">
        <f aca="false">IF(ISBLANK(A844), "",SQRT((A844-$M$2)^2+(B844-$N$2)^2+(C844-$O$2)^2+(D844-$P$2)^2+(E844-$Q$2)^2))</f>
        <v/>
      </c>
      <c r="L844" s="6" t="str">
        <f aca="false">IF(AND(H844 = "", H843 &lt;&gt; ""),"&lt;- New exp", "")</f>
        <v/>
      </c>
      <c r="AB844" s="0" t="n">
        <v>843</v>
      </c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6" t="str">
        <f aca="false">IF(ISBLANK(A845), "", (A845-MIN(A2:A1001))/(MAX(A2:A1001)-MIN(A2:A1001)))</f>
        <v/>
      </c>
      <c r="G845" s="6" t="str">
        <f aca="false">IF(ISBLANK(B845), "", (B845-MIN(B2:B1001))/(MAX(B2:B1001)-MIN(B2:B1001)))</f>
        <v/>
      </c>
      <c r="H845" s="6" t="str">
        <f aca="false">IF(ISBLANK(C845), "", (C845-MIN(C2:C1001))/(MAX(C2:C1001)-MIN(C2:C1001)))</f>
        <v/>
      </c>
      <c r="I845" s="6" t="str">
        <f aca="false">IF(ISBLANK(D845), "", (D845-MIN(D1:D1000))/(MAX(D1:D1000)-MIN(D1:D1000)))</f>
        <v/>
      </c>
      <c r="J845" s="6" t="str">
        <f aca="false">IF(ISBLANK(E845), "", (E845-MIN(E1:E1000))/(MAX(E1:E1000)-MIN(E1:E1000)))</f>
        <v/>
      </c>
      <c r="K845" s="0" t="str">
        <f aca="false">IF(ISBLANK(A845), "",SQRT((A845-$M$2)^2+(B845-$N$2)^2+(C845-$O$2)^2+(D845-$P$2)^2+(E845-$Q$2)^2))</f>
        <v/>
      </c>
      <c r="L845" s="6" t="str">
        <f aca="false">IF(AND(H845 = "", H844 &lt;&gt; ""),"&lt;- New exp", "")</f>
        <v/>
      </c>
      <c r="AB845" s="0" t="n">
        <v>844</v>
      </c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6" t="str">
        <f aca="false">IF(ISBLANK(A846), "", (A846-MIN(A2:A1001))/(MAX(A2:A1001)-MIN(A2:A1001)))</f>
        <v/>
      </c>
      <c r="G846" s="6" t="str">
        <f aca="false">IF(ISBLANK(B846), "", (B846-MIN(B2:B1001))/(MAX(B2:B1001)-MIN(B2:B1001)))</f>
        <v/>
      </c>
      <c r="H846" s="6" t="str">
        <f aca="false">IF(ISBLANK(C846), "", (C846-MIN(C2:C1001))/(MAX(C2:C1001)-MIN(C2:C1001)))</f>
        <v/>
      </c>
      <c r="I846" s="6" t="str">
        <f aca="false">IF(ISBLANK(D846), "", (D846-MIN(D1:D1000))/(MAX(D1:D1000)-MIN(D1:D1000)))</f>
        <v/>
      </c>
      <c r="J846" s="6" t="str">
        <f aca="false">IF(ISBLANK(E846), "", (E846-MIN(E1:E1000))/(MAX(E1:E1000)-MIN(E1:E1000)))</f>
        <v/>
      </c>
      <c r="K846" s="0" t="str">
        <f aca="false">IF(ISBLANK(A846), "",SQRT((A846-$M$2)^2+(B846-$N$2)^2+(C846-$O$2)^2+(D846-$P$2)^2+(E846-$Q$2)^2))</f>
        <v/>
      </c>
      <c r="L846" s="6" t="str">
        <f aca="false">IF(AND(H846 = "", H845 &lt;&gt; ""),"&lt;- New exp", "")</f>
        <v/>
      </c>
      <c r="AB846" s="0" t="n">
        <v>845</v>
      </c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6" t="str">
        <f aca="false">IF(ISBLANK(A847), "", (A847-MIN(A2:A1001))/(MAX(A2:A1001)-MIN(A2:A1001)))</f>
        <v/>
      </c>
      <c r="G847" s="6" t="str">
        <f aca="false">IF(ISBLANK(B847), "", (B847-MIN(B2:B1001))/(MAX(B2:B1001)-MIN(B2:B1001)))</f>
        <v/>
      </c>
      <c r="H847" s="6" t="str">
        <f aca="false">IF(ISBLANK(C847), "", (C847-MIN(C2:C1001))/(MAX(C2:C1001)-MIN(C2:C1001)))</f>
        <v/>
      </c>
      <c r="I847" s="6" t="str">
        <f aca="false">IF(ISBLANK(D847), "", (D847-MIN(D1:D1000))/(MAX(D1:D1000)-MIN(D1:D1000)))</f>
        <v/>
      </c>
      <c r="J847" s="6" t="str">
        <f aca="false">IF(ISBLANK(E847), "", (E847-MIN(E1:E1000))/(MAX(E1:E1000)-MIN(E1:E1000)))</f>
        <v/>
      </c>
      <c r="K847" s="0" t="str">
        <f aca="false">IF(ISBLANK(A847), "",SQRT((A847-$M$2)^2+(B847-$N$2)^2+(C847-$O$2)^2+(D847-$P$2)^2+(E847-$Q$2)^2))</f>
        <v/>
      </c>
      <c r="L847" s="6" t="str">
        <f aca="false">IF(AND(H847 = "", H846 &lt;&gt; ""),"&lt;- New exp", "")</f>
        <v/>
      </c>
      <c r="AB847" s="0" t="n">
        <v>846</v>
      </c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6" t="str">
        <f aca="false">IF(ISBLANK(A848), "", (A848-MIN(A2:A1001))/(MAX(A2:A1001)-MIN(A2:A1001)))</f>
        <v/>
      </c>
      <c r="G848" s="6" t="str">
        <f aca="false">IF(ISBLANK(B848), "", (B848-MIN(B2:B1001))/(MAX(B2:B1001)-MIN(B2:B1001)))</f>
        <v/>
      </c>
      <c r="H848" s="6" t="str">
        <f aca="false">IF(ISBLANK(C848), "", (C848-MIN(C2:C1001))/(MAX(C2:C1001)-MIN(C2:C1001)))</f>
        <v/>
      </c>
      <c r="I848" s="6" t="str">
        <f aca="false">IF(ISBLANK(D848), "", (D848-MIN(D1:D1000))/(MAX(D1:D1000)-MIN(D1:D1000)))</f>
        <v/>
      </c>
      <c r="J848" s="6" t="str">
        <f aca="false">IF(ISBLANK(E848), "", (E848-MIN(E1:E1000))/(MAX(E1:E1000)-MIN(E1:E1000)))</f>
        <v/>
      </c>
      <c r="K848" s="0" t="str">
        <f aca="false">IF(ISBLANK(A848), "",SQRT((A848-$M$2)^2+(B848-$N$2)^2+(C848-$O$2)^2+(D848-$P$2)^2+(E848-$Q$2)^2))</f>
        <v/>
      </c>
      <c r="L848" s="6" t="str">
        <f aca="false">IF(AND(H848 = "", H847 &lt;&gt; ""),"&lt;- New exp", "")</f>
        <v/>
      </c>
      <c r="AB848" s="0" t="n">
        <v>847</v>
      </c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6" t="str">
        <f aca="false">IF(ISBLANK(A849), "", (A849-MIN(A2:A1001))/(MAX(A2:A1001)-MIN(A2:A1001)))</f>
        <v/>
      </c>
      <c r="G849" s="6" t="str">
        <f aca="false">IF(ISBLANK(B849), "", (B849-MIN(B2:B1001))/(MAX(B2:B1001)-MIN(B2:B1001)))</f>
        <v/>
      </c>
      <c r="H849" s="6" t="str">
        <f aca="false">IF(ISBLANK(C849), "", (C849-MIN(C2:C1001))/(MAX(C2:C1001)-MIN(C2:C1001)))</f>
        <v/>
      </c>
      <c r="I849" s="6" t="str">
        <f aca="false">IF(ISBLANK(D849), "", (D849-MIN(D1:D1000))/(MAX(D1:D1000)-MIN(D1:D1000)))</f>
        <v/>
      </c>
      <c r="J849" s="6" t="str">
        <f aca="false">IF(ISBLANK(E849), "", (E849-MIN(E1:E1000))/(MAX(E1:E1000)-MIN(E1:E1000)))</f>
        <v/>
      </c>
      <c r="K849" s="0" t="str">
        <f aca="false">IF(ISBLANK(A849), "",SQRT((A849-$M$2)^2+(B849-$N$2)^2+(C849-$O$2)^2+(D849-$P$2)^2+(E849-$Q$2)^2))</f>
        <v/>
      </c>
      <c r="L849" s="6" t="str">
        <f aca="false">IF(AND(H849 = "", H848 &lt;&gt; ""),"&lt;- New exp", "")</f>
        <v/>
      </c>
      <c r="AB849" s="0" t="n">
        <v>848</v>
      </c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6" t="str">
        <f aca="false">IF(ISBLANK(A850), "", (A850-MIN(A2:A1001))/(MAX(A2:A1001)-MIN(A2:A1001)))</f>
        <v/>
      </c>
      <c r="G850" s="6" t="str">
        <f aca="false">IF(ISBLANK(B850), "", (B850-MIN(B2:B1001))/(MAX(B2:B1001)-MIN(B2:B1001)))</f>
        <v/>
      </c>
      <c r="H850" s="6" t="str">
        <f aca="false">IF(ISBLANK(C850), "", (C850-MIN(C2:C1001))/(MAX(C2:C1001)-MIN(C2:C1001)))</f>
        <v/>
      </c>
      <c r="I850" s="6" t="str">
        <f aca="false">IF(ISBLANK(D850), "", (D850-MIN(D1:D1000))/(MAX(D1:D1000)-MIN(D1:D1000)))</f>
        <v/>
      </c>
      <c r="J850" s="6" t="str">
        <f aca="false">IF(ISBLANK(E850), "", (E850-MIN(E1:E1000))/(MAX(E1:E1000)-MIN(E1:E1000)))</f>
        <v/>
      </c>
      <c r="K850" s="0" t="str">
        <f aca="false">IF(ISBLANK(A850), "",SQRT((A850-$M$2)^2+(B850-$N$2)^2+(C850-$O$2)^2+(D850-$P$2)^2+(E850-$Q$2)^2))</f>
        <v/>
      </c>
      <c r="L850" s="6" t="str">
        <f aca="false">IF(AND(H850 = "", H849 &lt;&gt; ""),"&lt;- New exp", "")</f>
        <v/>
      </c>
      <c r="AB850" s="0" t="n">
        <v>849</v>
      </c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6" t="str">
        <f aca="false">IF(ISBLANK(A851), "", (A851-MIN(A2:A1001))/(MAX(A2:A1001)-MIN(A2:A1001)))</f>
        <v/>
      </c>
      <c r="G851" s="6" t="str">
        <f aca="false">IF(ISBLANK(B851), "", (B851-MIN(B2:B1001))/(MAX(B2:B1001)-MIN(B2:B1001)))</f>
        <v/>
      </c>
      <c r="H851" s="6" t="str">
        <f aca="false">IF(ISBLANK(C851), "", (C851-MIN(C2:C1001))/(MAX(C2:C1001)-MIN(C2:C1001)))</f>
        <v/>
      </c>
      <c r="I851" s="6" t="str">
        <f aca="false">IF(ISBLANK(D851), "", (D851-MIN(D1:D1000))/(MAX(D1:D1000)-MIN(D1:D1000)))</f>
        <v/>
      </c>
      <c r="J851" s="6" t="str">
        <f aca="false">IF(ISBLANK(E851), "", (E851-MIN(E1:E1000))/(MAX(E1:E1000)-MIN(E1:E1000)))</f>
        <v/>
      </c>
      <c r="K851" s="0" t="str">
        <f aca="false">IF(ISBLANK(A851), "",SQRT((A851-$M$2)^2+(B851-$N$2)^2+(C851-$O$2)^2+(D851-$P$2)^2+(E851-$Q$2)^2))</f>
        <v/>
      </c>
      <c r="L851" s="6" t="str">
        <f aca="false">IF(AND(H851 = "", H850 &lt;&gt; ""),"&lt;- New exp", "")</f>
        <v/>
      </c>
      <c r="AB851" s="0" t="n">
        <v>850</v>
      </c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6" t="str">
        <f aca="false">IF(ISBLANK(A852), "", (A852-MIN(A2:A1001))/(MAX(A2:A1001)-MIN(A2:A1001)))</f>
        <v/>
      </c>
      <c r="G852" s="6" t="str">
        <f aca="false">IF(ISBLANK(B852), "", (B852-MIN(B2:B1001))/(MAX(B2:B1001)-MIN(B2:B1001)))</f>
        <v/>
      </c>
      <c r="H852" s="6" t="str">
        <f aca="false">IF(ISBLANK(C852), "", (C852-MIN(C2:C1001))/(MAX(C2:C1001)-MIN(C2:C1001)))</f>
        <v/>
      </c>
      <c r="I852" s="6" t="str">
        <f aca="false">IF(ISBLANK(D852), "", (D852-MIN(D1:D1000))/(MAX(D1:D1000)-MIN(D1:D1000)))</f>
        <v/>
      </c>
      <c r="J852" s="6" t="str">
        <f aca="false">IF(ISBLANK(E852), "", (E852-MIN(E1:E1000))/(MAX(E1:E1000)-MIN(E1:E1000)))</f>
        <v/>
      </c>
      <c r="K852" s="0" t="str">
        <f aca="false">IF(ISBLANK(A852), "",SQRT((A852-$M$2)^2+(B852-$N$2)^2+(C852-$O$2)^2+(D852-$P$2)^2+(E852-$Q$2)^2))</f>
        <v/>
      </c>
      <c r="L852" s="6" t="str">
        <f aca="false">IF(AND(H852 = "", H851 &lt;&gt; ""),"&lt;- New exp", "")</f>
        <v/>
      </c>
      <c r="AB852" s="0" t="n">
        <v>851</v>
      </c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6" t="str">
        <f aca="false">IF(ISBLANK(A853), "", (A853-MIN(A2:A1001))/(MAX(A2:A1001)-MIN(A2:A1001)))</f>
        <v/>
      </c>
      <c r="G853" s="6" t="str">
        <f aca="false">IF(ISBLANK(B853), "", (B853-MIN(B2:B1001))/(MAX(B2:B1001)-MIN(B2:B1001)))</f>
        <v/>
      </c>
      <c r="H853" s="6" t="str">
        <f aca="false">IF(ISBLANK(C853), "", (C853-MIN(C2:C1001))/(MAX(C2:C1001)-MIN(C2:C1001)))</f>
        <v/>
      </c>
      <c r="I853" s="6" t="str">
        <f aca="false">IF(ISBLANK(D853), "", (D853-MIN(D1:D1000))/(MAX(D1:D1000)-MIN(D1:D1000)))</f>
        <v/>
      </c>
      <c r="J853" s="6" t="str">
        <f aca="false">IF(ISBLANK(E853), "", (E853-MIN(E1:E1000))/(MAX(E1:E1000)-MIN(E1:E1000)))</f>
        <v/>
      </c>
      <c r="K853" s="0" t="str">
        <f aca="false">IF(ISBLANK(A853), "",SQRT((A853-$M$2)^2+(B853-$N$2)^2+(C853-$O$2)^2+(D853-$P$2)^2+(E853-$Q$2)^2))</f>
        <v/>
      </c>
      <c r="L853" s="6" t="str">
        <f aca="false">IF(AND(H853 = "", H852 &lt;&gt; ""),"&lt;- New exp", "")</f>
        <v/>
      </c>
      <c r="AB853" s="0" t="n">
        <v>852</v>
      </c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6" t="str">
        <f aca="false">IF(ISBLANK(A854), "", (A854-MIN(A2:A1001))/(MAX(A2:A1001)-MIN(A2:A1001)))</f>
        <v/>
      </c>
      <c r="G854" s="6" t="str">
        <f aca="false">IF(ISBLANK(B854), "", (B854-MIN(B2:B1001))/(MAX(B2:B1001)-MIN(B2:B1001)))</f>
        <v/>
      </c>
      <c r="H854" s="6" t="str">
        <f aca="false">IF(ISBLANK(C854), "", (C854-MIN(C2:C1001))/(MAX(C2:C1001)-MIN(C2:C1001)))</f>
        <v/>
      </c>
      <c r="I854" s="6" t="str">
        <f aca="false">IF(ISBLANK(D854), "", (D854-MIN(D1:D1000))/(MAX(D1:D1000)-MIN(D1:D1000)))</f>
        <v/>
      </c>
      <c r="J854" s="6" t="str">
        <f aca="false">IF(ISBLANK(E854), "", (E854-MIN(E1:E1000))/(MAX(E1:E1000)-MIN(E1:E1000)))</f>
        <v/>
      </c>
      <c r="K854" s="0" t="str">
        <f aca="false">IF(ISBLANK(A854), "",SQRT((A854-$M$2)^2+(B854-$N$2)^2+(C854-$O$2)^2+(D854-$P$2)^2+(E854-$Q$2)^2))</f>
        <v/>
      </c>
      <c r="L854" s="6" t="str">
        <f aca="false">IF(AND(H854 = "", H853 &lt;&gt; ""),"&lt;- New exp", "")</f>
        <v/>
      </c>
      <c r="AB854" s="0" t="n">
        <v>853</v>
      </c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6" t="str">
        <f aca="false">IF(ISBLANK(A855), "", (A855-MIN(A2:A1001))/(MAX(A2:A1001)-MIN(A2:A1001)))</f>
        <v/>
      </c>
      <c r="G855" s="6" t="str">
        <f aca="false">IF(ISBLANK(B855), "", (B855-MIN(B2:B1001))/(MAX(B2:B1001)-MIN(B2:B1001)))</f>
        <v/>
      </c>
      <c r="H855" s="6" t="str">
        <f aca="false">IF(ISBLANK(C855), "", (C855-MIN(C2:C1001))/(MAX(C2:C1001)-MIN(C2:C1001)))</f>
        <v/>
      </c>
      <c r="I855" s="6" t="str">
        <f aca="false">IF(ISBLANK(D855), "", (D855-MIN(D1:D1000))/(MAX(D1:D1000)-MIN(D1:D1000)))</f>
        <v/>
      </c>
      <c r="J855" s="6" t="str">
        <f aca="false">IF(ISBLANK(E855), "", (E855-MIN(E1:E1000))/(MAX(E1:E1000)-MIN(E1:E1000)))</f>
        <v/>
      </c>
      <c r="K855" s="0" t="str">
        <f aca="false">IF(ISBLANK(A855), "",SQRT((A855-$M$2)^2+(B855-$N$2)^2+(C855-$O$2)^2+(D855-$P$2)^2+(E855-$Q$2)^2))</f>
        <v/>
      </c>
      <c r="L855" s="6" t="str">
        <f aca="false">IF(AND(H855 = "", H854 &lt;&gt; ""),"&lt;- New exp", "")</f>
        <v/>
      </c>
      <c r="AB855" s="0" t="n">
        <v>854</v>
      </c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6" t="str">
        <f aca="false">IF(ISBLANK(A856), "", (A856-MIN(A2:A1001))/(MAX(A2:A1001)-MIN(A2:A1001)))</f>
        <v/>
      </c>
      <c r="G856" s="6" t="str">
        <f aca="false">IF(ISBLANK(B856), "", (B856-MIN(B2:B1001))/(MAX(B2:B1001)-MIN(B2:B1001)))</f>
        <v/>
      </c>
      <c r="H856" s="6" t="str">
        <f aca="false">IF(ISBLANK(C856), "", (C856-MIN(C2:C1001))/(MAX(C2:C1001)-MIN(C2:C1001)))</f>
        <v/>
      </c>
      <c r="I856" s="6" t="str">
        <f aca="false">IF(ISBLANK(D856), "", (D856-MIN(D1:D1000))/(MAX(D1:D1000)-MIN(D1:D1000)))</f>
        <v/>
      </c>
      <c r="J856" s="6" t="str">
        <f aca="false">IF(ISBLANK(E856), "", (E856-MIN(E1:E1000))/(MAX(E1:E1000)-MIN(E1:E1000)))</f>
        <v/>
      </c>
      <c r="K856" s="0" t="str">
        <f aca="false">IF(ISBLANK(A856), "",SQRT((A856-$M$2)^2+(B856-$N$2)^2+(C856-$O$2)^2+(D856-$P$2)^2+(E856-$Q$2)^2))</f>
        <v/>
      </c>
      <c r="L856" s="6" t="str">
        <f aca="false">IF(AND(H856 = "", H855 &lt;&gt; ""),"&lt;- New exp", "")</f>
        <v/>
      </c>
      <c r="AB856" s="0" t="n">
        <v>855</v>
      </c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6" t="str">
        <f aca="false">IF(ISBLANK(A857), "", (A857-MIN(A2:A1001))/(MAX(A2:A1001)-MIN(A2:A1001)))</f>
        <v/>
      </c>
      <c r="G857" s="6" t="str">
        <f aca="false">IF(ISBLANK(B857), "", (B857-MIN(B2:B1001))/(MAX(B2:B1001)-MIN(B2:B1001)))</f>
        <v/>
      </c>
      <c r="H857" s="6" t="str">
        <f aca="false">IF(ISBLANK(C857), "", (C857-MIN(C2:C1001))/(MAX(C2:C1001)-MIN(C2:C1001)))</f>
        <v/>
      </c>
      <c r="I857" s="6" t="str">
        <f aca="false">IF(ISBLANK(D857), "", (D857-MIN(D1:D1000))/(MAX(D1:D1000)-MIN(D1:D1000)))</f>
        <v/>
      </c>
      <c r="J857" s="6" t="str">
        <f aca="false">IF(ISBLANK(E857), "", (E857-MIN(E1:E1000))/(MAX(E1:E1000)-MIN(E1:E1000)))</f>
        <v/>
      </c>
      <c r="K857" s="0" t="str">
        <f aca="false">IF(ISBLANK(A857), "",SQRT((A857-$M$2)^2+(B857-$N$2)^2+(C857-$O$2)^2+(D857-$P$2)^2+(E857-$Q$2)^2))</f>
        <v/>
      </c>
      <c r="L857" s="6" t="str">
        <f aca="false">IF(AND(H857 = "", H856 &lt;&gt; ""),"&lt;- New exp", "")</f>
        <v/>
      </c>
      <c r="AB857" s="0" t="n">
        <v>856</v>
      </c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6" t="str">
        <f aca="false">IF(ISBLANK(A858), "", (A858-MIN(A2:A1001))/(MAX(A2:A1001)-MIN(A2:A1001)))</f>
        <v/>
      </c>
      <c r="G858" s="6" t="str">
        <f aca="false">IF(ISBLANK(B858), "", (B858-MIN(B2:B1001))/(MAX(B2:B1001)-MIN(B2:B1001)))</f>
        <v/>
      </c>
      <c r="H858" s="6" t="str">
        <f aca="false">IF(ISBLANK(C858), "", (C858-MIN(C2:C1001))/(MAX(C2:C1001)-MIN(C2:C1001)))</f>
        <v/>
      </c>
      <c r="I858" s="6" t="str">
        <f aca="false">IF(ISBLANK(D858), "", (D858-MIN(D1:D1000))/(MAX(D1:D1000)-MIN(D1:D1000)))</f>
        <v/>
      </c>
      <c r="J858" s="6" t="str">
        <f aca="false">IF(ISBLANK(E858), "", (E858-MIN(E1:E1000))/(MAX(E1:E1000)-MIN(E1:E1000)))</f>
        <v/>
      </c>
      <c r="K858" s="0" t="str">
        <f aca="false">IF(ISBLANK(A858), "",SQRT((A858-$M$2)^2+(B858-$N$2)^2+(C858-$O$2)^2+(D858-$P$2)^2+(E858-$Q$2)^2))</f>
        <v/>
      </c>
      <c r="L858" s="6" t="str">
        <f aca="false">IF(AND(H858 = "", H857 &lt;&gt; ""),"&lt;- New exp", "")</f>
        <v/>
      </c>
      <c r="AB858" s="0" t="n">
        <v>857</v>
      </c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6" t="str">
        <f aca="false">IF(ISBLANK(A859), "", (A859-MIN(A2:A1001))/(MAX(A2:A1001)-MIN(A2:A1001)))</f>
        <v/>
      </c>
      <c r="G859" s="6" t="str">
        <f aca="false">IF(ISBLANK(B859), "", (B859-MIN(B2:B1001))/(MAX(B2:B1001)-MIN(B2:B1001)))</f>
        <v/>
      </c>
      <c r="H859" s="6" t="str">
        <f aca="false">IF(ISBLANK(C859), "", (C859-MIN(C2:C1001))/(MAX(C2:C1001)-MIN(C2:C1001)))</f>
        <v/>
      </c>
      <c r="I859" s="6" t="str">
        <f aca="false">IF(ISBLANK(D859), "", (D859-MIN(D1:D1000))/(MAX(D1:D1000)-MIN(D1:D1000)))</f>
        <v/>
      </c>
      <c r="J859" s="6" t="str">
        <f aca="false">IF(ISBLANK(E859), "", (E859-MIN(E1:E1000))/(MAX(E1:E1000)-MIN(E1:E1000)))</f>
        <v/>
      </c>
      <c r="K859" s="0" t="str">
        <f aca="false">IF(ISBLANK(A859), "",SQRT((A859-$M$2)^2+(B859-$N$2)^2+(C859-$O$2)^2+(D859-$P$2)^2+(E859-$Q$2)^2))</f>
        <v/>
      </c>
      <c r="L859" s="6" t="str">
        <f aca="false">IF(AND(H859 = "", H858 &lt;&gt; ""),"&lt;- New exp", "")</f>
        <v/>
      </c>
      <c r="AB859" s="0" t="n">
        <v>858</v>
      </c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6" t="str">
        <f aca="false">IF(ISBLANK(A860), "", (A860-MIN(A2:A1001))/(MAX(A2:A1001)-MIN(A2:A1001)))</f>
        <v/>
      </c>
      <c r="G860" s="6" t="str">
        <f aca="false">IF(ISBLANK(B860), "", (B860-MIN(B2:B1001))/(MAX(B2:B1001)-MIN(B2:B1001)))</f>
        <v/>
      </c>
      <c r="H860" s="6" t="str">
        <f aca="false">IF(ISBLANK(C860), "", (C860-MIN(C2:C1001))/(MAX(C2:C1001)-MIN(C2:C1001)))</f>
        <v/>
      </c>
      <c r="I860" s="6" t="str">
        <f aca="false">IF(ISBLANK(D860), "", (D860-MIN(D1:D1000))/(MAX(D1:D1000)-MIN(D1:D1000)))</f>
        <v/>
      </c>
      <c r="J860" s="6" t="str">
        <f aca="false">IF(ISBLANK(E860), "", (E860-MIN(E1:E1000))/(MAX(E1:E1000)-MIN(E1:E1000)))</f>
        <v/>
      </c>
      <c r="K860" s="0" t="str">
        <f aca="false">IF(ISBLANK(A860), "",SQRT((A860-$M$2)^2+(B860-$N$2)^2+(C860-$O$2)^2+(D860-$P$2)^2+(E860-$Q$2)^2))</f>
        <v/>
      </c>
      <c r="L860" s="6" t="str">
        <f aca="false">IF(AND(H860 = "", H859 &lt;&gt; ""),"&lt;- New exp", "")</f>
        <v/>
      </c>
      <c r="AB860" s="0" t="n">
        <v>859</v>
      </c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6" t="str">
        <f aca="false">IF(ISBLANK(A861), "", (A861-MIN(A2:A1001))/(MAX(A2:A1001)-MIN(A2:A1001)))</f>
        <v/>
      </c>
      <c r="G861" s="6" t="str">
        <f aca="false">IF(ISBLANK(B861), "", (B861-MIN(B2:B1001))/(MAX(B2:B1001)-MIN(B2:B1001)))</f>
        <v/>
      </c>
      <c r="H861" s="6" t="str">
        <f aca="false">IF(ISBLANK(C861), "", (C861-MIN(C2:C1001))/(MAX(C2:C1001)-MIN(C2:C1001)))</f>
        <v/>
      </c>
      <c r="I861" s="6" t="str">
        <f aca="false">IF(ISBLANK(D861), "", (D861-MIN(D1:D1000))/(MAX(D1:D1000)-MIN(D1:D1000)))</f>
        <v/>
      </c>
      <c r="J861" s="6" t="str">
        <f aca="false">IF(ISBLANK(E861), "", (E861-MIN(E1:E1000))/(MAX(E1:E1000)-MIN(E1:E1000)))</f>
        <v/>
      </c>
      <c r="K861" s="0" t="str">
        <f aca="false">IF(ISBLANK(A861), "",SQRT((A861-$M$2)^2+(B861-$N$2)^2+(C861-$O$2)^2+(D861-$P$2)^2+(E861-$Q$2)^2))</f>
        <v/>
      </c>
      <c r="L861" s="6" t="str">
        <f aca="false">IF(AND(H861 = "", H860 &lt;&gt; ""),"&lt;- New exp", "")</f>
        <v/>
      </c>
      <c r="AB861" s="0" t="n">
        <v>860</v>
      </c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6" t="str">
        <f aca="false">IF(ISBLANK(A862), "", (A862-MIN(A2:A1001))/(MAX(A2:A1001)-MIN(A2:A1001)))</f>
        <v/>
      </c>
      <c r="G862" s="6" t="str">
        <f aca="false">IF(ISBLANK(B862), "", (B862-MIN(B2:B1001))/(MAX(B2:B1001)-MIN(B2:B1001)))</f>
        <v/>
      </c>
      <c r="H862" s="6" t="str">
        <f aca="false">IF(ISBLANK(C862), "", (C862-MIN(C2:C1001))/(MAX(C2:C1001)-MIN(C2:C1001)))</f>
        <v/>
      </c>
      <c r="I862" s="6" t="str">
        <f aca="false">IF(ISBLANK(D862), "", (D862-MIN(D1:D1000))/(MAX(D1:D1000)-MIN(D1:D1000)))</f>
        <v/>
      </c>
      <c r="J862" s="6" t="str">
        <f aca="false">IF(ISBLANK(E862), "", (E862-MIN(E1:E1000))/(MAX(E1:E1000)-MIN(E1:E1000)))</f>
        <v/>
      </c>
      <c r="K862" s="0" t="str">
        <f aca="false">IF(ISBLANK(A862), "",SQRT((A862-$M$2)^2+(B862-$N$2)^2+(C862-$O$2)^2+(D862-$P$2)^2+(E862-$Q$2)^2))</f>
        <v/>
      </c>
      <c r="L862" s="6" t="str">
        <f aca="false">IF(AND(H862 = "", H861 &lt;&gt; ""),"&lt;- New exp", "")</f>
        <v/>
      </c>
      <c r="AB862" s="0" t="n">
        <v>861</v>
      </c>
    </row>
    <row r="863" customFormat="false" ht="13.8" hidden="false" customHeight="false" outlineLevel="0" collapsed="false">
      <c r="A863" s="12"/>
      <c r="B863" s="12"/>
      <c r="C863" s="12"/>
      <c r="D863" s="12"/>
      <c r="E863" s="12"/>
      <c r="F863" s="6" t="str">
        <f aca="false">IF(ISBLANK(A863), "", (A863-MIN(A2:A1001))/(MAX(A2:A1001)-MIN(A2:A1001)))</f>
        <v/>
      </c>
      <c r="G863" s="6" t="str">
        <f aca="false">IF(ISBLANK(B863), "", (B863-MIN(B2:B1001))/(MAX(B2:B1001)-MIN(B2:B1001)))</f>
        <v/>
      </c>
      <c r="H863" s="6" t="str">
        <f aca="false">IF(ISBLANK(C863), "", (C863-MIN(C2:C1001))/(MAX(C2:C1001)-MIN(C2:C1001)))</f>
        <v/>
      </c>
      <c r="I863" s="6" t="str">
        <f aca="false">IF(ISBLANK(D863), "", (D863-MIN(D1:D1000))/(MAX(D1:D1000)-MIN(D1:D1000)))</f>
        <v/>
      </c>
      <c r="J863" s="6" t="str">
        <f aca="false">IF(ISBLANK(E863), "", (E863-MIN(E1:E1000))/(MAX(E1:E1000)-MIN(E1:E1000)))</f>
        <v/>
      </c>
      <c r="K863" s="0" t="str">
        <f aca="false">IF(ISBLANK(A863), "",SQRT((A863-$M$2)^2+(B863-$N$2)^2+(C863-$O$2)^2+(D863-$P$2)^2+(E863-$Q$2)^2))</f>
        <v/>
      </c>
      <c r="L863" s="6" t="str">
        <f aca="false">IF(AND(H863 = "", H862 &lt;&gt; ""),"&lt;- New exp", "")</f>
        <v/>
      </c>
      <c r="AB863" s="0" t="n">
        <v>862</v>
      </c>
    </row>
    <row r="864" customFormat="false" ht="13.8" hidden="false" customHeight="false" outlineLevel="0" collapsed="false">
      <c r="A864" s="12"/>
      <c r="B864" s="12"/>
      <c r="C864" s="12"/>
      <c r="D864" s="12"/>
      <c r="E864" s="12"/>
      <c r="F864" s="6" t="str">
        <f aca="false">IF(ISBLANK(A864), "", (A864-MIN(A2:A1001))/(MAX(A2:A1001)-MIN(A2:A1001)))</f>
        <v/>
      </c>
      <c r="G864" s="6" t="str">
        <f aca="false">IF(ISBLANK(B864), "", (B864-MIN(B2:B1001))/(MAX(B2:B1001)-MIN(B2:B1001)))</f>
        <v/>
      </c>
      <c r="H864" s="6" t="str">
        <f aca="false">IF(ISBLANK(C864), "", (C864-MIN(C2:C1001))/(MAX(C2:C1001)-MIN(C2:C1001)))</f>
        <v/>
      </c>
      <c r="I864" s="6" t="str">
        <f aca="false">IF(ISBLANK(D864), "", (D864-MIN(D1:D1000))/(MAX(D1:D1000)-MIN(D1:D1000)))</f>
        <v/>
      </c>
      <c r="J864" s="6" t="str">
        <f aca="false">IF(ISBLANK(E864), "", (E864-MIN(E1:E1000))/(MAX(E1:E1000)-MIN(E1:E1000)))</f>
        <v/>
      </c>
      <c r="K864" s="0" t="str">
        <f aca="false">IF(ISBLANK(A864), "",SQRT((A864-$M$2)^2+(B864-$N$2)^2+(C864-$O$2)^2+(D864-$P$2)^2+(E864-$Q$2)^2))</f>
        <v/>
      </c>
      <c r="L864" s="6" t="str">
        <f aca="false">IF(AND(H864 = "", H863 &lt;&gt; ""),"&lt;- New exp", "")</f>
        <v/>
      </c>
      <c r="AB864" s="0" t="n">
        <v>863</v>
      </c>
    </row>
    <row r="865" customFormat="false" ht="13.8" hidden="false" customHeight="false" outlineLevel="0" collapsed="false">
      <c r="A865" s="12"/>
      <c r="B865" s="12"/>
      <c r="C865" s="12"/>
      <c r="D865" s="12"/>
      <c r="E865" s="12"/>
      <c r="F865" s="6" t="str">
        <f aca="false">IF(ISBLANK(A865), "", (A865-MIN(A2:A1001))/(MAX(A2:A1001)-MIN(A2:A1001)))</f>
        <v/>
      </c>
      <c r="G865" s="6" t="str">
        <f aca="false">IF(ISBLANK(B865), "", (B865-MIN(B2:B1001))/(MAX(B2:B1001)-MIN(B2:B1001)))</f>
        <v/>
      </c>
      <c r="H865" s="6" t="str">
        <f aca="false">IF(ISBLANK(C865), "", (C865-MIN(C2:C1001))/(MAX(C2:C1001)-MIN(C2:C1001)))</f>
        <v/>
      </c>
      <c r="I865" s="6" t="str">
        <f aca="false">IF(ISBLANK(D865), "", (D865-MIN(D1:D1000))/(MAX(D1:D1000)-MIN(D1:D1000)))</f>
        <v/>
      </c>
      <c r="J865" s="6" t="str">
        <f aca="false">IF(ISBLANK(E865), "", (E865-MIN(E1:E1000))/(MAX(E1:E1000)-MIN(E1:E1000)))</f>
        <v/>
      </c>
      <c r="K865" s="0" t="str">
        <f aca="false">IF(ISBLANK(A865), "",SQRT((A865-$M$2)^2+(B865-$N$2)^2+(C865-$O$2)^2+(D865-$P$2)^2+(E865-$Q$2)^2))</f>
        <v/>
      </c>
      <c r="L865" s="6" t="str">
        <f aca="false">IF(AND(H865 = "", H864 &lt;&gt; ""),"&lt;- New exp", "")</f>
        <v/>
      </c>
      <c r="AB865" s="0" t="n">
        <v>864</v>
      </c>
    </row>
    <row r="866" customFormat="false" ht="13.8" hidden="false" customHeight="false" outlineLevel="0" collapsed="false">
      <c r="A866" s="12"/>
      <c r="B866" s="12"/>
      <c r="C866" s="12"/>
      <c r="D866" s="12"/>
      <c r="E866" s="12"/>
      <c r="F866" s="6" t="str">
        <f aca="false">IF(ISBLANK(A866), "", (A866-MIN(A2:A1001))/(MAX(A2:A1001)-MIN(A2:A1001)))</f>
        <v/>
      </c>
      <c r="G866" s="6" t="str">
        <f aca="false">IF(ISBLANK(B866), "", (B866-MIN(B2:B1001))/(MAX(B2:B1001)-MIN(B2:B1001)))</f>
        <v/>
      </c>
      <c r="H866" s="6" t="str">
        <f aca="false">IF(ISBLANK(C866), "", (C866-MIN(C2:C1001))/(MAX(C2:C1001)-MIN(C2:C1001)))</f>
        <v/>
      </c>
      <c r="I866" s="6" t="str">
        <f aca="false">IF(ISBLANK(D866), "", (D866-MIN(D1:D1000))/(MAX(D1:D1000)-MIN(D1:D1000)))</f>
        <v/>
      </c>
      <c r="J866" s="6" t="str">
        <f aca="false">IF(ISBLANK(E866), "", (E866-MIN(E1:E1000))/(MAX(E1:E1000)-MIN(E1:E1000)))</f>
        <v/>
      </c>
      <c r="K866" s="0" t="str">
        <f aca="false">IF(ISBLANK(A866), "",SQRT((A866-$M$2)^2+(B866-$N$2)^2+(C866-$O$2)^2+(D866-$P$2)^2+(E866-$Q$2)^2))</f>
        <v/>
      </c>
      <c r="L866" s="6" t="str">
        <f aca="false">IF(AND(H866 = "", H865 &lt;&gt; ""),"&lt;- New exp", "")</f>
        <v/>
      </c>
      <c r="AB866" s="0" t="n">
        <v>865</v>
      </c>
    </row>
    <row r="867" customFormat="false" ht="13.8" hidden="false" customHeight="false" outlineLevel="0" collapsed="false">
      <c r="A867" s="12"/>
      <c r="B867" s="12"/>
      <c r="C867" s="12"/>
      <c r="D867" s="12"/>
      <c r="E867" s="12"/>
      <c r="F867" s="6" t="str">
        <f aca="false">IF(ISBLANK(A867), "", (A867-MIN(A2:A1001))/(MAX(A2:A1001)-MIN(A2:A1001)))</f>
        <v/>
      </c>
      <c r="G867" s="6" t="str">
        <f aca="false">IF(ISBLANK(B867), "", (B867-MIN(B2:B1001))/(MAX(B2:B1001)-MIN(B2:B1001)))</f>
        <v/>
      </c>
      <c r="H867" s="6" t="str">
        <f aca="false">IF(ISBLANK(C867), "", (C867-MIN(C2:C1001))/(MAX(C2:C1001)-MIN(C2:C1001)))</f>
        <v/>
      </c>
      <c r="I867" s="6" t="str">
        <f aca="false">IF(ISBLANK(D867), "", (D867-MIN(D1:D1000))/(MAX(D1:D1000)-MIN(D1:D1000)))</f>
        <v/>
      </c>
      <c r="J867" s="6" t="str">
        <f aca="false">IF(ISBLANK(E867), "", (E867-MIN(E1:E1000))/(MAX(E1:E1000)-MIN(E1:E1000)))</f>
        <v/>
      </c>
      <c r="K867" s="0" t="str">
        <f aca="false">IF(ISBLANK(A867), "",SQRT((A867-$M$2)^2+(B867-$N$2)^2+(C867-$O$2)^2+(D867-$P$2)^2+(E867-$Q$2)^2))</f>
        <v/>
      </c>
      <c r="L867" s="6" t="str">
        <f aca="false">IF(AND(H867 = "", H866 &lt;&gt; ""),"&lt;- New exp", "")</f>
        <v/>
      </c>
      <c r="AB867" s="0" t="n">
        <v>866</v>
      </c>
    </row>
    <row r="868" customFormat="false" ht="13.8" hidden="false" customHeight="false" outlineLevel="0" collapsed="false">
      <c r="A868" s="12"/>
      <c r="B868" s="12"/>
      <c r="C868" s="12"/>
      <c r="D868" s="12"/>
      <c r="E868" s="12"/>
      <c r="F868" s="6" t="str">
        <f aca="false">IF(ISBLANK(A868), "", (A868-MIN(A2:A1001))/(MAX(A2:A1001)-MIN(A2:A1001)))</f>
        <v/>
      </c>
      <c r="G868" s="6" t="str">
        <f aca="false">IF(ISBLANK(B868), "", (B868-MIN(B2:B1001))/(MAX(B2:B1001)-MIN(B2:B1001)))</f>
        <v/>
      </c>
      <c r="H868" s="6" t="str">
        <f aca="false">IF(ISBLANK(C868), "", (C868-MIN(C2:C1001))/(MAX(C2:C1001)-MIN(C2:C1001)))</f>
        <v/>
      </c>
      <c r="I868" s="6" t="str">
        <f aca="false">IF(ISBLANK(D868), "", (D868-MIN(D1:D1000))/(MAX(D1:D1000)-MIN(D1:D1000)))</f>
        <v/>
      </c>
      <c r="J868" s="6" t="str">
        <f aca="false">IF(ISBLANK(E868), "", (E868-MIN(E1:E1000))/(MAX(E1:E1000)-MIN(E1:E1000)))</f>
        <v/>
      </c>
      <c r="K868" s="0" t="str">
        <f aca="false">IF(ISBLANK(A868), "",SQRT((A868-$M$2)^2+(B868-$N$2)^2+(C868-$O$2)^2+(D868-$P$2)^2+(E868-$Q$2)^2))</f>
        <v/>
      </c>
      <c r="L868" s="6" t="str">
        <f aca="false">IF(AND(H868 = "", H867 &lt;&gt; ""),"&lt;- New exp", "")</f>
        <v/>
      </c>
      <c r="AB868" s="0" t="n">
        <v>867</v>
      </c>
    </row>
    <row r="869" customFormat="false" ht="13.8" hidden="false" customHeight="false" outlineLevel="0" collapsed="false">
      <c r="A869" s="12"/>
      <c r="B869" s="12"/>
      <c r="C869" s="12"/>
      <c r="D869" s="12"/>
      <c r="E869" s="12"/>
      <c r="F869" s="6" t="str">
        <f aca="false">IF(ISBLANK(A869), "", (A869-MIN(A2:A1001))/(MAX(A2:A1001)-MIN(A2:A1001)))</f>
        <v/>
      </c>
      <c r="G869" s="6" t="str">
        <f aca="false">IF(ISBLANK(B869), "", (B869-MIN(B2:B1001))/(MAX(B2:B1001)-MIN(B2:B1001)))</f>
        <v/>
      </c>
      <c r="H869" s="6" t="str">
        <f aca="false">IF(ISBLANK(C869), "", (C869-MIN(C2:C1001))/(MAX(C2:C1001)-MIN(C2:C1001)))</f>
        <v/>
      </c>
      <c r="I869" s="6" t="str">
        <f aca="false">IF(ISBLANK(D869), "", (D869-MIN(D1:D1000))/(MAX(D1:D1000)-MIN(D1:D1000)))</f>
        <v/>
      </c>
      <c r="J869" s="6" t="str">
        <f aca="false">IF(ISBLANK(E869), "", (E869-MIN(E1:E1000))/(MAX(E1:E1000)-MIN(E1:E1000)))</f>
        <v/>
      </c>
      <c r="K869" s="0" t="str">
        <f aca="false">IF(ISBLANK(A869), "",SQRT((A869-$M$2)^2+(B869-$N$2)^2+(C869-$O$2)^2+(D869-$P$2)^2+(E869-$Q$2)^2))</f>
        <v/>
      </c>
      <c r="L869" s="6" t="str">
        <f aca="false">IF(AND(H869 = "", H868 &lt;&gt; ""),"&lt;- New exp", "")</f>
        <v/>
      </c>
      <c r="AB869" s="0" t="n">
        <v>868</v>
      </c>
    </row>
    <row r="870" customFormat="false" ht="13.8" hidden="false" customHeight="false" outlineLevel="0" collapsed="false">
      <c r="A870" s="12"/>
      <c r="B870" s="12"/>
      <c r="C870" s="12"/>
      <c r="D870" s="12"/>
      <c r="E870" s="12"/>
      <c r="F870" s="6" t="str">
        <f aca="false">IF(ISBLANK(A870), "", (A870-MIN(A2:A1001))/(MAX(A2:A1001)-MIN(A2:A1001)))</f>
        <v/>
      </c>
      <c r="G870" s="6" t="str">
        <f aca="false">IF(ISBLANK(B870), "", (B870-MIN(B2:B1001))/(MAX(B2:B1001)-MIN(B2:B1001)))</f>
        <v/>
      </c>
      <c r="H870" s="6" t="str">
        <f aca="false">IF(ISBLANK(C870), "", (C870-MIN(C2:C1001))/(MAX(C2:C1001)-MIN(C2:C1001)))</f>
        <v/>
      </c>
      <c r="I870" s="6" t="str">
        <f aca="false">IF(ISBLANK(D870), "", (D870-MIN(D1:D1000))/(MAX(D1:D1000)-MIN(D1:D1000)))</f>
        <v/>
      </c>
      <c r="J870" s="6" t="str">
        <f aca="false">IF(ISBLANK(E870), "", (E870-MIN(E1:E1000))/(MAX(E1:E1000)-MIN(E1:E1000)))</f>
        <v/>
      </c>
      <c r="K870" s="0" t="str">
        <f aca="false">IF(ISBLANK(A870), "",SQRT((A870-$M$2)^2+(B870-$N$2)^2+(C870-$O$2)^2+(D870-$P$2)^2+(E870-$Q$2)^2))</f>
        <v/>
      </c>
      <c r="L870" s="6" t="str">
        <f aca="false">IF(AND(H870 = "", H869 &lt;&gt; ""),"&lt;- New exp", "")</f>
        <v/>
      </c>
      <c r="AB870" s="0" t="n">
        <v>869</v>
      </c>
    </row>
    <row r="871" customFormat="false" ht="13.8" hidden="false" customHeight="false" outlineLevel="0" collapsed="false">
      <c r="A871" s="12"/>
      <c r="B871" s="12"/>
      <c r="C871" s="12"/>
      <c r="D871" s="12"/>
      <c r="E871" s="12"/>
      <c r="F871" s="6" t="str">
        <f aca="false">IF(ISBLANK(A871), "", (A871-MIN(A2:A1001))/(MAX(A2:A1001)-MIN(A2:A1001)))</f>
        <v/>
      </c>
      <c r="G871" s="6" t="str">
        <f aca="false">IF(ISBLANK(B871), "", (B871-MIN(B2:B1001))/(MAX(B2:B1001)-MIN(B2:B1001)))</f>
        <v/>
      </c>
      <c r="H871" s="6" t="str">
        <f aca="false">IF(ISBLANK(C871), "", (C871-MIN(C2:C1001))/(MAX(C2:C1001)-MIN(C2:C1001)))</f>
        <v/>
      </c>
      <c r="I871" s="6" t="str">
        <f aca="false">IF(ISBLANK(D871), "", (D871-MIN(D1:D1000))/(MAX(D1:D1000)-MIN(D1:D1000)))</f>
        <v/>
      </c>
      <c r="J871" s="6" t="str">
        <f aca="false">IF(ISBLANK(E871), "", (E871-MIN(E1:E1000))/(MAX(E1:E1000)-MIN(E1:E1000)))</f>
        <v/>
      </c>
      <c r="K871" s="0" t="str">
        <f aca="false">IF(ISBLANK(A871), "",SQRT((A871-$M$2)^2+(B871-$N$2)^2+(C871-$O$2)^2+(D871-$P$2)^2+(E871-$Q$2)^2))</f>
        <v/>
      </c>
      <c r="L871" s="6" t="str">
        <f aca="false">IF(AND(H871 = "", H870 &lt;&gt; ""),"&lt;- New exp", "")</f>
        <v/>
      </c>
      <c r="AB871" s="0" t="n">
        <v>870</v>
      </c>
    </row>
    <row r="872" customFormat="false" ht="13.8" hidden="false" customHeight="false" outlineLevel="0" collapsed="false">
      <c r="A872" s="12"/>
      <c r="B872" s="12"/>
      <c r="C872" s="12"/>
      <c r="D872" s="12"/>
      <c r="E872" s="12"/>
      <c r="F872" s="6" t="str">
        <f aca="false">IF(ISBLANK(A872), "", (A872-MIN(A2:A1001))/(MAX(A2:A1001)-MIN(A2:A1001)))</f>
        <v/>
      </c>
      <c r="G872" s="6" t="str">
        <f aca="false">IF(ISBLANK(B872), "", (B872-MIN(B2:B1001))/(MAX(B2:B1001)-MIN(B2:B1001)))</f>
        <v/>
      </c>
      <c r="H872" s="6" t="str">
        <f aca="false">IF(ISBLANK(C872), "", (C872-MIN(C2:C1001))/(MAX(C2:C1001)-MIN(C2:C1001)))</f>
        <v/>
      </c>
      <c r="I872" s="6" t="str">
        <f aca="false">IF(ISBLANK(D872), "", (D872-MIN(D1:D1000))/(MAX(D1:D1000)-MIN(D1:D1000)))</f>
        <v/>
      </c>
      <c r="J872" s="6" t="str">
        <f aca="false">IF(ISBLANK(E872), "", (E872-MIN(E1:E1000))/(MAX(E1:E1000)-MIN(E1:E1000)))</f>
        <v/>
      </c>
      <c r="K872" s="0" t="str">
        <f aca="false">IF(ISBLANK(A872), "",SQRT((A872-$M$2)^2+(B872-$N$2)^2+(C872-$O$2)^2+(D872-$P$2)^2+(E872-$Q$2)^2))</f>
        <v/>
      </c>
      <c r="L872" s="6" t="str">
        <f aca="false">IF(AND(H872 = "", H871 &lt;&gt; ""),"&lt;- New exp", "")</f>
        <v/>
      </c>
      <c r="AB872" s="0" t="n">
        <v>871</v>
      </c>
    </row>
    <row r="873" customFormat="false" ht="13.8" hidden="false" customHeight="false" outlineLevel="0" collapsed="false">
      <c r="A873" s="12"/>
      <c r="B873" s="12"/>
      <c r="C873" s="12"/>
      <c r="D873" s="12"/>
      <c r="E873" s="12"/>
      <c r="F873" s="6" t="str">
        <f aca="false">IF(ISBLANK(A873), "", (A873-MIN(A2:A1001))/(MAX(A2:A1001)-MIN(A2:A1001)))</f>
        <v/>
      </c>
      <c r="G873" s="6" t="str">
        <f aca="false">IF(ISBLANK(B873), "", (B873-MIN(B2:B1001))/(MAX(B2:B1001)-MIN(B2:B1001)))</f>
        <v/>
      </c>
      <c r="H873" s="6" t="str">
        <f aca="false">IF(ISBLANK(C873), "", (C873-MIN(C2:C1001))/(MAX(C2:C1001)-MIN(C2:C1001)))</f>
        <v/>
      </c>
      <c r="I873" s="6" t="str">
        <f aca="false">IF(ISBLANK(D873), "", (D873-MIN(D1:D1000))/(MAX(D1:D1000)-MIN(D1:D1000)))</f>
        <v/>
      </c>
      <c r="J873" s="6" t="str">
        <f aca="false">IF(ISBLANK(E873), "", (E873-MIN(E1:E1000))/(MAX(E1:E1000)-MIN(E1:E1000)))</f>
        <v/>
      </c>
      <c r="K873" s="0" t="str">
        <f aca="false">IF(ISBLANK(A873), "",SQRT((A873-$M$2)^2+(B873-$N$2)^2+(C873-$O$2)^2+(D873-$P$2)^2+(E873-$Q$2)^2))</f>
        <v/>
      </c>
      <c r="L873" s="6" t="str">
        <f aca="false">IF(AND(H873 = "", H872 &lt;&gt; ""),"&lt;- New exp", "")</f>
        <v/>
      </c>
      <c r="AB873" s="0" t="n">
        <v>872</v>
      </c>
    </row>
    <row r="874" customFormat="false" ht="13.8" hidden="false" customHeight="false" outlineLevel="0" collapsed="false">
      <c r="A874" s="12"/>
      <c r="B874" s="12"/>
      <c r="C874" s="12"/>
      <c r="D874" s="12"/>
      <c r="E874" s="12"/>
      <c r="F874" s="6" t="str">
        <f aca="false">IF(ISBLANK(A874), "", (A874-MIN(A2:A1001))/(MAX(A2:A1001)-MIN(A2:A1001)))</f>
        <v/>
      </c>
      <c r="G874" s="6" t="str">
        <f aca="false">IF(ISBLANK(B874), "", (B874-MIN(B2:B1001))/(MAX(B2:B1001)-MIN(B2:B1001)))</f>
        <v/>
      </c>
      <c r="H874" s="6" t="str">
        <f aca="false">IF(ISBLANK(C874), "", (C874-MIN(C2:C1001))/(MAX(C2:C1001)-MIN(C2:C1001)))</f>
        <v/>
      </c>
      <c r="I874" s="6" t="str">
        <f aca="false">IF(ISBLANK(D874), "", (D874-MIN(D1:D1000))/(MAX(D1:D1000)-MIN(D1:D1000)))</f>
        <v/>
      </c>
      <c r="J874" s="6" t="str">
        <f aca="false">IF(ISBLANK(E874), "", (E874-MIN(E1:E1000))/(MAX(E1:E1000)-MIN(E1:E1000)))</f>
        <v/>
      </c>
      <c r="K874" s="0" t="str">
        <f aca="false">IF(ISBLANK(A874), "",SQRT((A874-$M$2)^2+(B874-$N$2)^2+(C874-$O$2)^2+(D874-$P$2)^2+(E874-$Q$2)^2))</f>
        <v/>
      </c>
      <c r="L874" s="6" t="str">
        <f aca="false">IF(AND(H874 = "", H873 &lt;&gt; ""),"&lt;- New exp", "")</f>
        <v/>
      </c>
      <c r="AB874" s="0" t="n">
        <v>873</v>
      </c>
    </row>
    <row r="875" customFormat="false" ht="13.8" hidden="false" customHeight="false" outlineLevel="0" collapsed="false">
      <c r="A875" s="12"/>
      <c r="B875" s="12"/>
      <c r="C875" s="12"/>
      <c r="D875" s="12"/>
      <c r="E875" s="12"/>
      <c r="F875" s="6" t="str">
        <f aca="false">IF(ISBLANK(A875), "", (A875-MIN(A2:A1001))/(MAX(A2:A1001)-MIN(A2:A1001)))</f>
        <v/>
      </c>
      <c r="G875" s="6" t="str">
        <f aca="false">IF(ISBLANK(B875), "", (B875-MIN(B2:B1001))/(MAX(B2:B1001)-MIN(B2:B1001)))</f>
        <v/>
      </c>
      <c r="H875" s="6" t="str">
        <f aca="false">IF(ISBLANK(C875), "", (C875-MIN(C2:C1001))/(MAX(C2:C1001)-MIN(C2:C1001)))</f>
        <v/>
      </c>
      <c r="I875" s="6" t="str">
        <f aca="false">IF(ISBLANK(D875), "", (D875-MIN(D1:D1000))/(MAX(D1:D1000)-MIN(D1:D1000)))</f>
        <v/>
      </c>
      <c r="J875" s="6" t="str">
        <f aca="false">IF(ISBLANK(E875), "", (E875-MIN(E1:E1000))/(MAX(E1:E1000)-MIN(E1:E1000)))</f>
        <v/>
      </c>
      <c r="K875" s="0" t="str">
        <f aca="false">IF(ISBLANK(A875), "",SQRT((A875-$M$2)^2+(B875-$N$2)^2+(C875-$O$2)^2+(D875-$P$2)^2+(E875-$Q$2)^2))</f>
        <v/>
      </c>
      <c r="L875" s="6" t="str">
        <f aca="false">IF(AND(H875 = "", H874 &lt;&gt; ""),"&lt;- New exp", "")</f>
        <v/>
      </c>
      <c r="AB875" s="0" t="n">
        <v>874</v>
      </c>
    </row>
    <row r="876" customFormat="false" ht="13.8" hidden="false" customHeight="false" outlineLevel="0" collapsed="false">
      <c r="A876" s="12"/>
      <c r="B876" s="12"/>
      <c r="C876" s="12"/>
      <c r="D876" s="12"/>
      <c r="E876" s="12"/>
      <c r="F876" s="6" t="str">
        <f aca="false">IF(ISBLANK(A876), "", (A876-MIN(A2:A1001))/(MAX(A2:A1001)-MIN(A2:A1001)))</f>
        <v/>
      </c>
      <c r="G876" s="6" t="str">
        <f aca="false">IF(ISBLANK(B876), "", (B876-MIN(B2:B1001))/(MAX(B2:B1001)-MIN(B2:B1001)))</f>
        <v/>
      </c>
      <c r="H876" s="6" t="str">
        <f aca="false">IF(ISBLANK(C876), "", (C876-MIN(C2:C1001))/(MAX(C2:C1001)-MIN(C2:C1001)))</f>
        <v/>
      </c>
      <c r="I876" s="6" t="str">
        <f aca="false">IF(ISBLANK(D876), "", (D876-MIN(D1:D1000))/(MAX(D1:D1000)-MIN(D1:D1000)))</f>
        <v/>
      </c>
      <c r="J876" s="6" t="str">
        <f aca="false">IF(ISBLANK(E876), "", (E876-MIN(E1:E1000))/(MAX(E1:E1000)-MIN(E1:E1000)))</f>
        <v/>
      </c>
      <c r="K876" s="0" t="str">
        <f aca="false">IF(ISBLANK(A876), "",SQRT((A876-$M$2)^2+(B876-$N$2)^2+(C876-$O$2)^2+(D876-$P$2)^2+(E876-$Q$2)^2))</f>
        <v/>
      </c>
      <c r="L876" s="6" t="str">
        <f aca="false">IF(AND(H876 = "", H875 &lt;&gt; ""),"&lt;- New exp", "")</f>
        <v/>
      </c>
      <c r="AB876" s="0" t="n">
        <v>875</v>
      </c>
    </row>
    <row r="877" customFormat="false" ht="13.8" hidden="false" customHeight="false" outlineLevel="0" collapsed="false">
      <c r="A877" s="12"/>
      <c r="B877" s="12"/>
      <c r="C877" s="12"/>
      <c r="D877" s="12"/>
      <c r="E877" s="12"/>
      <c r="F877" s="6" t="str">
        <f aca="false">IF(ISBLANK(A877), "", (A877-MIN(A2:A1001))/(MAX(A2:A1001)-MIN(A2:A1001)))</f>
        <v/>
      </c>
      <c r="G877" s="6" t="str">
        <f aca="false">IF(ISBLANK(B877), "", (B877-MIN(B2:B1001))/(MAX(B2:B1001)-MIN(B2:B1001)))</f>
        <v/>
      </c>
      <c r="H877" s="6" t="str">
        <f aca="false">IF(ISBLANK(C877), "", (C877-MIN(C2:C1001))/(MAX(C2:C1001)-MIN(C2:C1001)))</f>
        <v/>
      </c>
      <c r="I877" s="6" t="str">
        <f aca="false">IF(ISBLANK(D877), "", (D877-MIN(D1:D1000))/(MAX(D1:D1000)-MIN(D1:D1000)))</f>
        <v/>
      </c>
      <c r="J877" s="6" t="str">
        <f aca="false">IF(ISBLANK(E877), "", (E877-MIN(E1:E1000))/(MAX(E1:E1000)-MIN(E1:E1000)))</f>
        <v/>
      </c>
      <c r="K877" s="0" t="str">
        <f aca="false">IF(ISBLANK(A877), "",SQRT((A877-$M$2)^2+(B877-$N$2)^2+(C877-$O$2)^2+(D877-$P$2)^2+(E877-$Q$2)^2))</f>
        <v/>
      </c>
      <c r="L877" s="6" t="str">
        <f aca="false">IF(AND(H877 = "", H876 &lt;&gt; ""),"&lt;- New exp", "")</f>
        <v/>
      </c>
      <c r="AB877" s="0" t="n">
        <v>876</v>
      </c>
    </row>
    <row r="878" customFormat="false" ht="13.8" hidden="false" customHeight="false" outlineLevel="0" collapsed="false">
      <c r="A878" s="12"/>
      <c r="B878" s="12"/>
      <c r="C878" s="12"/>
      <c r="D878" s="12"/>
      <c r="E878" s="12"/>
      <c r="F878" s="6" t="str">
        <f aca="false">IF(ISBLANK(A878), "", (A878-MIN(A2:A1001))/(MAX(A2:A1001)-MIN(A2:A1001)))</f>
        <v/>
      </c>
      <c r="G878" s="6" t="str">
        <f aca="false">IF(ISBLANK(B878), "", (B878-MIN(B2:B1001))/(MAX(B2:B1001)-MIN(B2:B1001)))</f>
        <v/>
      </c>
      <c r="H878" s="6" t="str">
        <f aca="false">IF(ISBLANK(C878), "", (C878-MIN(C2:C1001))/(MAX(C2:C1001)-MIN(C2:C1001)))</f>
        <v/>
      </c>
      <c r="I878" s="6" t="str">
        <f aca="false">IF(ISBLANK(D878), "", (D878-MIN(D1:D1000))/(MAX(D1:D1000)-MIN(D1:D1000)))</f>
        <v/>
      </c>
      <c r="J878" s="6" t="str">
        <f aca="false">IF(ISBLANK(E878), "", (E878-MIN(E1:E1000))/(MAX(E1:E1000)-MIN(E1:E1000)))</f>
        <v/>
      </c>
      <c r="K878" s="0" t="str">
        <f aca="false">IF(ISBLANK(A878), "",SQRT((A878-$M$2)^2+(B878-$N$2)^2+(C878-$O$2)^2+(D878-$P$2)^2+(E878-$Q$2)^2))</f>
        <v/>
      </c>
      <c r="L878" s="6" t="str">
        <f aca="false">IF(AND(H878 = "", H877 &lt;&gt; ""),"&lt;- New exp", "")</f>
        <v/>
      </c>
      <c r="AB878" s="0" t="n">
        <v>877</v>
      </c>
    </row>
    <row r="879" customFormat="false" ht="13.8" hidden="false" customHeight="false" outlineLevel="0" collapsed="false">
      <c r="A879" s="12"/>
      <c r="B879" s="12"/>
      <c r="C879" s="12"/>
      <c r="D879" s="12"/>
      <c r="E879" s="12"/>
      <c r="F879" s="6" t="str">
        <f aca="false">IF(ISBLANK(A879), "", (A879-MIN(A2:A1001))/(MAX(A2:A1001)-MIN(A2:A1001)))</f>
        <v/>
      </c>
      <c r="G879" s="6" t="str">
        <f aca="false">IF(ISBLANK(B879), "", (B879-MIN(B2:B1001))/(MAX(B2:B1001)-MIN(B2:B1001)))</f>
        <v/>
      </c>
      <c r="H879" s="6" t="str">
        <f aca="false">IF(ISBLANK(C879), "", (C879-MIN(C2:C1001))/(MAX(C2:C1001)-MIN(C2:C1001)))</f>
        <v/>
      </c>
      <c r="I879" s="6" t="str">
        <f aca="false">IF(ISBLANK(D879), "", (D879-MIN(D1:D1000))/(MAX(D1:D1000)-MIN(D1:D1000)))</f>
        <v/>
      </c>
      <c r="J879" s="6" t="str">
        <f aca="false">IF(ISBLANK(E879), "", (E879-MIN(E1:E1000))/(MAX(E1:E1000)-MIN(E1:E1000)))</f>
        <v/>
      </c>
      <c r="K879" s="0" t="str">
        <f aca="false">IF(ISBLANK(A879), "",SQRT((A879-$M$2)^2+(B879-$N$2)^2+(C879-$O$2)^2+(D879-$P$2)^2+(E879-$Q$2)^2))</f>
        <v/>
      </c>
      <c r="L879" s="6" t="str">
        <f aca="false">IF(AND(H879 = "", H878 &lt;&gt; ""),"&lt;- New exp", "")</f>
        <v/>
      </c>
      <c r="AB879" s="0" t="n">
        <v>878</v>
      </c>
    </row>
    <row r="880" customFormat="false" ht="13.8" hidden="false" customHeight="false" outlineLevel="0" collapsed="false">
      <c r="A880" s="12"/>
      <c r="B880" s="12"/>
      <c r="C880" s="12"/>
      <c r="D880" s="12"/>
      <c r="E880" s="12"/>
      <c r="F880" s="6" t="str">
        <f aca="false">IF(ISBLANK(A880), "", (A880-MIN(A2:A1001))/(MAX(A2:A1001)-MIN(A2:A1001)))</f>
        <v/>
      </c>
      <c r="G880" s="6" t="str">
        <f aca="false">IF(ISBLANK(B880), "", (B880-MIN(B2:B1001))/(MAX(B2:B1001)-MIN(B2:B1001)))</f>
        <v/>
      </c>
      <c r="H880" s="6" t="str">
        <f aca="false">IF(ISBLANK(C880), "", (C880-MIN(C2:C1001))/(MAX(C2:C1001)-MIN(C2:C1001)))</f>
        <v/>
      </c>
      <c r="I880" s="6" t="str">
        <f aca="false">IF(ISBLANK(D880), "", (D880-MIN(D1:D1000))/(MAX(D1:D1000)-MIN(D1:D1000)))</f>
        <v/>
      </c>
      <c r="J880" s="6" t="str">
        <f aca="false">IF(ISBLANK(E880), "", (E880-MIN(E1:E1000))/(MAX(E1:E1000)-MIN(E1:E1000)))</f>
        <v/>
      </c>
      <c r="K880" s="0" t="str">
        <f aca="false">IF(ISBLANK(A880), "",SQRT((A880-$M$2)^2+(B880-$N$2)^2+(C880-$O$2)^2+(D880-$P$2)^2+(E880-$Q$2)^2))</f>
        <v/>
      </c>
      <c r="L880" s="6" t="str">
        <f aca="false">IF(AND(H880 = "", H879 &lt;&gt; ""),"&lt;- New exp", "")</f>
        <v/>
      </c>
      <c r="AB880" s="0" t="n">
        <v>879</v>
      </c>
    </row>
    <row r="881" customFormat="false" ht="13.8" hidden="false" customHeight="false" outlineLevel="0" collapsed="false">
      <c r="A881" s="12"/>
      <c r="B881" s="12"/>
      <c r="C881" s="12"/>
      <c r="D881" s="12"/>
      <c r="E881" s="12"/>
      <c r="F881" s="6" t="str">
        <f aca="false">IF(ISBLANK(A881), "", (A881-MIN(A2:A1001))/(MAX(A2:A1001)-MIN(A2:A1001)))</f>
        <v/>
      </c>
      <c r="G881" s="6" t="str">
        <f aca="false">IF(ISBLANK(B881), "", (B881-MIN(B2:B1001))/(MAX(B2:B1001)-MIN(B2:B1001)))</f>
        <v/>
      </c>
      <c r="H881" s="6" t="str">
        <f aca="false">IF(ISBLANK(C881), "", (C881-MIN(C2:C1001))/(MAX(C2:C1001)-MIN(C2:C1001)))</f>
        <v/>
      </c>
      <c r="I881" s="6" t="str">
        <f aca="false">IF(ISBLANK(D881), "", (D881-MIN(D1:D1000))/(MAX(D1:D1000)-MIN(D1:D1000)))</f>
        <v/>
      </c>
      <c r="J881" s="6" t="str">
        <f aca="false">IF(ISBLANK(E881), "", (E881-MIN(E1:E1000))/(MAX(E1:E1000)-MIN(E1:E1000)))</f>
        <v/>
      </c>
      <c r="K881" s="0" t="str">
        <f aca="false">IF(ISBLANK(A881), "",SQRT((A881-$M$2)^2+(B881-$N$2)^2+(C881-$O$2)^2+(D881-$P$2)^2+(E881-$Q$2)^2))</f>
        <v/>
      </c>
      <c r="L881" s="6" t="str">
        <f aca="false">IF(AND(H881 = "", H880 &lt;&gt; ""),"&lt;- New exp", "")</f>
        <v/>
      </c>
      <c r="AB881" s="0" t="n">
        <v>880</v>
      </c>
    </row>
    <row r="882" customFormat="false" ht="13.8" hidden="false" customHeight="false" outlineLevel="0" collapsed="false">
      <c r="A882" s="12"/>
      <c r="B882" s="12"/>
      <c r="C882" s="12"/>
      <c r="D882" s="12"/>
      <c r="E882" s="12"/>
      <c r="F882" s="6" t="str">
        <f aca="false">IF(ISBLANK(A882), "", (A882-MIN(A2:A1001))/(MAX(A2:A1001)-MIN(A2:A1001)))</f>
        <v/>
      </c>
      <c r="G882" s="6" t="str">
        <f aca="false">IF(ISBLANK(B882), "", (B882-MIN(B2:B1001))/(MAX(B2:B1001)-MIN(B2:B1001)))</f>
        <v/>
      </c>
      <c r="H882" s="6" t="str">
        <f aca="false">IF(ISBLANK(C882), "", (C882-MIN(C2:C1001))/(MAX(C2:C1001)-MIN(C2:C1001)))</f>
        <v/>
      </c>
      <c r="I882" s="6" t="str">
        <f aca="false">IF(ISBLANK(D882), "", (D882-MIN(D1:D1000))/(MAX(D1:D1000)-MIN(D1:D1000)))</f>
        <v/>
      </c>
      <c r="J882" s="6" t="str">
        <f aca="false">IF(ISBLANK(E882), "", (E882-MIN(E1:E1000))/(MAX(E1:E1000)-MIN(E1:E1000)))</f>
        <v/>
      </c>
      <c r="K882" s="0" t="str">
        <f aca="false">IF(ISBLANK(A882), "",SQRT((A882-$M$2)^2+(B882-$N$2)^2+(C882-$O$2)^2+(D882-$P$2)^2+(E882-$Q$2)^2))</f>
        <v/>
      </c>
      <c r="L882" s="6" t="str">
        <f aca="false">IF(AND(H882 = "", H881 &lt;&gt; ""),"&lt;- New exp", "")</f>
        <v/>
      </c>
      <c r="AB882" s="0" t="n">
        <v>881</v>
      </c>
    </row>
    <row r="883" customFormat="false" ht="13.8" hidden="false" customHeight="false" outlineLevel="0" collapsed="false">
      <c r="A883" s="12"/>
      <c r="B883" s="12"/>
      <c r="C883" s="12"/>
      <c r="D883" s="12"/>
      <c r="E883" s="12"/>
      <c r="F883" s="6" t="str">
        <f aca="false">IF(ISBLANK(A883), "", (A883-MIN(A2:A1001))/(MAX(A2:A1001)-MIN(A2:A1001)))</f>
        <v/>
      </c>
      <c r="G883" s="6" t="str">
        <f aca="false">IF(ISBLANK(B883), "", (B883-MIN(B2:B1001))/(MAX(B2:B1001)-MIN(B2:B1001)))</f>
        <v/>
      </c>
      <c r="H883" s="6" t="str">
        <f aca="false">IF(ISBLANK(C883), "", (C883-MIN(C2:C1001))/(MAX(C2:C1001)-MIN(C2:C1001)))</f>
        <v/>
      </c>
      <c r="I883" s="6" t="str">
        <f aca="false">IF(ISBLANK(D883), "", (D883-MIN(D1:D1000))/(MAX(D1:D1000)-MIN(D1:D1000)))</f>
        <v/>
      </c>
      <c r="J883" s="6" t="str">
        <f aca="false">IF(ISBLANK(E883), "", (E883-MIN(E1:E1000))/(MAX(E1:E1000)-MIN(E1:E1000)))</f>
        <v/>
      </c>
      <c r="K883" s="0" t="str">
        <f aca="false">IF(ISBLANK(A883), "",SQRT((A883-$M$2)^2+(B883-$N$2)^2+(C883-$O$2)^2+(D883-$P$2)^2+(E883-$Q$2)^2))</f>
        <v/>
      </c>
      <c r="L883" s="6" t="str">
        <f aca="false">IF(AND(H883 = "", H882 &lt;&gt; ""),"&lt;- New exp", "")</f>
        <v/>
      </c>
      <c r="AB883" s="0" t="n">
        <v>882</v>
      </c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6" t="str">
        <f aca="false">IF(ISBLANK(A884), "", (A884-MIN(A2:A1001))/(MAX(A2:A1001)-MIN(A2:A1001)))</f>
        <v/>
      </c>
      <c r="G884" s="6" t="str">
        <f aca="false">IF(ISBLANK(B884), "", (B884-MIN(B2:B1001))/(MAX(B2:B1001)-MIN(B2:B1001)))</f>
        <v/>
      </c>
      <c r="H884" s="6" t="str">
        <f aca="false">IF(ISBLANK(C884), "", (C884-MIN(C2:C1001))/(MAX(C2:C1001)-MIN(C2:C1001)))</f>
        <v/>
      </c>
      <c r="I884" s="6" t="str">
        <f aca="false">IF(ISBLANK(D884), "", (D884-MIN(D1:D1000))/(MAX(D1:D1000)-MIN(D1:D1000)))</f>
        <v/>
      </c>
      <c r="J884" s="6" t="str">
        <f aca="false">IF(ISBLANK(E884), "", (E884-MIN(E1:E1000))/(MAX(E1:E1000)-MIN(E1:E1000)))</f>
        <v/>
      </c>
      <c r="K884" s="0" t="str">
        <f aca="false">IF(ISBLANK(A884), "",SQRT((A884-$M$2)^2+(B884-$N$2)^2+(C884-$O$2)^2+(D884-$P$2)^2+(E884-$Q$2)^2))</f>
        <v/>
      </c>
      <c r="L884" s="6" t="str">
        <f aca="false">IF(AND(H884 = "", H883 &lt;&gt; ""),"&lt;- New exp", "")</f>
        <v/>
      </c>
      <c r="AB884" s="0" t="n">
        <v>883</v>
      </c>
    </row>
    <row r="885" customFormat="false" ht="13.8" hidden="false" customHeight="false" outlineLevel="0" collapsed="false">
      <c r="A885" s="12"/>
      <c r="B885" s="12"/>
      <c r="C885" s="12"/>
      <c r="D885" s="12"/>
      <c r="E885" s="12"/>
      <c r="F885" s="6" t="str">
        <f aca="false">IF(ISBLANK(A885), "", (A885-MIN(A2:A1001))/(MAX(A2:A1001)-MIN(A2:A1001)))</f>
        <v/>
      </c>
      <c r="G885" s="6" t="str">
        <f aca="false">IF(ISBLANK(B885), "", (B885-MIN(B2:B1001))/(MAX(B2:B1001)-MIN(B2:B1001)))</f>
        <v/>
      </c>
      <c r="H885" s="6" t="str">
        <f aca="false">IF(ISBLANK(C885), "", (C885-MIN(C2:C1001))/(MAX(C2:C1001)-MIN(C2:C1001)))</f>
        <v/>
      </c>
      <c r="I885" s="6" t="str">
        <f aca="false">IF(ISBLANK(D885), "", (D885-MIN(D1:D1000))/(MAX(D1:D1000)-MIN(D1:D1000)))</f>
        <v/>
      </c>
      <c r="J885" s="6" t="str">
        <f aca="false">IF(ISBLANK(E885), "", (E885-MIN(E1:E1000))/(MAX(E1:E1000)-MIN(E1:E1000)))</f>
        <v/>
      </c>
      <c r="K885" s="0" t="str">
        <f aca="false">IF(ISBLANK(A885), "",SQRT((A885-$M$2)^2+(B885-$N$2)^2+(C885-$O$2)^2+(D885-$P$2)^2+(E885-$Q$2)^2))</f>
        <v/>
      </c>
      <c r="L885" s="6" t="str">
        <f aca="false">IF(AND(H885 = "", H884 &lt;&gt; ""),"&lt;- New exp", "")</f>
        <v/>
      </c>
      <c r="AB885" s="0" t="n">
        <v>884</v>
      </c>
    </row>
    <row r="886" customFormat="false" ht="13.8" hidden="false" customHeight="false" outlineLevel="0" collapsed="false">
      <c r="A886" s="12"/>
      <c r="B886" s="12"/>
      <c r="C886" s="12"/>
      <c r="D886" s="12"/>
      <c r="E886" s="12"/>
      <c r="F886" s="6" t="str">
        <f aca="false">IF(ISBLANK(A886), "", (A886-MIN(A2:A1001))/(MAX(A2:A1001)-MIN(A2:A1001)))</f>
        <v/>
      </c>
      <c r="G886" s="6" t="str">
        <f aca="false">IF(ISBLANK(B886), "", (B886-MIN(B2:B1001))/(MAX(B2:B1001)-MIN(B2:B1001)))</f>
        <v/>
      </c>
      <c r="H886" s="6" t="str">
        <f aca="false">IF(ISBLANK(C886), "", (C886-MIN(C2:C1001))/(MAX(C2:C1001)-MIN(C2:C1001)))</f>
        <v/>
      </c>
      <c r="I886" s="6" t="str">
        <f aca="false">IF(ISBLANK(D886), "", (D886-MIN(D1:D1000))/(MAX(D1:D1000)-MIN(D1:D1000)))</f>
        <v/>
      </c>
      <c r="J886" s="6" t="str">
        <f aca="false">IF(ISBLANK(E886), "", (E886-MIN(E1:E1000))/(MAX(E1:E1000)-MIN(E1:E1000)))</f>
        <v/>
      </c>
      <c r="K886" s="0" t="str">
        <f aca="false">IF(ISBLANK(A886), "",SQRT((A886-$M$2)^2+(B886-$N$2)^2+(C886-$O$2)^2+(D886-$P$2)^2+(E886-$Q$2)^2))</f>
        <v/>
      </c>
      <c r="L886" s="6" t="str">
        <f aca="false">IF(AND(H886 = "", H885 &lt;&gt; ""),"&lt;- New exp", "")</f>
        <v/>
      </c>
      <c r="AB886" s="0" t="n">
        <v>885</v>
      </c>
    </row>
    <row r="887" customFormat="false" ht="13.8" hidden="false" customHeight="false" outlineLevel="0" collapsed="false">
      <c r="A887" s="12"/>
      <c r="B887" s="12"/>
      <c r="C887" s="12"/>
      <c r="D887" s="12"/>
      <c r="E887" s="12"/>
      <c r="F887" s="6" t="str">
        <f aca="false">IF(ISBLANK(A887), "", (A887-MIN(A2:A1001))/(MAX(A2:A1001)-MIN(A2:A1001)))</f>
        <v/>
      </c>
      <c r="G887" s="6" t="str">
        <f aca="false">IF(ISBLANK(B887), "", (B887-MIN(B2:B1001))/(MAX(B2:B1001)-MIN(B2:B1001)))</f>
        <v/>
      </c>
      <c r="H887" s="6" t="str">
        <f aca="false">IF(ISBLANK(C887), "", (C887-MIN(C2:C1001))/(MAX(C2:C1001)-MIN(C2:C1001)))</f>
        <v/>
      </c>
      <c r="I887" s="6" t="str">
        <f aca="false">IF(ISBLANK(D887), "", (D887-MIN(D1:D1000))/(MAX(D1:D1000)-MIN(D1:D1000)))</f>
        <v/>
      </c>
      <c r="J887" s="6" t="str">
        <f aca="false">IF(ISBLANK(E887), "", (E887-MIN(E1:E1000))/(MAX(E1:E1000)-MIN(E1:E1000)))</f>
        <v/>
      </c>
      <c r="K887" s="0" t="str">
        <f aca="false">IF(ISBLANK(A887), "",SQRT((A887-$M$2)^2+(B887-$N$2)^2+(C887-$O$2)^2+(D887-$P$2)^2+(E887-$Q$2)^2))</f>
        <v/>
      </c>
      <c r="L887" s="6" t="str">
        <f aca="false">IF(AND(H887 = "", H886 &lt;&gt; ""),"&lt;- New exp", "")</f>
        <v/>
      </c>
      <c r="AB887" s="0" t="n">
        <v>886</v>
      </c>
    </row>
    <row r="888" customFormat="false" ht="13.8" hidden="false" customHeight="false" outlineLevel="0" collapsed="false">
      <c r="A888" s="12"/>
      <c r="B888" s="12"/>
      <c r="C888" s="12"/>
      <c r="D888" s="12"/>
      <c r="E888" s="12"/>
      <c r="F888" s="6" t="str">
        <f aca="false">IF(ISBLANK(A888), "", (A888-MIN(A2:A1001))/(MAX(A2:A1001)-MIN(A2:A1001)))</f>
        <v/>
      </c>
      <c r="G888" s="6" t="str">
        <f aca="false">IF(ISBLANK(B888), "", (B888-MIN(B2:B1001))/(MAX(B2:B1001)-MIN(B2:B1001)))</f>
        <v/>
      </c>
      <c r="H888" s="6" t="str">
        <f aca="false">IF(ISBLANK(C888), "", (C888-MIN(C2:C1001))/(MAX(C2:C1001)-MIN(C2:C1001)))</f>
        <v/>
      </c>
      <c r="I888" s="6" t="str">
        <f aca="false">IF(ISBLANK(D888), "", (D888-MIN(D1:D1000))/(MAX(D1:D1000)-MIN(D1:D1000)))</f>
        <v/>
      </c>
      <c r="J888" s="6" t="str">
        <f aca="false">IF(ISBLANK(E888), "", (E888-MIN(E1:E1000))/(MAX(E1:E1000)-MIN(E1:E1000)))</f>
        <v/>
      </c>
      <c r="K888" s="0" t="str">
        <f aca="false">IF(ISBLANK(A888), "",SQRT((A888-$M$2)^2+(B888-$N$2)^2+(C888-$O$2)^2+(D888-$P$2)^2+(E888-$Q$2)^2))</f>
        <v/>
      </c>
      <c r="L888" s="6" t="str">
        <f aca="false">IF(AND(H888 = "", H887 &lt;&gt; ""),"&lt;- New exp", "")</f>
        <v/>
      </c>
      <c r="AB888" s="0" t="n">
        <v>887</v>
      </c>
    </row>
    <row r="889" customFormat="false" ht="13.8" hidden="false" customHeight="false" outlineLevel="0" collapsed="false">
      <c r="A889" s="12"/>
      <c r="B889" s="12"/>
      <c r="C889" s="12"/>
      <c r="D889" s="12"/>
      <c r="E889" s="12"/>
      <c r="F889" s="6" t="str">
        <f aca="false">IF(ISBLANK(A889), "", (A889-MIN(A2:A1001))/(MAX(A2:A1001)-MIN(A2:A1001)))</f>
        <v/>
      </c>
      <c r="G889" s="6" t="str">
        <f aca="false">IF(ISBLANK(B889), "", (B889-MIN(B2:B1001))/(MAX(B2:B1001)-MIN(B2:B1001)))</f>
        <v/>
      </c>
      <c r="H889" s="6" t="str">
        <f aca="false">IF(ISBLANK(C889), "", (C889-MIN(C2:C1001))/(MAX(C2:C1001)-MIN(C2:C1001)))</f>
        <v/>
      </c>
      <c r="I889" s="6" t="str">
        <f aca="false">IF(ISBLANK(D889), "", (D889-MIN(D1:D1000))/(MAX(D1:D1000)-MIN(D1:D1000)))</f>
        <v/>
      </c>
      <c r="J889" s="6" t="str">
        <f aca="false">IF(ISBLANK(E889), "", (E889-MIN(E1:E1000))/(MAX(E1:E1000)-MIN(E1:E1000)))</f>
        <v/>
      </c>
      <c r="K889" s="0" t="str">
        <f aca="false">IF(ISBLANK(A889), "",SQRT((A889-$M$2)^2+(B889-$N$2)^2+(C889-$O$2)^2+(D889-$P$2)^2+(E889-$Q$2)^2))</f>
        <v/>
      </c>
      <c r="L889" s="6" t="str">
        <f aca="false">IF(AND(H889 = "", H888 &lt;&gt; ""),"&lt;- New exp", "")</f>
        <v/>
      </c>
      <c r="AB889" s="0" t="n">
        <v>888</v>
      </c>
    </row>
    <row r="890" customFormat="false" ht="13.8" hidden="false" customHeight="false" outlineLevel="0" collapsed="false">
      <c r="A890" s="12"/>
      <c r="B890" s="12"/>
      <c r="C890" s="12"/>
      <c r="D890" s="12"/>
      <c r="E890" s="12"/>
      <c r="F890" s="6" t="str">
        <f aca="false">IF(ISBLANK(A890), "", (A890-MIN(A2:A1001))/(MAX(A2:A1001)-MIN(A2:A1001)))</f>
        <v/>
      </c>
      <c r="G890" s="6" t="str">
        <f aca="false">IF(ISBLANK(B890), "", (B890-MIN(B2:B1001))/(MAX(B2:B1001)-MIN(B2:B1001)))</f>
        <v/>
      </c>
      <c r="H890" s="6" t="str">
        <f aca="false">IF(ISBLANK(C890), "", (C890-MIN(C2:C1001))/(MAX(C2:C1001)-MIN(C2:C1001)))</f>
        <v/>
      </c>
      <c r="I890" s="6" t="str">
        <f aca="false">IF(ISBLANK(D890), "", (D890-MIN(D1:D1000))/(MAX(D1:D1000)-MIN(D1:D1000)))</f>
        <v/>
      </c>
      <c r="J890" s="6" t="str">
        <f aca="false">IF(ISBLANK(E890), "", (E890-MIN(E1:E1000))/(MAX(E1:E1000)-MIN(E1:E1000)))</f>
        <v/>
      </c>
      <c r="K890" s="0" t="str">
        <f aca="false">IF(ISBLANK(A890), "",SQRT((A890-$M$2)^2+(B890-$N$2)^2+(C890-$O$2)^2+(D890-$P$2)^2+(E890-$Q$2)^2))</f>
        <v/>
      </c>
      <c r="L890" s="6" t="str">
        <f aca="false">IF(AND(H890 = "", H889 &lt;&gt; ""),"&lt;- New exp", "")</f>
        <v/>
      </c>
      <c r="AB890" s="0" t="n">
        <v>889</v>
      </c>
    </row>
    <row r="891" customFormat="false" ht="13.8" hidden="false" customHeight="false" outlineLevel="0" collapsed="false">
      <c r="A891" s="12"/>
      <c r="B891" s="12"/>
      <c r="C891" s="12"/>
      <c r="D891" s="12"/>
      <c r="E891" s="12"/>
      <c r="F891" s="6" t="str">
        <f aca="false">IF(ISBLANK(A891), "", (A891-MIN(A2:A1001))/(MAX(A2:A1001)-MIN(A2:A1001)))</f>
        <v/>
      </c>
      <c r="G891" s="6" t="str">
        <f aca="false">IF(ISBLANK(B891), "", (B891-MIN(B2:B1001))/(MAX(B2:B1001)-MIN(B2:B1001)))</f>
        <v/>
      </c>
      <c r="H891" s="6" t="str">
        <f aca="false">IF(ISBLANK(C891), "", (C891-MIN(C2:C1001))/(MAX(C2:C1001)-MIN(C2:C1001)))</f>
        <v/>
      </c>
      <c r="I891" s="6" t="str">
        <f aca="false">IF(ISBLANK(D891), "", (D891-MIN(D1:D1000))/(MAX(D1:D1000)-MIN(D1:D1000)))</f>
        <v/>
      </c>
      <c r="J891" s="6" t="str">
        <f aca="false">IF(ISBLANK(E891), "", (E891-MIN(E1:E1000))/(MAX(E1:E1000)-MIN(E1:E1000)))</f>
        <v/>
      </c>
      <c r="K891" s="0" t="str">
        <f aca="false">IF(ISBLANK(A891), "",SQRT((A891-$M$2)^2+(B891-$N$2)^2+(C891-$O$2)^2+(D891-$P$2)^2+(E891-$Q$2)^2))</f>
        <v/>
      </c>
      <c r="L891" s="6" t="str">
        <f aca="false">IF(AND(H891 = "", H890 &lt;&gt; ""),"&lt;- New exp", "")</f>
        <v/>
      </c>
      <c r="AB891" s="0" t="n">
        <v>890</v>
      </c>
    </row>
    <row r="892" customFormat="false" ht="13.8" hidden="false" customHeight="false" outlineLevel="0" collapsed="false">
      <c r="A892" s="12"/>
      <c r="B892" s="12"/>
      <c r="C892" s="12"/>
      <c r="D892" s="12"/>
      <c r="E892" s="12"/>
      <c r="F892" s="6" t="str">
        <f aca="false">IF(ISBLANK(A892), "", (A892-MIN(A2:A1001))/(MAX(A2:A1001)-MIN(A2:A1001)))</f>
        <v/>
      </c>
      <c r="G892" s="6" t="str">
        <f aca="false">IF(ISBLANK(B892), "", (B892-MIN(B2:B1001))/(MAX(B2:B1001)-MIN(B2:B1001)))</f>
        <v/>
      </c>
      <c r="H892" s="6" t="str">
        <f aca="false">IF(ISBLANK(C892), "", (C892-MIN(C2:C1001))/(MAX(C2:C1001)-MIN(C2:C1001)))</f>
        <v/>
      </c>
      <c r="I892" s="6" t="str">
        <f aca="false">IF(ISBLANK(D892), "", (D892-MIN(D1:D1000))/(MAX(D1:D1000)-MIN(D1:D1000)))</f>
        <v/>
      </c>
      <c r="J892" s="6" t="str">
        <f aca="false">IF(ISBLANK(E892), "", (E892-MIN(E1:E1000))/(MAX(E1:E1000)-MIN(E1:E1000)))</f>
        <v/>
      </c>
      <c r="K892" s="0" t="str">
        <f aca="false">IF(ISBLANK(A892), "",SQRT((A892-$M$2)^2+(B892-$N$2)^2+(C892-$O$2)^2+(D892-$P$2)^2+(E892-$Q$2)^2))</f>
        <v/>
      </c>
      <c r="L892" s="6" t="str">
        <f aca="false">IF(AND(H892 = "", H891 &lt;&gt; ""),"&lt;- New exp", "")</f>
        <v/>
      </c>
      <c r="AB892" s="0" t="n">
        <v>891</v>
      </c>
    </row>
    <row r="893" customFormat="false" ht="13.8" hidden="false" customHeight="false" outlineLevel="0" collapsed="false">
      <c r="A893" s="12"/>
      <c r="B893" s="12"/>
      <c r="C893" s="12"/>
      <c r="D893" s="12"/>
      <c r="E893" s="12"/>
      <c r="F893" s="6" t="str">
        <f aca="false">IF(ISBLANK(A893), "", (A893-MIN(A2:A1001))/(MAX(A2:A1001)-MIN(A2:A1001)))</f>
        <v/>
      </c>
      <c r="G893" s="6" t="str">
        <f aca="false">IF(ISBLANK(B893), "", (B893-MIN(B2:B1001))/(MAX(B2:B1001)-MIN(B2:B1001)))</f>
        <v/>
      </c>
      <c r="H893" s="6" t="str">
        <f aca="false">IF(ISBLANK(C893), "", (C893-MIN(C2:C1001))/(MAX(C2:C1001)-MIN(C2:C1001)))</f>
        <v/>
      </c>
      <c r="I893" s="6" t="str">
        <f aca="false">IF(ISBLANK(D893), "", (D893-MIN(D1:D1000))/(MAX(D1:D1000)-MIN(D1:D1000)))</f>
        <v/>
      </c>
      <c r="J893" s="6" t="str">
        <f aca="false">IF(ISBLANK(E893), "", (E893-MIN(E1:E1000))/(MAX(E1:E1000)-MIN(E1:E1000)))</f>
        <v/>
      </c>
      <c r="K893" s="0" t="str">
        <f aca="false">IF(ISBLANK(A893), "",SQRT((A893-$M$2)^2+(B893-$N$2)^2+(C893-$O$2)^2+(D893-$P$2)^2+(E893-$Q$2)^2))</f>
        <v/>
      </c>
      <c r="L893" s="6" t="str">
        <f aca="false">IF(AND(H893 = "", H892 &lt;&gt; ""),"&lt;- New exp", "")</f>
        <v/>
      </c>
      <c r="AB893" s="0" t="n">
        <v>892</v>
      </c>
    </row>
    <row r="894" customFormat="false" ht="13.8" hidden="false" customHeight="false" outlineLevel="0" collapsed="false">
      <c r="A894" s="12"/>
      <c r="B894" s="12"/>
      <c r="C894" s="12"/>
      <c r="D894" s="12"/>
      <c r="E894" s="12"/>
      <c r="F894" s="6" t="str">
        <f aca="false">IF(ISBLANK(A894), "", (A894-MIN(A2:A1001))/(MAX(A2:A1001)-MIN(A2:A1001)))</f>
        <v/>
      </c>
      <c r="G894" s="6" t="str">
        <f aca="false">IF(ISBLANK(B894), "", (B894-MIN(B2:B1001))/(MAX(B2:B1001)-MIN(B2:B1001)))</f>
        <v/>
      </c>
      <c r="H894" s="6" t="str">
        <f aca="false">IF(ISBLANK(C894), "", (C894-MIN(C2:C1001))/(MAX(C2:C1001)-MIN(C2:C1001)))</f>
        <v/>
      </c>
      <c r="I894" s="6" t="str">
        <f aca="false">IF(ISBLANK(D894), "", (D894-MIN(D1:D1000))/(MAX(D1:D1000)-MIN(D1:D1000)))</f>
        <v/>
      </c>
      <c r="J894" s="6" t="str">
        <f aca="false">IF(ISBLANK(E894), "", (E894-MIN(E1:E1000))/(MAX(E1:E1000)-MIN(E1:E1000)))</f>
        <v/>
      </c>
      <c r="K894" s="0" t="str">
        <f aca="false">IF(ISBLANK(A894), "",SQRT((A894-$M$2)^2+(B894-$N$2)^2+(C894-$O$2)^2+(D894-$P$2)^2+(E894-$Q$2)^2))</f>
        <v/>
      </c>
      <c r="L894" s="6" t="str">
        <f aca="false">IF(AND(H894 = "", H893 &lt;&gt; ""),"&lt;- New exp", "")</f>
        <v/>
      </c>
      <c r="AB894" s="0" t="n">
        <v>893</v>
      </c>
    </row>
    <row r="895" customFormat="false" ht="13.8" hidden="false" customHeight="false" outlineLevel="0" collapsed="false">
      <c r="A895" s="12"/>
      <c r="B895" s="12"/>
      <c r="C895" s="12"/>
      <c r="D895" s="12"/>
      <c r="E895" s="12"/>
      <c r="F895" s="6" t="str">
        <f aca="false">IF(ISBLANK(A895), "", (A895-MIN(A2:A1001))/(MAX(A2:A1001)-MIN(A2:A1001)))</f>
        <v/>
      </c>
      <c r="G895" s="6" t="str">
        <f aca="false">IF(ISBLANK(B895), "", (B895-MIN(B2:B1001))/(MAX(B2:B1001)-MIN(B2:B1001)))</f>
        <v/>
      </c>
      <c r="H895" s="6" t="str">
        <f aca="false">IF(ISBLANK(C895), "", (C895-MIN(C2:C1001))/(MAX(C2:C1001)-MIN(C2:C1001)))</f>
        <v/>
      </c>
      <c r="I895" s="6" t="str">
        <f aca="false">IF(ISBLANK(D895), "", (D895-MIN(D1:D1000))/(MAX(D1:D1000)-MIN(D1:D1000)))</f>
        <v/>
      </c>
      <c r="J895" s="6" t="str">
        <f aca="false">IF(ISBLANK(E895), "", (E895-MIN(E1:E1000))/(MAX(E1:E1000)-MIN(E1:E1000)))</f>
        <v/>
      </c>
      <c r="K895" s="0" t="str">
        <f aca="false">IF(ISBLANK(A895), "",SQRT((A895-$M$2)^2+(B895-$N$2)^2+(C895-$O$2)^2+(D895-$P$2)^2+(E895-$Q$2)^2))</f>
        <v/>
      </c>
      <c r="L895" s="6" t="str">
        <f aca="false">IF(AND(H895 = "", H894 &lt;&gt; ""),"&lt;- New exp", "")</f>
        <v/>
      </c>
      <c r="AB895" s="0" t="n">
        <v>894</v>
      </c>
    </row>
    <row r="896" customFormat="false" ht="13.8" hidden="false" customHeight="false" outlineLevel="0" collapsed="false">
      <c r="A896" s="12"/>
      <c r="B896" s="12"/>
      <c r="C896" s="12"/>
      <c r="D896" s="12"/>
      <c r="E896" s="12"/>
      <c r="F896" s="6" t="str">
        <f aca="false">IF(ISBLANK(A896), "", (A896-MIN(A2:A1001))/(MAX(A2:A1001)-MIN(A2:A1001)))</f>
        <v/>
      </c>
      <c r="G896" s="6" t="str">
        <f aca="false">IF(ISBLANK(B896), "", (B896-MIN(B2:B1001))/(MAX(B2:B1001)-MIN(B2:B1001)))</f>
        <v/>
      </c>
      <c r="H896" s="6" t="str">
        <f aca="false">IF(ISBLANK(C896), "", (C896-MIN(C2:C1001))/(MAX(C2:C1001)-MIN(C2:C1001)))</f>
        <v/>
      </c>
      <c r="I896" s="6" t="str">
        <f aca="false">IF(ISBLANK(D896), "", (D896-MIN(D1:D1000))/(MAX(D1:D1000)-MIN(D1:D1000)))</f>
        <v/>
      </c>
      <c r="J896" s="6" t="str">
        <f aca="false">IF(ISBLANK(E896), "", (E896-MIN(E1:E1000))/(MAX(E1:E1000)-MIN(E1:E1000)))</f>
        <v/>
      </c>
      <c r="K896" s="0" t="str">
        <f aca="false">IF(ISBLANK(A896), "",SQRT((A896-$M$2)^2+(B896-$N$2)^2+(C896-$O$2)^2+(D896-$P$2)^2+(E896-$Q$2)^2))</f>
        <v/>
      </c>
      <c r="L896" s="6" t="str">
        <f aca="false">IF(AND(H896 = "", H895 &lt;&gt; ""),"&lt;- New exp", "")</f>
        <v/>
      </c>
      <c r="AB896" s="0" t="n">
        <v>895</v>
      </c>
    </row>
    <row r="897" customFormat="false" ht="13.8" hidden="false" customHeight="false" outlineLevel="0" collapsed="false">
      <c r="A897" s="12"/>
      <c r="B897" s="12"/>
      <c r="C897" s="12"/>
      <c r="D897" s="12"/>
      <c r="E897" s="12"/>
      <c r="F897" s="6" t="str">
        <f aca="false">IF(ISBLANK(A897), "", (A897-MIN(A2:A1001))/(MAX(A2:A1001)-MIN(A2:A1001)))</f>
        <v/>
      </c>
      <c r="G897" s="6" t="str">
        <f aca="false">IF(ISBLANK(B897), "", (B897-MIN(B2:B1001))/(MAX(B2:B1001)-MIN(B2:B1001)))</f>
        <v/>
      </c>
      <c r="H897" s="6" t="str">
        <f aca="false">IF(ISBLANK(C897), "", (C897-MIN(C2:C1001))/(MAX(C2:C1001)-MIN(C2:C1001)))</f>
        <v/>
      </c>
      <c r="I897" s="6" t="str">
        <f aca="false">IF(ISBLANK(D897), "", (D897-MIN(D1:D1000))/(MAX(D1:D1000)-MIN(D1:D1000)))</f>
        <v/>
      </c>
      <c r="J897" s="6" t="str">
        <f aca="false">IF(ISBLANK(E897), "", (E897-MIN(E1:E1000))/(MAX(E1:E1000)-MIN(E1:E1000)))</f>
        <v/>
      </c>
      <c r="K897" s="0" t="str">
        <f aca="false">IF(ISBLANK(A897), "",SQRT((A897-$M$2)^2+(B897-$N$2)^2+(C897-$O$2)^2+(D897-$P$2)^2+(E897-$Q$2)^2))</f>
        <v/>
      </c>
      <c r="L897" s="6" t="str">
        <f aca="false">IF(AND(H897 = "", H896 &lt;&gt; ""),"&lt;- New exp", "")</f>
        <v/>
      </c>
      <c r="AB897" s="0" t="n">
        <v>896</v>
      </c>
    </row>
    <row r="898" customFormat="false" ht="13.8" hidden="false" customHeight="false" outlineLevel="0" collapsed="false">
      <c r="A898" s="12"/>
      <c r="B898" s="12"/>
      <c r="C898" s="12"/>
      <c r="D898" s="12"/>
      <c r="E898" s="12"/>
      <c r="F898" s="6" t="str">
        <f aca="false">IF(ISBLANK(A898), "", (A898-MIN(A2:A1001))/(MAX(A2:A1001)-MIN(A2:A1001)))</f>
        <v/>
      </c>
      <c r="G898" s="6" t="str">
        <f aca="false">IF(ISBLANK(B898), "", (B898-MIN(B2:B1001))/(MAX(B2:B1001)-MIN(B2:B1001)))</f>
        <v/>
      </c>
      <c r="H898" s="6" t="str">
        <f aca="false">IF(ISBLANK(C898), "", (C898-MIN(C2:C1001))/(MAX(C2:C1001)-MIN(C2:C1001)))</f>
        <v/>
      </c>
      <c r="I898" s="6" t="str">
        <f aca="false">IF(ISBLANK(D898), "", (D898-MIN(D1:D1000))/(MAX(D1:D1000)-MIN(D1:D1000)))</f>
        <v/>
      </c>
      <c r="J898" s="6" t="str">
        <f aca="false">IF(ISBLANK(E898), "", (E898-MIN(E1:E1000))/(MAX(E1:E1000)-MIN(E1:E1000)))</f>
        <v/>
      </c>
      <c r="K898" s="0" t="str">
        <f aca="false">IF(ISBLANK(A898), "",SQRT((A898-$M$2)^2+(B898-$N$2)^2+(C898-$O$2)^2+(D898-$P$2)^2+(E898-$Q$2)^2))</f>
        <v/>
      </c>
      <c r="L898" s="6" t="str">
        <f aca="false">IF(AND(H898 = "", H897 &lt;&gt; ""),"&lt;- New exp", "")</f>
        <v/>
      </c>
      <c r="AB898" s="0" t="n">
        <v>897</v>
      </c>
    </row>
    <row r="899" customFormat="false" ht="13.8" hidden="false" customHeight="false" outlineLevel="0" collapsed="false">
      <c r="A899" s="12"/>
      <c r="B899" s="12"/>
      <c r="C899" s="12"/>
      <c r="D899" s="12"/>
      <c r="E899" s="12"/>
      <c r="F899" s="6" t="str">
        <f aca="false">IF(ISBLANK(A899), "", (A899-MIN(A2:A1001))/(MAX(A2:A1001)-MIN(A2:A1001)))</f>
        <v/>
      </c>
      <c r="G899" s="6" t="str">
        <f aca="false">IF(ISBLANK(B899), "", (B899-MIN(B2:B1001))/(MAX(B2:B1001)-MIN(B2:B1001)))</f>
        <v/>
      </c>
      <c r="H899" s="6" t="str">
        <f aca="false">IF(ISBLANK(C899), "", (C899-MIN(C2:C1001))/(MAX(C2:C1001)-MIN(C2:C1001)))</f>
        <v/>
      </c>
      <c r="I899" s="6" t="str">
        <f aca="false">IF(ISBLANK(D899), "", (D899-MIN(D1:D1000))/(MAX(D1:D1000)-MIN(D1:D1000)))</f>
        <v/>
      </c>
      <c r="J899" s="6" t="str">
        <f aca="false">IF(ISBLANK(E899), "", (E899-MIN(E1:E1000))/(MAX(E1:E1000)-MIN(E1:E1000)))</f>
        <v/>
      </c>
      <c r="K899" s="0" t="str">
        <f aca="false">IF(ISBLANK(A899), "",SQRT((A899-$M$2)^2+(B899-$N$2)^2+(C899-$O$2)^2+(D899-$P$2)^2+(E899-$Q$2)^2))</f>
        <v/>
      </c>
      <c r="L899" s="6" t="str">
        <f aca="false">IF(AND(H899 = "", H898 &lt;&gt; ""),"&lt;- New exp", "")</f>
        <v/>
      </c>
      <c r="AB899" s="0" t="n">
        <v>898</v>
      </c>
    </row>
    <row r="900" customFormat="false" ht="13.8" hidden="false" customHeight="false" outlineLevel="0" collapsed="false">
      <c r="A900" s="12"/>
      <c r="B900" s="12"/>
      <c r="C900" s="12"/>
      <c r="D900" s="12"/>
      <c r="E900" s="12"/>
      <c r="F900" s="6" t="str">
        <f aca="false">IF(ISBLANK(A900), "", (A900-MIN(A2:A1001))/(MAX(A2:A1001)-MIN(A2:A1001)))</f>
        <v/>
      </c>
      <c r="G900" s="6" t="str">
        <f aca="false">IF(ISBLANK(B900), "", (B900-MIN(B2:B1001))/(MAX(B2:B1001)-MIN(B2:B1001)))</f>
        <v/>
      </c>
      <c r="H900" s="6" t="str">
        <f aca="false">IF(ISBLANK(C900), "", (C900-MIN(C2:C1001))/(MAX(C2:C1001)-MIN(C2:C1001)))</f>
        <v/>
      </c>
      <c r="I900" s="6" t="str">
        <f aca="false">IF(ISBLANK(D900), "", (D900-MIN(D1:D1000))/(MAX(D1:D1000)-MIN(D1:D1000)))</f>
        <v/>
      </c>
      <c r="J900" s="6" t="str">
        <f aca="false">IF(ISBLANK(E900), "", (E900-MIN(E1:E1000))/(MAX(E1:E1000)-MIN(E1:E1000)))</f>
        <v/>
      </c>
      <c r="K900" s="0" t="str">
        <f aca="false">IF(ISBLANK(A900), "",SQRT((A900-$M$2)^2+(B900-$N$2)^2+(C900-$O$2)^2+(D900-$P$2)^2+(E900-$Q$2)^2))</f>
        <v/>
      </c>
      <c r="L900" s="6" t="str">
        <f aca="false">IF(AND(H900 = "", H899 &lt;&gt; ""),"&lt;- New exp", "")</f>
        <v/>
      </c>
      <c r="AB900" s="0" t="n">
        <v>899</v>
      </c>
    </row>
    <row r="901" customFormat="false" ht="13.8" hidden="false" customHeight="false" outlineLevel="0" collapsed="false">
      <c r="A901" s="12"/>
      <c r="B901" s="12"/>
      <c r="C901" s="12"/>
      <c r="D901" s="12"/>
      <c r="E901" s="12"/>
      <c r="F901" s="6" t="str">
        <f aca="false">IF(ISBLANK(A901), "", (A901-MIN(A2:A1001))/(MAX(A2:A1001)-MIN(A2:A1001)))</f>
        <v/>
      </c>
      <c r="G901" s="6" t="str">
        <f aca="false">IF(ISBLANK(B901), "", (B901-MIN(B2:B1001))/(MAX(B2:B1001)-MIN(B2:B1001)))</f>
        <v/>
      </c>
      <c r="H901" s="6" t="str">
        <f aca="false">IF(ISBLANK(C901), "", (C901-MIN(C2:C1001))/(MAX(C2:C1001)-MIN(C2:C1001)))</f>
        <v/>
      </c>
      <c r="I901" s="6" t="str">
        <f aca="false">IF(ISBLANK(D901), "", (D901-MIN(D1:D1000))/(MAX(D1:D1000)-MIN(D1:D1000)))</f>
        <v/>
      </c>
      <c r="J901" s="6" t="str">
        <f aca="false">IF(ISBLANK(E901), "", (E901-MIN(E1:E1000))/(MAX(E1:E1000)-MIN(E1:E1000)))</f>
        <v/>
      </c>
      <c r="K901" s="0" t="str">
        <f aca="false">IF(ISBLANK(A901), "",SQRT((A901-$M$2)^2+(B901-$N$2)^2+(C901-$O$2)^2+(D901-$P$2)^2+(E901-$Q$2)^2))</f>
        <v/>
      </c>
      <c r="L901" s="6" t="str">
        <f aca="false">IF(AND(H901 = "", H900 &lt;&gt; ""),"&lt;- New exp", "")</f>
        <v/>
      </c>
      <c r="AB901" s="0" t="n">
        <v>900</v>
      </c>
    </row>
    <row r="902" customFormat="false" ht="13.8" hidden="false" customHeight="false" outlineLevel="0" collapsed="false">
      <c r="A902" s="12"/>
      <c r="B902" s="12"/>
      <c r="C902" s="12"/>
      <c r="D902" s="12"/>
      <c r="E902" s="12"/>
      <c r="F902" s="6" t="str">
        <f aca="false">IF(ISBLANK(A902), "", (A902-MIN(A2:A1001))/(MAX(A2:A1001)-MIN(A2:A1001)))</f>
        <v/>
      </c>
      <c r="G902" s="6" t="str">
        <f aca="false">IF(ISBLANK(B902), "", (B902-MIN(B2:B1001))/(MAX(B2:B1001)-MIN(B2:B1001)))</f>
        <v/>
      </c>
      <c r="H902" s="6" t="str">
        <f aca="false">IF(ISBLANK(C902), "", (C902-MIN(C2:C1001))/(MAX(C2:C1001)-MIN(C2:C1001)))</f>
        <v/>
      </c>
      <c r="I902" s="6" t="str">
        <f aca="false">IF(ISBLANK(D902), "", (D902-MIN(D1:D1000))/(MAX(D1:D1000)-MIN(D1:D1000)))</f>
        <v/>
      </c>
      <c r="J902" s="6" t="str">
        <f aca="false">IF(ISBLANK(E902), "", (E902-MIN(E1:E1000))/(MAX(E1:E1000)-MIN(E1:E1000)))</f>
        <v/>
      </c>
      <c r="K902" s="0" t="str">
        <f aca="false">IF(ISBLANK(A902), "",SQRT((A902-$M$2)^2+(B902-$N$2)^2+(C902-$O$2)^2+(D902-$P$2)^2+(E902-$Q$2)^2))</f>
        <v/>
      </c>
      <c r="L902" s="6" t="str">
        <f aca="false">IF(AND(H902 = "", H901 &lt;&gt; ""),"&lt;- New exp", "")</f>
        <v/>
      </c>
      <c r="AB902" s="0" t="n">
        <v>901</v>
      </c>
    </row>
    <row r="903" customFormat="false" ht="13.8" hidden="false" customHeight="false" outlineLevel="0" collapsed="false">
      <c r="A903" s="12"/>
      <c r="B903" s="12"/>
      <c r="C903" s="12"/>
      <c r="D903" s="12"/>
      <c r="E903" s="12"/>
      <c r="F903" s="6" t="str">
        <f aca="false">IF(ISBLANK(A903), "", (A903-MIN(A2:A1001))/(MAX(A2:A1001)-MIN(A2:A1001)))</f>
        <v/>
      </c>
      <c r="G903" s="6" t="str">
        <f aca="false">IF(ISBLANK(B903), "", (B903-MIN(B2:B1001))/(MAX(B2:B1001)-MIN(B2:B1001)))</f>
        <v/>
      </c>
      <c r="H903" s="6" t="str">
        <f aca="false">IF(ISBLANK(C903), "", (C903-MIN(C2:C1001))/(MAX(C2:C1001)-MIN(C2:C1001)))</f>
        <v/>
      </c>
      <c r="I903" s="6" t="str">
        <f aca="false">IF(ISBLANK(D903), "", (D903-MIN(D1:D1000))/(MAX(D1:D1000)-MIN(D1:D1000)))</f>
        <v/>
      </c>
      <c r="J903" s="6" t="str">
        <f aca="false">IF(ISBLANK(E903), "", (E903-MIN(E1:E1000))/(MAX(E1:E1000)-MIN(E1:E1000)))</f>
        <v/>
      </c>
      <c r="K903" s="0" t="str">
        <f aca="false">IF(ISBLANK(A903), "",SQRT((A903-$M$2)^2+(B903-$N$2)^2+(C903-$O$2)^2+(D903-$P$2)^2+(E903-$Q$2)^2))</f>
        <v/>
      </c>
      <c r="L903" s="6" t="str">
        <f aca="false">IF(AND(H903 = "", H902 &lt;&gt; ""),"&lt;- New exp", "")</f>
        <v/>
      </c>
      <c r="AB903" s="0" t="n">
        <v>902</v>
      </c>
    </row>
    <row r="904" customFormat="false" ht="13.8" hidden="false" customHeight="false" outlineLevel="0" collapsed="false">
      <c r="A904" s="12"/>
      <c r="B904" s="12"/>
      <c r="C904" s="12"/>
      <c r="D904" s="12"/>
      <c r="E904" s="12"/>
      <c r="F904" s="6" t="str">
        <f aca="false">IF(ISBLANK(A904), "", (A904-MIN(A2:A1001))/(MAX(A2:A1001)-MIN(A2:A1001)))</f>
        <v/>
      </c>
      <c r="G904" s="6" t="str">
        <f aca="false">IF(ISBLANK(B904), "", (B904-MIN(B2:B1001))/(MAX(B2:B1001)-MIN(B2:B1001)))</f>
        <v/>
      </c>
      <c r="H904" s="6" t="str">
        <f aca="false">IF(ISBLANK(C904), "", (C904-MIN(C2:C1001))/(MAX(C2:C1001)-MIN(C2:C1001)))</f>
        <v/>
      </c>
      <c r="I904" s="6" t="str">
        <f aca="false">IF(ISBLANK(D904), "", (D904-MIN(D1:D1000))/(MAX(D1:D1000)-MIN(D1:D1000)))</f>
        <v/>
      </c>
      <c r="J904" s="6" t="str">
        <f aca="false">IF(ISBLANK(E904), "", (E904-MIN(E1:E1000))/(MAX(E1:E1000)-MIN(E1:E1000)))</f>
        <v/>
      </c>
      <c r="K904" s="0" t="str">
        <f aca="false">IF(ISBLANK(A904), "",SQRT((A904-$M$2)^2+(B904-$N$2)^2+(C904-$O$2)^2+(D904-$P$2)^2+(E904-$Q$2)^2))</f>
        <v/>
      </c>
      <c r="L904" s="6" t="str">
        <f aca="false">IF(AND(H904 = "", H903 &lt;&gt; ""),"&lt;- New exp", "")</f>
        <v/>
      </c>
      <c r="AB904" s="0" t="n">
        <v>903</v>
      </c>
    </row>
    <row r="905" customFormat="false" ht="13.8" hidden="false" customHeight="false" outlineLevel="0" collapsed="false">
      <c r="A905" s="12"/>
      <c r="B905" s="12"/>
      <c r="C905" s="12"/>
      <c r="D905" s="12"/>
      <c r="E905" s="12"/>
      <c r="F905" s="6" t="str">
        <f aca="false">IF(ISBLANK(A905), "", (A905-MIN(A2:A1001))/(MAX(A2:A1001)-MIN(A2:A1001)))</f>
        <v/>
      </c>
      <c r="G905" s="6" t="str">
        <f aca="false">IF(ISBLANK(B905), "", (B905-MIN(B2:B1001))/(MAX(B2:B1001)-MIN(B2:B1001)))</f>
        <v/>
      </c>
      <c r="H905" s="6" t="str">
        <f aca="false">IF(ISBLANK(C905), "", (C905-MIN(C2:C1001))/(MAX(C2:C1001)-MIN(C2:C1001)))</f>
        <v/>
      </c>
      <c r="I905" s="6" t="str">
        <f aca="false">IF(ISBLANK(D905), "", (D905-MIN(D1:D1000))/(MAX(D1:D1000)-MIN(D1:D1000)))</f>
        <v/>
      </c>
      <c r="J905" s="6" t="str">
        <f aca="false">IF(ISBLANK(E905), "", (E905-MIN(E1:E1000))/(MAX(E1:E1000)-MIN(E1:E1000)))</f>
        <v/>
      </c>
      <c r="K905" s="0" t="str">
        <f aca="false">IF(ISBLANK(A905), "",SQRT((A905-$M$2)^2+(B905-$N$2)^2+(C905-$O$2)^2+(D905-$P$2)^2+(E905-$Q$2)^2))</f>
        <v/>
      </c>
      <c r="L905" s="6" t="str">
        <f aca="false">IF(AND(H905 = "", H904 &lt;&gt; ""),"&lt;- New exp", "")</f>
        <v/>
      </c>
      <c r="AB905" s="0" t="n">
        <v>904</v>
      </c>
    </row>
    <row r="906" customFormat="false" ht="13.8" hidden="false" customHeight="false" outlineLevel="0" collapsed="false">
      <c r="A906" s="12"/>
      <c r="B906" s="12"/>
      <c r="C906" s="12"/>
      <c r="D906" s="12"/>
      <c r="E906" s="12"/>
      <c r="F906" s="6" t="str">
        <f aca="false">IF(ISBLANK(A906), "", (A906-MIN(A2:A1001))/(MAX(A2:A1001)-MIN(A2:A1001)))</f>
        <v/>
      </c>
      <c r="G906" s="6" t="str">
        <f aca="false">IF(ISBLANK(B906), "", (B906-MIN(B2:B1001))/(MAX(B2:B1001)-MIN(B2:B1001)))</f>
        <v/>
      </c>
      <c r="H906" s="6" t="str">
        <f aca="false">IF(ISBLANK(C906), "", (C906-MIN(C2:C1001))/(MAX(C2:C1001)-MIN(C2:C1001)))</f>
        <v/>
      </c>
      <c r="I906" s="6" t="str">
        <f aca="false">IF(ISBLANK(D906), "", (D906-MIN(D1:D1000))/(MAX(D1:D1000)-MIN(D1:D1000)))</f>
        <v/>
      </c>
      <c r="J906" s="6" t="str">
        <f aca="false">IF(ISBLANK(E906), "", (E906-MIN(E1:E1000))/(MAX(E1:E1000)-MIN(E1:E1000)))</f>
        <v/>
      </c>
      <c r="K906" s="0" t="str">
        <f aca="false">IF(ISBLANK(A906), "",SQRT((A906-$M$2)^2+(B906-$N$2)^2+(C906-$O$2)^2+(D906-$P$2)^2+(E906-$Q$2)^2))</f>
        <v/>
      </c>
      <c r="L906" s="6" t="str">
        <f aca="false">IF(AND(H906 = "", H905 &lt;&gt; ""),"&lt;- New exp", "")</f>
        <v/>
      </c>
      <c r="AB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12"/>
      <c r="E907" s="12"/>
      <c r="F907" s="6" t="str">
        <f aca="false">IF(ISBLANK(A907), "", (A907-MIN(A2:A1001))/(MAX(A2:A1001)-MIN(A2:A1001)))</f>
        <v/>
      </c>
      <c r="G907" s="6" t="str">
        <f aca="false">IF(ISBLANK(B907), "", (B907-MIN(B2:B1001))/(MAX(B2:B1001)-MIN(B2:B1001)))</f>
        <v/>
      </c>
      <c r="H907" s="6" t="str">
        <f aca="false">IF(ISBLANK(C907), "", (C907-MIN(C2:C1001))/(MAX(C2:C1001)-MIN(C2:C1001)))</f>
        <v/>
      </c>
      <c r="I907" s="6" t="str">
        <f aca="false">IF(ISBLANK(D907), "", (D907-MIN(D1:D1000))/(MAX(D1:D1000)-MIN(D1:D1000)))</f>
        <v/>
      </c>
      <c r="J907" s="6" t="str">
        <f aca="false">IF(ISBLANK(E907), "", (E907-MIN(E1:E1000))/(MAX(E1:E1000)-MIN(E1:E1000)))</f>
        <v/>
      </c>
      <c r="K907" s="0" t="str">
        <f aca="false">IF(ISBLANK(A907), "",SQRT((A907-$M$2)^2+(B907-$N$2)^2+(C907-$O$2)^2+(D907-$P$2)^2+(E907-$Q$2)^2))</f>
        <v/>
      </c>
      <c r="L907" s="6" t="str">
        <f aca="false">IF(AND(H907 = "", H906 &lt;&gt; ""),"&lt;- New exp", "")</f>
        <v/>
      </c>
      <c r="AB907" s="0" t="n">
        <v>906</v>
      </c>
    </row>
    <row r="908" customFormat="false" ht="13.8" hidden="false" customHeight="false" outlineLevel="0" collapsed="false">
      <c r="A908" s="12"/>
      <c r="B908" s="12"/>
      <c r="C908" s="12"/>
      <c r="D908" s="12"/>
      <c r="E908" s="12"/>
      <c r="F908" s="6" t="str">
        <f aca="false">IF(ISBLANK(A908), "", (A908-MIN(A2:A1001))/(MAX(A2:A1001)-MIN(A2:A1001)))</f>
        <v/>
      </c>
      <c r="G908" s="6" t="str">
        <f aca="false">IF(ISBLANK(B908), "", (B908-MIN(B2:B1001))/(MAX(B2:B1001)-MIN(B2:B1001)))</f>
        <v/>
      </c>
      <c r="H908" s="6" t="str">
        <f aca="false">IF(ISBLANK(C908), "", (C908-MIN(C2:C1001))/(MAX(C2:C1001)-MIN(C2:C1001)))</f>
        <v/>
      </c>
      <c r="I908" s="6" t="str">
        <f aca="false">IF(ISBLANK(D908), "", (D908-MIN(D1:D1000))/(MAX(D1:D1000)-MIN(D1:D1000)))</f>
        <v/>
      </c>
      <c r="J908" s="6" t="str">
        <f aca="false">IF(ISBLANK(E908), "", (E908-MIN(E1:E1000))/(MAX(E1:E1000)-MIN(E1:E1000)))</f>
        <v/>
      </c>
      <c r="K908" s="0" t="str">
        <f aca="false">IF(ISBLANK(A908), "",SQRT((A908-$M$2)^2+(B908-$N$2)^2+(C908-$O$2)^2+(D908-$P$2)^2+(E908-$Q$2)^2))</f>
        <v/>
      </c>
      <c r="L908" s="6" t="str">
        <f aca="false">IF(AND(H908 = "", H907 &lt;&gt; ""),"&lt;- New exp", "")</f>
        <v/>
      </c>
      <c r="AB908" s="0" t="n">
        <v>907</v>
      </c>
    </row>
    <row r="909" customFormat="false" ht="13.8" hidden="false" customHeight="false" outlineLevel="0" collapsed="false">
      <c r="A909" s="12"/>
      <c r="B909" s="12"/>
      <c r="C909" s="12"/>
      <c r="D909" s="12"/>
      <c r="E909" s="12"/>
      <c r="F909" s="6" t="str">
        <f aca="false">IF(ISBLANK(A909), "", (A909-MIN(A2:A1001))/(MAX(A2:A1001)-MIN(A2:A1001)))</f>
        <v/>
      </c>
      <c r="G909" s="6" t="str">
        <f aca="false">IF(ISBLANK(B909), "", (B909-MIN(B2:B1001))/(MAX(B2:B1001)-MIN(B2:B1001)))</f>
        <v/>
      </c>
      <c r="H909" s="6" t="str">
        <f aca="false">IF(ISBLANK(C909), "", (C909-MIN(C2:C1001))/(MAX(C2:C1001)-MIN(C2:C1001)))</f>
        <v/>
      </c>
      <c r="I909" s="6" t="str">
        <f aca="false">IF(ISBLANK(D909), "", (D909-MIN(D1:D1000))/(MAX(D1:D1000)-MIN(D1:D1000)))</f>
        <v/>
      </c>
      <c r="J909" s="6" t="str">
        <f aca="false">IF(ISBLANK(E909), "", (E909-MIN(E1:E1000))/(MAX(E1:E1000)-MIN(E1:E1000)))</f>
        <v/>
      </c>
      <c r="K909" s="0" t="str">
        <f aca="false">IF(ISBLANK(A909), "",SQRT((A909-$M$2)^2+(B909-$N$2)^2+(C909-$O$2)^2+(D909-$P$2)^2+(E909-$Q$2)^2))</f>
        <v/>
      </c>
      <c r="L909" s="6" t="str">
        <f aca="false">IF(AND(H909 = "", H908 &lt;&gt; ""),"&lt;- New exp", "")</f>
        <v/>
      </c>
      <c r="AB909" s="0" t="n">
        <v>908</v>
      </c>
    </row>
    <row r="910" customFormat="false" ht="13.8" hidden="false" customHeight="false" outlineLevel="0" collapsed="false">
      <c r="A910" s="12"/>
      <c r="B910" s="12"/>
      <c r="C910" s="12"/>
      <c r="D910" s="12"/>
      <c r="E910" s="12"/>
      <c r="F910" s="6" t="str">
        <f aca="false">IF(ISBLANK(A910), "", (A910-MIN(A2:A1001))/(MAX(A2:A1001)-MIN(A2:A1001)))</f>
        <v/>
      </c>
      <c r="G910" s="6" t="str">
        <f aca="false">IF(ISBLANK(B910), "", (B910-MIN(B2:B1001))/(MAX(B2:B1001)-MIN(B2:B1001)))</f>
        <v/>
      </c>
      <c r="H910" s="6" t="str">
        <f aca="false">IF(ISBLANK(C910), "", (C910-MIN(C2:C1001))/(MAX(C2:C1001)-MIN(C2:C1001)))</f>
        <v/>
      </c>
      <c r="I910" s="6" t="str">
        <f aca="false">IF(ISBLANK(D910), "", (D910-MIN(D1:D1000))/(MAX(D1:D1000)-MIN(D1:D1000)))</f>
        <v/>
      </c>
      <c r="J910" s="6" t="str">
        <f aca="false">IF(ISBLANK(E910), "", (E910-MIN(E1:E1000))/(MAX(E1:E1000)-MIN(E1:E1000)))</f>
        <v/>
      </c>
      <c r="K910" s="0" t="str">
        <f aca="false">IF(ISBLANK(A910), "",SQRT((A910-$M$2)^2+(B910-$N$2)^2+(C910-$O$2)^2+(D910-$P$2)^2+(E910-$Q$2)^2))</f>
        <v/>
      </c>
      <c r="L910" s="6" t="str">
        <f aca="false">IF(AND(H910 = "", H909 &lt;&gt; ""),"&lt;- New exp", "")</f>
        <v/>
      </c>
      <c r="AB910" s="0" t="n">
        <v>909</v>
      </c>
    </row>
    <row r="911" customFormat="false" ht="13.8" hidden="false" customHeight="false" outlineLevel="0" collapsed="false">
      <c r="A911" s="12"/>
      <c r="B911" s="12"/>
      <c r="C911" s="12"/>
      <c r="D911" s="12"/>
      <c r="E911" s="12"/>
      <c r="F911" s="6" t="str">
        <f aca="false">IF(ISBLANK(A911), "", (A911-MIN(A2:A1001))/(MAX(A2:A1001)-MIN(A2:A1001)))</f>
        <v/>
      </c>
      <c r="G911" s="6" t="str">
        <f aca="false">IF(ISBLANK(B911), "", (B911-MIN(B2:B1001))/(MAX(B2:B1001)-MIN(B2:B1001)))</f>
        <v/>
      </c>
      <c r="H911" s="6" t="str">
        <f aca="false">IF(ISBLANK(C911), "", (C911-MIN(C2:C1001))/(MAX(C2:C1001)-MIN(C2:C1001)))</f>
        <v/>
      </c>
      <c r="I911" s="6" t="str">
        <f aca="false">IF(ISBLANK(D911), "", (D911-MIN(D1:D1000))/(MAX(D1:D1000)-MIN(D1:D1000)))</f>
        <v/>
      </c>
      <c r="J911" s="6" t="str">
        <f aca="false">IF(ISBLANK(E911), "", (E911-MIN(E1:E1000))/(MAX(E1:E1000)-MIN(E1:E1000)))</f>
        <v/>
      </c>
      <c r="K911" s="0" t="str">
        <f aca="false">IF(ISBLANK(A911), "",SQRT((A911-$M$2)^2+(B911-$N$2)^2+(C911-$O$2)^2+(D911-$P$2)^2+(E911-$Q$2)^2))</f>
        <v/>
      </c>
      <c r="L911" s="6" t="str">
        <f aca="false">IF(AND(H911 = "", H910 &lt;&gt; ""),"&lt;- New exp", "")</f>
        <v/>
      </c>
      <c r="AB911" s="0" t="n">
        <v>910</v>
      </c>
    </row>
    <row r="912" customFormat="false" ht="13.8" hidden="false" customHeight="false" outlineLevel="0" collapsed="false">
      <c r="A912" s="12"/>
      <c r="B912" s="12"/>
      <c r="C912" s="12"/>
      <c r="D912" s="12"/>
      <c r="E912" s="12"/>
      <c r="F912" s="6" t="str">
        <f aca="false">IF(ISBLANK(A912), "", (A912-MIN(A2:A1001))/(MAX(A2:A1001)-MIN(A2:A1001)))</f>
        <v/>
      </c>
      <c r="G912" s="6" t="str">
        <f aca="false">IF(ISBLANK(B912), "", (B912-MIN(B2:B1001))/(MAX(B2:B1001)-MIN(B2:B1001)))</f>
        <v/>
      </c>
      <c r="H912" s="6" t="str">
        <f aca="false">IF(ISBLANK(C912), "", (C912-MIN(C2:C1001))/(MAX(C2:C1001)-MIN(C2:C1001)))</f>
        <v/>
      </c>
      <c r="I912" s="6" t="str">
        <f aca="false">IF(ISBLANK(D912), "", (D912-MIN(D1:D1000))/(MAX(D1:D1000)-MIN(D1:D1000)))</f>
        <v/>
      </c>
      <c r="J912" s="6" t="str">
        <f aca="false">IF(ISBLANK(E912), "", (E912-MIN(E1:E1000))/(MAX(E1:E1000)-MIN(E1:E1000)))</f>
        <v/>
      </c>
      <c r="K912" s="0" t="str">
        <f aca="false">IF(ISBLANK(A912), "",SQRT((A912-$M$2)^2+(B912-$N$2)^2+(C912-$O$2)^2+(D912-$P$2)^2+(E912-$Q$2)^2))</f>
        <v/>
      </c>
      <c r="L912" s="6" t="str">
        <f aca="false">IF(AND(H912 = "", H911 &lt;&gt; ""),"&lt;- New exp", "")</f>
        <v/>
      </c>
      <c r="AB912" s="0" t="n">
        <v>911</v>
      </c>
    </row>
    <row r="913" customFormat="false" ht="13.8" hidden="false" customHeight="false" outlineLevel="0" collapsed="false">
      <c r="A913" s="12"/>
      <c r="B913" s="12"/>
      <c r="C913" s="12"/>
      <c r="D913" s="12"/>
      <c r="E913" s="12"/>
      <c r="F913" s="6" t="str">
        <f aca="false">IF(ISBLANK(A913), "", (A913-MIN(A2:A1001))/(MAX(A2:A1001)-MIN(A2:A1001)))</f>
        <v/>
      </c>
      <c r="G913" s="6" t="str">
        <f aca="false">IF(ISBLANK(B913), "", (B913-MIN(B2:B1001))/(MAX(B2:B1001)-MIN(B2:B1001)))</f>
        <v/>
      </c>
      <c r="H913" s="6" t="str">
        <f aca="false">IF(ISBLANK(C913), "", (C913-MIN(C2:C1001))/(MAX(C2:C1001)-MIN(C2:C1001)))</f>
        <v/>
      </c>
      <c r="I913" s="6" t="str">
        <f aca="false">IF(ISBLANK(D913), "", (D913-MIN(D1:D1000))/(MAX(D1:D1000)-MIN(D1:D1000)))</f>
        <v/>
      </c>
      <c r="J913" s="6" t="str">
        <f aca="false">IF(ISBLANK(E913), "", (E913-MIN(E1:E1000))/(MAX(E1:E1000)-MIN(E1:E1000)))</f>
        <v/>
      </c>
      <c r="K913" s="0" t="str">
        <f aca="false">IF(ISBLANK(A913), "",SQRT((A913-$M$2)^2+(B913-$N$2)^2+(C913-$O$2)^2+(D913-$P$2)^2+(E913-$Q$2)^2))</f>
        <v/>
      </c>
      <c r="L913" s="6" t="str">
        <f aca="false">IF(AND(H913 = "", H912 &lt;&gt; ""),"&lt;- New exp", "")</f>
        <v/>
      </c>
      <c r="AB913" s="0" t="n">
        <v>912</v>
      </c>
    </row>
    <row r="914" customFormat="false" ht="13.8" hidden="false" customHeight="false" outlineLevel="0" collapsed="false">
      <c r="A914" s="12"/>
      <c r="B914" s="12"/>
      <c r="C914" s="12"/>
      <c r="D914" s="12"/>
      <c r="E914" s="12"/>
      <c r="F914" s="6" t="str">
        <f aca="false">IF(ISBLANK(A914), "", (A914-MIN(A2:A1001))/(MAX(A2:A1001)-MIN(A2:A1001)))</f>
        <v/>
      </c>
      <c r="G914" s="6" t="str">
        <f aca="false">IF(ISBLANK(B914), "", (B914-MIN(B2:B1001))/(MAX(B2:B1001)-MIN(B2:B1001)))</f>
        <v/>
      </c>
      <c r="H914" s="6" t="str">
        <f aca="false">IF(ISBLANK(C914), "", (C914-MIN(C2:C1001))/(MAX(C2:C1001)-MIN(C2:C1001)))</f>
        <v/>
      </c>
      <c r="I914" s="6" t="str">
        <f aca="false">IF(ISBLANK(D914), "", (D914-MIN(D1:D1000))/(MAX(D1:D1000)-MIN(D1:D1000)))</f>
        <v/>
      </c>
      <c r="J914" s="6" t="str">
        <f aca="false">IF(ISBLANK(E914), "", (E914-MIN(E1:E1000))/(MAX(E1:E1000)-MIN(E1:E1000)))</f>
        <v/>
      </c>
      <c r="K914" s="0" t="str">
        <f aca="false">IF(ISBLANK(A914), "",SQRT((A914-$M$2)^2+(B914-$N$2)^2+(C914-$O$2)^2+(D914-$P$2)^2+(E914-$Q$2)^2))</f>
        <v/>
      </c>
      <c r="L914" s="6" t="str">
        <f aca="false">IF(AND(H914 = "", H913 &lt;&gt; ""),"&lt;- New exp", "")</f>
        <v/>
      </c>
      <c r="AB914" s="0" t="n">
        <v>913</v>
      </c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6" t="str">
        <f aca="false">IF(ISBLANK(A915), "", (A915-MIN(A2:A1001))/(MAX(A2:A1001)-MIN(A2:A1001)))</f>
        <v/>
      </c>
      <c r="G915" s="6" t="str">
        <f aca="false">IF(ISBLANK(B915), "", (B915-MIN(B2:B1001))/(MAX(B2:B1001)-MIN(B2:B1001)))</f>
        <v/>
      </c>
      <c r="H915" s="6" t="str">
        <f aca="false">IF(ISBLANK(C915), "", (C915-MIN(C2:C1001))/(MAX(C2:C1001)-MIN(C2:C1001)))</f>
        <v/>
      </c>
      <c r="I915" s="6" t="str">
        <f aca="false">IF(ISBLANK(D915), "", (D915-MIN(D1:D1000))/(MAX(D1:D1000)-MIN(D1:D1000)))</f>
        <v/>
      </c>
      <c r="J915" s="6" t="str">
        <f aca="false">IF(ISBLANK(E915), "", (E915-MIN(E1:E1000))/(MAX(E1:E1000)-MIN(E1:E1000)))</f>
        <v/>
      </c>
      <c r="K915" s="0" t="str">
        <f aca="false">IF(ISBLANK(A915), "",SQRT((A915-$M$2)^2+(B915-$N$2)^2+(C915-$O$2)^2+(D915-$P$2)^2+(E915-$Q$2)^2))</f>
        <v/>
      </c>
      <c r="L915" s="6" t="str">
        <f aca="false">IF(AND(H915 = "", H914 &lt;&gt; ""),"&lt;- New exp", "")</f>
        <v/>
      </c>
      <c r="AB915" s="0" t="n">
        <v>914</v>
      </c>
    </row>
    <row r="916" customFormat="false" ht="13.8" hidden="false" customHeight="false" outlineLevel="0" collapsed="false">
      <c r="A916" s="12"/>
      <c r="B916" s="12"/>
      <c r="C916" s="12"/>
      <c r="D916" s="12"/>
      <c r="E916" s="12"/>
      <c r="F916" s="6" t="str">
        <f aca="false">IF(ISBLANK(A916), "", (A916-MIN(A2:A1001))/(MAX(A2:A1001)-MIN(A2:A1001)))</f>
        <v/>
      </c>
      <c r="G916" s="6" t="str">
        <f aca="false">IF(ISBLANK(B916), "", (B916-MIN(B2:B1001))/(MAX(B2:B1001)-MIN(B2:B1001)))</f>
        <v/>
      </c>
      <c r="H916" s="6" t="str">
        <f aca="false">IF(ISBLANK(C916), "", (C916-MIN(C2:C1001))/(MAX(C2:C1001)-MIN(C2:C1001)))</f>
        <v/>
      </c>
      <c r="I916" s="6" t="str">
        <f aca="false">IF(ISBLANK(D916), "", (D916-MIN(D1:D1000))/(MAX(D1:D1000)-MIN(D1:D1000)))</f>
        <v/>
      </c>
      <c r="J916" s="6" t="str">
        <f aca="false">IF(ISBLANK(E916), "", (E916-MIN(E1:E1000))/(MAX(E1:E1000)-MIN(E1:E1000)))</f>
        <v/>
      </c>
      <c r="K916" s="0" t="str">
        <f aca="false">IF(ISBLANK(A916), "",SQRT((A916-$M$2)^2+(B916-$N$2)^2+(C916-$O$2)^2+(D916-$P$2)^2+(E916-$Q$2)^2))</f>
        <v/>
      </c>
      <c r="L916" s="6" t="str">
        <f aca="false">IF(AND(H916 = "", H915 &lt;&gt; ""),"&lt;- New exp", "")</f>
        <v/>
      </c>
      <c r="AB916" s="0" t="n">
        <v>915</v>
      </c>
    </row>
    <row r="917" customFormat="false" ht="13.8" hidden="false" customHeight="false" outlineLevel="0" collapsed="false">
      <c r="A917" s="12"/>
      <c r="B917" s="12"/>
      <c r="C917" s="12"/>
      <c r="D917" s="12"/>
      <c r="E917" s="12"/>
      <c r="F917" s="6" t="str">
        <f aca="false">IF(ISBLANK(A917), "", (A917-MIN(A2:A1001))/(MAX(A2:A1001)-MIN(A2:A1001)))</f>
        <v/>
      </c>
      <c r="G917" s="6" t="str">
        <f aca="false">IF(ISBLANK(B917), "", (B917-MIN(B2:B1001))/(MAX(B2:B1001)-MIN(B2:B1001)))</f>
        <v/>
      </c>
      <c r="H917" s="6" t="str">
        <f aca="false">IF(ISBLANK(C917), "", (C917-MIN(C2:C1001))/(MAX(C2:C1001)-MIN(C2:C1001)))</f>
        <v/>
      </c>
      <c r="I917" s="6" t="str">
        <f aca="false">IF(ISBLANK(D917), "", (D917-MIN(D1:D1000))/(MAX(D1:D1000)-MIN(D1:D1000)))</f>
        <v/>
      </c>
      <c r="J917" s="6" t="str">
        <f aca="false">IF(ISBLANK(E917), "", (E917-MIN(E1:E1000))/(MAX(E1:E1000)-MIN(E1:E1000)))</f>
        <v/>
      </c>
      <c r="K917" s="0" t="str">
        <f aca="false">IF(ISBLANK(A917), "",SQRT((A917-$M$2)^2+(B917-$N$2)^2+(C917-$O$2)^2+(D917-$P$2)^2+(E917-$Q$2)^2))</f>
        <v/>
      </c>
      <c r="L917" s="6" t="str">
        <f aca="false">IF(AND(H917 = "", H916 &lt;&gt; ""),"&lt;- New exp", "")</f>
        <v/>
      </c>
      <c r="AB917" s="0" t="n">
        <v>916</v>
      </c>
    </row>
    <row r="918" customFormat="false" ht="13.8" hidden="false" customHeight="false" outlineLevel="0" collapsed="false">
      <c r="A918" s="12"/>
      <c r="B918" s="12"/>
      <c r="C918" s="12"/>
      <c r="D918" s="12"/>
      <c r="E918" s="12"/>
      <c r="F918" s="6" t="str">
        <f aca="false">IF(ISBLANK(A918), "", (A918-MIN(A2:A1001))/(MAX(A2:A1001)-MIN(A2:A1001)))</f>
        <v/>
      </c>
      <c r="G918" s="6" t="str">
        <f aca="false">IF(ISBLANK(B918), "", (B918-MIN(B2:B1001))/(MAX(B2:B1001)-MIN(B2:B1001)))</f>
        <v/>
      </c>
      <c r="H918" s="6" t="str">
        <f aca="false">IF(ISBLANK(C918), "", (C918-MIN(C2:C1001))/(MAX(C2:C1001)-MIN(C2:C1001)))</f>
        <v/>
      </c>
      <c r="I918" s="6" t="str">
        <f aca="false">IF(ISBLANK(D918), "", (D918-MIN(D1:D1000))/(MAX(D1:D1000)-MIN(D1:D1000)))</f>
        <v/>
      </c>
      <c r="J918" s="6" t="str">
        <f aca="false">IF(ISBLANK(E918), "", (E918-MIN(E1:E1000))/(MAX(E1:E1000)-MIN(E1:E1000)))</f>
        <v/>
      </c>
      <c r="K918" s="0" t="str">
        <f aca="false">IF(ISBLANK(A918), "",SQRT((A918-$M$2)^2+(B918-$N$2)^2+(C918-$O$2)^2+(D918-$P$2)^2+(E918-$Q$2)^2))</f>
        <v/>
      </c>
      <c r="L918" s="6" t="str">
        <f aca="false">IF(AND(H918 = "", H917 &lt;&gt; ""),"&lt;- New exp", "")</f>
        <v/>
      </c>
      <c r="AB918" s="0" t="n">
        <v>917</v>
      </c>
    </row>
    <row r="919" customFormat="false" ht="13.8" hidden="false" customHeight="false" outlineLevel="0" collapsed="false">
      <c r="A919" s="12"/>
      <c r="B919" s="12"/>
      <c r="C919" s="12"/>
      <c r="D919" s="12"/>
      <c r="E919" s="12"/>
      <c r="F919" s="6" t="str">
        <f aca="false">IF(ISBLANK(A919), "", (A919-MIN(A2:A1001))/(MAX(A2:A1001)-MIN(A2:A1001)))</f>
        <v/>
      </c>
      <c r="G919" s="6" t="str">
        <f aca="false">IF(ISBLANK(B919), "", (B919-MIN(B2:B1001))/(MAX(B2:B1001)-MIN(B2:B1001)))</f>
        <v/>
      </c>
      <c r="H919" s="6" t="str">
        <f aca="false">IF(ISBLANK(C919), "", (C919-MIN(C2:C1001))/(MAX(C2:C1001)-MIN(C2:C1001)))</f>
        <v/>
      </c>
      <c r="I919" s="6" t="str">
        <f aca="false">IF(ISBLANK(D919), "", (D919-MIN(D1:D1000))/(MAX(D1:D1000)-MIN(D1:D1000)))</f>
        <v/>
      </c>
      <c r="J919" s="6" t="str">
        <f aca="false">IF(ISBLANK(E919), "", (E919-MIN(E1:E1000))/(MAX(E1:E1000)-MIN(E1:E1000)))</f>
        <v/>
      </c>
      <c r="K919" s="0" t="str">
        <f aca="false">IF(ISBLANK(A919), "",SQRT((A919-$M$2)^2+(B919-$N$2)^2+(C919-$O$2)^2+(D919-$P$2)^2+(E919-$Q$2)^2))</f>
        <v/>
      </c>
      <c r="L919" s="6" t="str">
        <f aca="false">IF(AND(H919 = "", H918 &lt;&gt; ""),"&lt;- New exp", "")</f>
        <v/>
      </c>
      <c r="AB919" s="0" t="n">
        <v>918</v>
      </c>
    </row>
    <row r="920" customFormat="false" ht="13.8" hidden="false" customHeight="false" outlineLevel="0" collapsed="false">
      <c r="A920" s="12"/>
      <c r="B920" s="12"/>
      <c r="C920" s="12"/>
      <c r="D920" s="12"/>
      <c r="E920" s="12"/>
      <c r="F920" s="6" t="str">
        <f aca="false">IF(ISBLANK(A920), "", (A920-MIN(A2:A1001))/(MAX(A2:A1001)-MIN(A2:A1001)))</f>
        <v/>
      </c>
      <c r="G920" s="6" t="str">
        <f aca="false">IF(ISBLANK(B920), "", (B920-MIN(B2:B1001))/(MAX(B2:B1001)-MIN(B2:B1001)))</f>
        <v/>
      </c>
      <c r="H920" s="6" t="str">
        <f aca="false">IF(ISBLANK(C920), "", (C920-MIN(C2:C1001))/(MAX(C2:C1001)-MIN(C2:C1001)))</f>
        <v/>
      </c>
      <c r="I920" s="6" t="str">
        <f aca="false">IF(ISBLANK(D920), "", (D920-MIN(D1:D1000))/(MAX(D1:D1000)-MIN(D1:D1000)))</f>
        <v/>
      </c>
      <c r="J920" s="6" t="str">
        <f aca="false">IF(ISBLANK(E920), "", (E920-MIN(E1:E1000))/(MAX(E1:E1000)-MIN(E1:E1000)))</f>
        <v/>
      </c>
      <c r="K920" s="0" t="str">
        <f aca="false">IF(ISBLANK(A920), "",SQRT((A920-$M$2)^2+(B920-$N$2)^2+(C920-$O$2)^2+(D920-$P$2)^2+(E920-$Q$2)^2))</f>
        <v/>
      </c>
      <c r="L920" s="6" t="str">
        <f aca="false">IF(AND(H920 = "", H919 &lt;&gt; ""),"&lt;- New exp", "")</f>
        <v/>
      </c>
      <c r="AB920" s="0" t="n">
        <v>919</v>
      </c>
    </row>
    <row r="921" customFormat="false" ht="13.8" hidden="false" customHeight="false" outlineLevel="0" collapsed="false">
      <c r="A921" s="12"/>
      <c r="B921" s="12"/>
      <c r="C921" s="12"/>
      <c r="D921" s="12"/>
      <c r="E921" s="12"/>
      <c r="F921" s="6" t="str">
        <f aca="false">IF(ISBLANK(A921), "", (A921-MIN(A2:A1001))/(MAX(A2:A1001)-MIN(A2:A1001)))</f>
        <v/>
      </c>
      <c r="G921" s="6" t="str">
        <f aca="false">IF(ISBLANK(B921), "", (B921-MIN(B2:B1001))/(MAX(B2:B1001)-MIN(B2:B1001)))</f>
        <v/>
      </c>
      <c r="H921" s="6" t="str">
        <f aca="false">IF(ISBLANK(C921), "", (C921-MIN(C2:C1001))/(MAX(C2:C1001)-MIN(C2:C1001)))</f>
        <v/>
      </c>
      <c r="I921" s="6" t="str">
        <f aca="false">IF(ISBLANK(D921), "", (D921-MIN(D1:D1000))/(MAX(D1:D1000)-MIN(D1:D1000)))</f>
        <v/>
      </c>
      <c r="J921" s="6" t="str">
        <f aca="false">IF(ISBLANK(E921), "", (E921-MIN(E1:E1000))/(MAX(E1:E1000)-MIN(E1:E1000)))</f>
        <v/>
      </c>
      <c r="K921" s="0" t="str">
        <f aca="false">IF(ISBLANK(A921), "",SQRT((A921-$M$2)^2+(B921-$N$2)^2+(C921-$O$2)^2+(D921-$P$2)^2+(E921-$Q$2)^2))</f>
        <v/>
      </c>
      <c r="L921" s="6" t="str">
        <f aca="false">IF(AND(H921 = "", H920 &lt;&gt; ""),"&lt;- New exp", "")</f>
        <v/>
      </c>
      <c r="AB921" s="0" t="n">
        <v>920</v>
      </c>
    </row>
    <row r="922" customFormat="false" ht="13.8" hidden="false" customHeight="false" outlineLevel="0" collapsed="false">
      <c r="A922" s="12"/>
      <c r="B922" s="12"/>
      <c r="C922" s="12"/>
      <c r="D922" s="12"/>
      <c r="E922" s="12"/>
      <c r="F922" s="6" t="str">
        <f aca="false">IF(ISBLANK(A922), "", (A922-MIN(A2:A1001))/(MAX(A2:A1001)-MIN(A2:A1001)))</f>
        <v/>
      </c>
      <c r="G922" s="6" t="str">
        <f aca="false">IF(ISBLANK(B922), "", (B922-MIN(B2:B1001))/(MAX(B2:B1001)-MIN(B2:B1001)))</f>
        <v/>
      </c>
      <c r="H922" s="6" t="str">
        <f aca="false">IF(ISBLANK(C922), "", (C922-MIN(C2:C1001))/(MAX(C2:C1001)-MIN(C2:C1001)))</f>
        <v/>
      </c>
      <c r="I922" s="6" t="str">
        <f aca="false">IF(ISBLANK(D922), "", (D922-MIN(D1:D1000))/(MAX(D1:D1000)-MIN(D1:D1000)))</f>
        <v/>
      </c>
      <c r="J922" s="6" t="str">
        <f aca="false">IF(ISBLANK(E922), "", (E922-MIN(E1:E1000))/(MAX(E1:E1000)-MIN(E1:E1000)))</f>
        <v/>
      </c>
      <c r="K922" s="0" t="str">
        <f aca="false">IF(ISBLANK(A922), "",SQRT((A922-$M$2)^2+(B922-$N$2)^2+(C922-$O$2)^2+(D922-$P$2)^2+(E922-$Q$2)^2))</f>
        <v/>
      </c>
      <c r="L922" s="6" t="str">
        <f aca="false">IF(AND(H922 = "", H921 &lt;&gt; ""),"&lt;- New exp", "")</f>
        <v/>
      </c>
      <c r="AB922" s="0" t="n">
        <v>921</v>
      </c>
    </row>
    <row r="923" customFormat="false" ht="13.8" hidden="false" customHeight="false" outlineLevel="0" collapsed="false">
      <c r="A923" s="12"/>
      <c r="B923" s="12"/>
      <c r="C923" s="12"/>
      <c r="D923" s="12"/>
      <c r="E923" s="12"/>
      <c r="F923" s="6" t="str">
        <f aca="false">IF(ISBLANK(A923), "", (A923-MIN(A2:A1001))/(MAX(A2:A1001)-MIN(A2:A1001)))</f>
        <v/>
      </c>
      <c r="G923" s="6" t="str">
        <f aca="false">IF(ISBLANK(B923), "", (B923-MIN(B2:B1001))/(MAX(B2:B1001)-MIN(B2:B1001)))</f>
        <v/>
      </c>
      <c r="H923" s="6" t="str">
        <f aca="false">IF(ISBLANK(C923), "", (C923-MIN(C2:C1001))/(MAX(C2:C1001)-MIN(C2:C1001)))</f>
        <v/>
      </c>
      <c r="I923" s="6" t="str">
        <f aca="false">IF(ISBLANK(D923), "", (D923-MIN(D1:D1000))/(MAX(D1:D1000)-MIN(D1:D1000)))</f>
        <v/>
      </c>
      <c r="J923" s="6" t="str">
        <f aca="false">IF(ISBLANK(E923), "", (E923-MIN(E1:E1000))/(MAX(E1:E1000)-MIN(E1:E1000)))</f>
        <v/>
      </c>
      <c r="K923" s="0" t="str">
        <f aca="false">IF(ISBLANK(A923), "",SQRT((A923-$M$2)^2+(B923-$N$2)^2+(C923-$O$2)^2+(D923-$P$2)^2+(E923-$Q$2)^2))</f>
        <v/>
      </c>
      <c r="L923" s="6" t="str">
        <f aca="false">IF(AND(H923 = "", H922 &lt;&gt; ""),"&lt;- New exp", "")</f>
        <v/>
      </c>
      <c r="AB923" s="0" t="n">
        <v>922</v>
      </c>
    </row>
    <row r="924" customFormat="false" ht="13.8" hidden="false" customHeight="false" outlineLevel="0" collapsed="false">
      <c r="A924" s="12"/>
      <c r="B924" s="12"/>
      <c r="C924" s="12"/>
      <c r="D924" s="12"/>
      <c r="E924" s="12"/>
      <c r="F924" s="6" t="str">
        <f aca="false">IF(ISBLANK(A924), "", (A924-MIN(A2:A1001))/(MAX(A2:A1001)-MIN(A2:A1001)))</f>
        <v/>
      </c>
      <c r="G924" s="6" t="str">
        <f aca="false">IF(ISBLANK(B924), "", (B924-MIN(B2:B1001))/(MAX(B2:B1001)-MIN(B2:B1001)))</f>
        <v/>
      </c>
      <c r="H924" s="6" t="str">
        <f aca="false">IF(ISBLANK(C924), "", (C924-MIN(C2:C1001))/(MAX(C2:C1001)-MIN(C2:C1001)))</f>
        <v/>
      </c>
      <c r="I924" s="6" t="str">
        <f aca="false">IF(ISBLANK(D924), "", (D924-MIN(D1:D1000))/(MAX(D1:D1000)-MIN(D1:D1000)))</f>
        <v/>
      </c>
      <c r="J924" s="6" t="str">
        <f aca="false">IF(ISBLANK(E924), "", (E924-MIN(E1:E1000))/(MAX(E1:E1000)-MIN(E1:E1000)))</f>
        <v/>
      </c>
      <c r="K924" s="0" t="str">
        <f aca="false">IF(ISBLANK(A924), "",SQRT((A924-$M$2)^2+(B924-$N$2)^2+(C924-$O$2)^2+(D924-$P$2)^2+(E924-$Q$2)^2))</f>
        <v/>
      </c>
      <c r="L924" s="6" t="str">
        <f aca="false">IF(AND(H924 = "", H923 &lt;&gt; ""),"&lt;- New exp", "")</f>
        <v/>
      </c>
      <c r="AB924" s="0" t="n">
        <v>923</v>
      </c>
    </row>
    <row r="925" customFormat="false" ht="13.8" hidden="false" customHeight="false" outlineLevel="0" collapsed="false">
      <c r="A925" s="12"/>
      <c r="B925" s="12"/>
      <c r="C925" s="12"/>
      <c r="D925" s="12"/>
      <c r="E925" s="12"/>
      <c r="F925" s="6" t="str">
        <f aca="false">IF(ISBLANK(A925), "", (A925-MIN(A2:A1001))/(MAX(A2:A1001)-MIN(A2:A1001)))</f>
        <v/>
      </c>
      <c r="G925" s="6" t="str">
        <f aca="false">IF(ISBLANK(B925), "", (B925-MIN(B2:B1001))/(MAX(B2:B1001)-MIN(B2:B1001)))</f>
        <v/>
      </c>
      <c r="H925" s="6" t="str">
        <f aca="false">IF(ISBLANK(C925), "", (C925-MIN(C2:C1001))/(MAX(C2:C1001)-MIN(C2:C1001)))</f>
        <v/>
      </c>
      <c r="I925" s="6" t="str">
        <f aca="false">IF(ISBLANK(D925), "", (D925-MIN(D1:D1000))/(MAX(D1:D1000)-MIN(D1:D1000)))</f>
        <v/>
      </c>
      <c r="J925" s="6" t="str">
        <f aca="false">IF(ISBLANK(E925), "", (E925-MIN(E1:E1000))/(MAX(E1:E1000)-MIN(E1:E1000)))</f>
        <v/>
      </c>
      <c r="K925" s="0" t="str">
        <f aca="false">IF(ISBLANK(A925), "",SQRT((A925-$M$2)^2+(B925-$N$2)^2+(C925-$O$2)^2+(D925-$P$2)^2+(E925-$Q$2)^2))</f>
        <v/>
      </c>
      <c r="L925" s="6" t="str">
        <f aca="false">IF(AND(H925 = "", H924 &lt;&gt; ""),"&lt;- New exp", "")</f>
        <v/>
      </c>
      <c r="AB925" s="0" t="n">
        <v>924</v>
      </c>
    </row>
    <row r="926" customFormat="false" ht="13.8" hidden="false" customHeight="false" outlineLevel="0" collapsed="false">
      <c r="A926" s="12"/>
      <c r="B926" s="12"/>
      <c r="C926" s="12"/>
      <c r="D926" s="12"/>
      <c r="E926" s="12"/>
      <c r="F926" s="6" t="str">
        <f aca="false">IF(ISBLANK(A926), "", (A926-MIN(A2:A1001))/(MAX(A2:A1001)-MIN(A2:A1001)))</f>
        <v/>
      </c>
      <c r="G926" s="6" t="str">
        <f aca="false">IF(ISBLANK(B926), "", (B926-MIN(B2:B1001))/(MAX(B2:B1001)-MIN(B2:B1001)))</f>
        <v/>
      </c>
      <c r="H926" s="6" t="str">
        <f aca="false">IF(ISBLANK(C926), "", (C926-MIN(C2:C1001))/(MAX(C2:C1001)-MIN(C2:C1001)))</f>
        <v/>
      </c>
      <c r="I926" s="6" t="str">
        <f aca="false">IF(ISBLANK(D926), "", (D926-MIN(D1:D1000))/(MAX(D1:D1000)-MIN(D1:D1000)))</f>
        <v/>
      </c>
      <c r="J926" s="6" t="str">
        <f aca="false">IF(ISBLANK(E926), "", (E926-MIN(E1:E1000))/(MAX(E1:E1000)-MIN(E1:E1000)))</f>
        <v/>
      </c>
      <c r="K926" s="0" t="str">
        <f aca="false">IF(ISBLANK(A926), "",SQRT((A926-$M$2)^2+(B926-$N$2)^2+(C926-$O$2)^2+(D926-$P$2)^2+(E926-$Q$2)^2))</f>
        <v/>
      </c>
      <c r="L926" s="6" t="str">
        <f aca="false">IF(AND(H926 = "", H925 &lt;&gt; ""),"&lt;- New exp", "")</f>
        <v/>
      </c>
      <c r="AB926" s="0" t="n">
        <v>925</v>
      </c>
    </row>
    <row r="927" customFormat="false" ht="13.8" hidden="false" customHeight="false" outlineLevel="0" collapsed="false">
      <c r="A927" s="12"/>
      <c r="B927" s="12"/>
      <c r="C927" s="12"/>
      <c r="D927" s="12"/>
      <c r="E927" s="12"/>
      <c r="F927" s="6" t="str">
        <f aca="false">IF(ISBLANK(A927), "", (A927-MIN(A2:A1001))/(MAX(A2:A1001)-MIN(A2:A1001)))</f>
        <v/>
      </c>
      <c r="G927" s="6" t="str">
        <f aca="false">IF(ISBLANK(B927), "", (B927-MIN(B2:B1001))/(MAX(B2:B1001)-MIN(B2:B1001)))</f>
        <v/>
      </c>
      <c r="H927" s="6" t="str">
        <f aca="false">IF(ISBLANK(C927), "", (C927-MIN(C2:C1001))/(MAX(C2:C1001)-MIN(C2:C1001)))</f>
        <v/>
      </c>
      <c r="I927" s="6" t="str">
        <f aca="false">IF(ISBLANK(D927), "", (D927-MIN(D1:D1000))/(MAX(D1:D1000)-MIN(D1:D1000)))</f>
        <v/>
      </c>
      <c r="J927" s="6" t="str">
        <f aca="false">IF(ISBLANK(E927), "", (E927-MIN(E1:E1000))/(MAX(E1:E1000)-MIN(E1:E1000)))</f>
        <v/>
      </c>
      <c r="K927" s="0" t="str">
        <f aca="false">IF(ISBLANK(A927), "",SQRT((A927-$M$2)^2+(B927-$N$2)^2+(C927-$O$2)^2+(D927-$P$2)^2+(E927-$Q$2)^2))</f>
        <v/>
      </c>
      <c r="L927" s="6" t="str">
        <f aca="false">IF(AND(H927 = "", H926 &lt;&gt; ""),"&lt;- New exp", "")</f>
        <v/>
      </c>
      <c r="AB927" s="0" t="n">
        <v>926</v>
      </c>
    </row>
    <row r="928" customFormat="false" ht="13.8" hidden="false" customHeight="false" outlineLevel="0" collapsed="false">
      <c r="A928" s="12"/>
      <c r="B928" s="12"/>
      <c r="C928" s="12"/>
      <c r="D928" s="12"/>
      <c r="E928" s="12"/>
      <c r="F928" s="6" t="str">
        <f aca="false">IF(ISBLANK(A928), "", (A928-MIN(A2:A1001))/(MAX(A2:A1001)-MIN(A2:A1001)))</f>
        <v/>
      </c>
      <c r="G928" s="6" t="str">
        <f aca="false">IF(ISBLANK(B928), "", (B928-MIN(B2:B1001))/(MAX(B2:B1001)-MIN(B2:B1001)))</f>
        <v/>
      </c>
      <c r="H928" s="6" t="str">
        <f aca="false">IF(ISBLANK(C928), "", (C928-MIN(C2:C1001))/(MAX(C2:C1001)-MIN(C2:C1001)))</f>
        <v/>
      </c>
      <c r="I928" s="6" t="str">
        <f aca="false">IF(ISBLANK(D928), "", (D928-MIN(D1:D1000))/(MAX(D1:D1000)-MIN(D1:D1000)))</f>
        <v/>
      </c>
      <c r="J928" s="6" t="str">
        <f aca="false">IF(ISBLANK(E928), "", (E928-MIN(E1:E1000))/(MAX(E1:E1000)-MIN(E1:E1000)))</f>
        <v/>
      </c>
      <c r="K928" s="0" t="str">
        <f aca="false">IF(ISBLANK(A928), "",SQRT((A928-$M$2)^2+(B928-$N$2)^2+(C928-$O$2)^2+(D928-$P$2)^2+(E928-$Q$2)^2))</f>
        <v/>
      </c>
      <c r="L928" s="6" t="str">
        <f aca="false">IF(AND(H928 = "", H927 &lt;&gt; ""),"&lt;- New exp", "")</f>
        <v/>
      </c>
      <c r="AB928" s="0" t="n">
        <v>927</v>
      </c>
    </row>
    <row r="929" customFormat="false" ht="13.8" hidden="false" customHeight="false" outlineLevel="0" collapsed="false">
      <c r="A929" s="12"/>
      <c r="B929" s="12"/>
      <c r="C929" s="12"/>
      <c r="D929" s="12"/>
      <c r="E929" s="12"/>
      <c r="F929" s="6" t="str">
        <f aca="false">IF(ISBLANK(A929), "", (A929-MIN(A2:A1001))/(MAX(A2:A1001)-MIN(A2:A1001)))</f>
        <v/>
      </c>
      <c r="G929" s="6" t="str">
        <f aca="false">IF(ISBLANK(B929), "", (B929-MIN(B2:B1001))/(MAX(B2:B1001)-MIN(B2:B1001)))</f>
        <v/>
      </c>
      <c r="H929" s="6" t="str">
        <f aca="false">IF(ISBLANK(C929), "", (C929-MIN(C2:C1001))/(MAX(C2:C1001)-MIN(C2:C1001)))</f>
        <v/>
      </c>
      <c r="I929" s="6" t="str">
        <f aca="false">IF(ISBLANK(D929), "", (D929-MIN(D1:D1000))/(MAX(D1:D1000)-MIN(D1:D1000)))</f>
        <v/>
      </c>
      <c r="J929" s="6" t="str">
        <f aca="false">IF(ISBLANK(E929), "", (E929-MIN(E1:E1000))/(MAX(E1:E1000)-MIN(E1:E1000)))</f>
        <v/>
      </c>
      <c r="K929" s="0" t="str">
        <f aca="false">IF(ISBLANK(A929), "",SQRT((A929-$M$2)^2+(B929-$N$2)^2+(C929-$O$2)^2+(D929-$P$2)^2+(E929-$Q$2)^2))</f>
        <v/>
      </c>
      <c r="L929" s="6" t="str">
        <f aca="false">IF(AND(H929 = "", H928 &lt;&gt; ""),"&lt;- New exp", "")</f>
        <v/>
      </c>
      <c r="AB929" s="0" t="n">
        <v>928</v>
      </c>
    </row>
    <row r="930" customFormat="false" ht="13.8" hidden="false" customHeight="false" outlineLevel="0" collapsed="false">
      <c r="A930" s="12"/>
      <c r="B930" s="12"/>
      <c r="C930" s="12"/>
      <c r="D930" s="12"/>
      <c r="E930" s="12"/>
      <c r="F930" s="6" t="str">
        <f aca="false">IF(ISBLANK(A930), "", (A930-MIN(A2:A1001))/(MAX(A2:A1001)-MIN(A2:A1001)))</f>
        <v/>
      </c>
      <c r="G930" s="6" t="str">
        <f aca="false">IF(ISBLANK(B930), "", (B930-MIN(B2:B1001))/(MAX(B2:B1001)-MIN(B2:B1001)))</f>
        <v/>
      </c>
      <c r="H930" s="6" t="str">
        <f aca="false">IF(ISBLANK(C930), "", (C930-MIN(C2:C1001))/(MAX(C2:C1001)-MIN(C2:C1001)))</f>
        <v/>
      </c>
      <c r="I930" s="6" t="str">
        <f aca="false">IF(ISBLANK(D930), "", (D930-MIN(D1:D1000))/(MAX(D1:D1000)-MIN(D1:D1000)))</f>
        <v/>
      </c>
      <c r="J930" s="6" t="str">
        <f aca="false">IF(ISBLANK(E930), "", (E930-MIN(E1:E1000))/(MAX(E1:E1000)-MIN(E1:E1000)))</f>
        <v/>
      </c>
      <c r="K930" s="0" t="str">
        <f aca="false">IF(ISBLANK(A930), "",SQRT((A930-$M$2)^2+(B930-$N$2)^2+(C930-$O$2)^2+(D930-$P$2)^2+(E930-$Q$2)^2))</f>
        <v/>
      </c>
      <c r="L930" s="6" t="str">
        <f aca="false">IF(AND(H930 = "", H929 &lt;&gt; ""),"&lt;- New exp", "")</f>
        <v/>
      </c>
      <c r="AB930" s="0" t="n">
        <v>929</v>
      </c>
    </row>
    <row r="931" customFormat="false" ht="13.8" hidden="false" customHeight="false" outlineLevel="0" collapsed="false">
      <c r="A931" s="12"/>
      <c r="B931" s="12"/>
      <c r="C931" s="12"/>
      <c r="D931" s="12"/>
      <c r="E931" s="12"/>
      <c r="F931" s="6" t="str">
        <f aca="false">IF(ISBLANK(A931), "", (A931-MIN(A2:A1001))/(MAX(A2:A1001)-MIN(A2:A1001)))</f>
        <v/>
      </c>
      <c r="G931" s="6" t="str">
        <f aca="false">IF(ISBLANK(B931), "", (B931-MIN(B2:B1001))/(MAX(B2:B1001)-MIN(B2:B1001)))</f>
        <v/>
      </c>
      <c r="H931" s="6" t="str">
        <f aca="false">IF(ISBLANK(C931), "", (C931-MIN(C2:C1001))/(MAX(C2:C1001)-MIN(C2:C1001)))</f>
        <v/>
      </c>
      <c r="I931" s="6" t="str">
        <f aca="false">IF(ISBLANK(D931), "", (D931-MIN(D1:D1000))/(MAX(D1:D1000)-MIN(D1:D1000)))</f>
        <v/>
      </c>
      <c r="J931" s="6" t="str">
        <f aca="false">IF(ISBLANK(E931), "", (E931-MIN(E1:E1000))/(MAX(E1:E1000)-MIN(E1:E1000)))</f>
        <v/>
      </c>
      <c r="K931" s="0" t="str">
        <f aca="false">IF(ISBLANK(A931), "",SQRT((A931-$M$2)^2+(B931-$N$2)^2+(C931-$O$2)^2+(D931-$P$2)^2+(E931-$Q$2)^2))</f>
        <v/>
      </c>
      <c r="L931" s="6" t="str">
        <f aca="false">IF(AND(H931 = "", H930 &lt;&gt; ""),"&lt;- New exp", "")</f>
        <v/>
      </c>
      <c r="AB931" s="0" t="n">
        <v>930</v>
      </c>
    </row>
    <row r="932" customFormat="false" ht="13.8" hidden="false" customHeight="false" outlineLevel="0" collapsed="false">
      <c r="A932" s="12"/>
      <c r="B932" s="12"/>
      <c r="C932" s="12"/>
      <c r="D932" s="12"/>
      <c r="E932" s="12"/>
      <c r="F932" s="6" t="str">
        <f aca="false">IF(ISBLANK(A932), "", (A932-MIN(A2:A1001))/(MAX(A2:A1001)-MIN(A2:A1001)))</f>
        <v/>
      </c>
      <c r="G932" s="6" t="str">
        <f aca="false">IF(ISBLANK(B932), "", (B932-MIN(B2:B1001))/(MAX(B2:B1001)-MIN(B2:B1001)))</f>
        <v/>
      </c>
      <c r="H932" s="6" t="str">
        <f aca="false">IF(ISBLANK(C932), "", (C932-MIN(C2:C1001))/(MAX(C2:C1001)-MIN(C2:C1001)))</f>
        <v/>
      </c>
      <c r="I932" s="6" t="str">
        <f aca="false">IF(ISBLANK(D932), "", (D932-MIN(D1:D1000))/(MAX(D1:D1000)-MIN(D1:D1000)))</f>
        <v/>
      </c>
      <c r="J932" s="6" t="str">
        <f aca="false">IF(ISBLANK(E932), "", (E932-MIN(E1:E1000))/(MAX(E1:E1000)-MIN(E1:E1000)))</f>
        <v/>
      </c>
      <c r="K932" s="0" t="str">
        <f aca="false">IF(ISBLANK(A932), "",SQRT((A932-$M$2)^2+(B932-$N$2)^2+(C932-$O$2)^2+(D932-$P$2)^2+(E932-$Q$2)^2))</f>
        <v/>
      </c>
      <c r="L932" s="6" t="str">
        <f aca="false">IF(AND(H932 = "", H931 &lt;&gt; ""),"&lt;- New exp", "")</f>
        <v/>
      </c>
      <c r="AB932" s="0" t="n">
        <v>931</v>
      </c>
    </row>
    <row r="933" customFormat="false" ht="13.8" hidden="false" customHeight="false" outlineLevel="0" collapsed="false">
      <c r="A933" s="12"/>
      <c r="B933" s="12"/>
      <c r="C933" s="12"/>
      <c r="D933" s="12"/>
      <c r="E933" s="12"/>
      <c r="F933" s="6" t="str">
        <f aca="false">IF(ISBLANK(A933), "", (A933-MIN(A2:A1001))/(MAX(A2:A1001)-MIN(A2:A1001)))</f>
        <v/>
      </c>
      <c r="G933" s="6" t="str">
        <f aca="false">IF(ISBLANK(B933), "", (B933-MIN(B2:B1001))/(MAX(B2:B1001)-MIN(B2:B1001)))</f>
        <v/>
      </c>
      <c r="H933" s="6" t="str">
        <f aca="false">IF(ISBLANK(C933), "", (C933-MIN(C2:C1001))/(MAX(C2:C1001)-MIN(C2:C1001)))</f>
        <v/>
      </c>
      <c r="I933" s="6" t="str">
        <f aca="false">IF(ISBLANK(D933), "", (D933-MIN(D1:D1000))/(MAX(D1:D1000)-MIN(D1:D1000)))</f>
        <v/>
      </c>
      <c r="J933" s="6" t="str">
        <f aca="false">IF(ISBLANK(E933), "", (E933-MIN(E1:E1000))/(MAX(E1:E1000)-MIN(E1:E1000)))</f>
        <v/>
      </c>
      <c r="K933" s="0" t="str">
        <f aca="false">IF(ISBLANK(A933), "",SQRT((A933-$M$2)^2+(B933-$N$2)^2+(C933-$O$2)^2+(D933-$P$2)^2+(E933-$Q$2)^2))</f>
        <v/>
      </c>
      <c r="L933" s="6" t="str">
        <f aca="false">IF(AND(H933 = "", H932 &lt;&gt; ""),"&lt;- New exp", "")</f>
        <v/>
      </c>
      <c r="AB933" s="0" t="n">
        <v>932</v>
      </c>
    </row>
    <row r="934" customFormat="false" ht="13.8" hidden="false" customHeight="false" outlineLevel="0" collapsed="false">
      <c r="A934" s="12"/>
      <c r="B934" s="12"/>
      <c r="C934" s="12"/>
      <c r="D934" s="12"/>
      <c r="E934" s="12"/>
      <c r="F934" s="6" t="str">
        <f aca="false">IF(ISBLANK(A934), "", (A934-MIN(A2:A1001))/(MAX(A2:A1001)-MIN(A2:A1001)))</f>
        <v/>
      </c>
      <c r="G934" s="6" t="str">
        <f aca="false">IF(ISBLANK(B934), "", (B934-MIN(B2:B1001))/(MAX(B2:B1001)-MIN(B2:B1001)))</f>
        <v/>
      </c>
      <c r="H934" s="6" t="str">
        <f aca="false">IF(ISBLANK(C934), "", (C934-MIN(C2:C1001))/(MAX(C2:C1001)-MIN(C2:C1001)))</f>
        <v/>
      </c>
      <c r="I934" s="6" t="str">
        <f aca="false">IF(ISBLANK(D934), "", (D934-MIN(D1:D1000))/(MAX(D1:D1000)-MIN(D1:D1000)))</f>
        <v/>
      </c>
      <c r="J934" s="6" t="str">
        <f aca="false">IF(ISBLANK(E934), "", (E934-MIN(E1:E1000))/(MAX(E1:E1000)-MIN(E1:E1000)))</f>
        <v/>
      </c>
      <c r="K934" s="0" t="str">
        <f aca="false">IF(ISBLANK(A934), "",SQRT((A934-$M$2)^2+(B934-$N$2)^2+(C934-$O$2)^2+(D934-$P$2)^2+(E934-$Q$2)^2))</f>
        <v/>
      </c>
      <c r="L934" s="6" t="str">
        <f aca="false">IF(AND(H934 = "", H933 &lt;&gt; ""),"&lt;- New exp", "")</f>
        <v/>
      </c>
      <c r="AB934" s="0" t="n">
        <v>933</v>
      </c>
    </row>
    <row r="935" customFormat="false" ht="13.8" hidden="false" customHeight="false" outlineLevel="0" collapsed="false">
      <c r="A935" s="12"/>
      <c r="B935" s="12"/>
      <c r="C935" s="12"/>
      <c r="D935" s="12"/>
      <c r="E935" s="12"/>
      <c r="F935" s="6" t="str">
        <f aca="false">IF(ISBLANK(A935), "", (A935-MIN(A2:A1001))/(MAX(A2:A1001)-MIN(A2:A1001)))</f>
        <v/>
      </c>
      <c r="G935" s="6" t="str">
        <f aca="false">IF(ISBLANK(B935), "", (B935-MIN(B2:B1001))/(MAX(B2:B1001)-MIN(B2:B1001)))</f>
        <v/>
      </c>
      <c r="H935" s="6" t="str">
        <f aca="false">IF(ISBLANK(C935), "", (C935-MIN(C2:C1001))/(MAX(C2:C1001)-MIN(C2:C1001)))</f>
        <v/>
      </c>
      <c r="I935" s="6" t="str">
        <f aca="false">IF(ISBLANK(D935), "", (D935-MIN(D1:D1000))/(MAX(D1:D1000)-MIN(D1:D1000)))</f>
        <v/>
      </c>
      <c r="J935" s="6" t="str">
        <f aca="false">IF(ISBLANK(E935), "", (E935-MIN(E1:E1000))/(MAX(E1:E1000)-MIN(E1:E1000)))</f>
        <v/>
      </c>
      <c r="K935" s="0" t="str">
        <f aca="false">IF(ISBLANK(A935), "",SQRT((A935-$M$2)^2+(B935-$N$2)^2+(C935-$O$2)^2+(D935-$P$2)^2+(E935-$Q$2)^2))</f>
        <v/>
      </c>
      <c r="L935" s="6" t="str">
        <f aca="false">IF(AND(H935 = "", H934 &lt;&gt; ""),"&lt;- New exp", "")</f>
        <v/>
      </c>
      <c r="AB935" s="0" t="n">
        <v>934</v>
      </c>
    </row>
    <row r="936" customFormat="false" ht="13.8" hidden="false" customHeight="false" outlineLevel="0" collapsed="false">
      <c r="A936" s="12"/>
      <c r="B936" s="12"/>
      <c r="C936" s="12"/>
      <c r="D936" s="12"/>
      <c r="E936" s="12"/>
      <c r="F936" s="6" t="str">
        <f aca="false">IF(ISBLANK(A936), "", (A936-MIN(A2:A1001))/(MAX(A2:A1001)-MIN(A2:A1001)))</f>
        <v/>
      </c>
      <c r="G936" s="6" t="str">
        <f aca="false">IF(ISBLANK(B936), "", (B936-MIN(B2:B1001))/(MAX(B2:B1001)-MIN(B2:B1001)))</f>
        <v/>
      </c>
      <c r="H936" s="6" t="str">
        <f aca="false">IF(ISBLANK(C936), "", (C936-MIN(C2:C1001))/(MAX(C2:C1001)-MIN(C2:C1001)))</f>
        <v/>
      </c>
      <c r="I936" s="6" t="str">
        <f aca="false">IF(ISBLANK(D936), "", (D936-MIN(D1:D1000))/(MAX(D1:D1000)-MIN(D1:D1000)))</f>
        <v/>
      </c>
      <c r="J936" s="6" t="str">
        <f aca="false">IF(ISBLANK(E936), "", (E936-MIN(E1:E1000))/(MAX(E1:E1000)-MIN(E1:E1000)))</f>
        <v/>
      </c>
      <c r="K936" s="0" t="str">
        <f aca="false">IF(ISBLANK(A936), "",SQRT((A936-$M$2)^2+(B936-$N$2)^2+(C936-$O$2)^2+(D936-$P$2)^2+(E936-$Q$2)^2))</f>
        <v/>
      </c>
      <c r="L936" s="6" t="str">
        <f aca="false">IF(AND(H936 = "", H935 &lt;&gt; ""),"&lt;- New exp", "")</f>
        <v/>
      </c>
      <c r="AB936" s="0" t="n">
        <v>935</v>
      </c>
    </row>
    <row r="937" customFormat="false" ht="13.8" hidden="false" customHeight="false" outlineLevel="0" collapsed="false">
      <c r="A937" s="12"/>
      <c r="B937" s="12"/>
      <c r="C937" s="12"/>
      <c r="D937" s="12"/>
      <c r="E937" s="12"/>
      <c r="F937" s="6" t="str">
        <f aca="false">IF(ISBLANK(A937), "", (A937-MIN(A2:A1001))/(MAX(A2:A1001)-MIN(A2:A1001)))</f>
        <v/>
      </c>
      <c r="G937" s="6" t="str">
        <f aca="false">IF(ISBLANK(B937), "", (B937-MIN(B2:B1001))/(MAX(B2:B1001)-MIN(B2:B1001)))</f>
        <v/>
      </c>
      <c r="H937" s="6" t="str">
        <f aca="false">IF(ISBLANK(C937), "", (C937-MIN(C2:C1001))/(MAX(C2:C1001)-MIN(C2:C1001)))</f>
        <v/>
      </c>
      <c r="I937" s="6" t="str">
        <f aca="false">IF(ISBLANK(D937), "", (D937-MIN(D1:D1000))/(MAX(D1:D1000)-MIN(D1:D1000)))</f>
        <v/>
      </c>
      <c r="J937" s="6" t="str">
        <f aca="false">IF(ISBLANK(E937), "", (E937-MIN(E1:E1000))/(MAX(E1:E1000)-MIN(E1:E1000)))</f>
        <v/>
      </c>
      <c r="K937" s="0" t="str">
        <f aca="false">IF(ISBLANK(A937), "",SQRT((A937-$M$2)^2+(B937-$N$2)^2+(C937-$O$2)^2+(D937-$P$2)^2+(E937-$Q$2)^2))</f>
        <v/>
      </c>
      <c r="L937" s="6" t="str">
        <f aca="false">IF(AND(H937 = "", H936 &lt;&gt; ""),"&lt;- New exp", "")</f>
        <v/>
      </c>
      <c r="AB937" s="0" t="n">
        <v>936</v>
      </c>
    </row>
    <row r="938" customFormat="false" ht="13.8" hidden="false" customHeight="false" outlineLevel="0" collapsed="false">
      <c r="A938" s="12"/>
      <c r="B938" s="12"/>
      <c r="C938" s="12"/>
      <c r="D938" s="12"/>
      <c r="E938" s="12"/>
      <c r="F938" s="6" t="str">
        <f aca="false">IF(ISBLANK(A938), "", (A938-MIN(A2:A1001))/(MAX(A2:A1001)-MIN(A2:A1001)))</f>
        <v/>
      </c>
      <c r="G938" s="6" t="str">
        <f aca="false">IF(ISBLANK(B938), "", (B938-MIN(B2:B1001))/(MAX(B2:B1001)-MIN(B2:B1001)))</f>
        <v/>
      </c>
      <c r="H938" s="6" t="str">
        <f aca="false">IF(ISBLANK(C938), "", (C938-MIN(C2:C1001))/(MAX(C2:C1001)-MIN(C2:C1001)))</f>
        <v/>
      </c>
      <c r="I938" s="6" t="str">
        <f aca="false">IF(ISBLANK(D938), "", (D938-MIN(D1:D1000))/(MAX(D1:D1000)-MIN(D1:D1000)))</f>
        <v/>
      </c>
      <c r="J938" s="6" t="str">
        <f aca="false">IF(ISBLANK(E938), "", (E938-MIN(E1:E1000))/(MAX(E1:E1000)-MIN(E1:E1000)))</f>
        <v/>
      </c>
      <c r="K938" s="0" t="str">
        <f aca="false">IF(ISBLANK(A938), "",SQRT((A938-$M$2)^2+(B938-$N$2)^2+(C938-$O$2)^2+(D938-$P$2)^2+(E938-$Q$2)^2))</f>
        <v/>
      </c>
      <c r="L938" s="6" t="str">
        <f aca="false">IF(AND(H938 = "", H937 &lt;&gt; ""),"&lt;- New exp", "")</f>
        <v/>
      </c>
      <c r="AB938" s="0" t="n">
        <v>937</v>
      </c>
    </row>
    <row r="939" customFormat="false" ht="13.8" hidden="false" customHeight="false" outlineLevel="0" collapsed="false">
      <c r="A939" s="12"/>
      <c r="B939" s="12"/>
      <c r="C939" s="12"/>
      <c r="D939" s="12"/>
      <c r="E939" s="12"/>
      <c r="F939" s="6" t="str">
        <f aca="false">IF(ISBLANK(A939), "", (A939-MIN(A2:A1001))/(MAX(A2:A1001)-MIN(A2:A1001)))</f>
        <v/>
      </c>
      <c r="G939" s="6" t="str">
        <f aca="false">IF(ISBLANK(B939), "", (B939-MIN(B2:B1001))/(MAX(B2:B1001)-MIN(B2:B1001)))</f>
        <v/>
      </c>
      <c r="H939" s="6" t="str">
        <f aca="false">IF(ISBLANK(C939), "", (C939-MIN(C2:C1001))/(MAX(C2:C1001)-MIN(C2:C1001)))</f>
        <v/>
      </c>
      <c r="I939" s="6" t="str">
        <f aca="false">IF(ISBLANK(D939), "", (D939-MIN(D1:D1000))/(MAX(D1:D1000)-MIN(D1:D1000)))</f>
        <v/>
      </c>
      <c r="J939" s="6" t="str">
        <f aca="false">IF(ISBLANK(E939), "", (E939-MIN(E1:E1000))/(MAX(E1:E1000)-MIN(E1:E1000)))</f>
        <v/>
      </c>
      <c r="K939" s="0" t="str">
        <f aca="false">IF(ISBLANK(A939), "",SQRT((A939-$M$2)^2+(B939-$N$2)^2+(C939-$O$2)^2+(D939-$P$2)^2+(E939-$Q$2)^2))</f>
        <v/>
      </c>
      <c r="L939" s="6" t="str">
        <f aca="false">IF(AND(H939 = "", H938 &lt;&gt; ""),"&lt;- New exp", "")</f>
        <v/>
      </c>
      <c r="AB939" s="0" t="n">
        <v>938</v>
      </c>
    </row>
    <row r="940" customFormat="false" ht="13.8" hidden="false" customHeight="false" outlineLevel="0" collapsed="false">
      <c r="A940" s="12"/>
      <c r="B940" s="12"/>
      <c r="C940" s="12"/>
      <c r="D940" s="12"/>
      <c r="E940" s="12"/>
      <c r="F940" s="6" t="str">
        <f aca="false">IF(ISBLANK(A940), "", (A940-MIN(A2:A1001))/(MAX(A2:A1001)-MIN(A2:A1001)))</f>
        <v/>
      </c>
      <c r="G940" s="6" t="str">
        <f aca="false">IF(ISBLANK(B940), "", (B940-MIN(B2:B1001))/(MAX(B2:B1001)-MIN(B2:B1001)))</f>
        <v/>
      </c>
      <c r="H940" s="6" t="str">
        <f aca="false">IF(ISBLANK(C940), "", (C940-MIN(C2:C1001))/(MAX(C2:C1001)-MIN(C2:C1001)))</f>
        <v/>
      </c>
      <c r="I940" s="6" t="str">
        <f aca="false">IF(ISBLANK(D940), "", (D940-MIN(D1:D1000))/(MAX(D1:D1000)-MIN(D1:D1000)))</f>
        <v/>
      </c>
      <c r="J940" s="6" t="str">
        <f aca="false">IF(ISBLANK(E940), "", (E940-MIN(E1:E1000))/(MAX(E1:E1000)-MIN(E1:E1000)))</f>
        <v/>
      </c>
      <c r="K940" s="0" t="str">
        <f aca="false">IF(ISBLANK(A940), "",SQRT((A940-$M$2)^2+(B940-$N$2)^2+(C940-$O$2)^2+(D940-$P$2)^2+(E940-$Q$2)^2))</f>
        <v/>
      </c>
      <c r="L940" s="6" t="str">
        <f aca="false">IF(AND(H940 = "", H939 &lt;&gt; ""),"&lt;- New exp", "")</f>
        <v/>
      </c>
      <c r="AB940" s="0" t="n">
        <v>939</v>
      </c>
    </row>
    <row r="941" customFormat="false" ht="13.8" hidden="false" customHeight="false" outlineLevel="0" collapsed="false">
      <c r="A941" s="12"/>
      <c r="B941" s="12"/>
      <c r="C941" s="12"/>
      <c r="D941" s="12"/>
      <c r="E941" s="12"/>
      <c r="F941" s="6" t="str">
        <f aca="false">IF(ISBLANK(A941), "", (A941-MIN(A2:A1001))/(MAX(A2:A1001)-MIN(A2:A1001)))</f>
        <v/>
      </c>
      <c r="G941" s="6" t="str">
        <f aca="false">IF(ISBLANK(B941), "", (B941-MIN(B2:B1001))/(MAX(B2:B1001)-MIN(B2:B1001)))</f>
        <v/>
      </c>
      <c r="H941" s="6" t="str">
        <f aca="false">IF(ISBLANK(C941), "", (C941-MIN(C2:C1001))/(MAX(C2:C1001)-MIN(C2:C1001)))</f>
        <v/>
      </c>
      <c r="I941" s="6" t="str">
        <f aca="false">IF(ISBLANK(D941), "", (D941-MIN(D1:D1000))/(MAX(D1:D1000)-MIN(D1:D1000)))</f>
        <v/>
      </c>
      <c r="J941" s="6" t="str">
        <f aca="false">IF(ISBLANK(E941), "", (E941-MIN(E1:E1000))/(MAX(E1:E1000)-MIN(E1:E1000)))</f>
        <v/>
      </c>
      <c r="K941" s="0" t="str">
        <f aca="false">IF(ISBLANK(A941), "",SQRT((A941-$M$2)^2+(B941-$N$2)^2+(C941-$O$2)^2+(D941-$P$2)^2+(E941-$Q$2)^2))</f>
        <v/>
      </c>
      <c r="L941" s="6" t="str">
        <f aca="false">IF(AND(H941 = "", H940 &lt;&gt; ""),"&lt;- New exp", "")</f>
        <v/>
      </c>
      <c r="AB941" s="0" t="n">
        <v>940</v>
      </c>
    </row>
    <row r="942" customFormat="false" ht="13.8" hidden="false" customHeight="false" outlineLevel="0" collapsed="false">
      <c r="A942" s="12"/>
      <c r="B942" s="12"/>
      <c r="C942" s="12"/>
      <c r="D942" s="12"/>
      <c r="E942" s="12"/>
      <c r="F942" s="6" t="str">
        <f aca="false">IF(ISBLANK(A942), "", (A942-MIN(A2:A1001))/(MAX(A2:A1001)-MIN(A2:A1001)))</f>
        <v/>
      </c>
      <c r="G942" s="6" t="str">
        <f aca="false">IF(ISBLANK(B942), "", (B942-MIN(B2:B1001))/(MAX(B2:B1001)-MIN(B2:B1001)))</f>
        <v/>
      </c>
      <c r="H942" s="6" t="str">
        <f aca="false">IF(ISBLANK(C942), "", (C942-MIN(C2:C1001))/(MAX(C2:C1001)-MIN(C2:C1001)))</f>
        <v/>
      </c>
      <c r="I942" s="6" t="str">
        <f aca="false">IF(ISBLANK(D942), "", (D942-MIN(D1:D1000))/(MAX(D1:D1000)-MIN(D1:D1000)))</f>
        <v/>
      </c>
      <c r="J942" s="6" t="str">
        <f aca="false">IF(ISBLANK(E942), "", (E942-MIN(E1:E1000))/(MAX(E1:E1000)-MIN(E1:E1000)))</f>
        <v/>
      </c>
      <c r="K942" s="0" t="str">
        <f aca="false">IF(ISBLANK(A942), "",SQRT((A942-$M$2)^2+(B942-$N$2)^2+(C942-$O$2)^2+(D942-$P$2)^2+(E942-$Q$2)^2))</f>
        <v/>
      </c>
      <c r="L942" s="6" t="str">
        <f aca="false">IF(AND(H942 = "", H941 &lt;&gt; ""),"&lt;- New exp", "")</f>
        <v/>
      </c>
      <c r="AB942" s="0" t="n">
        <v>941</v>
      </c>
    </row>
    <row r="943" customFormat="false" ht="13.8" hidden="false" customHeight="false" outlineLevel="0" collapsed="false">
      <c r="A943" s="12"/>
      <c r="B943" s="12"/>
      <c r="C943" s="12"/>
      <c r="D943" s="12"/>
      <c r="E943" s="12"/>
      <c r="F943" s="6" t="str">
        <f aca="false">IF(ISBLANK(A943), "", (A943-MIN(A2:A1001))/(MAX(A2:A1001)-MIN(A2:A1001)))</f>
        <v/>
      </c>
      <c r="G943" s="6" t="str">
        <f aca="false">IF(ISBLANK(B943), "", (B943-MIN(B2:B1001))/(MAX(B2:B1001)-MIN(B2:B1001)))</f>
        <v/>
      </c>
      <c r="H943" s="6" t="str">
        <f aca="false">IF(ISBLANK(C943), "", (C943-MIN(C2:C1001))/(MAX(C2:C1001)-MIN(C2:C1001)))</f>
        <v/>
      </c>
      <c r="I943" s="6" t="str">
        <f aca="false">IF(ISBLANK(D943), "", (D943-MIN(D1:D1000))/(MAX(D1:D1000)-MIN(D1:D1000)))</f>
        <v/>
      </c>
      <c r="J943" s="6" t="str">
        <f aca="false">IF(ISBLANK(E943), "", (E943-MIN(E1:E1000))/(MAX(E1:E1000)-MIN(E1:E1000)))</f>
        <v/>
      </c>
      <c r="K943" s="0" t="str">
        <f aca="false">IF(ISBLANK(A943), "",SQRT((A943-$M$2)^2+(B943-$N$2)^2+(C943-$O$2)^2+(D943-$P$2)^2+(E943-$Q$2)^2))</f>
        <v/>
      </c>
      <c r="L943" s="6" t="str">
        <f aca="false">IF(AND(H943 = "", H942 &lt;&gt; ""),"&lt;- New exp", "")</f>
        <v/>
      </c>
      <c r="AB943" s="0" t="n">
        <v>942</v>
      </c>
    </row>
    <row r="944" customFormat="false" ht="13.8" hidden="false" customHeight="false" outlineLevel="0" collapsed="false">
      <c r="A944" s="12"/>
      <c r="B944" s="12"/>
      <c r="C944" s="12"/>
      <c r="D944" s="12"/>
      <c r="E944" s="12"/>
      <c r="F944" s="6" t="str">
        <f aca="false">IF(ISBLANK(A944), "", (A944-MIN(A2:A1001))/(MAX(A2:A1001)-MIN(A2:A1001)))</f>
        <v/>
      </c>
      <c r="G944" s="6" t="str">
        <f aca="false">IF(ISBLANK(B944), "", (B944-MIN(B2:B1001))/(MAX(B2:B1001)-MIN(B2:B1001)))</f>
        <v/>
      </c>
      <c r="H944" s="6" t="str">
        <f aca="false">IF(ISBLANK(C944), "", (C944-MIN(C2:C1001))/(MAX(C2:C1001)-MIN(C2:C1001)))</f>
        <v/>
      </c>
      <c r="I944" s="6" t="str">
        <f aca="false">IF(ISBLANK(D944), "", (D944-MIN(D1:D1000))/(MAX(D1:D1000)-MIN(D1:D1000)))</f>
        <v/>
      </c>
      <c r="J944" s="6" t="str">
        <f aca="false">IF(ISBLANK(E944), "", (E944-MIN(E1:E1000))/(MAX(E1:E1000)-MIN(E1:E1000)))</f>
        <v/>
      </c>
      <c r="K944" s="0" t="str">
        <f aca="false">IF(ISBLANK(A944), "",SQRT((A944-$M$2)^2+(B944-$N$2)^2+(C944-$O$2)^2+(D944-$P$2)^2+(E944-$Q$2)^2))</f>
        <v/>
      </c>
      <c r="L944" s="6" t="str">
        <f aca="false">IF(AND(H944 = "", H943 &lt;&gt; ""),"&lt;- New exp", "")</f>
        <v/>
      </c>
      <c r="AB944" s="0" t="n">
        <v>943</v>
      </c>
    </row>
    <row r="945" customFormat="false" ht="13.8" hidden="false" customHeight="false" outlineLevel="0" collapsed="false">
      <c r="A945" s="12"/>
      <c r="B945" s="12"/>
      <c r="C945" s="12"/>
      <c r="D945" s="12"/>
      <c r="E945" s="12"/>
      <c r="F945" s="6" t="str">
        <f aca="false">IF(ISBLANK(A945), "", (A945-MIN(A2:A1001))/(MAX(A2:A1001)-MIN(A2:A1001)))</f>
        <v/>
      </c>
      <c r="G945" s="6" t="str">
        <f aca="false">IF(ISBLANK(B945), "", (B945-MIN(B2:B1001))/(MAX(B2:B1001)-MIN(B2:B1001)))</f>
        <v/>
      </c>
      <c r="H945" s="6" t="str">
        <f aca="false">IF(ISBLANK(C945), "", (C945-MIN(C2:C1001))/(MAX(C2:C1001)-MIN(C2:C1001)))</f>
        <v/>
      </c>
      <c r="I945" s="6" t="str">
        <f aca="false">IF(ISBLANK(D945), "", (D945-MIN(D1:D1000))/(MAX(D1:D1000)-MIN(D1:D1000)))</f>
        <v/>
      </c>
      <c r="J945" s="6" t="str">
        <f aca="false">IF(ISBLANK(E945), "", (E945-MIN(E1:E1000))/(MAX(E1:E1000)-MIN(E1:E1000)))</f>
        <v/>
      </c>
      <c r="K945" s="0" t="str">
        <f aca="false">IF(ISBLANK(A945), "",SQRT((A945-$M$2)^2+(B945-$N$2)^2+(C945-$O$2)^2+(D945-$P$2)^2+(E945-$Q$2)^2))</f>
        <v/>
      </c>
      <c r="L945" s="6" t="str">
        <f aca="false">IF(AND(H945 = "", H944 &lt;&gt; ""),"&lt;- New exp", "")</f>
        <v/>
      </c>
      <c r="AB945" s="0" t="n">
        <v>944</v>
      </c>
    </row>
    <row r="946" customFormat="false" ht="13.8" hidden="false" customHeight="false" outlineLevel="0" collapsed="false">
      <c r="A946" s="12"/>
      <c r="B946" s="12"/>
      <c r="C946" s="12"/>
      <c r="D946" s="12"/>
      <c r="E946" s="12"/>
      <c r="F946" s="6" t="str">
        <f aca="false">IF(ISBLANK(A946), "", (A946-MIN(A2:A1001))/(MAX(A2:A1001)-MIN(A2:A1001)))</f>
        <v/>
      </c>
      <c r="G946" s="6" t="str">
        <f aca="false">IF(ISBLANK(B946), "", (B946-MIN(B2:B1001))/(MAX(B2:B1001)-MIN(B2:B1001)))</f>
        <v/>
      </c>
      <c r="H946" s="6" t="str">
        <f aca="false">IF(ISBLANK(C946), "", (C946-MIN(C2:C1001))/(MAX(C2:C1001)-MIN(C2:C1001)))</f>
        <v/>
      </c>
      <c r="I946" s="6" t="str">
        <f aca="false">IF(ISBLANK(D946), "", (D946-MIN(D1:D1000))/(MAX(D1:D1000)-MIN(D1:D1000)))</f>
        <v/>
      </c>
      <c r="J946" s="6" t="str">
        <f aca="false">IF(ISBLANK(E946), "", (E946-MIN(E1:E1000))/(MAX(E1:E1000)-MIN(E1:E1000)))</f>
        <v/>
      </c>
      <c r="K946" s="0" t="str">
        <f aca="false">IF(ISBLANK(A946), "",SQRT((A946-$M$2)^2+(B946-$N$2)^2+(C946-$O$2)^2+(D946-$P$2)^2+(E946-$Q$2)^2))</f>
        <v/>
      </c>
      <c r="L946" s="6" t="str">
        <f aca="false">IF(AND(H946 = "", H945 &lt;&gt; ""),"&lt;- New exp", "")</f>
        <v/>
      </c>
      <c r="AB946" s="0" t="n">
        <v>945</v>
      </c>
    </row>
    <row r="947" customFormat="false" ht="13.8" hidden="false" customHeight="false" outlineLevel="0" collapsed="false">
      <c r="A947" s="12"/>
      <c r="B947" s="12"/>
      <c r="C947" s="12"/>
      <c r="D947" s="12"/>
      <c r="E947" s="12"/>
      <c r="F947" s="6" t="str">
        <f aca="false">IF(ISBLANK(A947), "", (A947-MIN(A2:A1001))/(MAX(A2:A1001)-MIN(A2:A1001)))</f>
        <v/>
      </c>
      <c r="G947" s="6" t="str">
        <f aca="false">IF(ISBLANK(B947), "", (B947-MIN(B2:B1001))/(MAX(B2:B1001)-MIN(B2:B1001)))</f>
        <v/>
      </c>
      <c r="H947" s="6" t="str">
        <f aca="false">IF(ISBLANK(C947), "", (C947-MIN(C2:C1001))/(MAX(C2:C1001)-MIN(C2:C1001)))</f>
        <v/>
      </c>
      <c r="I947" s="6" t="str">
        <f aca="false">IF(ISBLANK(D947), "", (D947-MIN(D1:D1000))/(MAX(D1:D1000)-MIN(D1:D1000)))</f>
        <v/>
      </c>
      <c r="J947" s="6" t="str">
        <f aca="false">IF(ISBLANK(E947), "", (E947-MIN(E1:E1000))/(MAX(E1:E1000)-MIN(E1:E1000)))</f>
        <v/>
      </c>
      <c r="K947" s="0" t="str">
        <f aca="false">IF(ISBLANK(A947), "",SQRT((A947-$M$2)^2+(B947-$N$2)^2+(C947-$O$2)^2+(D947-$P$2)^2+(E947-$Q$2)^2))</f>
        <v/>
      </c>
      <c r="L947" s="6" t="str">
        <f aca="false">IF(AND(H947 = "", H946 &lt;&gt; ""),"&lt;- New exp", "")</f>
        <v/>
      </c>
      <c r="AB947" s="0" t="n">
        <v>946</v>
      </c>
    </row>
    <row r="948" customFormat="false" ht="13.8" hidden="false" customHeight="false" outlineLevel="0" collapsed="false">
      <c r="A948" s="12"/>
      <c r="B948" s="12"/>
      <c r="C948" s="12"/>
      <c r="D948" s="12"/>
      <c r="E948" s="12"/>
      <c r="F948" s="6" t="str">
        <f aca="false">IF(ISBLANK(A948), "", (A948-MIN(A2:A1001))/(MAX(A2:A1001)-MIN(A2:A1001)))</f>
        <v/>
      </c>
      <c r="G948" s="6" t="str">
        <f aca="false">IF(ISBLANK(B948), "", (B948-MIN(B2:B1001))/(MAX(B2:B1001)-MIN(B2:B1001)))</f>
        <v/>
      </c>
      <c r="H948" s="6" t="str">
        <f aca="false">IF(ISBLANK(C948), "", (C948-MIN(C2:C1001))/(MAX(C2:C1001)-MIN(C2:C1001)))</f>
        <v/>
      </c>
      <c r="I948" s="6" t="str">
        <f aca="false">IF(ISBLANK(D948), "", (D948-MIN(D1:D1000))/(MAX(D1:D1000)-MIN(D1:D1000)))</f>
        <v/>
      </c>
      <c r="J948" s="6" t="str">
        <f aca="false">IF(ISBLANK(E948), "", (E948-MIN(E1:E1000))/(MAX(E1:E1000)-MIN(E1:E1000)))</f>
        <v/>
      </c>
      <c r="K948" s="0" t="str">
        <f aca="false">IF(ISBLANK(A948), "",SQRT((A948-$M$2)^2+(B948-$N$2)^2+(C948-$O$2)^2+(D948-$P$2)^2+(E948-$Q$2)^2))</f>
        <v/>
      </c>
      <c r="L948" s="6" t="str">
        <f aca="false">IF(AND(H948 = "", H947 &lt;&gt; ""),"&lt;- New exp", "")</f>
        <v/>
      </c>
      <c r="AB948" s="0" t="n">
        <v>947</v>
      </c>
    </row>
    <row r="949" customFormat="false" ht="13.8" hidden="false" customHeight="false" outlineLevel="0" collapsed="false">
      <c r="A949" s="12"/>
      <c r="B949" s="12"/>
      <c r="C949" s="12"/>
      <c r="D949" s="12"/>
      <c r="E949" s="12"/>
      <c r="F949" s="6" t="str">
        <f aca="false">IF(ISBLANK(A949), "", (A949-MIN(A2:A1001))/(MAX(A2:A1001)-MIN(A2:A1001)))</f>
        <v/>
      </c>
      <c r="G949" s="6" t="str">
        <f aca="false">IF(ISBLANK(B949), "", (B949-MIN(B2:B1001))/(MAX(B2:B1001)-MIN(B2:B1001)))</f>
        <v/>
      </c>
      <c r="H949" s="6" t="str">
        <f aca="false">IF(ISBLANK(C949), "", (C949-MIN(C2:C1001))/(MAX(C2:C1001)-MIN(C2:C1001)))</f>
        <v/>
      </c>
      <c r="I949" s="6" t="str">
        <f aca="false">IF(ISBLANK(D949), "", (D949-MIN(D1:D1000))/(MAX(D1:D1000)-MIN(D1:D1000)))</f>
        <v/>
      </c>
      <c r="J949" s="6" t="str">
        <f aca="false">IF(ISBLANK(E949), "", (E949-MIN(E1:E1000))/(MAX(E1:E1000)-MIN(E1:E1000)))</f>
        <v/>
      </c>
      <c r="K949" s="0" t="str">
        <f aca="false">IF(ISBLANK(A949), "",SQRT((A949-$M$2)^2+(B949-$N$2)^2+(C949-$O$2)^2+(D949-$P$2)^2+(E949-$Q$2)^2))</f>
        <v/>
      </c>
      <c r="L949" s="6" t="str">
        <f aca="false">IF(AND(H949 = "", H948 &lt;&gt; ""),"&lt;- New exp", "")</f>
        <v/>
      </c>
      <c r="AB949" s="0" t="n">
        <v>948</v>
      </c>
    </row>
    <row r="950" customFormat="false" ht="13.8" hidden="false" customHeight="false" outlineLevel="0" collapsed="false">
      <c r="A950" s="12"/>
      <c r="B950" s="12"/>
      <c r="C950" s="12"/>
      <c r="D950" s="12"/>
      <c r="E950" s="12"/>
      <c r="F950" s="6" t="str">
        <f aca="false">IF(ISBLANK(A950), "", (A950-MIN(A2:A1001))/(MAX(A2:A1001)-MIN(A2:A1001)))</f>
        <v/>
      </c>
      <c r="G950" s="6" t="str">
        <f aca="false">IF(ISBLANK(B950), "", (B950-MIN(B2:B1001))/(MAX(B2:B1001)-MIN(B2:B1001)))</f>
        <v/>
      </c>
      <c r="H950" s="6" t="str">
        <f aca="false">IF(ISBLANK(C950), "", (C950-MIN(C2:C1001))/(MAX(C2:C1001)-MIN(C2:C1001)))</f>
        <v/>
      </c>
      <c r="I950" s="6" t="str">
        <f aca="false">IF(ISBLANK(D950), "", (D950-MIN(D1:D1000))/(MAX(D1:D1000)-MIN(D1:D1000)))</f>
        <v/>
      </c>
      <c r="J950" s="6" t="str">
        <f aca="false">IF(ISBLANK(E950), "", (E950-MIN(E1:E1000))/(MAX(E1:E1000)-MIN(E1:E1000)))</f>
        <v/>
      </c>
      <c r="K950" s="0" t="str">
        <f aca="false">IF(ISBLANK(A950), "",SQRT((A950-$M$2)^2+(B950-$N$2)^2+(C950-$O$2)^2+(D950-$P$2)^2+(E950-$Q$2)^2))</f>
        <v/>
      </c>
      <c r="L950" s="6" t="str">
        <f aca="false">IF(AND(H950 = "", H949 &lt;&gt; ""),"&lt;- New exp", "")</f>
        <v/>
      </c>
      <c r="AB950" s="0" t="n">
        <v>949</v>
      </c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6" t="str">
        <f aca="false">IF(ISBLANK(A951), "", (A951-MIN(A2:A1001))/(MAX(A2:A1001)-MIN(A2:A1001)))</f>
        <v/>
      </c>
      <c r="G951" s="6" t="str">
        <f aca="false">IF(ISBLANK(B951), "", (B951-MIN(B2:B1001))/(MAX(B2:B1001)-MIN(B2:B1001)))</f>
        <v/>
      </c>
      <c r="H951" s="6" t="str">
        <f aca="false">IF(ISBLANK(C951), "", (C951-MIN(C2:C1001))/(MAX(C2:C1001)-MIN(C2:C1001)))</f>
        <v/>
      </c>
      <c r="I951" s="6" t="str">
        <f aca="false">IF(ISBLANK(D951), "", (D951-MIN(D1:D1000))/(MAX(D1:D1000)-MIN(D1:D1000)))</f>
        <v/>
      </c>
      <c r="J951" s="6" t="str">
        <f aca="false">IF(ISBLANK(E951), "", (E951-MIN(E1:E1000))/(MAX(E1:E1000)-MIN(E1:E1000)))</f>
        <v/>
      </c>
      <c r="K951" s="0" t="str">
        <f aca="false">IF(ISBLANK(A951), "",SQRT((A951-$M$2)^2+(B951-$N$2)^2+(C951-$O$2)^2+(D951-$P$2)^2+(E951-$Q$2)^2))</f>
        <v/>
      </c>
      <c r="L951" s="6" t="str">
        <f aca="false">IF(AND(H951 = "", H950 &lt;&gt; ""),"&lt;- New exp", "")</f>
        <v/>
      </c>
      <c r="AB951" s="0" t="n">
        <v>950</v>
      </c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6" t="str">
        <f aca="false">IF(ISBLANK(A952), "", (A952-MIN(A2:A1001))/(MAX(A2:A1001)-MIN(A2:A1001)))</f>
        <v/>
      </c>
      <c r="G952" s="6" t="str">
        <f aca="false">IF(ISBLANK(B952), "", (B952-MIN(B2:B1001))/(MAX(B2:B1001)-MIN(B2:B1001)))</f>
        <v/>
      </c>
      <c r="H952" s="6" t="str">
        <f aca="false">IF(ISBLANK(C952), "", (C952-MIN(C2:C1001))/(MAX(C2:C1001)-MIN(C2:C1001)))</f>
        <v/>
      </c>
      <c r="I952" s="6" t="str">
        <f aca="false">IF(ISBLANK(D952), "", (D952-MIN(D1:D1000))/(MAX(D1:D1000)-MIN(D1:D1000)))</f>
        <v/>
      </c>
      <c r="J952" s="6" t="str">
        <f aca="false">IF(ISBLANK(E952), "", (E952-MIN(E1:E1000))/(MAX(E1:E1000)-MIN(E1:E1000)))</f>
        <v/>
      </c>
      <c r="K952" s="0" t="str">
        <f aca="false">IF(ISBLANK(A952), "",SQRT((A952-$M$2)^2+(B952-$N$2)^2+(C952-$O$2)^2+(D952-$P$2)^2+(E952-$Q$2)^2))</f>
        <v/>
      </c>
      <c r="L952" s="6" t="str">
        <f aca="false">IF(AND(H952 = "", H951 &lt;&gt; ""),"&lt;- New exp", "")</f>
        <v/>
      </c>
      <c r="AB952" s="0" t="n">
        <v>951</v>
      </c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6" t="str">
        <f aca="false">IF(ISBLANK(A953), "", (A953-MIN(A2:A1001))/(MAX(A2:A1001)-MIN(A2:A1001)))</f>
        <v/>
      </c>
      <c r="G953" s="6" t="str">
        <f aca="false">IF(ISBLANK(B953), "", (B953-MIN(B2:B1001))/(MAX(B2:B1001)-MIN(B2:B1001)))</f>
        <v/>
      </c>
      <c r="H953" s="6" t="str">
        <f aca="false">IF(ISBLANK(C953), "", (C953-MIN(C2:C1001))/(MAX(C2:C1001)-MIN(C2:C1001)))</f>
        <v/>
      </c>
      <c r="I953" s="6" t="str">
        <f aca="false">IF(ISBLANK(D953), "", (D953-MIN(D1:D1000))/(MAX(D1:D1000)-MIN(D1:D1000)))</f>
        <v/>
      </c>
      <c r="J953" s="6" t="str">
        <f aca="false">IF(ISBLANK(E953), "", (E953-MIN(E1:E1000))/(MAX(E1:E1000)-MIN(E1:E1000)))</f>
        <v/>
      </c>
      <c r="K953" s="0" t="str">
        <f aca="false">IF(ISBLANK(A953), "",SQRT((A953-$M$2)^2+(B953-$N$2)^2+(C953-$O$2)^2+(D953-$P$2)^2+(E953-$Q$2)^2))</f>
        <v/>
      </c>
      <c r="L953" s="6" t="str">
        <f aca="false">IF(AND(H953 = "", H952 &lt;&gt; ""),"&lt;- New exp", "")</f>
        <v/>
      </c>
      <c r="AB953" s="0" t="n">
        <v>952</v>
      </c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6" t="str">
        <f aca="false">IF(ISBLANK(A954), "", (A954-MIN(A2:A1001))/(MAX(A2:A1001)-MIN(A2:A1001)))</f>
        <v/>
      </c>
      <c r="G954" s="6" t="str">
        <f aca="false">IF(ISBLANK(B954), "", (B954-MIN(B2:B1001))/(MAX(B2:B1001)-MIN(B2:B1001)))</f>
        <v/>
      </c>
      <c r="H954" s="6" t="str">
        <f aca="false">IF(ISBLANK(C954), "", (C954-MIN(C2:C1001))/(MAX(C2:C1001)-MIN(C2:C1001)))</f>
        <v/>
      </c>
      <c r="I954" s="6" t="str">
        <f aca="false">IF(ISBLANK(D954), "", (D954-MIN(D1:D1000))/(MAX(D1:D1000)-MIN(D1:D1000)))</f>
        <v/>
      </c>
      <c r="J954" s="6" t="str">
        <f aca="false">IF(ISBLANK(E954), "", (E954-MIN(E1:E1000))/(MAX(E1:E1000)-MIN(E1:E1000)))</f>
        <v/>
      </c>
      <c r="K954" s="0" t="str">
        <f aca="false">IF(ISBLANK(A954), "",SQRT((A954-$M$2)^2+(B954-$N$2)^2+(C954-$O$2)^2+(D954-$P$2)^2+(E954-$Q$2)^2))</f>
        <v/>
      </c>
      <c r="L954" s="6" t="str">
        <f aca="false">IF(AND(H954 = "", H953 &lt;&gt; ""),"&lt;- New exp", "")</f>
        <v/>
      </c>
      <c r="AB954" s="0" t="n">
        <v>953</v>
      </c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6" t="str">
        <f aca="false">IF(ISBLANK(A955), "", (A955-MIN(A2:A1001))/(MAX(A2:A1001)-MIN(A2:A1001)))</f>
        <v/>
      </c>
      <c r="G955" s="6" t="str">
        <f aca="false">IF(ISBLANK(B955), "", (B955-MIN(B2:B1001))/(MAX(B2:B1001)-MIN(B2:B1001)))</f>
        <v/>
      </c>
      <c r="H955" s="6" t="str">
        <f aca="false">IF(ISBLANK(C955), "", (C955-MIN(C2:C1001))/(MAX(C2:C1001)-MIN(C2:C1001)))</f>
        <v/>
      </c>
      <c r="I955" s="6" t="str">
        <f aca="false">IF(ISBLANK(D955), "", (D955-MIN(D1:D1000))/(MAX(D1:D1000)-MIN(D1:D1000)))</f>
        <v/>
      </c>
      <c r="J955" s="6" t="str">
        <f aca="false">IF(ISBLANK(E955), "", (E955-MIN(E1:E1000))/(MAX(E1:E1000)-MIN(E1:E1000)))</f>
        <v/>
      </c>
      <c r="K955" s="0" t="str">
        <f aca="false">IF(ISBLANK(A955), "",SQRT((A955-$M$2)^2+(B955-$N$2)^2+(C955-$O$2)^2+(D955-$P$2)^2+(E955-$Q$2)^2))</f>
        <v/>
      </c>
      <c r="L955" s="6" t="str">
        <f aca="false">IF(AND(H955 = "", H954 &lt;&gt; ""),"&lt;- New exp", "")</f>
        <v/>
      </c>
      <c r="AB955" s="0" t="n">
        <v>954</v>
      </c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6" t="str">
        <f aca="false">IF(ISBLANK(A956), "", (A956-MIN(A2:A1001))/(MAX(A2:A1001)-MIN(A2:A1001)))</f>
        <v/>
      </c>
      <c r="G956" s="6" t="str">
        <f aca="false">IF(ISBLANK(B956), "", (B956-MIN(B2:B1001))/(MAX(B2:B1001)-MIN(B2:B1001)))</f>
        <v/>
      </c>
      <c r="H956" s="6" t="str">
        <f aca="false">IF(ISBLANK(C956), "", (C956-MIN(C2:C1001))/(MAX(C2:C1001)-MIN(C2:C1001)))</f>
        <v/>
      </c>
      <c r="I956" s="6" t="str">
        <f aca="false">IF(ISBLANK(D956), "", (D956-MIN(D1:D1000))/(MAX(D1:D1000)-MIN(D1:D1000)))</f>
        <v/>
      </c>
      <c r="J956" s="6" t="str">
        <f aca="false">IF(ISBLANK(E956), "", (E956-MIN(E1:E1000))/(MAX(E1:E1000)-MIN(E1:E1000)))</f>
        <v/>
      </c>
      <c r="K956" s="0" t="str">
        <f aca="false">IF(ISBLANK(A956), "",SQRT((A956-$M$2)^2+(B956-$N$2)^2+(C956-$O$2)^2+(D956-$P$2)^2+(E956-$Q$2)^2))</f>
        <v/>
      </c>
      <c r="L956" s="6" t="str">
        <f aca="false">IF(AND(H956 = "", H955 &lt;&gt; ""),"&lt;- New exp", "")</f>
        <v/>
      </c>
      <c r="AB956" s="0" t="n">
        <v>955</v>
      </c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6" t="str">
        <f aca="false">IF(ISBLANK(A957), "", (A957-MIN(A2:A1001))/(MAX(A2:A1001)-MIN(A2:A1001)))</f>
        <v/>
      </c>
      <c r="G957" s="6" t="str">
        <f aca="false">IF(ISBLANK(B957), "", (B957-MIN(B2:B1001))/(MAX(B2:B1001)-MIN(B2:B1001)))</f>
        <v/>
      </c>
      <c r="H957" s="6" t="str">
        <f aca="false">IF(ISBLANK(C957), "", (C957-MIN(C2:C1001))/(MAX(C2:C1001)-MIN(C2:C1001)))</f>
        <v/>
      </c>
      <c r="I957" s="6" t="str">
        <f aca="false">IF(ISBLANK(D957), "", (D957-MIN(D1:D1000))/(MAX(D1:D1000)-MIN(D1:D1000)))</f>
        <v/>
      </c>
      <c r="J957" s="6" t="str">
        <f aca="false">IF(ISBLANK(E957), "", (E957-MIN(E1:E1000))/(MAX(E1:E1000)-MIN(E1:E1000)))</f>
        <v/>
      </c>
      <c r="K957" s="0" t="str">
        <f aca="false">IF(ISBLANK(A957), "",SQRT((A957-$M$2)^2+(B957-$N$2)^2+(C957-$O$2)^2+(D957-$P$2)^2+(E957-$Q$2)^2))</f>
        <v/>
      </c>
      <c r="L957" s="6" t="str">
        <f aca="false">IF(AND(H957 = "", H956 &lt;&gt; ""),"&lt;- New exp", "")</f>
        <v/>
      </c>
      <c r="AB957" s="0" t="n">
        <v>956</v>
      </c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6" t="str">
        <f aca="false">IF(ISBLANK(A958), "", (A958-MIN(A2:A1001))/(MAX(A2:A1001)-MIN(A2:A1001)))</f>
        <v/>
      </c>
      <c r="G958" s="6" t="str">
        <f aca="false">IF(ISBLANK(B958), "", (B958-MIN(B2:B1001))/(MAX(B2:B1001)-MIN(B2:B1001)))</f>
        <v/>
      </c>
      <c r="H958" s="6" t="str">
        <f aca="false">IF(ISBLANK(C958), "", (C958-MIN(C2:C1001))/(MAX(C2:C1001)-MIN(C2:C1001)))</f>
        <v/>
      </c>
      <c r="I958" s="6" t="str">
        <f aca="false">IF(ISBLANK(D958), "", (D958-MIN(D1:D1000))/(MAX(D1:D1000)-MIN(D1:D1000)))</f>
        <v/>
      </c>
      <c r="J958" s="6" t="str">
        <f aca="false">IF(ISBLANK(E958), "", (E958-MIN(E1:E1000))/(MAX(E1:E1000)-MIN(E1:E1000)))</f>
        <v/>
      </c>
      <c r="K958" s="0" t="str">
        <f aca="false">IF(ISBLANK(A958), "",SQRT((A958-$M$2)^2+(B958-$N$2)^2+(C958-$O$2)^2+(D958-$P$2)^2+(E958-$Q$2)^2))</f>
        <v/>
      </c>
      <c r="L958" s="6" t="str">
        <f aca="false">IF(AND(H958 = "", H957 &lt;&gt; ""),"&lt;- New exp", "")</f>
        <v/>
      </c>
      <c r="AB958" s="0" t="n">
        <v>957</v>
      </c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6" t="str">
        <f aca="false">IF(ISBLANK(A959), "", (A959-MIN(A2:A1001))/(MAX(A2:A1001)-MIN(A2:A1001)))</f>
        <v/>
      </c>
      <c r="G959" s="6" t="str">
        <f aca="false">IF(ISBLANK(B959), "", (B959-MIN(B2:B1001))/(MAX(B2:B1001)-MIN(B2:B1001)))</f>
        <v/>
      </c>
      <c r="H959" s="6" t="str">
        <f aca="false">IF(ISBLANK(C959), "", (C959-MIN(C2:C1001))/(MAX(C2:C1001)-MIN(C2:C1001)))</f>
        <v/>
      </c>
      <c r="I959" s="6" t="str">
        <f aca="false">IF(ISBLANK(D959), "", (D959-MIN(D1:D1000))/(MAX(D1:D1000)-MIN(D1:D1000)))</f>
        <v/>
      </c>
      <c r="J959" s="6" t="str">
        <f aca="false">IF(ISBLANK(E959), "", (E959-MIN(E1:E1000))/(MAX(E1:E1000)-MIN(E1:E1000)))</f>
        <v/>
      </c>
      <c r="K959" s="0" t="str">
        <f aca="false">IF(ISBLANK(A959), "",SQRT((A959-$M$2)^2+(B959-$N$2)^2+(C959-$O$2)^2+(D959-$P$2)^2+(E959-$Q$2)^2))</f>
        <v/>
      </c>
      <c r="L959" s="6" t="str">
        <f aca="false">IF(AND(H959 = "", H958 &lt;&gt; ""),"&lt;- New exp", "")</f>
        <v/>
      </c>
      <c r="AB959" s="0" t="n">
        <v>958</v>
      </c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6" t="str">
        <f aca="false">IF(ISBLANK(A960), "", (A960-MIN(A2:A1001))/(MAX(A2:A1001)-MIN(A2:A1001)))</f>
        <v/>
      </c>
      <c r="G960" s="6" t="str">
        <f aca="false">IF(ISBLANK(B960), "", (B960-MIN(B2:B1001))/(MAX(B2:B1001)-MIN(B2:B1001)))</f>
        <v/>
      </c>
      <c r="H960" s="6" t="str">
        <f aca="false">IF(ISBLANK(C960), "", (C960-MIN(C2:C1001))/(MAX(C2:C1001)-MIN(C2:C1001)))</f>
        <v/>
      </c>
      <c r="I960" s="6" t="str">
        <f aca="false">IF(ISBLANK(D960), "", (D960-MIN(D1:D1000))/(MAX(D1:D1000)-MIN(D1:D1000)))</f>
        <v/>
      </c>
      <c r="J960" s="6" t="str">
        <f aca="false">IF(ISBLANK(E960), "", (E960-MIN(E1:E1000))/(MAX(E1:E1000)-MIN(E1:E1000)))</f>
        <v/>
      </c>
      <c r="K960" s="0" t="str">
        <f aca="false">IF(ISBLANK(A960), "",SQRT((A960-$M$2)^2+(B960-$N$2)^2+(C960-$O$2)^2+(D960-$P$2)^2+(E960-$Q$2)^2))</f>
        <v/>
      </c>
      <c r="L960" s="6" t="str">
        <f aca="false">IF(AND(H960 = "", H959 &lt;&gt; ""),"&lt;- New exp", "")</f>
        <v/>
      </c>
      <c r="AB960" s="0" t="n">
        <v>959</v>
      </c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6" t="str">
        <f aca="false">IF(ISBLANK(A961), "", (A961-MIN(A2:A1001))/(MAX(A2:A1001)-MIN(A2:A1001)))</f>
        <v/>
      </c>
      <c r="G961" s="6" t="str">
        <f aca="false">IF(ISBLANK(B961), "", (B961-MIN(B2:B1001))/(MAX(B2:B1001)-MIN(B2:B1001)))</f>
        <v/>
      </c>
      <c r="H961" s="6" t="str">
        <f aca="false">IF(ISBLANK(C961), "", (C961-MIN(C2:C1001))/(MAX(C2:C1001)-MIN(C2:C1001)))</f>
        <v/>
      </c>
      <c r="I961" s="6" t="str">
        <f aca="false">IF(ISBLANK(D961), "", (D961-MIN(D1:D1000))/(MAX(D1:D1000)-MIN(D1:D1000)))</f>
        <v/>
      </c>
      <c r="J961" s="6" t="str">
        <f aca="false">IF(ISBLANK(E961), "", (E961-MIN(E1:E1000))/(MAX(E1:E1000)-MIN(E1:E1000)))</f>
        <v/>
      </c>
      <c r="K961" s="0" t="str">
        <f aca="false">IF(ISBLANK(A961), "",SQRT((A961-$M$2)^2+(B961-$N$2)^2+(C961-$O$2)^2+(D961-$P$2)^2+(E961-$Q$2)^2))</f>
        <v/>
      </c>
      <c r="L961" s="6" t="str">
        <f aca="false">IF(AND(H961 = "", H960 &lt;&gt; ""),"&lt;- New exp", "")</f>
        <v/>
      </c>
      <c r="AB961" s="0" t="n">
        <v>960</v>
      </c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6" t="str">
        <f aca="false">IF(ISBLANK(A962), "", (A962-MIN(A2:A1001))/(MAX(A2:A1001)-MIN(A2:A1001)))</f>
        <v/>
      </c>
      <c r="G962" s="6" t="str">
        <f aca="false">IF(ISBLANK(B962), "", (B962-MIN(B2:B1001))/(MAX(B2:B1001)-MIN(B2:B1001)))</f>
        <v/>
      </c>
      <c r="H962" s="6" t="str">
        <f aca="false">IF(ISBLANK(C962), "", (C962-MIN(C2:C1001))/(MAX(C2:C1001)-MIN(C2:C1001)))</f>
        <v/>
      </c>
      <c r="I962" s="6" t="str">
        <f aca="false">IF(ISBLANK(D962), "", (D962-MIN(D1:D1000))/(MAX(D1:D1000)-MIN(D1:D1000)))</f>
        <v/>
      </c>
      <c r="J962" s="6" t="str">
        <f aca="false">IF(ISBLANK(E962), "", (E962-MIN(E1:E1000))/(MAX(E1:E1000)-MIN(E1:E1000)))</f>
        <v/>
      </c>
      <c r="K962" s="0" t="str">
        <f aca="false">IF(ISBLANK(A962), "",SQRT((A962-$M$2)^2+(B962-$N$2)^2+(C962-$O$2)^2+(D962-$P$2)^2+(E962-$Q$2)^2))</f>
        <v/>
      </c>
      <c r="L962" s="6" t="str">
        <f aca="false">IF(AND(H962 = "", H961 &lt;&gt; ""),"&lt;- New exp", "")</f>
        <v/>
      </c>
      <c r="AB962" s="0" t="n">
        <v>961</v>
      </c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6" t="str">
        <f aca="false">IF(ISBLANK(A963), "", (A963-MIN(A2:A1001))/(MAX(A2:A1001)-MIN(A2:A1001)))</f>
        <v/>
      </c>
      <c r="G963" s="6" t="str">
        <f aca="false">IF(ISBLANK(B963), "", (B963-MIN(B2:B1001))/(MAX(B2:B1001)-MIN(B2:B1001)))</f>
        <v/>
      </c>
      <c r="H963" s="6" t="str">
        <f aca="false">IF(ISBLANK(C963), "", (C963-MIN(C2:C1001))/(MAX(C2:C1001)-MIN(C2:C1001)))</f>
        <v/>
      </c>
      <c r="I963" s="6" t="str">
        <f aca="false">IF(ISBLANK(D963), "", (D963-MIN(D1:D1000))/(MAX(D1:D1000)-MIN(D1:D1000)))</f>
        <v/>
      </c>
      <c r="J963" s="6" t="str">
        <f aca="false">IF(ISBLANK(E963), "", (E963-MIN(E1:E1000))/(MAX(E1:E1000)-MIN(E1:E1000)))</f>
        <v/>
      </c>
      <c r="K963" s="0" t="str">
        <f aca="false">IF(ISBLANK(A963), "",SQRT((A963-$M$2)^2+(B963-$N$2)^2+(C963-$O$2)^2+(D963-$P$2)^2+(E963-$Q$2)^2))</f>
        <v/>
      </c>
      <c r="L963" s="6" t="str">
        <f aca="false">IF(AND(H963 = "", H962 &lt;&gt; ""),"&lt;- New exp", "")</f>
        <v/>
      </c>
      <c r="AB963" s="0" t="n">
        <v>962</v>
      </c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6" t="str">
        <f aca="false">IF(ISBLANK(A964), "", (A964-MIN(A2:A1001))/(MAX(A2:A1001)-MIN(A2:A1001)))</f>
        <v/>
      </c>
      <c r="G964" s="6" t="str">
        <f aca="false">IF(ISBLANK(B964), "", (B964-MIN(B2:B1001))/(MAX(B2:B1001)-MIN(B2:B1001)))</f>
        <v/>
      </c>
      <c r="H964" s="6" t="str">
        <f aca="false">IF(ISBLANK(C964), "", (C964-MIN(C2:C1001))/(MAX(C2:C1001)-MIN(C2:C1001)))</f>
        <v/>
      </c>
      <c r="I964" s="6" t="str">
        <f aca="false">IF(ISBLANK(D964), "", (D964-MIN(D1:D1000))/(MAX(D1:D1000)-MIN(D1:D1000)))</f>
        <v/>
      </c>
      <c r="J964" s="6" t="str">
        <f aca="false">IF(ISBLANK(E964), "", (E964-MIN(E1:E1000))/(MAX(E1:E1000)-MIN(E1:E1000)))</f>
        <v/>
      </c>
      <c r="K964" s="0" t="str">
        <f aca="false">IF(ISBLANK(A964), "",SQRT((A964-$M$2)^2+(B964-$N$2)^2+(C964-$O$2)^2+(D964-$P$2)^2+(E964-$Q$2)^2))</f>
        <v/>
      </c>
      <c r="L964" s="6" t="str">
        <f aca="false">IF(AND(H964 = "", H963 &lt;&gt; ""),"&lt;- New exp", "")</f>
        <v/>
      </c>
      <c r="AB964" s="0" t="n">
        <v>963</v>
      </c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6" t="str">
        <f aca="false">IF(ISBLANK(A965), "", (A965-MIN(A2:A1001))/(MAX(A2:A1001)-MIN(A2:A1001)))</f>
        <v/>
      </c>
      <c r="G965" s="6" t="str">
        <f aca="false">IF(ISBLANK(B965), "", (B965-MIN(B2:B1001))/(MAX(B2:B1001)-MIN(B2:B1001)))</f>
        <v/>
      </c>
      <c r="H965" s="6" t="str">
        <f aca="false">IF(ISBLANK(C965), "", (C965-MIN(C2:C1001))/(MAX(C2:C1001)-MIN(C2:C1001)))</f>
        <v/>
      </c>
      <c r="I965" s="6" t="str">
        <f aca="false">IF(ISBLANK(D965), "", (D965-MIN(D1:D1000))/(MAX(D1:D1000)-MIN(D1:D1000)))</f>
        <v/>
      </c>
      <c r="J965" s="6" t="str">
        <f aca="false">IF(ISBLANK(E965), "", (E965-MIN(E1:E1000))/(MAX(E1:E1000)-MIN(E1:E1000)))</f>
        <v/>
      </c>
      <c r="K965" s="0" t="str">
        <f aca="false">IF(ISBLANK(A965), "",SQRT((A965-$M$2)^2+(B965-$N$2)^2+(C965-$O$2)^2+(D965-$P$2)^2+(E965-$Q$2)^2))</f>
        <v/>
      </c>
      <c r="L965" s="6" t="str">
        <f aca="false">IF(AND(H965 = "", H964 &lt;&gt; ""),"&lt;- New exp", "")</f>
        <v/>
      </c>
      <c r="AB965" s="0" t="n">
        <v>964</v>
      </c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6" t="str">
        <f aca="false">IF(ISBLANK(A966), "", (A966-MIN(A2:A1001))/(MAX(A2:A1001)-MIN(A2:A1001)))</f>
        <v/>
      </c>
      <c r="G966" s="6" t="str">
        <f aca="false">IF(ISBLANK(B966), "", (B966-MIN(B2:B1001))/(MAX(B2:B1001)-MIN(B2:B1001)))</f>
        <v/>
      </c>
      <c r="H966" s="6" t="str">
        <f aca="false">IF(ISBLANK(C966), "", (C966-MIN(C2:C1001))/(MAX(C2:C1001)-MIN(C2:C1001)))</f>
        <v/>
      </c>
      <c r="I966" s="6" t="str">
        <f aca="false">IF(ISBLANK(D966), "", (D966-MIN(D1:D1000))/(MAX(D1:D1000)-MIN(D1:D1000)))</f>
        <v/>
      </c>
      <c r="J966" s="6" t="str">
        <f aca="false">IF(ISBLANK(E966), "", (E966-MIN(E1:E1000))/(MAX(E1:E1000)-MIN(E1:E1000)))</f>
        <v/>
      </c>
      <c r="K966" s="0" t="str">
        <f aca="false">IF(ISBLANK(A966), "",SQRT((A966-$M$2)^2+(B966-$N$2)^2+(C966-$O$2)^2+(D966-$P$2)^2+(E966-$Q$2)^2))</f>
        <v/>
      </c>
      <c r="L966" s="6" t="str">
        <f aca="false">IF(AND(H966 = "", H965 &lt;&gt; ""),"&lt;- New exp", "")</f>
        <v/>
      </c>
      <c r="AB966" s="0" t="n">
        <v>965</v>
      </c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6" t="str">
        <f aca="false">IF(ISBLANK(A967), "", (A967-MIN(A2:A1001))/(MAX(A2:A1001)-MIN(A2:A1001)))</f>
        <v/>
      </c>
      <c r="G967" s="6" t="str">
        <f aca="false">IF(ISBLANK(B967), "", (B967-MIN(B2:B1001))/(MAX(B2:B1001)-MIN(B2:B1001)))</f>
        <v/>
      </c>
      <c r="H967" s="6" t="str">
        <f aca="false">IF(ISBLANK(C967), "", (C967-MIN(C2:C1001))/(MAX(C2:C1001)-MIN(C2:C1001)))</f>
        <v/>
      </c>
      <c r="I967" s="6" t="str">
        <f aca="false">IF(ISBLANK(D967), "", (D967-MIN(D1:D1000))/(MAX(D1:D1000)-MIN(D1:D1000)))</f>
        <v/>
      </c>
      <c r="J967" s="6" t="str">
        <f aca="false">IF(ISBLANK(E967), "", (E967-MIN(E1:E1000))/(MAX(E1:E1000)-MIN(E1:E1000)))</f>
        <v/>
      </c>
      <c r="K967" s="0" t="str">
        <f aca="false">IF(ISBLANK(A967), "",SQRT((A967-$M$2)^2+(B967-$N$2)^2+(C967-$O$2)^2+(D967-$P$2)^2+(E967-$Q$2)^2))</f>
        <v/>
      </c>
      <c r="L967" s="6" t="str">
        <f aca="false">IF(AND(H967 = "", H966 &lt;&gt; ""),"&lt;- New exp", "")</f>
        <v/>
      </c>
      <c r="AB967" s="0" t="n">
        <v>966</v>
      </c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6" t="str">
        <f aca="false">IF(ISBLANK(A968), "", (A968-MIN(A2:A1001))/(MAX(A2:A1001)-MIN(A2:A1001)))</f>
        <v/>
      </c>
      <c r="G968" s="6" t="str">
        <f aca="false">IF(ISBLANK(B968), "", (B968-MIN(B2:B1001))/(MAX(B2:B1001)-MIN(B2:B1001)))</f>
        <v/>
      </c>
      <c r="H968" s="6" t="str">
        <f aca="false">IF(ISBLANK(C968), "", (C968-MIN(C2:C1001))/(MAX(C2:C1001)-MIN(C2:C1001)))</f>
        <v/>
      </c>
      <c r="I968" s="6" t="str">
        <f aca="false">IF(ISBLANK(D968), "", (D968-MIN(D1:D1000))/(MAX(D1:D1000)-MIN(D1:D1000)))</f>
        <v/>
      </c>
      <c r="J968" s="6" t="str">
        <f aca="false">IF(ISBLANK(E968), "", (E968-MIN(E1:E1000))/(MAX(E1:E1000)-MIN(E1:E1000)))</f>
        <v/>
      </c>
      <c r="K968" s="0" t="str">
        <f aca="false">IF(ISBLANK(A968), "",SQRT((A968-$M$2)^2+(B968-$N$2)^2+(C968-$O$2)^2+(D968-$P$2)^2+(E968-$Q$2)^2))</f>
        <v/>
      </c>
      <c r="L968" s="6" t="str">
        <f aca="false">IF(AND(H968 = "", H967 &lt;&gt; ""),"&lt;- New exp", "")</f>
        <v/>
      </c>
      <c r="AB968" s="0" t="n">
        <v>967</v>
      </c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6" t="str">
        <f aca="false">IF(ISBLANK(A969), "", (A969-MIN(A2:A1001))/(MAX(A2:A1001)-MIN(A2:A1001)))</f>
        <v/>
      </c>
      <c r="G969" s="6" t="str">
        <f aca="false">IF(ISBLANK(B969), "", (B969-MIN(B2:B1001))/(MAX(B2:B1001)-MIN(B2:B1001)))</f>
        <v/>
      </c>
      <c r="H969" s="6" t="str">
        <f aca="false">IF(ISBLANK(C969), "", (C969-MIN(C2:C1001))/(MAX(C2:C1001)-MIN(C2:C1001)))</f>
        <v/>
      </c>
      <c r="I969" s="6" t="str">
        <f aca="false">IF(ISBLANK(D969), "", (D969-MIN(D1:D1000))/(MAX(D1:D1000)-MIN(D1:D1000)))</f>
        <v/>
      </c>
      <c r="J969" s="6" t="str">
        <f aca="false">IF(ISBLANK(E969), "", (E969-MIN(E1:E1000))/(MAX(E1:E1000)-MIN(E1:E1000)))</f>
        <v/>
      </c>
      <c r="K969" s="0" t="str">
        <f aca="false">IF(ISBLANK(A969), "",SQRT((A969-$M$2)^2+(B969-$N$2)^2+(C969-$O$2)^2+(D969-$P$2)^2+(E969-$Q$2)^2))</f>
        <v/>
      </c>
      <c r="L969" s="6" t="str">
        <f aca="false">IF(AND(H969 = "", H968 &lt;&gt; ""),"&lt;- New exp", "")</f>
        <v/>
      </c>
      <c r="AB969" s="0" t="n">
        <v>968</v>
      </c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6" t="str">
        <f aca="false">IF(ISBLANK(A970), "", (A970-MIN(A2:A1001))/(MAX(A2:A1001)-MIN(A2:A1001)))</f>
        <v/>
      </c>
      <c r="G970" s="6" t="str">
        <f aca="false">IF(ISBLANK(B970), "", (B970-MIN(B2:B1001))/(MAX(B2:B1001)-MIN(B2:B1001)))</f>
        <v/>
      </c>
      <c r="H970" s="6" t="str">
        <f aca="false">IF(ISBLANK(C970), "", (C970-MIN(C2:C1001))/(MAX(C2:C1001)-MIN(C2:C1001)))</f>
        <v/>
      </c>
      <c r="I970" s="6" t="str">
        <f aca="false">IF(ISBLANK(D970), "", (D970-MIN(D1:D1000))/(MAX(D1:D1000)-MIN(D1:D1000)))</f>
        <v/>
      </c>
      <c r="J970" s="6" t="str">
        <f aca="false">IF(ISBLANK(E970), "", (E970-MIN(E1:E1000))/(MAX(E1:E1000)-MIN(E1:E1000)))</f>
        <v/>
      </c>
      <c r="K970" s="0" t="str">
        <f aca="false">IF(ISBLANK(A970), "",SQRT((A970-$M$2)^2+(B970-$N$2)^2+(C970-$O$2)^2+(D970-$P$2)^2+(E970-$Q$2)^2))</f>
        <v/>
      </c>
      <c r="L970" s="6" t="str">
        <f aca="false">IF(AND(H970 = "", H969 &lt;&gt; ""),"&lt;- New exp", "")</f>
        <v/>
      </c>
      <c r="AB970" s="0" t="n">
        <v>969</v>
      </c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6" t="str">
        <f aca="false">IF(ISBLANK(A971), "", (A971-MIN(A2:A1001))/(MAX(A2:A1001)-MIN(A2:A1001)))</f>
        <v/>
      </c>
      <c r="G971" s="6" t="str">
        <f aca="false">IF(ISBLANK(B971), "", (B971-MIN(B2:B1001))/(MAX(B2:B1001)-MIN(B2:B1001)))</f>
        <v/>
      </c>
      <c r="H971" s="6" t="str">
        <f aca="false">IF(ISBLANK(C971), "", (C971-MIN(C2:C1001))/(MAX(C2:C1001)-MIN(C2:C1001)))</f>
        <v/>
      </c>
      <c r="I971" s="6" t="str">
        <f aca="false">IF(ISBLANK(D971), "", (D971-MIN(D1:D1000))/(MAX(D1:D1000)-MIN(D1:D1000)))</f>
        <v/>
      </c>
      <c r="J971" s="6" t="str">
        <f aca="false">IF(ISBLANK(E971), "", (E971-MIN(E1:E1000))/(MAX(E1:E1000)-MIN(E1:E1000)))</f>
        <v/>
      </c>
      <c r="K971" s="0" t="str">
        <f aca="false">IF(ISBLANK(A971), "",SQRT((A971-$M$2)^2+(B971-$N$2)^2+(C971-$O$2)^2+(D971-$P$2)^2+(E971-$Q$2)^2))</f>
        <v/>
      </c>
      <c r="L971" s="6" t="str">
        <f aca="false">IF(AND(H971 = "", H970 &lt;&gt; ""),"&lt;- New exp", "")</f>
        <v/>
      </c>
      <c r="AB971" s="0" t="n">
        <v>970</v>
      </c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6" t="str">
        <f aca="false">IF(ISBLANK(A972), "", (A972-MIN(A2:A1001))/(MAX(A2:A1001)-MIN(A2:A1001)))</f>
        <v/>
      </c>
      <c r="G972" s="6" t="str">
        <f aca="false">IF(ISBLANK(B972), "", (B972-MIN(B2:B1001))/(MAX(B2:B1001)-MIN(B2:B1001)))</f>
        <v/>
      </c>
      <c r="H972" s="6" t="str">
        <f aca="false">IF(ISBLANK(C972), "", (C972-MIN(C2:C1001))/(MAX(C2:C1001)-MIN(C2:C1001)))</f>
        <v/>
      </c>
      <c r="I972" s="6" t="str">
        <f aca="false">IF(ISBLANK(D972), "", (D972-MIN(D1:D1000))/(MAX(D1:D1000)-MIN(D1:D1000)))</f>
        <v/>
      </c>
      <c r="J972" s="6" t="str">
        <f aca="false">IF(ISBLANK(E972), "", (E972-MIN(E1:E1000))/(MAX(E1:E1000)-MIN(E1:E1000)))</f>
        <v/>
      </c>
      <c r="K972" s="0" t="str">
        <f aca="false">IF(ISBLANK(A972), "",SQRT((A972-$M$2)^2+(B972-$N$2)^2+(C972-$O$2)^2+(D972-$P$2)^2+(E972-$Q$2)^2))</f>
        <v/>
      </c>
      <c r="L972" s="6" t="str">
        <f aca="false">IF(AND(H972 = "", H971 &lt;&gt; ""),"&lt;- New exp", "")</f>
        <v/>
      </c>
      <c r="AB972" s="0" t="n">
        <v>971</v>
      </c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6" t="str">
        <f aca="false">IF(ISBLANK(A973), "", (A973-MIN(A2:A1001))/(MAX(A2:A1001)-MIN(A2:A1001)))</f>
        <v/>
      </c>
      <c r="G973" s="6" t="str">
        <f aca="false">IF(ISBLANK(B973), "", (B973-MIN(B2:B1001))/(MAX(B2:B1001)-MIN(B2:B1001)))</f>
        <v/>
      </c>
      <c r="H973" s="6" t="str">
        <f aca="false">IF(ISBLANK(C973), "", (C973-MIN(C2:C1001))/(MAX(C2:C1001)-MIN(C2:C1001)))</f>
        <v/>
      </c>
      <c r="I973" s="6" t="str">
        <f aca="false">IF(ISBLANK(D973), "", (D973-MIN(D1:D1000))/(MAX(D1:D1000)-MIN(D1:D1000)))</f>
        <v/>
      </c>
      <c r="J973" s="6" t="str">
        <f aca="false">IF(ISBLANK(E973), "", (E973-MIN(E1:E1000))/(MAX(E1:E1000)-MIN(E1:E1000)))</f>
        <v/>
      </c>
      <c r="K973" s="0" t="str">
        <f aca="false">IF(ISBLANK(A973), "",SQRT((A973-$M$2)^2+(B973-$N$2)^2+(C973-$O$2)^2+(D973-$P$2)^2+(E973-$Q$2)^2))</f>
        <v/>
      </c>
      <c r="L973" s="6" t="str">
        <f aca="false">IF(AND(H973 = "", H972 &lt;&gt; ""),"&lt;- New exp", "")</f>
        <v/>
      </c>
      <c r="AB973" s="0" t="n">
        <v>972</v>
      </c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6" t="str">
        <f aca="false">IF(ISBLANK(A974), "", (A974-MIN(A2:A1001))/(MAX(A2:A1001)-MIN(A2:A1001)))</f>
        <v/>
      </c>
      <c r="G974" s="6" t="str">
        <f aca="false">IF(ISBLANK(B974), "", (B974-MIN(B2:B1001))/(MAX(B2:B1001)-MIN(B2:B1001)))</f>
        <v/>
      </c>
      <c r="H974" s="6" t="str">
        <f aca="false">IF(ISBLANK(C974), "", (C974-MIN(C2:C1001))/(MAX(C2:C1001)-MIN(C2:C1001)))</f>
        <v/>
      </c>
      <c r="I974" s="6" t="str">
        <f aca="false">IF(ISBLANK(D974), "", (D974-MIN(D1:D1000))/(MAX(D1:D1000)-MIN(D1:D1000)))</f>
        <v/>
      </c>
      <c r="J974" s="6" t="str">
        <f aca="false">IF(ISBLANK(E974), "", (E974-MIN(E1:E1000))/(MAX(E1:E1000)-MIN(E1:E1000)))</f>
        <v/>
      </c>
      <c r="K974" s="0" t="str">
        <f aca="false">IF(ISBLANK(A974), "",SQRT((A974-$M$2)^2+(B974-$N$2)^2+(C974-$O$2)^2+(D974-$P$2)^2+(E974-$Q$2)^2))</f>
        <v/>
      </c>
      <c r="L974" s="6" t="str">
        <f aca="false">IF(AND(H974 = "", H973 &lt;&gt; ""),"&lt;- New exp", "")</f>
        <v/>
      </c>
      <c r="AB974" s="0" t="n">
        <v>973</v>
      </c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6" t="str">
        <f aca="false">IF(ISBLANK(A975), "", (A975-MIN(A2:A1001))/(MAX(A2:A1001)-MIN(A2:A1001)))</f>
        <v/>
      </c>
      <c r="G975" s="6" t="str">
        <f aca="false">IF(ISBLANK(B975), "", (B975-MIN(B2:B1001))/(MAX(B2:B1001)-MIN(B2:B1001)))</f>
        <v/>
      </c>
      <c r="H975" s="6" t="str">
        <f aca="false">IF(ISBLANK(C975), "", (C975-MIN(C2:C1001))/(MAX(C2:C1001)-MIN(C2:C1001)))</f>
        <v/>
      </c>
      <c r="I975" s="6" t="str">
        <f aca="false">IF(ISBLANK(D975), "", (D975-MIN(D1:D1000))/(MAX(D1:D1000)-MIN(D1:D1000)))</f>
        <v/>
      </c>
      <c r="J975" s="6" t="str">
        <f aca="false">IF(ISBLANK(E975), "", (E975-MIN(E1:E1000))/(MAX(E1:E1000)-MIN(E1:E1000)))</f>
        <v/>
      </c>
      <c r="K975" s="0" t="str">
        <f aca="false">IF(ISBLANK(A975), "",SQRT((A975-$M$2)^2+(B975-$N$2)^2+(C975-$O$2)^2+(D975-$P$2)^2+(E975-$Q$2)^2))</f>
        <v/>
      </c>
      <c r="L975" s="6" t="str">
        <f aca="false">IF(AND(H975 = "", H974 &lt;&gt; ""),"&lt;- New exp", "")</f>
        <v/>
      </c>
      <c r="AB975" s="0" t="n">
        <v>974</v>
      </c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6" t="str">
        <f aca="false">IF(ISBLANK(A976), "", (A976-MIN(A2:A1001))/(MAX(A2:A1001)-MIN(A2:A1001)))</f>
        <v/>
      </c>
      <c r="G976" s="6" t="str">
        <f aca="false">IF(ISBLANK(B976), "", (B976-MIN(B2:B1001))/(MAX(B2:B1001)-MIN(B2:B1001)))</f>
        <v/>
      </c>
      <c r="H976" s="6" t="str">
        <f aca="false">IF(ISBLANK(C976), "", (C976-MIN(C2:C1001))/(MAX(C2:C1001)-MIN(C2:C1001)))</f>
        <v/>
      </c>
      <c r="I976" s="6" t="str">
        <f aca="false">IF(ISBLANK(D976), "", (D976-MIN(D1:D1000))/(MAX(D1:D1000)-MIN(D1:D1000)))</f>
        <v/>
      </c>
      <c r="J976" s="6" t="str">
        <f aca="false">IF(ISBLANK(E976), "", (E976-MIN(E1:E1000))/(MAX(E1:E1000)-MIN(E1:E1000)))</f>
        <v/>
      </c>
      <c r="K976" s="0" t="str">
        <f aca="false">IF(ISBLANK(A976), "",SQRT((A976-$M$2)^2+(B976-$N$2)^2+(C976-$O$2)^2+(D976-$P$2)^2+(E976-$Q$2)^2))</f>
        <v/>
      </c>
      <c r="L976" s="6" t="str">
        <f aca="false">IF(AND(H976 = "", H975 &lt;&gt; ""),"&lt;- New exp", "")</f>
        <v/>
      </c>
      <c r="AB976" s="0" t="n">
        <v>975</v>
      </c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6" t="str">
        <f aca="false">IF(ISBLANK(A977), "", (A977-MIN(A2:A1001))/(MAX(A2:A1001)-MIN(A2:A1001)))</f>
        <v/>
      </c>
      <c r="G977" s="6" t="str">
        <f aca="false">IF(ISBLANK(B977), "", (B977-MIN(B2:B1001))/(MAX(B2:B1001)-MIN(B2:B1001)))</f>
        <v/>
      </c>
      <c r="H977" s="6" t="str">
        <f aca="false">IF(ISBLANK(C977), "", (C977-MIN(C2:C1001))/(MAX(C2:C1001)-MIN(C2:C1001)))</f>
        <v/>
      </c>
      <c r="I977" s="6" t="str">
        <f aca="false">IF(ISBLANK(D977), "", (D977-MIN(D1:D1000))/(MAX(D1:D1000)-MIN(D1:D1000)))</f>
        <v/>
      </c>
      <c r="J977" s="6" t="str">
        <f aca="false">IF(ISBLANK(E977), "", (E977-MIN(E1:E1000))/(MAX(E1:E1000)-MIN(E1:E1000)))</f>
        <v/>
      </c>
      <c r="K977" s="0" t="str">
        <f aca="false">IF(ISBLANK(A977), "",SQRT((A977-$M$2)^2+(B977-$N$2)^2+(C977-$O$2)^2+(D977-$P$2)^2+(E977-$Q$2)^2))</f>
        <v/>
      </c>
      <c r="L977" s="6" t="str">
        <f aca="false">IF(AND(H977 = "", H976 &lt;&gt; ""),"&lt;- New exp", "")</f>
        <v/>
      </c>
      <c r="AB977" s="0" t="n">
        <v>976</v>
      </c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6" t="str">
        <f aca="false">IF(ISBLANK(A978), "", (A978-MIN(A2:A1001))/(MAX(A2:A1001)-MIN(A2:A1001)))</f>
        <v/>
      </c>
      <c r="G978" s="6" t="str">
        <f aca="false">IF(ISBLANK(B978), "", (B978-MIN(B2:B1001))/(MAX(B2:B1001)-MIN(B2:B1001)))</f>
        <v/>
      </c>
      <c r="H978" s="6" t="str">
        <f aca="false">IF(ISBLANK(C978), "", (C978-MIN(C2:C1001))/(MAX(C2:C1001)-MIN(C2:C1001)))</f>
        <v/>
      </c>
      <c r="I978" s="6" t="str">
        <f aca="false">IF(ISBLANK(D978), "", (D978-MIN(D1:D1000))/(MAX(D1:D1000)-MIN(D1:D1000)))</f>
        <v/>
      </c>
      <c r="J978" s="6" t="str">
        <f aca="false">IF(ISBLANK(E978), "", (E978-MIN(E1:E1000))/(MAX(E1:E1000)-MIN(E1:E1000)))</f>
        <v/>
      </c>
      <c r="K978" s="0" t="str">
        <f aca="false">IF(ISBLANK(A978), "",SQRT((A978-$M$2)^2+(B978-$N$2)^2+(C978-$O$2)^2+(D978-$P$2)^2+(E978-$Q$2)^2))</f>
        <v/>
      </c>
      <c r="L978" s="6" t="str">
        <f aca="false">IF(AND(H978 = "", H977 &lt;&gt; ""),"&lt;- New exp", "")</f>
        <v/>
      </c>
      <c r="AB978" s="0" t="n">
        <v>977</v>
      </c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6" t="str">
        <f aca="false">IF(ISBLANK(A979), "", (A979-MIN(A2:A1001))/(MAX(A2:A1001)-MIN(A2:A1001)))</f>
        <v/>
      </c>
      <c r="G979" s="6" t="str">
        <f aca="false">IF(ISBLANK(B979), "", (B979-MIN(B2:B1001))/(MAX(B2:B1001)-MIN(B2:B1001)))</f>
        <v/>
      </c>
      <c r="H979" s="6" t="str">
        <f aca="false">IF(ISBLANK(C979), "", (C979-MIN(C2:C1001))/(MAX(C2:C1001)-MIN(C2:C1001)))</f>
        <v/>
      </c>
      <c r="I979" s="6" t="str">
        <f aca="false">IF(ISBLANK(D979), "", (D979-MIN(D1:D1000))/(MAX(D1:D1000)-MIN(D1:D1000)))</f>
        <v/>
      </c>
      <c r="J979" s="6" t="str">
        <f aca="false">IF(ISBLANK(E979), "", (E979-MIN(E1:E1000))/(MAX(E1:E1000)-MIN(E1:E1000)))</f>
        <v/>
      </c>
      <c r="K979" s="0" t="str">
        <f aca="false">IF(ISBLANK(A979), "",SQRT((A979-$M$2)^2+(B979-$N$2)^2+(C979-$O$2)^2+(D979-$P$2)^2+(E979-$Q$2)^2))</f>
        <v/>
      </c>
      <c r="L979" s="6" t="str">
        <f aca="false">IF(AND(H979 = "", H978 &lt;&gt; ""),"&lt;- New exp", "")</f>
        <v/>
      </c>
      <c r="AB979" s="0" t="n">
        <v>978</v>
      </c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6" t="str">
        <f aca="false">IF(ISBLANK(A980), "", (A980-MIN(A2:A1001))/(MAX(A2:A1001)-MIN(A2:A1001)))</f>
        <v/>
      </c>
      <c r="G980" s="6" t="str">
        <f aca="false">IF(ISBLANK(B980), "", (B980-MIN(B2:B1001))/(MAX(B2:B1001)-MIN(B2:B1001)))</f>
        <v/>
      </c>
      <c r="H980" s="6" t="str">
        <f aca="false">IF(ISBLANK(C980), "", (C980-MIN(C2:C1001))/(MAX(C2:C1001)-MIN(C2:C1001)))</f>
        <v/>
      </c>
      <c r="I980" s="6" t="str">
        <f aca="false">IF(ISBLANK(D980), "", (D980-MIN(D1:D1000))/(MAX(D1:D1000)-MIN(D1:D1000)))</f>
        <v/>
      </c>
      <c r="J980" s="6" t="str">
        <f aca="false">IF(ISBLANK(E980), "", (E980-MIN(E1:E1000))/(MAX(E1:E1000)-MIN(E1:E1000)))</f>
        <v/>
      </c>
      <c r="K980" s="0" t="str">
        <f aca="false">IF(ISBLANK(A980), "",SQRT((A980-$M$2)^2+(B980-$N$2)^2+(C980-$O$2)^2+(D980-$P$2)^2+(E980-$Q$2)^2))</f>
        <v/>
      </c>
      <c r="L980" s="6" t="str">
        <f aca="false">IF(AND(H980 = "", H979 &lt;&gt; ""),"&lt;- New exp", "")</f>
        <v/>
      </c>
      <c r="AB980" s="0" t="n">
        <v>979</v>
      </c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6" t="str">
        <f aca="false">IF(ISBLANK(A981), "", (A981-MIN(A2:A1001))/(MAX(A2:A1001)-MIN(A2:A1001)))</f>
        <v/>
      </c>
      <c r="G981" s="6" t="str">
        <f aca="false">IF(ISBLANK(B981), "", (B981-MIN(B2:B1001))/(MAX(B2:B1001)-MIN(B2:B1001)))</f>
        <v/>
      </c>
      <c r="H981" s="6" t="str">
        <f aca="false">IF(ISBLANK(C981), "", (C981-MIN(C2:C1001))/(MAX(C2:C1001)-MIN(C2:C1001)))</f>
        <v/>
      </c>
      <c r="I981" s="6" t="str">
        <f aca="false">IF(ISBLANK(D981), "", (D981-MIN(D1:D1000))/(MAX(D1:D1000)-MIN(D1:D1000)))</f>
        <v/>
      </c>
      <c r="J981" s="6" t="str">
        <f aca="false">IF(ISBLANK(E981), "", (E981-MIN(E1:E1000))/(MAX(E1:E1000)-MIN(E1:E1000)))</f>
        <v/>
      </c>
      <c r="K981" s="0" t="str">
        <f aca="false">IF(ISBLANK(A981), "",SQRT((A981-$M$2)^2+(B981-$N$2)^2+(C981-$O$2)^2+(D981-$P$2)^2+(E981-$Q$2)^2))</f>
        <v/>
      </c>
      <c r="L981" s="6" t="str">
        <f aca="false">IF(AND(H981 = "", H980 &lt;&gt; ""),"&lt;- New exp", "")</f>
        <v/>
      </c>
      <c r="AB981" s="0" t="n">
        <v>980</v>
      </c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6" t="str">
        <f aca="false">IF(ISBLANK(A982), "", (A982-MIN(A2:A1001))/(MAX(A2:A1001)-MIN(A2:A1001)))</f>
        <v/>
      </c>
      <c r="G982" s="6" t="str">
        <f aca="false">IF(ISBLANK(B982), "", (B982-MIN(B2:B1001))/(MAX(B2:B1001)-MIN(B2:B1001)))</f>
        <v/>
      </c>
      <c r="H982" s="6" t="str">
        <f aca="false">IF(ISBLANK(C982), "", (C982-MIN(C2:C1001))/(MAX(C2:C1001)-MIN(C2:C1001)))</f>
        <v/>
      </c>
      <c r="I982" s="6" t="str">
        <f aca="false">IF(ISBLANK(D982), "", (D982-MIN(D1:D1000))/(MAX(D1:D1000)-MIN(D1:D1000)))</f>
        <v/>
      </c>
      <c r="J982" s="6" t="str">
        <f aca="false">IF(ISBLANK(E982), "", (E982-MIN(E1:E1000))/(MAX(E1:E1000)-MIN(E1:E1000)))</f>
        <v/>
      </c>
      <c r="K982" s="0" t="str">
        <f aca="false">IF(ISBLANK(A982), "",SQRT((A982-$M$2)^2+(B982-$N$2)^2+(C982-$O$2)^2+(D982-$P$2)^2+(E982-$Q$2)^2))</f>
        <v/>
      </c>
      <c r="L982" s="6" t="str">
        <f aca="false">IF(AND(H982 = "", H981 &lt;&gt; ""),"&lt;- New exp", "")</f>
        <v/>
      </c>
      <c r="AB982" s="0" t="n">
        <v>981</v>
      </c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6" t="str">
        <f aca="false">IF(ISBLANK(A983), "", (A983-MIN(A2:A1001))/(MAX(A2:A1001)-MIN(A2:A1001)))</f>
        <v/>
      </c>
      <c r="G983" s="6" t="str">
        <f aca="false">IF(ISBLANK(B983), "", (B983-MIN(B2:B1001))/(MAX(B2:B1001)-MIN(B2:B1001)))</f>
        <v/>
      </c>
      <c r="H983" s="6" t="str">
        <f aca="false">IF(ISBLANK(C983), "", (C983-MIN(C2:C1001))/(MAX(C2:C1001)-MIN(C2:C1001)))</f>
        <v/>
      </c>
      <c r="I983" s="6" t="str">
        <f aca="false">IF(ISBLANK(D983), "", (D983-MIN(D1:D1000))/(MAX(D1:D1000)-MIN(D1:D1000)))</f>
        <v/>
      </c>
      <c r="J983" s="6" t="str">
        <f aca="false">IF(ISBLANK(E983), "", (E983-MIN(E1:E1000))/(MAX(E1:E1000)-MIN(E1:E1000)))</f>
        <v/>
      </c>
      <c r="K983" s="0" t="str">
        <f aca="false">IF(ISBLANK(A983), "",SQRT((A983-$M$2)^2+(B983-$N$2)^2+(C983-$O$2)^2+(D983-$P$2)^2+(E983-$Q$2)^2))</f>
        <v/>
      </c>
      <c r="L983" s="6" t="str">
        <f aca="false">IF(AND(H983 = "", H982 &lt;&gt; ""),"&lt;- New exp", "")</f>
        <v/>
      </c>
      <c r="AB983" s="0" t="n">
        <v>982</v>
      </c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6" t="str">
        <f aca="false">IF(ISBLANK(A984), "", (A984-MIN(A2:A1001))/(MAX(A2:A1001)-MIN(A2:A1001)))</f>
        <v/>
      </c>
      <c r="G984" s="6" t="str">
        <f aca="false">IF(ISBLANK(B984), "", (B984-MIN(B2:B1001))/(MAX(B2:B1001)-MIN(B2:B1001)))</f>
        <v/>
      </c>
      <c r="H984" s="6" t="str">
        <f aca="false">IF(ISBLANK(C984), "", (C984-MIN(C2:C1001))/(MAX(C2:C1001)-MIN(C2:C1001)))</f>
        <v/>
      </c>
      <c r="I984" s="6" t="str">
        <f aca="false">IF(ISBLANK(D984), "", (D984-MIN(D1:D1000))/(MAX(D1:D1000)-MIN(D1:D1000)))</f>
        <v/>
      </c>
      <c r="J984" s="6" t="str">
        <f aca="false">IF(ISBLANK(E984), "", (E984-MIN(E1:E1000))/(MAX(E1:E1000)-MIN(E1:E1000)))</f>
        <v/>
      </c>
      <c r="K984" s="0" t="str">
        <f aca="false">IF(ISBLANK(A984), "",SQRT((A984-$M$2)^2+(B984-$N$2)^2+(C984-$O$2)^2+(D984-$P$2)^2+(E984-$Q$2)^2))</f>
        <v/>
      </c>
      <c r="L984" s="6" t="str">
        <f aca="false">IF(AND(H984 = "", H983 &lt;&gt; ""),"&lt;- New exp", "")</f>
        <v/>
      </c>
      <c r="AB984" s="0" t="n">
        <v>983</v>
      </c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6" t="str">
        <f aca="false">IF(ISBLANK(A985), "", (A985-MIN(A2:A1001))/(MAX(A2:A1001)-MIN(A2:A1001)))</f>
        <v/>
      </c>
      <c r="G985" s="6" t="str">
        <f aca="false">IF(ISBLANK(B985), "", (B985-MIN(B2:B1001))/(MAX(B2:B1001)-MIN(B2:B1001)))</f>
        <v/>
      </c>
      <c r="H985" s="6" t="str">
        <f aca="false">IF(ISBLANK(C985), "", (C985-MIN(C2:C1001))/(MAX(C2:C1001)-MIN(C2:C1001)))</f>
        <v/>
      </c>
      <c r="I985" s="6" t="str">
        <f aca="false">IF(ISBLANK(D985), "", (D985-MIN(D1:D1000))/(MAX(D1:D1000)-MIN(D1:D1000)))</f>
        <v/>
      </c>
      <c r="J985" s="6" t="str">
        <f aca="false">IF(ISBLANK(E985), "", (E985-MIN(E1:E1000))/(MAX(E1:E1000)-MIN(E1:E1000)))</f>
        <v/>
      </c>
      <c r="K985" s="0" t="str">
        <f aca="false">IF(ISBLANK(A985), "",SQRT((A985-$M$2)^2+(B985-$N$2)^2+(C985-$O$2)^2+(D985-$P$2)^2+(E985-$Q$2)^2))</f>
        <v/>
      </c>
      <c r="L985" s="6" t="str">
        <f aca="false">IF(AND(H985 = "", H984 &lt;&gt; ""),"&lt;- New exp", "")</f>
        <v/>
      </c>
      <c r="AB985" s="0" t="n">
        <v>984</v>
      </c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6" t="str">
        <f aca="false">IF(ISBLANK(A986), "", (A986-MIN(A2:A1001))/(MAX(A2:A1001)-MIN(A2:A1001)))</f>
        <v/>
      </c>
      <c r="G986" s="6" t="str">
        <f aca="false">IF(ISBLANK(B986), "", (B986-MIN(B2:B1001))/(MAX(B2:B1001)-MIN(B2:B1001)))</f>
        <v/>
      </c>
      <c r="H986" s="6" t="str">
        <f aca="false">IF(ISBLANK(C986), "", (C986-MIN(C2:C1001))/(MAX(C2:C1001)-MIN(C2:C1001)))</f>
        <v/>
      </c>
      <c r="I986" s="6" t="str">
        <f aca="false">IF(ISBLANK(D986), "", (D986-MIN(D1:D1000))/(MAX(D1:D1000)-MIN(D1:D1000)))</f>
        <v/>
      </c>
      <c r="J986" s="6" t="str">
        <f aca="false">IF(ISBLANK(E986), "", (E986-MIN(E1:E1000))/(MAX(E1:E1000)-MIN(E1:E1000)))</f>
        <v/>
      </c>
      <c r="K986" s="0" t="str">
        <f aca="false">IF(ISBLANK(A986), "",SQRT((A986-$M$2)^2+(B986-$N$2)^2+(C986-$O$2)^2+(D986-$P$2)^2+(E986-$Q$2)^2))</f>
        <v/>
      </c>
      <c r="L986" s="6" t="str">
        <f aca="false">IF(AND(H986 = "", H985 &lt;&gt; ""),"&lt;- New exp", "")</f>
        <v/>
      </c>
      <c r="AB986" s="0" t="n">
        <v>985</v>
      </c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6" t="str">
        <f aca="false">IF(ISBLANK(A987), "", (A987-MIN(A2:A1001))/(MAX(A2:A1001)-MIN(A2:A1001)))</f>
        <v/>
      </c>
      <c r="G987" s="6" t="str">
        <f aca="false">IF(ISBLANK(B987), "", (B987-MIN(B2:B1001))/(MAX(B2:B1001)-MIN(B2:B1001)))</f>
        <v/>
      </c>
      <c r="H987" s="6" t="str">
        <f aca="false">IF(ISBLANK(C987), "", (C987-MIN(C2:C1001))/(MAX(C2:C1001)-MIN(C2:C1001)))</f>
        <v/>
      </c>
      <c r="I987" s="6" t="str">
        <f aca="false">IF(ISBLANK(D987), "", (D987-MIN(D1:D1000))/(MAX(D1:D1000)-MIN(D1:D1000)))</f>
        <v/>
      </c>
      <c r="J987" s="6" t="str">
        <f aca="false">IF(ISBLANK(E987), "", (E987-MIN(E1:E1000))/(MAX(E1:E1000)-MIN(E1:E1000)))</f>
        <v/>
      </c>
      <c r="K987" s="0" t="str">
        <f aca="false">IF(ISBLANK(A987), "",SQRT((A987-$M$2)^2+(B987-$N$2)^2+(C987-$O$2)^2+(D987-$P$2)^2+(E987-$Q$2)^2))</f>
        <v/>
      </c>
      <c r="L987" s="6" t="str">
        <f aca="false">IF(AND(H987 = "", H986 &lt;&gt; ""),"&lt;- New exp", "")</f>
        <v/>
      </c>
      <c r="AB987" s="0" t="n">
        <v>986</v>
      </c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6" t="str">
        <f aca="false">IF(ISBLANK(A988), "", (A988-MIN(A2:A1001))/(MAX(A2:A1001)-MIN(A2:A1001)))</f>
        <v/>
      </c>
      <c r="G988" s="6" t="str">
        <f aca="false">IF(ISBLANK(B988), "", (B988-MIN(B2:B1001))/(MAX(B2:B1001)-MIN(B2:B1001)))</f>
        <v/>
      </c>
      <c r="H988" s="6" t="str">
        <f aca="false">IF(ISBLANK(C988), "", (C988-MIN(C2:C1001))/(MAX(C2:C1001)-MIN(C2:C1001)))</f>
        <v/>
      </c>
      <c r="I988" s="6" t="str">
        <f aca="false">IF(ISBLANK(D988), "", (D988-MIN(D1:D1000))/(MAX(D1:D1000)-MIN(D1:D1000)))</f>
        <v/>
      </c>
      <c r="J988" s="6" t="str">
        <f aca="false">IF(ISBLANK(E988), "", (E988-MIN(E1:E1000))/(MAX(E1:E1000)-MIN(E1:E1000)))</f>
        <v/>
      </c>
      <c r="K988" s="0" t="str">
        <f aca="false">IF(ISBLANK(A988), "",SQRT((A988-$M$2)^2+(B988-$N$2)^2+(C988-$O$2)^2+(D988-$P$2)^2+(E988-$Q$2)^2))</f>
        <v/>
      </c>
      <c r="L988" s="6" t="str">
        <f aca="false">IF(AND(H988 = "", H987 &lt;&gt; ""),"&lt;- New exp", "")</f>
        <v/>
      </c>
      <c r="AB988" s="0" t="n">
        <v>987</v>
      </c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6" t="str">
        <f aca="false">IF(ISBLANK(A989), "", (A989-MIN(A2:A1001))/(MAX(A2:A1001)-MIN(A2:A1001)))</f>
        <v/>
      </c>
      <c r="G989" s="6" t="str">
        <f aca="false">IF(ISBLANK(B989), "", (B989-MIN(B2:B1001))/(MAX(B2:B1001)-MIN(B2:B1001)))</f>
        <v/>
      </c>
      <c r="H989" s="6" t="str">
        <f aca="false">IF(ISBLANK(C989), "", (C989-MIN(C2:C1001))/(MAX(C2:C1001)-MIN(C2:C1001)))</f>
        <v/>
      </c>
      <c r="I989" s="6" t="str">
        <f aca="false">IF(ISBLANK(D989), "", (D989-MIN(D1:D1000))/(MAX(D1:D1000)-MIN(D1:D1000)))</f>
        <v/>
      </c>
      <c r="J989" s="6" t="str">
        <f aca="false">IF(ISBLANK(E989), "", (E989-MIN(E1:E1000))/(MAX(E1:E1000)-MIN(E1:E1000)))</f>
        <v/>
      </c>
      <c r="K989" s="0" t="str">
        <f aca="false">IF(ISBLANK(A989), "",SQRT((A989-$M$2)^2+(B989-$N$2)^2+(C989-$O$2)^2+(D989-$P$2)^2+(E989-$Q$2)^2))</f>
        <v/>
      </c>
      <c r="L989" s="6" t="str">
        <f aca="false">IF(AND(H989 = "", H988 &lt;&gt; ""),"&lt;- New exp", "")</f>
        <v/>
      </c>
      <c r="AB989" s="0" t="n">
        <v>988</v>
      </c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6" t="str">
        <f aca="false">IF(ISBLANK(A990), "", (A990-MIN(A2:A1001))/(MAX(A2:A1001)-MIN(A2:A1001)))</f>
        <v/>
      </c>
      <c r="G990" s="6" t="str">
        <f aca="false">IF(ISBLANK(B990), "", (B990-MIN(B2:B1001))/(MAX(B2:B1001)-MIN(B2:B1001)))</f>
        <v/>
      </c>
      <c r="H990" s="6" t="str">
        <f aca="false">IF(ISBLANK(C990), "", (C990-MIN(C2:C1001))/(MAX(C2:C1001)-MIN(C2:C1001)))</f>
        <v/>
      </c>
      <c r="I990" s="6" t="str">
        <f aca="false">IF(ISBLANK(D990), "", (D990-MIN(D1:D1000))/(MAX(D1:D1000)-MIN(D1:D1000)))</f>
        <v/>
      </c>
      <c r="J990" s="6" t="str">
        <f aca="false">IF(ISBLANK(E990), "", (E990-MIN(E1:E1000))/(MAX(E1:E1000)-MIN(E1:E1000)))</f>
        <v/>
      </c>
      <c r="K990" s="0" t="str">
        <f aca="false">IF(ISBLANK(A990), "",SQRT((A990-$M$2)^2+(B990-$N$2)^2+(C990-$O$2)^2+(D990-$P$2)^2+(E990-$Q$2)^2))</f>
        <v/>
      </c>
      <c r="L990" s="6" t="str">
        <f aca="false">IF(AND(H990 = "", H989 &lt;&gt; ""),"&lt;- New exp", "")</f>
        <v/>
      </c>
      <c r="AB990" s="0" t="n">
        <v>989</v>
      </c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6" t="str">
        <f aca="false">IF(ISBLANK(A991), "", (A991-MIN(A2:A1001))/(MAX(A2:A1001)-MIN(A2:A1001)))</f>
        <v/>
      </c>
      <c r="G991" s="6" t="str">
        <f aca="false">IF(ISBLANK(B991), "", (B991-MIN(B2:B1001))/(MAX(B2:B1001)-MIN(B2:B1001)))</f>
        <v/>
      </c>
      <c r="H991" s="6" t="str">
        <f aca="false">IF(ISBLANK(C991), "", (C991-MIN(C2:C1001))/(MAX(C2:C1001)-MIN(C2:C1001)))</f>
        <v/>
      </c>
      <c r="I991" s="6" t="str">
        <f aca="false">IF(ISBLANK(D991), "", (D991-MIN(D1:D1000))/(MAX(D1:D1000)-MIN(D1:D1000)))</f>
        <v/>
      </c>
      <c r="J991" s="6" t="str">
        <f aca="false">IF(ISBLANK(E991), "", (E991-MIN(E1:E1000))/(MAX(E1:E1000)-MIN(E1:E1000)))</f>
        <v/>
      </c>
      <c r="K991" s="0" t="str">
        <f aca="false">IF(ISBLANK(A991), "",SQRT((A991-$M$2)^2+(B991-$N$2)^2+(C991-$O$2)^2+(D991-$P$2)^2+(E991-$Q$2)^2))</f>
        <v/>
      </c>
      <c r="L991" s="6" t="str">
        <f aca="false">IF(AND(H991 = "", H990 &lt;&gt; ""),"&lt;- New exp", "")</f>
        <v/>
      </c>
      <c r="AB991" s="0" t="n">
        <v>990</v>
      </c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6" t="str">
        <f aca="false">IF(ISBLANK(A992), "", (A992-MIN(A2:A1001))/(MAX(A2:A1001)-MIN(A2:A1001)))</f>
        <v/>
      </c>
      <c r="G992" s="6" t="str">
        <f aca="false">IF(ISBLANK(B992), "", (B992-MIN(B2:B1001))/(MAX(B2:B1001)-MIN(B2:B1001)))</f>
        <v/>
      </c>
      <c r="H992" s="6" t="str">
        <f aca="false">IF(ISBLANK(C992), "", (C992-MIN(C2:C1001))/(MAX(C2:C1001)-MIN(C2:C1001)))</f>
        <v/>
      </c>
      <c r="I992" s="6" t="str">
        <f aca="false">IF(ISBLANK(D992), "", (D992-MIN(D1:D1000))/(MAX(D1:D1000)-MIN(D1:D1000)))</f>
        <v/>
      </c>
      <c r="J992" s="6" t="str">
        <f aca="false">IF(ISBLANK(E992), "", (E992-MIN(E1:E1000))/(MAX(E1:E1000)-MIN(E1:E1000)))</f>
        <v/>
      </c>
      <c r="K992" s="0" t="str">
        <f aca="false">IF(ISBLANK(A992), "",SQRT((A992-$M$2)^2+(B992-$N$2)^2+(C992-$O$2)^2+(D992-$P$2)^2+(E992-$Q$2)^2))</f>
        <v/>
      </c>
      <c r="L992" s="6" t="str">
        <f aca="false">IF(AND(H992 = "", H991 &lt;&gt; ""),"&lt;- New exp", "")</f>
        <v/>
      </c>
      <c r="AB992" s="0" t="n">
        <v>991</v>
      </c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6" t="str">
        <f aca="false">IF(ISBLANK(A993), "", (A993-MIN(A2:A1001))/(MAX(A2:A1001)-MIN(A2:A1001)))</f>
        <v/>
      </c>
      <c r="G993" s="6" t="str">
        <f aca="false">IF(ISBLANK(B993), "", (B993-MIN(B2:B1001))/(MAX(B2:B1001)-MIN(B2:B1001)))</f>
        <v/>
      </c>
      <c r="H993" s="6" t="str">
        <f aca="false">IF(ISBLANK(C993), "", (C993-MIN(C2:C1001))/(MAX(C2:C1001)-MIN(C2:C1001)))</f>
        <v/>
      </c>
      <c r="I993" s="6" t="str">
        <f aca="false">IF(ISBLANK(D993), "", (D993-MIN(D1:D1000))/(MAX(D1:D1000)-MIN(D1:D1000)))</f>
        <v/>
      </c>
      <c r="J993" s="6" t="str">
        <f aca="false">IF(ISBLANK(E993), "", (E993-MIN(E1:E1000))/(MAX(E1:E1000)-MIN(E1:E1000)))</f>
        <v/>
      </c>
      <c r="K993" s="0" t="str">
        <f aca="false">IF(ISBLANK(A993), "",SQRT((A993-$M$2)^2+(B993-$N$2)^2+(C993-$O$2)^2+(D993-$P$2)^2+(E993-$Q$2)^2))</f>
        <v/>
      </c>
      <c r="L993" s="6" t="str">
        <f aca="false">IF(AND(H993 = "", H992 &lt;&gt; ""),"&lt;- New exp", "")</f>
        <v/>
      </c>
      <c r="AB993" s="0" t="n">
        <v>992</v>
      </c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6" t="str">
        <f aca="false">IF(ISBLANK(A994), "", (A994-MIN(A2:A1001))/(MAX(A2:A1001)-MIN(A2:A1001)))</f>
        <v/>
      </c>
      <c r="G994" s="6" t="str">
        <f aca="false">IF(ISBLANK(B994), "", (B994-MIN(B2:B1001))/(MAX(B2:B1001)-MIN(B2:B1001)))</f>
        <v/>
      </c>
      <c r="H994" s="6" t="str">
        <f aca="false">IF(ISBLANK(C994), "", (C994-MIN(C2:C1001))/(MAX(C2:C1001)-MIN(C2:C1001)))</f>
        <v/>
      </c>
      <c r="I994" s="6" t="str">
        <f aca="false">IF(ISBLANK(D994), "", (D994-MIN(D993:D1992))/(MAX(D993:D1992)-MIN(D993:D1992)))</f>
        <v/>
      </c>
      <c r="J994" s="6" t="str">
        <f aca="false">IF(ISBLANK(E994), "", (E994-MIN(E993:E1992))/(MAX(E993:E1992)-MIN(E993:E1992)))</f>
        <v/>
      </c>
      <c r="K994" s="0" t="str">
        <f aca="false">IF(ISBLANK(A994), "",SQRT((A994-$M$2)^2+(B994-$N$2)^2+(C994-$O$2)^2+(D994-$P$2)^2+(E994-$Q$2)^2))</f>
        <v/>
      </c>
      <c r="L994" s="6" t="str">
        <f aca="false">IF(AND(H994 = "", H993 &lt;&gt; ""),"&lt;- New exp", "")</f>
        <v/>
      </c>
      <c r="AB994" s="0" t="n">
        <v>993</v>
      </c>
    </row>
    <row r="995" customFormat="false" ht="13.8" hidden="false" customHeight="false" outlineLevel="0" collapsed="false">
      <c r="F995" s="6" t="str">
        <f aca="false">IF(ISBLANK(A995), "", (A995-MIN(A2:A1001))/(MAX(A2:A1001)-MIN(A2:A1001)))</f>
        <v/>
      </c>
      <c r="G995" s="6" t="str">
        <f aca="false">IF(ISBLANK(B995), "", (B995-MIN(B2:B1001))/(MAX(B2:B1001)-MIN(B2:B1001)))</f>
        <v/>
      </c>
      <c r="H995" s="6" t="str">
        <f aca="false">IF(ISBLANK(C995), "", (C995-MIN(C2:C1001))/(MAX(C2:C1001)-MIN(C2:C1001)))</f>
        <v/>
      </c>
      <c r="I995" s="6"/>
      <c r="J995" s="6"/>
      <c r="K995" s="0" t="str">
        <f aca="false">IF(ISBLANK(A995), "",SQRT((A995-M2)^2+(B995-N2)^2+(C995-O2)))</f>
        <v/>
      </c>
      <c r="L995" s="6" t="str">
        <f aca="false">IF(AND(H995 = "", H994 &lt;&gt; ""),"&lt;- New exp", "")</f>
        <v/>
      </c>
      <c r="AB995" s="0" t="n">
        <v>994</v>
      </c>
    </row>
    <row r="996" customFormat="false" ht="13.8" hidden="false" customHeight="false" outlineLevel="0" collapsed="false">
      <c r="F996" s="6" t="str">
        <f aca="false">IF(ISBLANK(A996), "", (A996-MIN(A2:A1001))/(MAX(A2:A1001)-MIN(A2:A1001)))</f>
        <v/>
      </c>
      <c r="G996" s="6" t="str">
        <f aca="false">IF(ISBLANK(B996), "", (B996-MIN(B2:B1001))/(MAX(B2:B1001)-MIN(B2:B1001)))</f>
        <v/>
      </c>
      <c r="H996" s="6" t="str">
        <f aca="false">IF(ISBLANK(C996), "", (C996-MIN(C2:C1001))/(MAX(C2:C1001)-MIN(C2:C1001)))</f>
        <v/>
      </c>
      <c r="I996" s="6"/>
      <c r="J996" s="6"/>
      <c r="K996" s="0" t="str">
        <f aca="false">IF(ISBLANK(A996), "",SQRT((A996-M2)^2+(B996-N2)^2+(C996-O2)))</f>
        <v/>
      </c>
      <c r="L996" s="6" t="str">
        <f aca="false">IF(AND(H996 = "", H995 &lt;&gt; ""),"&lt;- New exp", "")</f>
        <v/>
      </c>
      <c r="AB996" s="0" t="n">
        <v>995</v>
      </c>
    </row>
    <row r="997" customFormat="false" ht="13.8" hidden="false" customHeight="false" outlineLevel="0" collapsed="false">
      <c r="F997" s="6" t="str">
        <f aca="false">IF(ISBLANK(A997), "", (A997-MIN(A2:A1001))/(MAX(A2:A1001)-MIN(A2:A1001)))</f>
        <v/>
      </c>
      <c r="G997" s="6" t="str">
        <f aca="false">IF(ISBLANK(B997), "", (B997-MIN(B2:B1001))/(MAX(B2:B1001)-MIN(B2:B1001)))</f>
        <v/>
      </c>
      <c r="H997" s="6" t="str">
        <f aca="false">IF(ISBLANK(C997), "", (C997-MIN(C2:C1001))/(MAX(C2:C1001)-MIN(C2:C1001)))</f>
        <v/>
      </c>
      <c r="I997" s="6"/>
      <c r="J997" s="6"/>
      <c r="K997" s="0" t="str">
        <f aca="false">IF(ISBLANK(A997), "",SQRT((A997-M2)^2+(B997-N2)^2+(C997-O2)))</f>
        <v/>
      </c>
      <c r="L997" s="6" t="str">
        <f aca="false">IF(AND(H997 = "", H996 &lt;&gt; ""),"&lt;- New exp", "")</f>
        <v/>
      </c>
      <c r="AB997" s="0" t="n">
        <v>996</v>
      </c>
    </row>
    <row r="998" customFormat="false" ht="13.8" hidden="false" customHeight="false" outlineLevel="0" collapsed="false">
      <c r="F998" s="6" t="str">
        <f aca="false">IF(ISBLANK(A998), "", (A998-MIN(A2:A1001))/(MAX(A2:A1001)-MIN(A2:A1001)))</f>
        <v/>
      </c>
      <c r="G998" s="6" t="str">
        <f aca="false">IF(ISBLANK(B998), "", (B998-MIN(B2:B1001))/(MAX(B2:B1001)-MIN(B2:B1001)))</f>
        <v/>
      </c>
      <c r="H998" s="6" t="str">
        <f aca="false">IF(ISBLANK(C998), "", (C998-MIN(C2:C1001))/(MAX(C2:C1001)-MIN(C2:C1001)))</f>
        <v/>
      </c>
      <c r="I998" s="6"/>
      <c r="J998" s="6"/>
      <c r="K998" s="0" t="str">
        <f aca="false">IF(ISBLANK(A998), "",SQRT((A998-M2)^2+(B998-N2)^2+(C998-O2)))</f>
        <v/>
      </c>
      <c r="L998" s="6" t="str">
        <f aca="false">IF(AND(H998 = "", H997 &lt;&gt; ""),"&lt;- New exp", "")</f>
        <v/>
      </c>
      <c r="AB998" s="0" t="n">
        <v>997</v>
      </c>
    </row>
    <row r="999" customFormat="false" ht="13.8" hidden="false" customHeight="false" outlineLevel="0" collapsed="false">
      <c r="F999" s="6" t="str">
        <f aca="false">IF(ISBLANK(A999), "", (A999-MIN(A2:A1001))/(MAX(A2:A1001)-MIN(A2:A1001)))</f>
        <v/>
      </c>
      <c r="G999" s="6" t="str">
        <f aca="false">IF(ISBLANK(B999), "", (B999-MIN(B2:B1001))/(MAX(B2:B1001)-MIN(B2:B1001)))</f>
        <v/>
      </c>
      <c r="H999" s="6" t="str">
        <f aca="false">IF(ISBLANK(C999), "", (C999-MIN(C2:C1001))/(MAX(C2:C1001)-MIN(C2:C1001)))</f>
        <v/>
      </c>
      <c r="I999" s="6"/>
      <c r="J999" s="6"/>
      <c r="K999" s="0" t="str">
        <f aca="false">IF(ISBLANK(A999), "",SQRT((A999-M2)^2+(B999-N2)^2+(C999-O2)))</f>
        <v/>
      </c>
      <c r="L999" s="6" t="str">
        <f aca="false">IF(AND(H999 = "", H998 &lt;&gt; ""),"&lt;- New exp", "")</f>
        <v/>
      </c>
      <c r="AB999" s="0" t="n">
        <v>998</v>
      </c>
    </row>
    <row r="1000" customFormat="false" ht="13.8" hidden="false" customHeight="false" outlineLevel="0" collapsed="false">
      <c r="F1000" s="6" t="str">
        <f aca="false">IF(ISBLANK(A1000), "", (A1000-MIN(A2:A1001))/(MAX(A2:A1001)-MIN(A2:A1001)))</f>
        <v/>
      </c>
      <c r="G1000" s="6" t="str">
        <f aca="false">IF(ISBLANK(B1000), "", (B1000-MIN(B2:B1001))/(MAX(B2:B1001)-MIN(B2:B1001)))</f>
        <v/>
      </c>
      <c r="H1000" s="6" t="str">
        <f aca="false">IF(ISBLANK(C1000), "", (C1000-MIN(C2:C1001))/(MAX(C2:C1001)-MIN(C2:C1001)))</f>
        <v/>
      </c>
      <c r="I1000" s="6"/>
      <c r="J1000" s="6"/>
      <c r="K1000" s="0" t="str">
        <f aca="false">IF(ISBLANK(A1000), "",SQRT((A1000-M2)^2+(B1000-N2)^2+(C1000-O2)))</f>
        <v/>
      </c>
      <c r="L1000" s="6" t="str">
        <f aca="false">IF(AND(H1000 = "", H999 &lt;&gt; ""),"&lt;- New exp", "")</f>
        <v/>
      </c>
      <c r="AB1000" s="0" t="n">
        <v>999</v>
      </c>
    </row>
    <row r="1001" customFormat="false" ht="13.8" hidden="false" customHeight="false" outlineLevel="0" collapsed="false">
      <c r="F1001" s="6" t="str">
        <f aca="false">IF(ISBLANK(A1001), "", (A1001-6)/(17-6))</f>
        <v/>
      </c>
      <c r="G1001" s="6" t="str">
        <f aca="false">IF(ISBLANK(B1001), "", (B1001-6)/(17-6))</f>
        <v/>
      </c>
      <c r="H1001" s="6" t="str">
        <f aca="false">IF(ISBLANK(C1001), "", (C1001-6)/(17-6))</f>
        <v/>
      </c>
      <c r="I1001" s="6"/>
      <c r="J1001" s="6"/>
      <c r="L1001" s="6"/>
      <c r="AB1001" s="0" t="n">
        <v>1000</v>
      </c>
    </row>
    <row r="1002" customFormat="false" ht="13.8" hidden="false" customHeight="false" outlineLevel="0" collapsed="false">
      <c r="F1002" s="6" t="str">
        <f aca="false">IF(ISBLANK(A1002), "", (A1002-6)/(17-6))</f>
        <v/>
      </c>
      <c r="G1002" s="6" t="str">
        <f aca="false">IF(ISBLANK(B1002), "", (B1002-6)/(17-6))</f>
        <v/>
      </c>
      <c r="H1002" s="6" t="str">
        <f aca="false">IF(ISBLANK(C1002), "", (C1002-6)/(17-6))</f>
        <v/>
      </c>
      <c r="I1002" s="6"/>
      <c r="J1002" s="6"/>
      <c r="L1002" s="6"/>
    </row>
    <row r="1003" customFormat="false" ht="13.8" hidden="false" customHeight="false" outlineLevel="0" collapsed="false">
      <c r="F1003" s="6" t="str">
        <f aca="false">IF(ISBLANK(A1003), "", (A1003-6)/(17-6))</f>
        <v/>
      </c>
      <c r="G1003" s="6" t="str">
        <f aca="false">IF(ISBLANK(B1003), "", (B1003-6)/(17-6))</f>
        <v/>
      </c>
      <c r="H1003" s="6" t="str">
        <f aca="false">IF(ISBLANK(C1003), "", (C1003-6)/(17-6))</f>
        <v/>
      </c>
      <c r="I1003" s="6"/>
      <c r="J1003" s="6"/>
      <c r="L1003" s="6"/>
    </row>
    <row r="1004" customFormat="false" ht="13.8" hidden="false" customHeight="false" outlineLevel="0" collapsed="false">
      <c r="F1004" s="6" t="str">
        <f aca="false">IF(ISBLANK(A1004), "", (A1004-6)/(17-6))</f>
        <v/>
      </c>
      <c r="G1004" s="6" t="str">
        <f aca="false">IF(ISBLANK(B1004), "", (B1004-6)/(17-6))</f>
        <v/>
      </c>
      <c r="H1004" s="6" t="str">
        <f aca="false">IF(ISBLANK(C1004), "", (C1004-6)/(17-6))</f>
        <v/>
      </c>
      <c r="I1004" s="6"/>
      <c r="J1004" s="6"/>
      <c r="L1004" s="6"/>
    </row>
    <row r="1005" customFormat="false" ht="13.8" hidden="false" customHeight="false" outlineLevel="0" collapsed="false">
      <c r="F1005" s="6" t="str">
        <f aca="false">IF(ISBLANK(A1005), "", (A1005-6)/(17-6))</f>
        <v/>
      </c>
      <c r="G1005" s="6" t="str">
        <f aca="false">IF(ISBLANK(B1005), "", (B1005-6)/(17-6))</f>
        <v/>
      </c>
      <c r="H1005" s="6" t="str">
        <f aca="false">IF(ISBLANK(C1005), "", (C1005-6)/(17-6))</f>
        <v/>
      </c>
      <c r="I1005" s="6"/>
      <c r="J1005" s="6"/>
      <c r="L1005" s="6"/>
    </row>
    <row r="1006" customFormat="false" ht="13.8" hidden="false" customHeight="false" outlineLevel="0" collapsed="false">
      <c r="F1006" s="6" t="str">
        <f aca="false">IF(ISBLANK(A1006), "", (A1006-6)/(17-6))</f>
        <v/>
      </c>
      <c r="G1006" s="6" t="str">
        <f aca="false">IF(ISBLANK(B1006), "", (B1006-6)/(17-6))</f>
        <v/>
      </c>
      <c r="H1006" s="6" t="str">
        <f aca="false">IF(ISBLANK(C1006), "", (C1006-6)/(17-6))</f>
        <v/>
      </c>
      <c r="I1006" s="6"/>
      <c r="J1006" s="6"/>
      <c r="L1006" s="6"/>
    </row>
    <row r="1007" customFormat="false" ht="13.8" hidden="false" customHeight="false" outlineLevel="0" collapsed="false">
      <c r="F1007" s="6" t="str">
        <f aca="false">IF(ISBLANK(A1007), "", (A1007-6)/(17-6))</f>
        <v/>
      </c>
      <c r="G1007" s="6" t="str">
        <f aca="false">IF(ISBLANK(B1007), "", (B1007-6)/(17-6))</f>
        <v/>
      </c>
      <c r="H1007" s="6" t="str">
        <f aca="false">IF(ISBLANK(C1007), "", (C1007-6)/(17-6))</f>
        <v/>
      </c>
      <c r="I1007" s="6"/>
      <c r="J1007" s="6"/>
      <c r="L1007" s="6"/>
    </row>
    <row r="1008" customFormat="false" ht="13.8" hidden="false" customHeight="false" outlineLevel="0" collapsed="false">
      <c r="F1008" s="6" t="str">
        <f aca="false">IF(ISBLANK(A1008), "", (A1008-6)/(17-6))</f>
        <v/>
      </c>
      <c r="G1008" s="6" t="str">
        <f aca="false">IF(ISBLANK(B1008), "", (B1008-6)/(17-6))</f>
        <v/>
      </c>
      <c r="H1008" s="6" t="str">
        <f aca="false">IF(ISBLANK(C1008), "", (C1008-6)/(17-6))</f>
        <v/>
      </c>
      <c r="I1008" s="6"/>
      <c r="J1008" s="6"/>
      <c r="L1008" s="6"/>
    </row>
    <row r="1009" customFormat="false" ht="13.8" hidden="false" customHeight="false" outlineLevel="0" collapsed="false">
      <c r="F1009" s="6" t="str">
        <f aca="false">IF(ISBLANK(A1009), "", (A1009-6)/(17-6))</f>
        <v/>
      </c>
      <c r="G1009" s="6" t="str">
        <f aca="false">IF(ISBLANK(B1009), "", (B1009-6)/(17-6))</f>
        <v/>
      </c>
      <c r="H1009" s="6" t="str">
        <f aca="false">IF(ISBLANK(C1009), "", (C1009-6)/(17-6))</f>
        <v/>
      </c>
      <c r="I1009" s="6"/>
      <c r="J1009" s="6"/>
      <c r="L1009" s="6"/>
    </row>
    <row r="1010" customFormat="false" ht="13.8" hidden="false" customHeight="false" outlineLevel="0" collapsed="false">
      <c r="F1010" s="6" t="str">
        <f aca="false">IF(ISBLANK(A1010), "", (A1010-6)/(17-6))</f>
        <v/>
      </c>
      <c r="G1010" s="6" t="str">
        <f aca="false">IF(ISBLANK(B1010), "", (B1010-6)/(17-6))</f>
        <v/>
      </c>
      <c r="H1010" s="6" t="str">
        <f aca="false">IF(ISBLANK(C1010), "", (C1010-6)/(17-6))</f>
        <v/>
      </c>
      <c r="I1010" s="6"/>
      <c r="J1010" s="6"/>
      <c r="L1010" s="6"/>
    </row>
    <row r="1011" customFormat="false" ht="13.8" hidden="false" customHeight="false" outlineLevel="0" collapsed="false">
      <c r="F1011" s="6" t="str">
        <f aca="false">IF(ISBLANK(A1011), "", (A1011-6)/(17-6))</f>
        <v/>
      </c>
      <c r="G1011" s="6" t="str">
        <f aca="false">IF(ISBLANK(B1011), "", (B1011-6)/(17-6))</f>
        <v/>
      </c>
      <c r="H1011" s="6" t="str">
        <f aca="false">IF(ISBLANK(C1011), "", (C1011-6)/(17-6))</f>
        <v/>
      </c>
      <c r="I1011" s="6"/>
      <c r="J1011" s="6"/>
      <c r="L1011" s="6"/>
    </row>
    <row r="1012" customFormat="false" ht="13.8" hidden="false" customHeight="false" outlineLevel="0" collapsed="false">
      <c r="F1012" s="6" t="str">
        <f aca="false">IF(ISBLANK(A1012), "", (A1012-6)/(17-6))</f>
        <v/>
      </c>
      <c r="G1012" s="6" t="str">
        <f aca="false">IF(ISBLANK(B1012), "", (B1012-6)/(17-6))</f>
        <v/>
      </c>
      <c r="H1012" s="6" t="str">
        <f aca="false">IF(ISBLANK(C1012), "", (C1012-6)/(17-6))</f>
        <v/>
      </c>
      <c r="I1012" s="6"/>
      <c r="J1012" s="6"/>
      <c r="L1012" s="6"/>
    </row>
    <row r="1013" customFormat="false" ht="13.8" hidden="false" customHeight="false" outlineLevel="0" collapsed="false">
      <c r="F1013" s="6" t="str">
        <f aca="false">IF(ISBLANK(A1013), "", (A1013-6)/(17-6))</f>
        <v/>
      </c>
      <c r="G1013" s="6" t="str">
        <f aca="false">IF(ISBLANK(B1013), "", (B1013-6)/(17-6))</f>
        <v/>
      </c>
      <c r="H1013" s="6" t="str">
        <f aca="false">IF(ISBLANK(C1013), "", (C1013-6)/(17-6))</f>
        <v/>
      </c>
      <c r="I1013" s="6"/>
      <c r="J1013" s="6"/>
      <c r="L1013" s="6"/>
    </row>
    <row r="1014" customFormat="false" ht="13.8" hidden="false" customHeight="false" outlineLevel="0" collapsed="false">
      <c r="F1014" s="6" t="str">
        <f aca="false">IF(ISBLANK(A1014), "", (A1014-6)/(17-6))</f>
        <v/>
      </c>
      <c r="G1014" s="6" t="str">
        <f aca="false">IF(ISBLANK(B1014), "", (B1014-6)/(17-6))</f>
        <v/>
      </c>
      <c r="H1014" s="6" t="str">
        <f aca="false">IF(ISBLANK(C1014), "", (C1014-6)/(17-6))</f>
        <v/>
      </c>
      <c r="I1014" s="6"/>
      <c r="J1014" s="6"/>
      <c r="L1014" s="6"/>
    </row>
    <row r="1015" customFormat="false" ht="13.8" hidden="false" customHeight="false" outlineLevel="0" collapsed="false">
      <c r="F1015" s="6" t="str">
        <f aca="false">IF(ISBLANK(A1015), "", (A1015-6)/(17-6))</f>
        <v/>
      </c>
      <c r="G1015" s="6" t="str">
        <f aca="false">IF(ISBLANK(B1015), "", (B1015-6)/(17-6))</f>
        <v/>
      </c>
      <c r="H1015" s="6" t="str">
        <f aca="false">IF(ISBLANK(C1015), "", (C1015-6)/(17-6))</f>
        <v/>
      </c>
      <c r="I1015" s="6"/>
      <c r="J1015" s="6"/>
      <c r="L1015" s="6"/>
    </row>
    <row r="1016" customFormat="false" ht="13.8" hidden="false" customHeight="false" outlineLevel="0" collapsed="false">
      <c r="F1016" s="6" t="str">
        <f aca="false">IF(ISBLANK(A1016), "", (A1016-6)/(17-6))</f>
        <v/>
      </c>
      <c r="G1016" s="6" t="str">
        <f aca="false">IF(ISBLANK(B1016), "", (B1016-6)/(17-6))</f>
        <v/>
      </c>
      <c r="H1016" s="6" t="str">
        <f aca="false">IF(ISBLANK(C1016), "", (C1016-6)/(17-6))</f>
        <v/>
      </c>
      <c r="I1016" s="6"/>
      <c r="J1016" s="6"/>
      <c r="L1016" s="6"/>
    </row>
    <row r="1017" customFormat="false" ht="13.8" hidden="false" customHeight="false" outlineLevel="0" collapsed="false">
      <c r="F1017" s="6" t="str">
        <f aca="false">IF(ISBLANK(A1017), "", (A1017-6)/(17-6))</f>
        <v/>
      </c>
      <c r="G1017" s="6" t="str">
        <f aca="false">IF(ISBLANK(B1017), "", (B1017-6)/(17-6))</f>
        <v/>
      </c>
      <c r="H1017" s="6" t="str">
        <f aca="false">IF(ISBLANK(C1017), "", (C1017-6)/(17-6))</f>
        <v/>
      </c>
      <c r="I1017" s="6"/>
      <c r="J1017" s="6"/>
      <c r="L1017" s="6"/>
    </row>
    <row r="1018" customFormat="false" ht="13.8" hidden="false" customHeight="false" outlineLevel="0" collapsed="false">
      <c r="F1018" s="6" t="str">
        <f aca="false">IF(ISBLANK(A1018), "", (A1018-6)/(17-6))</f>
        <v/>
      </c>
      <c r="G1018" s="6" t="str">
        <f aca="false">IF(ISBLANK(B1018), "", (B1018-6)/(17-6))</f>
        <v/>
      </c>
      <c r="H1018" s="6" t="str">
        <f aca="false">IF(ISBLANK(C1018), "", (C1018-6)/(17-6))</f>
        <v/>
      </c>
      <c r="I1018" s="6"/>
      <c r="J1018" s="6"/>
      <c r="L1018" s="6"/>
    </row>
    <row r="1019" customFormat="false" ht="13.8" hidden="false" customHeight="false" outlineLevel="0" collapsed="false">
      <c r="F1019" s="6" t="str">
        <f aca="false">IF(ISBLANK(A1019), "", (A1019-6)/(17-6))</f>
        <v/>
      </c>
      <c r="G1019" s="6" t="str">
        <f aca="false">IF(ISBLANK(B1019), "", (B1019-6)/(17-6))</f>
        <v/>
      </c>
      <c r="H1019" s="6" t="str">
        <f aca="false">IF(ISBLANK(C1019), "", (C1019-6)/(17-6))</f>
        <v/>
      </c>
      <c r="I1019" s="6"/>
      <c r="J1019" s="6"/>
      <c r="L1019" s="6"/>
    </row>
    <row r="1020" customFormat="false" ht="13.8" hidden="false" customHeight="false" outlineLevel="0" collapsed="false">
      <c r="F1020" s="6" t="str">
        <f aca="false">IF(ISBLANK(A1020), "", (A1020-6)/(17-6))</f>
        <v/>
      </c>
      <c r="G1020" s="6" t="str">
        <f aca="false">IF(ISBLANK(B1020), "", (B1020-6)/(17-6))</f>
        <v/>
      </c>
      <c r="H1020" s="6" t="str">
        <f aca="false">IF(ISBLANK(C1020), "", (C1020-6)/(17-6))</f>
        <v/>
      </c>
      <c r="I1020" s="6"/>
      <c r="J1020" s="6"/>
      <c r="L1020" s="6"/>
    </row>
    <row r="1021" customFormat="false" ht="13.8" hidden="false" customHeight="false" outlineLevel="0" collapsed="false">
      <c r="F1021" s="6" t="str">
        <f aca="false">IF(ISBLANK(A1021), "", (A1021-6)/(17-6))</f>
        <v/>
      </c>
      <c r="G1021" s="6" t="str">
        <f aca="false">IF(ISBLANK(B1021), "", (B1021-6)/(17-6))</f>
        <v/>
      </c>
      <c r="H1021" s="6" t="str">
        <f aca="false">IF(ISBLANK(C1021), "", (C1021-6)/(17-6))</f>
        <v/>
      </c>
      <c r="I1021" s="6"/>
      <c r="J1021" s="6"/>
      <c r="L1021" s="6"/>
    </row>
    <row r="1022" customFormat="false" ht="13.8" hidden="false" customHeight="false" outlineLevel="0" collapsed="false">
      <c r="F1022" s="6" t="str">
        <f aca="false">IF(ISBLANK(A1022), "", (A1022-6)/(17-6))</f>
        <v/>
      </c>
      <c r="G1022" s="6" t="str">
        <f aca="false">IF(ISBLANK(B1022), "", (B1022-6)/(17-6))</f>
        <v/>
      </c>
      <c r="H1022" s="6" t="str">
        <f aca="false">IF(ISBLANK(C1022), "", (C1022-6)/(17-6))</f>
        <v/>
      </c>
      <c r="I1022" s="6"/>
      <c r="J1022" s="6"/>
      <c r="L1022" s="6"/>
    </row>
    <row r="1023" customFormat="false" ht="13.8" hidden="false" customHeight="false" outlineLevel="0" collapsed="false">
      <c r="F1023" s="6" t="str">
        <f aca="false">IF(ISBLANK(A1023), "", (A1023-6)/(17-6))</f>
        <v/>
      </c>
      <c r="G1023" s="6" t="str">
        <f aca="false">IF(ISBLANK(B1023), "", (B1023-6)/(17-6))</f>
        <v/>
      </c>
      <c r="H1023" s="6" t="str">
        <f aca="false">IF(ISBLANK(C1023), "", (C1023-6)/(17-6))</f>
        <v/>
      </c>
      <c r="I1023" s="6"/>
      <c r="J1023" s="6"/>
      <c r="L1023" s="6"/>
    </row>
    <row r="1024" customFormat="false" ht="13.8" hidden="false" customHeight="false" outlineLevel="0" collapsed="false">
      <c r="F1024" s="6" t="str">
        <f aca="false">IF(ISBLANK(A1024), "", (A1024-6)/(17-6))</f>
        <v/>
      </c>
      <c r="G1024" s="6" t="str">
        <f aca="false">IF(ISBLANK(B1024), "", (B1024-6)/(17-6))</f>
        <v/>
      </c>
      <c r="H1024" s="6" t="str">
        <f aca="false">IF(ISBLANK(C1024), "", (C1024-6)/(17-6))</f>
        <v/>
      </c>
      <c r="I1024" s="6"/>
      <c r="J1024" s="6"/>
      <c r="L1024" s="6"/>
    </row>
    <row r="1025" customFormat="false" ht="13.8" hidden="false" customHeight="false" outlineLevel="0" collapsed="false">
      <c r="F1025" s="6" t="str">
        <f aca="false">IF(ISBLANK(A1025), "", (A1025-6)/(17-6))</f>
        <v/>
      </c>
      <c r="G1025" s="6" t="str">
        <f aca="false">IF(ISBLANK(B1025), "", (B1025-6)/(17-6))</f>
        <v/>
      </c>
      <c r="H1025" s="6" t="str">
        <f aca="false">IF(ISBLANK(C1025), "", (C1025-6)/(17-6))</f>
        <v/>
      </c>
      <c r="I1025" s="6"/>
      <c r="J1025" s="6"/>
      <c r="L1025" s="6"/>
    </row>
    <row r="1026" customFormat="false" ht="13.8" hidden="false" customHeight="false" outlineLevel="0" collapsed="false">
      <c r="F1026" s="6" t="str">
        <f aca="false">IF(ISBLANK(A1026), "", (A1026-6)/(17-6))</f>
        <v/>
      </c>
      <c r="G1026" s="6" t="str">
        <f aca="false">IF(ISBLANK(B1026), "", (B1026-6)/(17-6))</f>
        <v/>
      </c>
      <c r="H1026" s="6" t="str">
        <f aca="false">IF(ISBLANK(C1026), "", (C1026-6)/(17-6))</f>
        <v/>
      </c>
      <c r="I1026" s="6"/>
      <c r="J1026" s="6"/>
      <c r="L1026" s="6"/>
    </row>
    <row r="1027" customFormat="false" ht="13.8" hidden="false" customHeight="false" outlineLevel="0" collapsed="false">
      <c r="F1027" s="6" t="str">
        <f aca="false">IF(ISBLANK(A1027), "", (A1027-6)/(17-6))</f>
        <v/>
      </c>
      <c r="G1027" s="6" t="str">
        <f aca="false">IF(ISBLANK(B1027), "", (B1027-6)/(17-6))</f>
        <v/>
      </c>
      <c r="H1027" s="6" t="str">
        <f aca="false">IF(ISBLANK(C1027), "", (C1027-6)/(17-6))</f>
        <v/>
      </c>
      <c r="I1027" s="6"/>
      <c r="J1027" s="6"/>
      <c r="L1027" s="6"/>
    </row>
    <row r="1028" customFormat="false" ht="13.8" hidden="false" customHeight="false" outlineLevel="0" collapsed="false">
      <c r="F1028" s="6" t="str">
        <f aca="false">IF(ISBLANK(A1028), "", (A1028-6)/(17-6))</f>
        <v/>
      </c>
      <c r="G1028" s="6" t="str">
        <f aca="false">IF(ISBLANK(B1028), "", (B1028-6)/(17-6))</f>
        <v/>
      </c>
      <c r="H1028" s="6" t="str">
        <f aca="false">IF(ISBLANK(C1028), "", (C1028-6)/(17-6))</f>
        <v/>
      </c>
      <c r="I1028" s="6"/>
      <c r="J1028" s="6"/>
      <c r="L1028" s="6"/>
    </row>
    <row r="1029" customFormat="false" ht="13.8" hidden="false" customHeight="false" outlineLevel="0" collapsed="false">
      <c r="F1029" s="6" t="str">
        <f aca="false">IF(ISBLANK(A1029), "", (A1029-6)/(17-6))</f>
        <v/>
      </c>
      <c r="G1029" s="6" t="str">
        <f aca="false">IF(ISBLANK(B1029), "", (B1029-6)/(17-6))</f>
        <v/>
      </c>
      <c r="H1029" s="6" t="str">
        <f aca="false">IF(ISBLANK(C1029), "", (C1029-6)/(17-6))</f>
        <v/>
      </c>
      <c r="I1029" s="6"/>
      <c r="J1029" s="6"/>
      <c r="L1029" s="6"/>
    </row>
    <row r="1030" customFormat="false" ht="13.8" hidden="false" customHeight="false" outlineLevel="0" collapsed="false">
      <c r="F1030" s="6" t="str">
        <f aca="false">IF(ISBLANK(A1030), "", (A1030-6)/(17-6))</f>
        <v/>
      </c>
      <c r="G1030" s="6" t="str">
        <f aca="false">IF(ISBLANK(B1030), "", (B1030-6)/(17-6))</f>
        <v/>
      </c>
      <c r="H1030" s="6" t="str">
        <f aca="false">IF(ISBLANK(C1030), "", (C1030-6)/(17-6))</f>
        <v/>
      </c>
      <c r="I1030" s="6"/>
      <c r="J1030" s="6"/>
      <c r="L1030" s="6"/>
    </row>
    <row r="1031" customFormat="false" ht="13.8" hidden="false" customHeight="false" outlineLevel="0" collapsed="false">
      <c r="F1031" s="6" t="str">
        <f aca="false">IF(ISBLANK(A1031), "", (A1031-6)/(17-6))</f>
        <v/>
      </c>
      <c r="G1031" s="6" t="str">
        <f aca="false">IF(ISBLANK(B1031), "", (B1031-6)/(17-6))</f>
        <v/>
      </c>
      <c r="H1031" s="6" t="str">
        <f aca="false">IF(ISBLANK(C1031), "", (C1031-6)/(17-6))</f>
        <v/>
      </c>
      <c r="I1031" s="6"/>
      <c r="J1031" s="6"/>
      <c r="L1031" s="6"/>
    </row>
    <row r="1032" customFormat="false" ht="13.8" hidden="false" customHeight="false" outlineLevel="0" collapsed="false">
      <c r="F1032" s="6" t="str">
        <f aca="false">IF(ISBLANK(A1032), "", (A1032-6)/(17-6))</f>
        <v/>
      </c>
      <c r="G1032" s="6" t="str">
        <f aca="false">IF(ISBLANK(B1032), "", (B1032-6)/(17-6))</f>
        <v/>
      </c>
      <c r="H1032" s="6" t="str">
        <f aca="false">IF(ISBLANK(C1032), "", (C1032-6)/(17-6))</f>
        <v/>
      </c>
      <c r="I1032" s="6"/>
      <c r="J1032" s="6"/>
      <c r="L1032" s="6"/>
    </row>
    <row r="1033" customFormat="false" ht="13.8" hidden="false" customHeight="false" outlineLevel="0" collapsed="false">
      <c r="F1033" s="6" t="str">
        <f aca="false">IF(ISBLANK(A1033), "", (A1033-6)/(17-6))</f>
        <v/>
      </c>
      <c r="G1033" s="6" t="str">
        <f aca="false">IF(ISBLANK(B1033), "", (B1033-6)/(17-6))</f>
        <v/>
      </c>
      <c r="H1033" s="6" t="str">
        <f aca="false">IF(ISBLANK(C1033), "", (C1033-6)/(17-6))</f>
        <v/>
      </c>
      <c r="I1033" s="6"/>
      <c r="J1033" s="6"/>
      <c r="L1033" s="6"/>
    </row>
    <row r="1034" customFormat="false" ht="13.8" hidden="false" customHeight="false" outlineLevel="0" collapsed="false">
      <c r="F1034" s="6" t="str">
        <f aca="false">IF(ISBLANK(A1034), "", (A1034-6)/(17-6))</f>
        <v/>
      </c>
      <c r="G1034" s="6" t="str">
        <f aca="false">IF(ISBLANK(B1034), "", (B1034-6)/(17-6))</f>
        <v/>
      </c>
      <c r="H1034" s="6" t="str">
        <f aca="false">IF(ISBLANK(C1034), "", (C1034-6)/(17-6))</f>
        <v/>
      </c>
      <c r="I1034" s="6"/>
      <c r="J1034" s="6"/>
      <c r="L1034" s="6"/>
    </row>
    <row r="1035" customFormat="false" ht="13.8" hidden="false" customHeight="false" outlineLevel="0" collapsed="false">
      <c r="F1035" s="6" t="str">
        <f aca="false">IF(ISBLANK(A1035), "", (A1035-6)/(17-6))</f>
        <v/>
      </c>
      <c r="G1035" s="6" t="str">
        <f aca="false">IF(ISBLANK(B1035), "", (B1035-6)/(17-6))</f>
        <v/>
      </c>
      <c r="H1035" s="6" t="str">
        <f aca="false">IF(ISBLANK(C1035), "", (C1035-6)/(17-6))</f>
        <v/>
      </c>
      <c r="I1035" s="6"/>
      <c r="J1035" s="6"/>
      <c r="L1035" s="6"/>
    </row>
    <row r="1036" customFormat="false" ht="13.8" hidden="false" customHeight="false" outlineLevel="0" collapsed="false">
      <c r="F1036" s="6" t="str">
        <f aca="false">IF(ISBLANK(A1036), "", (A1036-6)/(17-6))</f>
        <v/>
      </c>
      <c r="G1036" s="6" t="str">
        <f aca="false">IF(ISBLANK(B1036), "", (B1036-6)/(17-6))</f>
        <v/>
      </c>
      <c r="H1036" s="6" t="str">
        <f aca="false">IF(ISBLANK(C1036), "", (C1036-6)/(17-6))</f>
        <v/>
      </c>
      <c r="I1036" s="6"/>
      <c r="J1036" s="6"/>
      <c r="L1036" s="6"/>
    </row>
    <row r="1037" customFormat="false" ht="13.8" hidden="false" customHeight="false" outlineLevel="0" collapsed="false">
      <c r="F1037" s="6" t="str">
        <f aca="false">IF(ISBLANK(A1037), "", (A1037-6)/(17-6))</f>
        <v/>
      </c>
      <c r="G1037" s="6" t="str">
        <f aca="false">IF(ISBLANK(B1037), "", (B1037-6)/(17-6))</f>
        <v/>
      </c>
      <c r="H1037" s="6" t="str">
        <f aca="false">IF(ISBLANK(C1037), "", (C1037-6)/(17-6))</f>
        <v/>
      </c>
      <c r="I1037" s="6"/>
      <c r="J1037" s="6"/>
      <c r="L1037" s="6"/>
    </row>
    <row r="1038" customFormat="false" ht="13.8" hidden="false" customHeight="false" outlineLevel="0" collapsed="false">
      <c r="F1038" s="6" t="str">
        <f aca="false">IF(ISBLANK(A1038), "", (A1038-6)/(17-6))</f>
        <v/>
      </c>
      <c r="G1038" s="6" t="str">
        <f aca="false">IF(ISBLANK(B1038), "", (B1038-6)/(17-6))</f>
        <v/>
      </c>
      <c r="H1038" s="6" t="str">
        <f aca="false">IF(ISBLANK(C1038), "", (C1038-6)/(17-6))</f>
        <v/>
      </c>
      <c r="I1038" s="6"/>
      <c r="J1038" s="6"/>
      <c r="L1038" s="6"/>
    </row>
    <row r="1039" customFormat="false" ht="13.8" hidden="false" customHeight="false" outlineLevel="0" collapsed="false">
      <c r="F1039" s="6" t="str">
        <f aca="false">IF(ISBLANK(A1039), "", (A1039-6)/(17-6))</f>
        <v/>
      </c>
      <c r="G1039" s="6" t="str">
        <f aca="false">IF(ISBLANK(B1039), "", (B1039-6)/(17-6))</f>
        <v/>
      </c>
      <c r="H1039" s="6" t="str">
        <f aca="false">IF(ISBLANK(C1039), "", (C1039-6)/(17-6))</f>
        <v/>
      </c>
      <c r="I1039" s="6"/>
      <c r="J1039" s="6"/>
      <c r="L1039" s="6"/>
    </row>
    <row r="1040" customFormat="false" ht="13.8" hidden="false" customHeight="false" outlineLevel="0" collapsed="false">
      <c r="F1040" s="6" t="str">
        <f aca="false">IF(ISBLANK(A1040), "", (A1040-6)/(17-6))</f>
        <v/>
      </c>
      <c r="G1040" s="6" t="str">
        <f aca="false">IF(ISBLANK(B1040), "", (B1040-6)/(17-6))</f>
        <v/>
      </c>
      <c r="H1040" s="6" t="str">
        <f aca="false">IF(ISBLANK(C1040), "", (C1040-6)/(17-6))</f>
        <v/>
      </c>
      <c r="I1040" s="6"/>
      <c r="J1040" s="6"/>
      <c r="L1040" s="6"/>
    </row>
    <row r="1041" customFormat="false" ht="13.8" hidden="false" customHeight="false" outlineLevel="0" collapsed="false">
      <c r="F1041" s="6" t="str">
        <f aca="false">IF(ISBLANK(A1041), "", (A1041-6)/(17-6))</f>
        <v/>
      </c>
      <c r="G1041" s="6" t="str">
        <f aca="false">IF(ISBLANK(B1041), "", (B1041-6)/(17-6))</f>
        <v/>
      </c>
      <c r="H1041" s="6" t="str">
        <f aca="false">IF(ISBLANK(C1041), "", (C1041-6)/(17-6))</f>
        <v/>
      </c>
      <c r="I1041" s="6"/>
      <c r="J1041" s="6"/>
      <c r="L1041" s="6"/>
    </row>
    <row r="1042" customFormat="false" ht="13.8" hidden="false" customHeight="false" outlineLevel="0" collapsed="false">
      <c r="F1042" s="6" t="str">
        <f aca="false">IF(ISBLANK(A1042), "", (A1042-6)/(17-6))</f>
        <v/>
      </c>
      <c r="G1042" s="6" t="str">
        <f aca="false">IF(ISBLANK(B1042), "", (B1042-6)/(17-6))</f>
        <v/>
      </c>
      <c r="H1042" s="6" t="str">
        <f aca="false">IF(ISBLANK(C1042), "", (C1042-6)/(17-6))</f>
        <v/>
      </c>
      <c r="I1042" s="6"/>
      <c r="J1042" s="6"/>
      <c r="L1042" s="6"/>
    </row>
    <row r="1043" customFormat="false" ht="13.8" hidden="false" customHeight="false" outlineLevel="0" collapsed="false">
      <c r="F1043" s="6" t="str">
        <f aca="false">IF(ISBLANK(A1043), "", (A1043-6)/(17-6))</f>
        <v/>
      </c>
      <c r="G1043" s="6" t="str">
        <f aca="false">IF(ISBLANK(B1043), "", (B1043-6)/(17-6))</f>
        <v/>
      </c>
      <c r="H1043" s="6" t="str">
        <f aca="false">IF(ISBLANK(C1043), "", (C1043-6)/(17-6))</f>
        <v/>
      </c>
      <c r="I1043" s="6"/>
      <c r="J1043" s="6"/>
      <c r="L1043" s="6"/>
    </row>
    <row r="1044" customFormat="false" ht="13.8" hidden="false" customHeight="false" outlineLevel="0" collapsed="false">
      <c r="F1044" s="6" t="str">
        <f aca="false">IF(ISBLANK(A1044), "", (A1044-6)/(17-6))</f>
        <v/>
      </c>
      <c r="G1044" s="6" t="str">
        <f aca="false">IF(ISBLANK(B1044), "", (B1044-6)/(17-6))</f>
        <v/>
      </c>
      <c r="H1044" s="6" t="str">
        <f aca="false">IF(ISBLANK(C1044), "", (C1044-6)/(17-6))</f>
        <v/>
      </c>
      <c r="I1044" s="6"/>
      <c r="J1044" s="6"/>
      <c r="L1044" s="6"/>
    </row>
    <row r="1045" customFormat="false" ht="13.8" hidden="false" customHeight="false" outlineLevel="0" collapsed="false">
      <c r="F1045" s="6" t="str">
        <f aca="false">IF(ISBLANK(A1045), "", (A1045-6)/(17-6))</f>
        <v/>
      </c>
      <c r="G1045" s="6" t="str">
        <f aca="false">IF(ISBLANK(B1045), "", (B1045-6)/(17-6))</f>
        <v/>
      </c>
      <c r="H1045" s="6" t="str">
        <f aca="false">IF(ISBLANK(C1045), "", (C1045-6)/(17-6))</f>
        <v/>
      </c>
      <c r="I1045" s="6"/>
      <c r="J1045" s="6"/>
      <c r="L1045" s="6"/>
    </row>
    <row r="1046" customFormat="false" ht="13.8" hidden="false" customHeight="false" outlineLevel="0" collapsed="false">
      <c r="F1046" s="6" t="str">
        <f aca="false">IF(ISBLANK(A1046), "", (A1046-6)/(17-6))</f>
        <v/>
      </c>
      <c r="G1046" s="6" t="str">
        <f aca="false">IF(ISBLANK(B1046), "", (B1046-6)/(17-6))</f>
        <v/>
      </c>
      <c r="H1046" s="6" t="str">
        <f aca="false">IF(ISBLANK(C1046), "", (C1046-6)/(17-6))</f>
        <v/>
      </c>
      <c r="I1046" s="6"/>
      <c r="J1046" s="6"/>
      <c r="L1046" s="6"/>
    </row>
    <row r="1047" customFormat="false" ht="13.8" hidden="false" customHeight="false" outlineLevel="0" collapsed="false">
      <c r="F1047" s="6" t="str">
        <f aca="false">IF(ISBLANK(A1047), "", (A1047-6)/(17-6))</f>
        <v/>
      </c>
      <c r="G1047" s="6" t="str">
        <f aca="false">IF(ISBLANK(B1047), "", (B1047-6)/(17-6))</f>
        <v/>
      </c>
      <c r="H1047" s="6" t="str">
        <f aca="false">IF(ISBLANK(C1047), "", (C1047-6)/(17-6))</f>
        <v/>
      </c>
      <c r="I1047" s="6"/>
      <c r="J1047" s="6"/>
      <c r="L1047" s="6"/>
    </row>
    <row r="1048" customFormat="false" ht="13.8" hidden="false" customHeight="false" outlineLevel="0" collapsed="false">
      <c r="F1048" s="6" t="str">
        <f aca="false">IF(ISBLANK(A1048), "", (A1048-6)/(17-6))</f>
        <v/>
      </c>
      <c r="G1048" s="6" t="str">
        <f aca="false">IF(ISBLANK(B1048), "", (B1048-6)/(17-6))</f>
        <v/>
      </c>
      <c r="H1048" s="6" t="str">
        <f aca="false">IF(ISBLANK(C1048), "", (C1048-6)/(17-6))</f>
        <v/>
      </c>
      <c r="I1048" s="6"/>
      <c r="J1048" s="6"/>
      <c r="L1048" s="6"/>
    </row>
    <row r="1049" customFormat="false" ht="13.8" hidden="false" customHeight="false" outlineLevel="0" collapsed="false">
      <c r="F1049" s="6" t="str">
        <f aca="false">IF(ISBLANK(A1049), "", (A1049-6)/(17-6))</f>
        <v/>
      </c>
      <c r="G1049" s="6" t="str">
        <f aca="false">IF(ISBLANK(B1049), "", (B1049-6)/(17-6))</f>
        <v/>
      </c>
      <c r="H1049" s="6" t="str">
        <f aca="false">IF(ISBLANK(C1049), "", (C1049-6)/(17-6))</f>
        <v/>
      </c>
      <c r="I1049" s="6"/>
      <c r="J1049" s="6"/>
      <c r="L1049" s="6"/>
    </row>
    <row r="1050" customFormat="false" ht="13.8" hidden="false" customHeight="false" outlineLevel="0" collapsed="false">
      <c r="F1050" s="6" t="str">
        <f aca="false">IF(ISBLANK(A1050), "", (A1050-6)/(17-6))</f>
        <v/>
      </c>
      <c r="G1050" s="6" t="str">
        <f aca="false">IF(ISBLANK(B1050), "", (B1050-6)/(17-6))</f>
        <v/>
      </c>
      <c r="H1050" s="6" t="str">
        <f aca="false">IF(ISBLANK(C1050), "", (C1050-6)/(17-6))</f>
        <v/>
      </c>
      <c r="I1050" s="6"/>
      <c r="J1050" s="6"/>
      <c r="L1050" s="6"/>
    </row>
    <row r="1051" customFormat="false" ht="13.8" hidden="false" customHeight="false" outlineLevel="0" collapsed="false">
      <c r="F1051" s="6" t="str">
        <f aca="false">IF(ISBLANK(A1051), "", (A1051-6)/(17-6))</f>
        <v/>
      </c>
      <c r="G1051" s="6" t="str">
        <f aca="false">IF(ISBLANK(B1051), "", (B1051-6)/(17-6))</f>
        <v/>
      </c>
      <c r="H1051" s="6" t="str">
        <f aca="false">IF(ISBLANK(C1051), "", (C1051-6)/(17-6))</f>
        <v/>
      </c>
      <c r="I1051" s="6"/>
      <c r="J1051" s="6"/>
      <c r="L1051" s="6"/>
    </row>
    <row r="1052" customFormat="false" ht="13.8" hidden="false" customHeight="false" outlineLevel="0" collapsed="false">
      <c r="F1052" s="6" t="str">
        <f aca="false">IF(ISBLANK(A1052), "", (A1052-6)/(17-6))</f>
        <v/>
      </c>
      <c r="G1052" s="6" t="str">
        <f aca="false">IF(ISBLANK(B1052), "", (B1052-6)/(17-6))</f>
        <v/>
      </c>
      <c r="H1052" s="6" t="str">
        <f aca="false">IF(ISBLANK(C1052), "", (C1052-6)/(17-6))</f>
        <v/>
      </c>
      <c r="I1052" s="6"/>
      <c r="J1052" s="6"/>
      <c r="L1052" s="6"/>
    </row>
    <row r="1053" customFormat="false" ht="13.8" hidden="false" customHeight="false" outlineLevel="0" collapsed="false">
      <c r="F1053" s="6" t="str">
        <f aca="false">IF(ISBLANK(A1053), "", (A1053-6)/(17-6))</f>
        <v/>
      </c>
      <c r="G1053" s="6" t="str">
        <f aca="false">IF(ISBLANK(B1053), "", (B1053-6)/(17-6))</f>
        <v/>
      </c>
      <c r="H1053" s="6" t="str">
        <f aca="false">IF(ISBLANK(C1053), "", (C1053-6)/(17-6))</f>
        <v/>
      </c>
      <c r="I1053" s="6"/>
      <c r="J1053" s="6"/>
      <c r="L1053" s="6"/>
    </row>
    <row r="1054" customFormat="false" ht="13.8" hidden="false" customHeight="false" outlineLevel="0" collapsed="false">
      <c r="F1054" s="6" t="str">
        <f aca="false">IF(ISBLANK(A1054), "", (A1054-6)/(17-6))</f>
        <v/>
      </c>
      <c r="G1054" s="6" t="str">
        <f aca="false">IF(ISBLANK(B1054), "", (B1054-6)/(17-6))</f>
        <v/>
      </c>
      <c r="H1054" s="6" t="str">
        <f aca="false">IF(ISBLANK(C1054), "", (C1054-6)/(17-6))</f>
        <v/>
      </c>
      <c r="I1054" s="6"/>
      <c r="J1054" s="6"/>
      <c r="L1054" s="6"/>
    </row>
    <row r="1055" customFormat="false" ht="13.8" hidden="false" customHeight="false" outlineLevel="0" collapsed="false">
      <c r="F1055" s="6" t="str">
        <f aca="false">IF(ISBLANK(A1055), "", (A1055-6)/(17-6))</f>
        <v/>
      </c>
      <c r="G1055" s="6" t="str">
        <f aca="false">IF(ISBLANK(B1055), "", (B1055-6)/(17-6))</f>
        <v/>
      </c>
      <c r="H1055" s="6" t="str">
        <f aca="false">IF(ISBLANK(C1055), "", (C1055-6)/(17-6))</f>
        <v/>
      </c>
      <c r="I1055" s="6"/>
      <c r="J1055" s="6"/>
      <c r="L1055" s="6"/>
    </row>
    <row r="1056" customFormat="false" ht="13.8" hidden="false" customHeight="false" outlineLevel="0" collapsed="false">
      <c r="F1056" s="6" t="str">
        <f aca="false">IF(ISBLANK(A1056), "", (A1056-6)/(17-6))</f>
        <v/>
      </c>
      <c r="G1056" s="6" t="str">
        <f aca="false">IF(ISBLANK(B1056), "", (B1056-6)/(17-6))</f>
        <v/>
      </c>
      <c r="H1056" s="6" t="str">
        <f aca="false">IF(ISBLANK(C1056), "", (C1056-6)/(17-6))</f>
        <v/>
      </c>
      <c r="I1056" s="6"/>
      <c r="J1056" s="6"/>
      <c r="L1056" s="6"/>
    </row>
    <row r="1057" customFormat="false" ht="13.8" hidden="false" customHeight="false" outlineLevel="0" collapsed="false">
      <c r="F1057" s="6" t="str">
        <f aca="false">IF(ISBLANK(A1057), "", (A1057-6)/(17-6))</f>
        <v/>
      </c>
      <c r="G1057" s="6" t="str">
        <f aca="false">IF(ISBLANK(B1057), "", (B1057-6)/(17-6))</f>
        <v/>
      </c>
      <c r="H1057" s="6" t="str">
        <f aca="false">IF(ISBLANK(C1057), "", (C1057-6)/(17-6))</f>
        <v/>
      </c>
      <c r="I1057" s="6"/>
      <c r="J1057" s="6"/>
      <c r="L1057" s="6"/>
    </row>
    <row r="1058" customFormat="false" ht="13.8" hidden="false" customHeight="false" outlineLevel="0" collapsed="false">
      <c r="F1058" s="6" t="str">
        <f aca="false">IF(ISBLANK(A1058), "", (A1058-6)/(17-6))</f>
        <v/>
      </c>
      <c r="G1058" s="6" t="str">
        <f aca="false">IF(ISBLANK(B1058), "", (B1058-6)/(17-6))</f>
        <v/>
      </c>
      <c r="H1058" s="6" t="str">
        <f aca="false">IF(ISBLANK(C1058), "", (C1058-6)/(17-6))</f>
        <v/>
      </c>
      <c r="I1058" s="6"/>
      <c r="J1058" s="6"/>
      <c r="L1058" s="6"/>
    </row>
    <row r="1059" customFormat="false" ht="13.8" hidden="false" customHeight="false" outlineLevel="0" collapsed="false">
      <c r="F1059" s="6" t="str">
        <f aca="false">IF(ISBLANK(A1059), "", (A1059-6)/(17-6))</f>
        <v/>
      </c>
      <c r="G1059" s="6" t="str">
        <f aca="false">IF(ISBLANK(B1059), "", (B1059-6)/(17-6))</f>
        <v/>
      </c>
      <c r="H1059" s="6" t="str">
        <f aca="false">IF(ISBLANK(C1059), "", (C1059-6)/(17-6))</f>
        <v/>
      </c>
      <c r="I1059" s="6"/>
      <c r="J1059" s="6"/>
      <c r="L1059" s="6"/>
    </row>
    <row r="1060" customFormat="false" ht="13.8" hidden="false" customHeight="false" outlineLevel="0" collapsed="false">
      <c r="F1060" s="6" t="str">
        <f aca="false">IF(ISBLANK(A1060), "", (A1060-6)/(17-6))</f>
        <v/>
      </c>
      <c r="G1060" s="6" t="str">
        <f aca="false">IF(ISBLANK(B1060), "", (B1060-6)/(17-6))</f>
        <v/>
      </c>
      <c r="H1060" s="6" t="str">
        <f aca="false">IF(ISBLANK(C1060), "", (C1060-6)/(17-6))</f>
        <v/>
      </c>
      <c r="I1060" s="6"/>
      <c r="J1060" s="6"/>
      <c r="L1060" s="6"/>
    </row>
    <row r="1061" customFormat="false" ht="13.8" hidden="false" customHeight="false" outlineLevel="0" collapsed="false">
      <c r="F1061" s="6" t="str">
        <f aca="false">IF(ISBLANK(A1061), "", (A1061-6)/(17-6))</f>
        <v/>
      </c>
      <c r="G1061" s="6" t="str">
        <f aca="false">IF(ISBLANK(B1061), "", (B1061-6)/(17-6))</f>
        <v/>
      </c>
      <c r="H1061" s="6" t="str">
        <f aca="false">IF(ISBLANK(C1061), "", (C1061-6)/(17-6))</f>
        <v/>
      </c>
      <c r="I1061" s="6"/>
      <c r="J1061" s="6"/>
      <c r="L1061" s="6"/>
    </row>
    <row r="1062" customFormat="false" ht="13.8" hidden="false" customHeight="false" outlineLevel="0" collapsed="false">
      <c r="F1062" s="6" t="str">
        <f aca="false">IF(ISBLANK(A1062), "", (A1062-6)/(17-6))</f>
        <v/>
      </c>
      <c r="G1062" s="6" t="str">
        <f aca="false">IF(ISBLANK(B1062), "", (B1062-6)/(17-6))</f>
        <v/>
      </c>
      <c r="H1062" s="6" t="str">
        <f aca="false">IF(ISBLANK(C1062), "", (C1062-6)/(17-6))</f>
        <v/>
      </c>
      <c r="I1062" s="6"/>
      <c r="J1062" s="6"/>
      <c r="L1062" s="6"/>
    </row>
    <row r="1063" customFormat="false" ht="13.8" hidden="false" customHeight="false" outlineLevel="0" collapsed="false">
      <c r="F1063" s="6" t="str">
        <f aca="false">IF(ISBLANK(A1063), "", (A1063-6)/(17-6))</f>
        <v/>
      </c>
      <c r="G1063" s="6" t="str">
        <f aca="false">IF(ISBLANK(B1063), "", (B1063-6)/(17-6))</f>
        <v/>
      </c>
      <c r="H1063" s="6" t="str">
        <f aca="false">IF(ISBLANK(C1063), "", (C1063-6)/(17-6))</f>
        <v/>
      </c>
      <c r="I1063" s="6"/>
      <c r="J1063" s="6"/>
      <c r="L1063" s="6"/>
    </row>
    <row r="1064" customFormat="false" ht="13.8" hidden="false" customHeight="false" outlineLevel="0" collapsed="false">
      <c r="F1064" s="6" t="str">
        <f aca="false">IF(ISBLANK(A1064), "", (A1064-6)/(17-6))</f>
        <v/>
      </c>
      <c r="G1064" s="6" t="str">
        <f aca="false">IF(ISBLANK(B1064), "", (B1064-6)/(17-6))</f>
        <v/>
      </c>
      <c r="H1064" s="6" t="str">
        <f aca="false">IF(ISBLANK(C1064), "", (C1064-6)/(17-6))</f>
        <v/>
      </c>
      <c r="I1064" s="6"/>
      <c r="J1064" s="6"/>
      <c r="L1064" s="6"/>
    </row>
    <row r="1065" customFormat="false" ht="13.8" hidden="false" customHeight="false" outlineLevel="0" collapsed="false">
      <c r="F1065" s="6" t="str">
        <f aca="false">IF(ISBLANK(A1065), "", (A1065-6)/(17-6))</f>
        <v/>
      </c>
      <c r="G1065" s="6" t="str">
        <f aca="false">IF(ISBLANK(B1065), "", (B1065-6)/(17-6))</f>
        <v/>
      </c>
      <c r="H1065" s="6" t="str">
        <f aca="false">IF(ISBLANK(C1065), "", (C1065-6)/(17-6))</f>
        <v/>
      </c>
      <c r="I1065" s="6"/>
      <c r="J1065" s="6"/>
      <c r="L1065" s="6"/>
    </row>
    <row r="1066" customFormat="false" ht="13.8" hidden="false" customHeight="false" outlineLevel="0" collapsed="false">
      <c r="F1066" s="6" t="str">
        <f aca="false">IF(ISBLANK(A1066), "", (A1066-6)/(17-6))</f>
        <v/>
      </c>
      <c r="G1066" s="6" t="str">
        <f aca="false">IF(ISBLANK(B1066), "", (B1066-6)/(17-6))</f>
        <v/>
      </c>
      <c r="H1066" s="6" t="str">
        <f aca="false">IF(ISBLANK(C1066), "", (C1066-6)/(17-6))</f>
        <v/>
      </c>
      <c r="I1066" s="6"/>
      <c r="J1066" s="6"/>
      <c r="L1066" s="6"/>
    </row>
    <row r="1067" customFormat="false" ht="13.8" hidden="false" customHeight="false" outlineLevel="0" collapsed="false">
      <c r="F1067" s="6" t="str">
        <f aca="false">IF(ISBLANK(A1067), "", (A1067-6)/(17-6))</f>
        <v/>
      </c>
      <c r="G1067" s="6" t="str">
        <f aca="false">IF(ISBLANK(B1067), "", (B1067-6)/(17-6))</f>
        <v/>
      </c>
      <c r="H1067" s="6" t="str">
        <f aca="false">IF(ISBLANK(C1067), "", (C1067-6)/(17-6))</f>
        <v/>
      </c>
      <c r="I1067" s="6"/>
      <c r="J1067" s="6"/>
      <c r="L1067" s="6"/>
    </row>
    <row r="1068" customFormat="false" ht="13.8" hidden="false" customHeight="false" outlineLevel="0" collapsed="false">
      <c r="F1068" s="6" t="str">
        <f aca="false">IF(ISBLANK(A1068), "", (A1068-6)/(17-6))</f>
        <v/>
      </c>
      <c r="G1068" s="6" t="str">
        <f aca="false">IF(ISBLANK(B1068), "", (B1068-6)/(17-6))</f>
        <v/>
      </c>
      <c r="H1068" s="6" t="str">
        <f aca="false">IF(ISBLANK(C1068), "", (C1068-6)/(17-6))</f>
        <v/>
      </c>
      <c r="I1068" s="6"/>
      <c r="J1068" s="6"/>
      <c r="L1068" s="6"/>
    </row>
    <row r="1069" customFormat="false" ht="13.8" hidden="false" customHeight="false" outlineLevel="0" collapsed="false">
      <c r="F1069" s="6" t="str">
        <f aca="false">IF(ISBLANK(A1069), "", (A1069-6)/(17-6))</f>
        <v/>
      </c>
      <c r="G1069" s="6" t="str">
        <f aca="false">IF(ISBLANK(B1069), "", (B1069-6)/(17-6))</f>
        <v/>
      </c>
      <c r="H1069" s="6" t="str">
        <f aca="false">IF(ISBLANK(C1069), "", (C1069-6)/(17-6))</f>
        <v/>
      </c>
      <c r="I1069" s="6"/>
      <c r="J1069" s="6"/>
      <c r="L1069" s="6"/>
    </row>
    <row r="1070" customFormat="false" ht="13.8" hidden="false" customHeight="false" outlineLevel="0" collapsed="false">
      <c r="F1070" s="6" t="str">
        <f aca="false">IF(ISBLANK(A1070), "", (A1070-6)/(17-6))</f>
        <v/>
      </c>
      <c r="G1070" s="6" t="str">
        <f aca="false">IF(ISBLANK(B1070), "", (B1070-6)/(17-6))</f>
        <v/>
      </c>
      <c r="H1070" s="6" t="str">
        <f aca="false">IF(ISBLANK(C1070), "", (C1070-6)/(17-6))</f>
        <v/>
      </c>
      <c r="I1070" s="6"/>
      <c r="J1070" s="6"/>
      <c r="L1070" s="6"/>
    </row>
    <row r="1071" customFormat="false" ht="13.8" hidden="false" customHeight="false" outlineLevel="0" collapsed="false">
      <c r="F1071" s="6" t="str">
        <f aca="false">IF(ISBLANK(A1071), "", (A1071-6)/(17-6))</f>
        <v/>
      </c>
      <c r="G1071" s="6" t="str">
        <f aca="false">IF(ISBLANK(B1071), "", (B1071-6)/(17-6))</f>
        <v/>
      </c>
      <c r="H1071" s="6" t="str">
        <f aca="false">IF(ISBLANK(C1071), "", (C1071-6)/(17-6))</f>
        <v/>
      </c>
      <c r="I1071" s="6"/>
      <c r="J1071" s="6"/>
      <c r="L1071" s="6"/>
    </row>
    <row r="1072" customFormat="false" ht="13.8" hidden="false" customHeight="false" outlineLevel="0" collapsed="false">
      <c r="F1072" s="6" t="str">
        <f aca="false">IF(ISBLANK(A1072), "", (A1072-6)/(17-6))</f>
        <v/>
      </c>
      <c r="G1072" s="6" t="str">
        <f aca="false">IF(ISBLANK(B1072), "", (B1072-6)/(17-6))</f>
        <v/>
      </c>
      <c r="H1072" s="6" t="str">
        <f aca="false">IF(ISBLANK(C1072), "", (C1072-6)/(17-6))</f>
        <v/>
      </c>
      <c r="I1072" s="6"/>
      <c r="J1072" s="6"/>
      <c r="L1072" s="6"/>
    </row>
    <row r="1073" customFormat="false" ht="13.8" hidden="false" customHeight="false" outlineLevel="0" collapsed="false">
      <c r="F1073" s="6" t="str">
        <f aca="false">IF(ISBLANK(A1073), "", (A1073-6)/(17-6))</f>
        <v/>
      </c>
      <c r="G1073" s="6" t="str">
        <f aca="false">IF(ISBLANK(B1073), "", (B1073-6)/(17-6))</f>
        <v/>
      </c>
      <c r="H1073" s="6" t="str">
        <f aca="false">IF(ISBLANK(C1073), "", (C1073-6)/(17-6))</f>
        <v/>
      </c>
      <c r="I1073" s="6"/>
      <c r="J1073" s="6"/>
      <c r="L1073" s="6"/>
    </row>
    <row r="1074" customFormat="false" ht="13.8" hidden="false" customHeight="false" outlineLevel="0" collapsed="false">
      <c r="F1074" s="6" t="str">
        <f aca="false">IF(ISBLANK(A1074), "", (A1074-6)/(17-6))</f>
        <v/>
      </c>
      <c r="G1074" s="6" t="str">
        <f aca="false">IF(ISBLANK(B1074), "", (B1074-6)/(17-6))</f>
        <v/>
      </c>
      <c r="H1074" s="6" t="str">
        <f aca="false">IF(ISBLANK(C1074), "", (C1074-6)/(17-6))</f>
        <v/>
      </c>
      <c r="I1074" s="6"/>
      <c r="J1074" s="6"/>
      <c r="L1074" s="6"/>
    </row>
    <row r="1075" customFormat="false" ht="13.8" hidden="false" customHeight="false" outlineLevel="0" collapsed="false">
      <c r="F1075" s="6" t="str">
        <f aca="false">IF(ISBLANK(A1075), "", (A1075-6)/(17-6))</f>
        <v/>
      </c>
      <c r="G1075" s="6" t="str">
        <f aca="false">IF(ISBLANK(B1075), "", (B1075-6)/(17-6))</f>
        <v/>
      </c>
      <c r="H1075" s="6" t="str">
        <f aca="false">IF(ISBLANK(C1075), "", (C1075-6)/(17-6))</f>
        <v/>
      </c>
      <c r="I1075" s="6"/>
      <c r="J1075" s="6"/>
      <c r="L1075" s="6"/>
    </row>
    <row r="1076" customFormat="false" ht="13.8" hidden="false" customHeight="false" outlineLevel="0" collapsed="false">
      <c r="F1076" s="6" t="str">
        <f aca="false">IF(ISBLANK(A1076), "", (A1076-6)/(17-6))</f>
        <v/>
      </c>
      <c r="G1076" s="6" t="str">
        <f aca="false">IF(ISBLANK(B1076), "", (B1076-6)/(17-6))</f>
        <v/>
      </c>
      <c r="H1076" s="6" t="str">
        <f aca="false">IF(ISBLANK(C1076), "", (C1076-6)/(17-6))</f>
        <v/>
      </c>
      <c r="I1076" s="6"/>
      <c r="J1076" s="6"/>
      <c r="L1076" s="6"/>
    </row>
    <row r="1077" customFormat="false" ht="13.8" hidden="false" customHeight="false" outlineLevel="0" collapsed="false">
      <c r="F1077" s="6" t="str">
        <f aca="false">IF(ISBLANK(A1077), "", (A1077-6)/(17-6))</f>
        <v/>
      </c>
      <c r="G1077" s="6" t="str">
        <f aca="false">IF(ISBLANK(B1077), "", (B1077-6)/(17-6))</f>
        <v/>
      </c>
      <c r="H1077" s="6" t="str">
        <f aca="false">IF(ISBLANK(C1077), "", (C1077-6)/(17-6))</f>
        <v/>
      </c>
      <c r="I1077" s="6"/>
      <c r="J1077" s="6"/>
      <c r="L1077" s="6"/>
    </row>
    <row r="1078" customFormat="false" ht="13.8" hidden="false" customHeight="false" outlineLevel="0" collapsed="false">
      <c r="F1078" s="6" t="str">
        <f aca="false">IF(ISBLANK(A1078), "", (A1078-6)/(17-6))</f>
        <v/>
      </c>
      <c r="G1078" s="6" t="str">
        <f aca="false">IF(ISBLANK(B1078), "", (B1078-6)/(17-6))</f>
        <v/>
      </c>
      <c r="H1078" s="6" t="str">
        <f aca="false">IF(ISBLANK(C1078), "", (C1078-6)/(17-6))</f>
        <v/>
      </c>
      <c r="I1078" s="6"/>
      <c r="J1078" s="6"/>
      <c r="L1078" s="6"/>
    </row>
    <row r="1079" customFormat="false" ht="13.8" hidden="false" customHeight="false" outlineLevel="0" collapsed="false">
      <c r="F1079" s="6" t="str">
        <f aca="false">IF(ISBLANK(A1079), "", (A1079-6)/(17-6))</f>
        <v/>
      </c>
      <c r="G1079" s="6" t="str">
        <f aca="false">IF(ISBLANK(B1079), "", (B1079-6)/(17-6))</f>
        <v/>
      </c>
      <c r="H1079" s="6" t="str">
        <f aca="false">IF(ISBLANK(C1079), "", (C1079-6)/(17-6))</f>
        <v/>
      </c>
      <c r="I1079" s="6"/>
      <c r="J1079" s="6"/>
      <c r="L1079" s="6"/>
    </row>
    <row r="1080" customFormat="false" ht="13.8" hidden="false" customHeight="false" outlineLevel="0" collapsed="false">
      <c r="F1080" s="6" t="str">
        <f aca="false">IF(ISBLANK(A1080), "", (A1080-6)/(17-6))</f>
        <v/>
      </c>
      <c r="G1080" s="6" t="str">
        <f aca="false">IF(ISBLANK(B1080), "", (B1080-6)/(17-6))</f>
        <v/>
      </c>
      <c r="H1080" s="6" t="str">
        <f aca="false">IF(ISBLANK(C1080), "", (C1080-6)/(17-6))</f>
        <v/>
      </c>
      <c r="I1080" s="6"/>
      <c r="J1080" s="6"/>
      <c r="L1080" s="6"/>
    </row>
    <row r="1081" customFormat="false" ht="13.8" hidden="false" customHeight="false" outlineLevel="0" collapsed="false">
      <c r="F1081" s="6" t="str">
        <f aca="false">IF(ISBLANK(A1081), "", (A1081-6)/(17-6))</f>
        <v/>
      </c>
      <c r="G1081" s="6" t="str">
        <f aca="false">IF(ISBLANK(B1081), "", (B1081-6)/(17-6))</f>
        <v/>
      </c>
      <c r="H1081" s="6" t="str">
        <f aca="false">IF(ISBLANK(C1081), "", (C1081-6)/(17-6))</f>
        <v/>
      </c>
      <c r="I1081" s="6"/>
      <c r="J1081" s="6"/>
      <c r="L1081" s="6"/>
    </row>
    <row r="1082" customFormat="false" ht="13.8" hidden="false" customHeight="false" outlineLevel="0" collapsed="false">
      <c r="F1082" s="6" t="str">
        <f aca="false">IF(ISBLANK(A1082), "", (A1082-6)/(17-6))</f>
        <v/>
      </c>
      <c r="G1082" s="6" t="str">
        <f aca="false">IF(ISBLANK(B1082), "", (B1082-6)/(17-6))</f>
        <v/>
      </c>
      <c r="H1082" s="6" t="str">
        <f aca="false">IF(ISBLANK(C1082), "", (C1082-6)/(17-6))</f>
        <v/>
      </c>
      <c r="I1082" s="6"/>
      <c r="J1082" s="6"/>
      <c r="L1082" s="6"/>
    </row>
    <row r="1083" customFormat="false" ht="13.8" hidden="false" customHeight="false" outlineLevel="0" collapsed="false">
      <c r="F1083" s="6" t="str">
        <f aca="false">IF(ISBLANK(A1083), "", (A1083-6)/(17-6))</f>
        <v/>
      </c>
      <c r="G1083" s="6" t="str">
        <f aca="false">IF(ISBLANK(B1083), "", (B1083-6)/(17-6))</f>
        <v/>
      </c>
      <c r="H1083" s="6" t="str">
        <f aca="false">IF(ISBLANK(C1083), "", (C1083-6)/(17-6))</f>
        <v/>
      </c>
      <c r="I1083" s="6"/>
      <c r="J1083" s="6"/>
      <c r="L1083" s="6"/>
    </row>
    <row r="1084" customFormat="false" ht="13.8" hidden="false" customHeight="false" outlineLevel="0" collapsed="false">
      <c r="F1084" s="6" t="str">
        <f aca="false">IF(ISBLANK(A1084), "", (A1084-6)/(17-6))</f>
        <v/>
      </c>
      <c r="G1084" s="6" t="str">
        <f aca="false">IF(ISBLANK(B1084), "", (B1084-6)/(17-6))</f>
        <v/>
      </c>
      <c r="H1084" s="6" t="str">
        <f aca="false">IF(ISBLANK(C1084), "", (C1084-6)/(17-6))</f>
        <v/>
      </c>
      <c r="I1084" s="6"/>
      <c r="J1084" s="6"/>
      <c r="L1084" s="6"/>
    </row>
    <row r="1085" customFormat="false" ht="13.8" hidden="false" customHeight="false" outlineLevel="0" collapsed="false">
      <c r="F1085" s="6" t="str">
        <f aca="false">IF(ISBLANK(A1085), "", (A1085-6)/(17-6))</f>
        <v/>
      </c>
      <c r="G1085" s="6" t="str">
        <f aca="false">IF(ISBLANK(B1085), "", (B1085-6)/(17-6))</f>
        <v/>
      </c>
      <c r="H1085" s="6" t="str">
        <f aca="false">IF(ISBLANK(C1085), "", (C1085-6)/(17-6))</f>
        <v/>
      </c>
      <c r="I1085" s="6"/>
      <c r="J1085" s="6"/>
      <c r="L1085" s="6"/>
    </row>
    <row r="1086" customFormat="false" ht="13.8" hidden="false" customHeight="false" outlineLevel="0" collapsed="false">
      <c r="F1086" s="6" t="str">
        <f aca="false">IF(ISBLANK(A1086), "", (A1086-6)/(17-6))</f>
        <v/>
      </c>
      <c r="G1086" s="6" t="str">
        <f aca="false">IF(ISBLANK(B1086), "", (B1086-6)/(17-6))</f>
        <v/>
      </c>
      <c r="H1086" s="6" t="str">
        <f aca="false">IF(ISBLANK(C1086), "", (C1086-6)/(17-6))</f>
        <v/>
      </c>
      <c r="I1086" s="6"/>
      <c r="J1086" s="6"/>
      <c r="L1086" s="6"/>
    </row>
    <row r="1087" customFormat="false" ht="13.8" hidden="false" customHeight="false" outlineLevel="0" collapsed="false">
      <c r="F1087" s="6" t="str">
        <f aca="false">IF(ISBLANK(A1087), "", (A1087-6)/(17-6))</f>
        <v/>
      </c>
      <c r="G1087" s="6" t="str">
        <f aca="false">IF(ISBLANK(B1087), "", (B1087-6)/(17-6))</f>
        <v/>
      </c>
      <c r="H1087" s="6" t="str">
        <f aca="false">IF(ISBLANK(C1087), "", (C1087-6)/(17-6))</f>
        <v/>
      </c>
      <c r="I1087" s="6"/>
      <c r="J1087" s="6"/>
      <c r="L1087" s="6"/>
    </row>
    <row r="1088" customFormat="false" ht="13.8" hidden="false" customHeight="false" outlineLevel="0" collapsed="false">
      <c r="F1088" s="6" t="str">
        <f aca="false">IF(ISBLANK(A1088), "", (A1088-6)/(17-6))</f>
        <v/>
      </c>
      <c r="G1088" s="6" t="str">
        <f aca="false">IF(ISBLANK(B1088), "", (B1088-6)/(17-6))</f>
        <v/>
      </c>
      <c r="H1088" s="6" t="str">
        <f aca="false">IF(ISBLANK(C1088), "", (C1088-6)/(17-6))</f>
        <v/>
      </c>
      <c r="I1088" s="6"/>
      <c r="J1088" s="6"/>
      <c r="L1088" s="6"/>
    </row>
    <row r="1089" customFormat="false" ht="13.8" hidden="false" customHeight="false" outlineLevel="0" collapsed="false">
      <c r="F1089" s="6" t="str">
        <f aca="false">IF(ISBLANK(A1089), "", (A1089-6)/(17-6))</f>
        <v/>
      </c>
      <c r="G1089" s="6" t="str">
        <f aca="false">IF(ISBLANK(B1089), "", (B1089-6)/(17-6))</f>
        <v/>
      </c>
      <c r="H1089" s="6" t="str">
        <f aca="false">IF(ISBLANK(C1089), "", (C1089-6)/(17-6))</f>
        <v/>
      </c>
      <c r="I1089" s="6"/>
      <c r="J1089" s="6"/>
      <c r="L1089" s="6"/>
    </row>
    <row r="1090" customFormat="false" ht="13.8" hidden="false" customHeight="false" outlineLevel="0" collapsed="false">
      <c r="F1090" s="6" t="str">
        <f aca="false">IF(ISBLANK(A1090), "", (A1090-6)/(17-6))</f>
        <v/>
      </c>
      <c r="G1090" s="6" t="str">
        <f aca="false">IF(ISBLANK(B1090), "", (B1090-6)/(17-6))</f>
        <v/>
      </c>
      <c r="H1090" s="6" t="str">
        <f aca="false">IF(ISBLANK(C1090), "", (C1090-6)/(17-6))</f>
        <v/>
      </c>
      <c r="I1090" s="6"/>
      <c r="J1090" s="6"/>
      <c r="L1090" s="6"/>
    </row>
    <row r="1091" customFormat="false" ht="13.8" hidden="false" customHeight="false" outlineLevel="0" collapsed="false">
      <c r="F1091" s="6" t="str">
        <f aca="false">IF(ISBLANK(A1091), "", (A1091-6)/(17-6))</f>
        <v/>
      </c>
      <c r="G1091" s="6" t="str">
        <f aca="false">IF(ISBLANK(B1091), "", (B1091-6)/(17-6))</f>
        <v/>
      </c>
      <c r="H1091" s="6" t="str">
        <f aca="false">IF(ISBLANK(C1091), "", (C1091-6)/(17-6))</f>
        <v/>
      </c>
      <c r="I1091" s="6"/>
      <c r="J1091" s="6"/>
      <c r="L1091" s="6"/>
    </row>
    <row r="1092" customFormat="false" ht="13.8" hidden="false" customHeight="false" outlineLevel="0" collapsed="false">
      <c r="F1092" s="6" t="str">
        <f aca="false">IF(ISBLANK(A1092), "", (A1092-6)/(17-6))</f>
        <v/>
      </c>
      <c r="G1092" s="6" t="str">
        <f aca="false">IF(ISBLANK(B1092), "", (B1092-6)/(17-6))</f>
        <v/>
      </c>
      <c r="H1092" s="6" t="str">
        <f aca="false">IF(ISBLANK(C1092), "", (C1092-6)/(17-6))</f>
        <v/>
      </c>
      <c r="I1092" s="6"/>
      <c r="J1092" s="6"/>
      <c r="L1092" s="6"/>
    </row>
    <row r="1093" customFormat="false" ht="13.8" hidden="false" customHeight="false" outlineLevel="0" collapsed="false">
      <c r="F1093" s="6" t="str">
        <f aca="false">IF(ISBLANK(A1093), "", (A1093-6)/(17-6))</f>
        <v/>
      </c>
      <c r="G1093" s="6" t="str">
        <f aca="false">IF(ISBLANK(B1093), "", (B1093-6)/(17-6))</f>
        <v/>
      </c>
      <c r="H1093" s="6" t="str">
        <f aca="false">IF(ISBLANK(C1093), "", (C1093-6)/(17-6))</f>
        <v/>
      </c>
      <c r="I1093" s="6"/>
      <c r="J1093" s="6"/>
      <c r="L1093" s="6"/>
    </row>
    <row r="1094" customFormat="false" ht="13.8" hidden="false" customHeight="false" outlineLevel="0" collapsed="false">
      <c r="F1094" s="6" t="str">
        <f aca="false">IF(ISBLANK(A1094), "", (A1094-6)/(17-6))</f>
        <v/>
      </c>
      <c r="G1094" s="6" t="str">
        <f aca="false">IF(ISBLANK(B1094), "", (B1094-6)/(17-6))</f>
        <v/>
      </c>
      <c r="H1094" s="6" t="str">
        <f aca="false">IF(ISBLANK(C1094), "", (C1094-6)/(17-6))</f>
        <v/>
      </c>
      <c r="I1094" s="6"/>
      <c r="J1094" s="6"/>
      <c r="L1094" s="6"/>
    </row>
    <row r="1095" customFormat="false" ht="13.8" hidden="false" customHeight="false" outlineLevel="0" collapsed="false">
      <c r="F1095" s="6" t="str">
        <f aca="false">IF(ISBLANK(A1095), "", (A1095-6)/(17-6))</f>
        <v/>
      </c>
      <c r="G1095" s="6" t="str">
        <f aca="false">IF(ISBLANK(B1095), "", (B1095-6)/(17-6))</f>
        <v/>
      </c>
      <c r="H1095" s="6" t="str">
        <f aca="false">IF(ISBLANK(C1095), "", (C1095-6)/(17-6))</f>
        <v/>
      </c>
      <c r="I1095" s="6"/>
      <c r="J1095" s="6"/>
      <c r="L1095" s="6"/>
    </row>
    <row r="1096" customFormat="false" ht="13.8" hidden="false" customHeight="false" outlineLevel="0" collapsed="false">
      <c r="F1096" s="6" t="str">
        <f aca="false">IF(ISBLANK(A1096), "", (A1096-6)/(17-6))</f>
        <v/>
      </c>
      <c r="G1096" s="6" t="str">
        <f aca="false">IF(ISBLANK(B1096), "", (B1096-6)/(17-6))</f>
        <v/>
      </c>
      <c r="H1096" s="6" t="str">
        <f aca="false">IF(ISBLANK(C1096), "", (C1096-6)/(17-6))</f>
        <v/>
      </c>
      <c r="I1096" s="6"/>
      <c r="J1096" s="6"/>
      <c r="L1096" s="6"/>
    </row>
    <row r="1097" customFormat="false" ht="13.8" hidden="false" customHeight="false" outlineLevel="0" collapsed="false">
      <c r="F1097" s="6" t="str">
        <f aca="false">IF(ISBLANK(A1097), "", (A1097-6)/(17-6))</f>
        <v/>
      </c>
      <c r="G1097" s="6" t="str">
        <f aca="false">IF(ISBLANK(B1097), "", (B1097-6)/(17-6))</f>
        <v/>
      </c>
      <c r="H1097" s="6" t="str">
        <f aca="false">IF(ISBLANK(C1097), "", (C1097-6)/(17-6))</f>
        <v/>
      </c>
      <c r="I1097" s="6"/>
      <c r="J1097" s="6"/>
      <c r="L1097" s="6"/>
    </row>
    <row r="1098" customFormat="false" ht="13.8" hidden="false" customHeight="false" outlineLevel="0" collapsed="false">
      <c r="F1098" s="6" t="str">
        <f aca="false">IF(ISBLANK(A1098), "", (A1098-6)/(17-6))</f>
        <v/>
      </c>
      <c r="G1098" s="6" t="str">
        <f aca="false">IF(ISBLANK(B1098), "", (B1098-6)/(17-6))</f>
        <v/>
      </c>
      <c r="H1098" s="6" t="str">
        <f aca="false">IF(ISBLANK(C1098), "", (C1098-6)/(17-6))</f>
        <v/>
      </c>
      <c r="I1098" s="6"/>
      <c r="J1098" s="6"/>
      <c r="L1098" s="6"/>
    </row>
    <row r="1099" customFormat="false" ht="13.8" hidden="false" customHeight="false" outlineLevel="0" collapsed="false">
      <c r="F1099" s="6" t="str">
        <f aca="false">IF(ISBLANK(A1099), "", (A1099-6)/(17-6))</f>
        <v/>
      </c>
      <c r="G1099" s="6" t="str">
        <f aca="false">IF(ISBLANK(B1099), "", (B1099-6)/(17-6))</f>
        <v/>
      </c>
      <c r="H1099" s="6" t="str">
        <f aca="false">IF(ISBLANK(C1099), "", (C1099-6)/(17-6))</f>
        <v/>
      </c>
      <c r="I1099" s="6"/>
      <c r="J1099" s="6"/>
      <c r="L1099" s="6"/>
    </row>
    <row r="1100" customFormat="false" ht="13.8" hidden="false" customHeight="false" outlineLevel="0" collapsed="false">
      <c r="F1100" s="6" t="str">
        <f aca="false">IF(ISBLANK(A1100), "", (A1100-6)/(17-6))</f>
        <v/>
      </c>
      <c r="G1100" s="6" t="str">
        <f aca="false">IF(ISBLANK(B1100), "", (B1100-6)/(17-6))</f>
        <v/>
      </c>
      <c r="H1100" s="6" t="str">
        <f aca="false">IF(ISBLANK(C1100), "", (C1100-6)/(17-6))</f>
        <v/>
      </c>
      <c r="I1100" s="6"/>
      <c r="J1100" s="6"/>
      <c r="L1100" s="6"/>
    </row>
    <row r="1101" customFormat="false" ht="13.8" hidden="false" customHeight="false" outlineLevel="0" collapsed="false">
      <c r="F1101" s="6" t="str">
        <f aca="false">IF(ISBLANK(A1101), "", (A1101-6)/(17-6))</f>
        <v/>
      </c>
      <c r="G1101" s="6" t="str">
        <f aca="false">IF(ISBLANK(B1101), "", (B1101-6)/(17-6))</f>
        <v/>
      </c>
      <c r="H1101" s="6" t="str">
        <f aca="false">IF(ISBLANK(C1101), "", (C1101-6)/(17-6))</f>
        <v/>
      </c>
      <c r="I1101" s="6"/>
      <c r="J1101" s="6"/>
      <c r="L1101" s="6"/>
    </row>
    <row r="1102" customFormat="false" ht="13.8" hidden="false" customHeight="false" outlineLevel="0" collapsed="false">
      <c r="F1102" s="6" t="str">
        <f aca="false">IF(ISBLANK(A1102), "", (A1102-6)/(17-6))</f>
        <v/>
      </c>
      <c r="G1102" s="6" t="str">
        <f aca="false">IF(ISBLANK(B1102), "", (B1102-6)/(17-6))</f>
        <v/>
      </c>
      <c r="H1102" s="6" t="str">
        <f aca="false">IF(ISBLANK(C1102), "", (C1102-6)/(17-6))</f>
        <v/>
      </c>
      <c r="I1102" s="6"/>
      <c r="J1102" s="6"/>
      <c r="L1102" s="6"/>
    </row>
    <row r="1103" customFormat="false" ht="13.8" hidden="false" customHeight="false" outlineLevel="0" collapsed="false">
      <c r="F1103" s="6" t="str">
        <f aca="false">IF(ISBLANK(A1103), "", (A1103-6)/(17-6))</f>
        <v/>
      </c>
      <c r="G1103" s="6" t="str">
        <f aca="false">IF(ISBLANK(B1103), "", (B1103-6)/(17-6))</f>
        <v/>
      </c>
      <c r="H1103" s="6" t="str">
        <f aca="false">IF(ISBLANK(C1103), "", (C1103-6)/(17-6))</f>
        <v/>
      </c>
      <c r="I1103" s="6"/>
      <c r="J1103" s="6"/>
      <c r="L1103" s="6"/>
    </row>
    <row r="1104" customFormat="false" ht="13.8" hidden="false" customHeight="false" outlineLevel="0" collapsed="false">
      <c r="F1104" s="6" t="str">
        <f aca="false">IF(ISBLANK(A1104), "", (A1104-6)/(17-6))</f>
        <v/>
      </c>
      <c r="G1104" s="6" t="str">
        <f aca="false">IF(ISBLANK(B1104), "", (B1104-6)/(17-6))</f>
        <v/>
      </c>
      <c r="H1104" s="6" t="str">
        <f aca="false">IF(ISBLANK(C1104), "", (C1104-6)/(17-6))</f>
        <v/>
      </c>
      <c r="I1104" s="6"/>
      <c r="J1104" s="6"/>
      <c r="L1104" s="6"/>
    </row>
    <row r="1105" customFormat="false" ht="13.8" hidden="false" customHeight="false" outlineLevel="0" collapsed="false">
      <c r="F1105" s="6" t="str">
        <f aca="false">IF(ISBLANK(A1105), "", (A1105-6)/(17-6))</f>
        <v/>
      </c>
      <c r="G1105" s="6" t="str">
        <f aca="false">IF(ISBLANK(B1105), "", (B1105-6)/(17-6))</f>
        <v/>
      </c>
      <c r="H1105" s="6" t="str">
        <f aca="false">IF(ISBLANK(C1105), "", (C1105-6)/(17-6))</f>
        <v/>
      </c>
      <c r="I1105" s="6"/>
      <c r="J1105" s="6"/>
      <c r="L1105" s="6"/>
    </row>
    <row r="1106" customFormat="false" ht="13.8" hidden="false" customHeight="false" outlineLevel="0" collapsed="false">
      <c r="F1106" s="6" t="str">
        <f aca="false">IF(ISBLANK(A1106), "", (A1106-6)/(17-6))</f>
        <v/>
      </c>
      <c r="G1106" s="6" t="str">
        <f aca="false">IF(ISBLANK(B1106), "", (B1106-6)/(17-6))</f>
        <v/>
      </c>
      <c r="H1106" s="6" t="str">
        <f aca="false">IF(ISBLANK(C1106), "", (C1106-6)/(17-6))</f>
        <v/>
      </c>
      <c r="I1106" s="6"/>
      <c r="J1106" s="6"/>
      <c r="L1106" s="6"/>
    </row>
    <row r="1107" customFormat="false" ht="13.8" hidden="false" customHeight="false" outlineLevel="0" collapsed="false">
      <c r="F1107" s="6" t="str">
        <f aca="false">IF(ISBLANK(A1107), "", (A1107-6)/(17-6))</f>
        <v/>
      </c>
      <c r="G1107" s="6" t="str">
        <f aca="false">IF(ISBLANK(B1107), "", (B1107-6)/(17-6))</f>
        <v/>
      </c>
      <c r="H1107" s="6" t="str">
        <f aca="false">IF(ISBLANK(C1107), "", (C1107-6)/(17-6))</f>
        <v/>
      </c>
      <c r="I1107" s="6"/>
      <c r="J1107" s="6"/>
      <c r="L1107" s="6"/>
    </row>
    <row r="1108" customFormat="false" ht="13.8" hidden="false" customHeight="false" outlineLevel="0" collapsed="false">
      <c r="F1108" s="6" t="str">
        <f aca="false">IF(ISBLANK(A1108), "", (A1108-6)/(17-6))</f>
        <v/>
      </c>
      <c r="G1108" s="6" t="str">
        <f aca="false">IF(ISBLANK(B1108), "", (B1108-6)/(17-6))</f>
        <v/>
      </c>
      <c r="H1108" s="6" t="str">
        <f aca="false">IF(ISBLANK(C1108), "", (C1108-6)/(17-6))</f>
        <v/>
      </c>
      <c r="I1108" s="6"/>
      <c r="J1108" s="6"/>
      <c r="L1108" s="6"/>
    </row>
    <row r="1109" customFormat="false" ht="13.8" hidden="false" customHeight="false" outlineLevel="0" collapsed="false">
      <c r="F1109" s="6" t="str">
        <f aca="false">IF(ISBLANK(A1109), "", (A1109-6)/(17-6))</f>
        <v/>
      </c>
      <c r="G1109" s="6" t="str">
        <f aca="false">IF(ISBLANK(B1109), "", (B1109-6)/(17-6))</f>
        <v/>
      </c>
      <c r="H1109" s="6" t="str">
        <f aca="false">IF(ISBLANK(C1109), "", (C1109-6)/(17-6))</f>
        <v/>
      </c>
      <c r="I1109" s="6"/>
      <c r="J1109" s="6"/>
      <c r="L1109" s="6"/>
    </row>
    <row r="1110" customFormat="false" ht="13.8" hidden="false" customHeight="false" outlineLevel="0" collapsed="false">
      <c r="F1110" s="6" t="str">
        <f aca="false">IF(ISBLANK(A1110), "", (A1110-6)/(17-6))</f>
        <v/>
      </c>
      <c r="G1110" s="6" t="str">
        <f aca="false">IF(ISBLANK(B1110), "", (B1110-6)/(17-6))</f>
        <v/>
      </c>
      <c r="H1110" s="6" t="str">
        <f aca="false">IF(ISBLANK(C1110), "", (C1110-6)/(17-6))</f>
        <v/>
      </c>
      <c r="I1110" s="6"/>
      <c r="J1110" s="6"/>
      <c r="L1110" s="6"/>
    </row>
    <row r="1111" customFormat="false" ht="13.8" hidden="false" customHeight="false" outlineLevel="0" collapsed="false">
      <c r="F1111" s="6" t="str">
        <f aca="false">IF(ISBLANK(A1111), "", (A1111-6)/(17-6))</f>
        <v/>
      </c>
      <c r="G1111" s="6" t="str">
        <f aca="false">IF(ISBLANK(B1111), "", (B1111-6)/(17-6))</f>
        <v/>
      </c>
      <c r="H1111" s="6" t="str">
        <f aca="false">IF(ISBLANK(C1111), "", (C1111-6)/(17-6))</f>
        <v/>
      </c>
      <c r="I1111" s="6"/>
      <c r="J1111" s="6"/>
      <c r="L1111" s="6"/>
    </row>
    <row r="1112" customFormat="false" ht="13.8" hidden="false" customHeight="false" outlineLevel="0" collapsed="false">
      <c r="F1112" s="6" t="str">
        <f aca="false">IF(ISBLANK(A1112), "", (A1112-6)/(17-6))</f>
        <v/>
      </c>
      <c r="G1112" s="6" t="str">
        <f aca="false">IF(ISBLANK(B1112), "", (B1112-6)/(17-6))</f>
        <v/>
      </c>
      <c r="H1112" s="6" t="str">
        <f aca="false">IF(ISBLANK(C1112), "", (C1112-6)/(17-6))</f>
        <v/>
      </c>
      <c r="I1112" s="6"/>
      <c r="J1112" s="6"/>
      <c r="L1112" s="6"/>
    </row>
    <row r="1113" customFormat="false" ht="13.8" hidden="false" customHeight="false" outlineLevel="0" collapsed="false">
      <c r="F1113" s="6" t="str">
        <f aca="false">IF(ISBLANK(A1113), "", (A1113-6)/(17-6))</f>
        <v/>
      </c>
      <c r="G1113" s="6" t="str">
        <f aca="false">IF(ISBLANK(B1113), "", (B1113-6)/(17-6))</f>
        <v/>
      </c>
      <c r="H1113" s="6" t="str">
        <f aca="false">IF(ISBLANK(C1113), "", (C1113-6)/(17-6))</f>
        <v/>
      </c>
      <c r="I1113" s="6"/>
      <c r="J1113" s="6"/>
      <c r="L1113" s="6"/>
    </row>
    <row r="1114" customFormat="false" ht="13.8" hidden="false" customHeight="false" outlineLevel="0" collapsed="false">
      <c r="F1114" s="6" t="str">
        <f aca="false">IF(ISBLANK(A1114), "", (A1114-6)/(17-6))</f>
        <v/>
      </c>
      <c r="G1114" s="6" t="str">
        <f aca="false">IF(ISBLANK(B1114), "", (B1114-6)/(17-6))</f>
        <v/>
      </c>
      <c r="H1114" s="6" t="str">
        <f aca="false">IF(ISBLANK(C1114), "", (C1114-6)/(17-6))</f>
        <v/>
      </c>
      <c r="I1114" s="6"/>
      <c r="J1114" s="6"/>
      <c r="L1114" s="6"/>
    </row>
    <row r="1115" customFormat="false" ht="13.8" hidden="false" customHeight="false" outlineLevel="0" collapsed="false">
      <c r="F1115" s="6" t="str">
        <f aca="false">IF(ISBLANK(A1115), "", (A1115-6)/(17-6))</f>
        <v/>
      </c>
      <c r="G1115" s="6" t="str">
        <f aca="false">IF(ISBLANK(B1115), "", (B1115-6)/(17-6))</f>
        <v/>
      </c>
      <c r="H1115" s="6" t="str">
        <f aca="false">IF(ISBLANK(C1115), "", (C1115-6)/(17-6))</f>
        <v/>
      </c>
      <c r="I1115" s="6"/>
      <c r="J1115" s="6"/>
      <c r="L1115" s="6"/>
    </row>
    <row r="1116" customFormat="false" ht="13.8" hidden="false" customHeight="false" outlineLevel="0" collapsed="false">
      <c r="F1116" s="6" t="str">
        <f aca="false">IF(ISBLANK(A1116), "", (A1116-6)/(17-6))</f>
        <v/>
      </c>
      <c r="G1116" s="6" t="str">
        <f aca="false">IF(ISBLANK(B1116), "", (B1116-6)/(17-6))</f>
        <v/>
      </c>
      <c r="H1116" s="6" t="str">
        <f aca="false">IF(ISBLANK(C1116), "", (C1116-6)/(17-6))</f>
        <v/>
      </c>
      <c r="I1116" s="6"/>
      <c r="J1116" s="6"/>
      <c r="L1116" s="6"/>
    </row>
    <row r="1117" customFormat="false" ht="13.8" hidden="false" customHeight="false" outlineLevel="0" collapsed="false">
      <c r="F1117" s="6" t="str">
        <f aca="false">IF(ISBLANK(A1117), "", (A1117-6)/(17-6))</f>
        <v/>
      </c>
      <c r="G1117" s="6" t="str">
        <f aca="false">IF(ISBLANK(B1117), "", (B1117-6)/(17-6))</f>
        <v/>
      </c>
      <c r="H1117" s="6" t="str">
        <f aca="false">IF(ISBLANK(C1117), "", (C1117-6)/(17-6))</f>
        <v/>
      </c>
      <c r="I1117" s="6"/>
      <c r="J1117" s="6"/>
      <c r="L1117" s="6"/>
    </row>
    <row r="1118" customFormat="false" ht="13.8" hidden="false" customHeight="false" outlineLevel="0" collapsed="false">
      <c r="F1118" s="6" t="str">
        <f aca="false">IF(ISBLANK(A1118), "", (A1118-6)/(17-6))</f>
        <v/>
      </c>
      <c r="G1118" s="6" t="str">
        <f aca="false">IF(ISBLANK(B1118), "", (B1118-6)/(17-6))</f>
        <v/>
      </c>
      <c r="H1118" s="6" t="str">
        <f aca="false">IF(ISBLANK(C1118), "", (C1118-6)/(17-6))</f>
        <v/>
      </c>
      <c r="I1118" s="6"/>
      <c r="J1118" s="6"/>
      <c r="L1118" s="6"/>
    </row>
    <row r="1119" customFormat="false" ht="13.8" hidden="false" customHeight="false" outlineLevel="0" collapsed="false">
      <c r="F1119" s="6" t="str">
        <f aca="false">IF(ISBLANK(A1119), "", (A1119-6)/(17-6))</f>
        <v/>
      </c>
      <c r="G1119" s="6" t="str">
        <f aca="false">IF(ISBLANK(B1119), "", (B1119-6)/(17-6))</f>
        <v/>
      </c>
      <c r="H1119" s="6" t="str">
        <f aca="false">IF(ISBLANK(C1119), "", (C1119-6)/(17-6))</f>
        <v/>
      </c>
      <c r="I1119" s="6"/>
      <c r="J1119" s="6"/>
      <c r="L1119" s="6"/>
    </row>
    <row r="1120" customFormat="false" ht="13.8" hidden="false" customHeight="false" outlineLevel="0" collapsed="false">
      <c r="F1120" s="6" t="str">
        <f aca="false">IF(ISBLANK(A1120), "", (A1120-6)/(17-6))</f>
        <v/>
      </c>
      <c r="G1120" s="6" t="str">
        <f aca="false">IF(ISBLANK(B1120), "", (B1120-6)/(17-6))</f>
        <v/>
      </c>
      <c r="H1120" s="6" t="str">
        <f aca="false">IF(ISBLANK(C1120), "", (C1120-6)/(17-6))</f>
        <v/>
      </c>
      <c r="I1120" s="6"/>
      <c r="J1120" s="6"/>
      <c r="L1120" s="6"/>
    </row>
    <row r="1121" customFormat="false" ht="13.8" hidden="false" customHeight="false" outlineLevel="0" collapsed="false">
      <c r="F1121" s="6" t="str">
        <f aca="false">IF(ISBLANK(A1121), "", (A1121-6)/(17-6))</f>
        <v/>
      </c>
      <c r="G1121" s="6" t="str">
        <f aca="false">IF(ISBLANK(B1121), "", (B1121-6)/(17-6))</f>
        <v/>
      </c>
      <c r="H1121" s="6" t="str">
        <f aca="false">IF(ISBLANK(C1121), "", (C1121-6)/(17-6))</f>
        <v/>
      </c>
      <c r="I1121" s="6"/>
      <c r="J1121" s="6"/>
      <c r="L1121" s="6"/>
    </row>
    <row r="1122" customFormat="false" ht="13.8" hidden="false" customHeight="false" outlineLevel="0" collapsed="false">
      <c r="F1122" s="6" t="str">
        <f aca="false">IF(ISBLANK(A1122), "", (A1122-6)/(17-6))</f>
        <v/>
      </c>
      <c r="G1122" s="6" t="str">
        <f aca="false">IF(ISBLANK(B1122), "", (B1122-6)/(17-6))</f>
        <v/>
      </c>
      <c r="H1122" s="6" t="str">
        <f aca="false">IF(ISBLANK(C1122), "", (C1122-6)/(17-6))</f>
        <v/>
      </c>
      <c r="I1122" s="6"/>
      <c r="J1122" s="6"/>
      <c r="L1122" s="6"/>
    </row>
    <row r="1123" customFormat="false" ht="13.8" hidden="false" customHeight="false" outlineLevel="0" collapsed="false">
      <c r="F1123" s="6" t="str">
        <f aca="false">IF(ISBLANK(A1123), "", (A1123-6)/(17-6))</f>
        <v/>
      </c>
      <c r="G1123" s="6" t="str">
        <f aca="false">IF(ISBLANK(B1123), "", (B1123-6)/(17-6))</f>
        <v/>
      </c>
      <c r="H1123" s="6" t="str">
        <f aca="false">IF(ISBLANK(C1123), "", (C1123-6)/(17-6))</f>
        <v/>
      </c>
      <c r="I1123" s="6"/>
      <c r="J1123" s="6"/>
      <c r="L1123" s="6"/>
    </row>
    <row r="1124" customFormat="false" ht="13.8" hidden="false" customHeight="false" outlineLevel="0" collapsed="false">
      <c r="F1124" s="6" t="str">
        <f aca="false">IF(ISBLANK(A1124), "", (A1124-6)/(17-6))</f>
        <v/>
      </c>
      <c r="G1124" s="6" t="str">
        <f aca="false">IF(ISBLANK(B1124), "", (B1124-6)/(17-6))</f>
        <v/>
      </c>
      <c r="H1124" s="6" t="str">
        <f aca="false">IF(ISBLANK(C1124), "", (C1124-6)/(17-6))</f>
        <v/>
      </c>
      <c r="I1124" s="6"/>
      <c r="J1124" s="6"/>
      <c r="L1124" s="6"/>
    </row>
    <row r="1125" customFormat="false" ht="13.8" hidden="false" customHeight="false" outlineLevel="0" collapsed="false">
      <c r="F1125" s="6" t="str">
        <f aca="false">IF(ISBLANK(A1125), "", (A1125-6)/(17-6))</f>
        <v/>
      </c>
      <c r="G1125" s="6" t="str">
        <f aca="false">IF(ISBLANK(B1125), "", (B1125-6)/(17-6))</f>
        <v/>
      </c>
      <c r="H1125" s="6" t="str">
        <f aca="false">IF(ISBLANK(C1125), "", (C1125-6)/(17-6))</f>
        <v/>
      </c>
      <c r="I1125" s="6"/>
      <c r="J1125" s="6"/>
      <c r="L1125" s="6"/>
    </row>
    <row r="1126" customFormat="false" ht="13.8" hidden="false" customHeight="false" outlineLevel="0" collapsed="false">
      <c r="F1126" s="6" t="str">
        <f aca="false">IF(ISBLANK(A1126), "", (A1126-6)/(17-6))</f>
        <v/>
      </c>
      <c r="G1126" s="6" t="str">
        <f aca="false">IF(ISBLANK(B1126), "", (B1126-6)/(17-6))</f>
        <v/>
      </c>
      <c r="H1126" s="6" t="str">
        <f aca="false">IF(ISBLANK(C1126), "", (C1126-6)/(17-6))</f>
        <v/>
      </c>
      <c r="I1126" s="6"/>
      <c r="J1126" s="6"/>
      <c r="L1126" s="6"/>
    </row>
    <row r="1127" customFormat="false" ht="13.8" hidden="false" customHeight="false" outlineLevel="0" collapsed="false">
      <c r="F1127" s="6" t="str">
        <f aca="false">IF(ISBLANK(A1127), "", (A1127-6)/(17-6))</f>
        <v/>
      </c>
      <c r="G1127" s="6" t="str">
        <f aca="false">IF(ISBLANK(B1127), "", (B1127-6)/(17-6))</f>
        <v/>
      </c>
      <c r="H1127" s="6" t="str">
        <f aca="false">IF(ISBLANK(C1127), "", (C1127-6)/(17-6))</f>
        <v/>
      </c>
      <c r="I1127" s="6"/>
      <c r="J1127" s="6"/>
      <c r="L1127" s="6"/>
    </row>
    <row r="1128" customFormat="false" ht="13.8" hidden="false" customHeight="false" outlineLevel="0" collapsed="false">
      <c r="F1128" s="6" t="str">
        <f aca="false">IF(ISBLANK(A1128), "", (A1128-6)/(17-6))</f>
        <v/>
      </c>
      <c r="G1128" s="6" t="str">
        <f aca="false">IF(ISBLANK(B1128), "", (B1128-6)/(17-6))</f>
        <v/>
      </c>
      <c r="H1128" s="6" t="str">
        <f aca="false">IF(ISBLANK(C1128), "", (C1128-6)/(17-6))</f>
        <v/>
      </c>
      <c r="I1128" s="6"/>
      <c r="J1128" s="6"/>
      <c r="L1128" s="6"/>
    </row>
    <row r="1129" customFormat="false" ht="13.8" hidden="false" customHeight="false" outlineLevel="0" collapsed="false">
      <c r="F1129" s="6" t="str">
        <f aca="false">IF(ISBLANK(A1129), "", (A1129-6)/(17-6))</f>
        <v/>
      </c>
      <c r="G1129" s="6" t="str">
        <f aca="false">IF(ISBLANK(B1129), "", (B1129-6)/(17-6))</f>
        <v/>
      </c>
      <c r="H1129" s="6" t="str">
        <f aca="false">IF(ISBLANK(C1129), "", (C1129-6)/(17-6))</f>
        <v/>
      </c>
      <c r="I1129" s="6"/>
      <c r="J1129" s="6"/>
      <c r="L1129" s="6"/>
    </row>
    <row r="1130" customFormat="false" ht="13.8" hidden="false" customHeight="false" outlineLevel="0" collapsed="false">
      <c r="F1130" s="6" t="str">
        <f aca="false">IF(ISBLANK(A1130), "", (A1130-6)/(17-6))</f>
        <v/>
      </c>
      <c r="G1130" s="6" t="str">
        <f aca="false">IF(ISBLANK(B1130), "", (B1130-6)/(17-6))</f>
        <v/>
      </c>
      <c r="H1130" s="6" t="str">
        <f aca="false">IF(ISBLANK(C1130), "", (C1130-6)/(17-6))</f>
        <v/>
      </c>
      <c r="I1130" s="6"/>
      <c r="J1130" s="6"/>
      <c r="L1130" s="6"/>
    </row>
    <row r="1131" customFormat="false" ht="13.8" hidden="false" customHeight="false" outlineLevel="0" collapsed="false">
      <c r="F1131" s="6" t="str">
        <f aca="false">IF(ISBLANK(A1131), "", (A1131-6)/(17-6))</f>
        <v/>
      </c>
      <c r="G1131" s="6" t="str">
        <f aca="false">IF(ISBLANK(B1131), "", (B1131-6)/(17-6))</f>
        <v/>
      </c>
      <c r="H1131" s="6" t="str">
        <f aca="false">IF(ISBLANK(C1131), "", (C1131-6)/(17-6))</f>
        <v/>
      </c>
      <c r="I1131" s="6"/>
      <c r="J1131" s="6"/>
      <c r="L1131" s="6"/>
    </row>
    <row r="1132" customFormat="false" ht="13.8" hidden="false" customHeight="false" outlineLevel="0" collapsed="false">
      <c r="F1132" s="6" t="str">
        <f aca="false">IF(ISBLANK(A1132), "", (A1132-6)/(17-6))</f>
        <v/>
      </c>
      <c r="G1132" s="6" t="str">
        <f aca="false">IF(ISBLANK(B1132), "", (B1132-6)/(17-6))</f>
        <v/>
      </c>
      <c r="H1132" s="6" t="str">
        <f aca="false">IF(ISBLANK(C1132), "", (C1132-6)/(17-6))</f>
        <v/>
      </c>
      <c r="I1132" s="6"/>
      <c r="J1132" s="6"/>
      <c r="L1132" s="6"/>
    </row>
    <row r="1133" customFormat="false" ht="13.8" hidden="false" customHeight="false" outlineLevel="0" collapsed="false">
      <c r="F1133" s="6" t="str">
        <f aca="false">IF(ISBLANK(A1133), "", (A1133-6)/(17-6))</f>
        <v/>
      </c>
      <c r="G1133" s="6" t="str">
        <f aca="false">IF(ISBLANK(B1133), "", (B1133-6)/(17-6))</f>
        <v/>
      </c>
      <c r="H1133" s="6" t="str">
        <f aca="false">IF(ISBLANK(C1133), "", (C1133-6)/(17-6))</f>
        <v/>
      </c>
      <c r="I1133" s="6"/>
      <c r="J1133" s="6"/>
      <c r="L1133" s="6"/>
    </row>
    <row r="1134" customFormat="false" ht="13.8" hidden="false" customHeight="false" outlineLevel="0" collapsed="false">
      <c r="F1134" s="6" t="str">
        <f aca="false">IF(ISBLANK(A1134), "", (A1134-6)/(17-6))</f>
        <v/>
      </c>
      <c r="G1134" s="6" t="str">
        <f aca="false">IF(ISBLANK(B1134), "", (B1134-6)/(17-6))</f>
        <v/>
      </c>
      <c r="H1134" s="6" t="str">
        <f aca="false">IF(ISBLANK(C1134), "", (C1134-6)/(17-6))</f>
        <v/>
      </c>
      <c r="I1134" s="6"/>
      <c r="J1134" s="6"/>
      <c r="L1134" s="6"/>
    </row>
    <row r="1135" customFormat="false" ht="13.8" hidden="false" customHeight="false" outlineLevel="0" collapsed="false">
      <c r="F1135" s="6" t="str">
        <f aca="false">IF(ISBLANK(A1135), "", (A1135-6)/(17-6))</f>
        <v/>
      </c>
      <c r="G1135" s="6" t="str">
        <f aca="false">IF(ISBLANK(B1135), "", (B1135-6)/(17-6))</f>
        <v/>
      </c>
      <c r="H1135" s="6" t="str">
        <f aca="false">IF(ISBLANK(C1135), "", (C1135-6)/(17-6))</f>
        <v/>
      </c>
      <c r="I1135" s="6"/>
      <c r="J1135" s="6"/>
      <c r="L1135" s="6"/>
    </row>
    <row r="1136" customFormat="false" ht="13.8" hidden="false" customHeight="false" outlineLevel="0" collapsed="false">
      <c r="F1136" s="6" t="str">
        <f aca="false">IF(ISBLANK(A1136), "", (A1136-6)/(17-6))</f>
        <v/>
      </c>
      <c r="G1136" s="6" t="str">
        <f aca="false">IF(ISBLANK(B1136), "", (B1136-6)/(17-6))</f>
        <v/>
      </c>
      <c r="H1136" s="6" t="str">
        <f aca="false">IF(ISBLANK(C1136), "", (C1136-6)/(17-6))</f>
        <v/>
      </c>
      <c r="I1136" s="6"/>
      <c r="J1136" s="6"/>
      <c r="L1136" s="6"/>
    </row>
    <row r="1137" customFormat="false" ht="13.8" hidden="false" customHeight="false" outlineLevel="0" collapsed="false">
      <c r="F1137" s="6" t="str">
        <f aca="false">IF(ISBLANK(A1137), "", (A1137-6)/(17-6))</f>
        <v/>
      </c>
      <c r="G1137" s="6" t="str">
        <f aca="false">IF(ISBLANK(B1137), "", (B1137-6)/(17-6))</f>
        <v/>
      </c>
      <c r="H1137" s="6" t="str">
        <f aca="false">IF(ISBLANK(C1137), "", (C1137-6)/(17-6))</f>
        <v/>
      </c>
      <c r="I1137" s="6"/>
      <c r="J1137" s="6"/>
      <c r="L1137" s="6"/>
    </row>
    <row r="1138" customFormat="false" ht="13.8" hidden="false" customHeight="false" outlineLevel="0" collapsed="false">
      <c r="F1138" s="6" t="str">
        <f aca="false">IF(ISBLANK(A1138), "", (A1138-6)/(17-6))</f>
        <v/>
      </c>
      <c r="G1138" s="6" t="str">
        <f aca="false">IF(ISBLANK(B1138), "", (B1138-6)/(17-6))</f>
        <v/>
      </c>
      <c r="H1138" s="6" t="str">
        <f aca="false">IF(ISBLANK(C1138), "", (C1138-6)/(17-6))</f>
        <v/>
      </c>
      <c r="I1138" s="6"/>
      <c r="J1138" s="6"/>
      <c r="L1138" s="6"/>
    </row>
    <row r="1139" customFormat="false" ht="13.8" hidden="false" customHeight="false" outlineLevel="0" collapsed="false">
      <c r="F1139" s="6" t="str">
        <f aca="false">IF(ISBLANK(A1139), "", (A1139-6)/(17-6))</f>
        <v/>
      </c>
      <c r="G1139" s="6" t="str">
        <f aca="false">IF(ISBLANK(B1139), "", (B1139-6)/(17-6))</f>
        <v/>
      </c>
      <c r="H1139" s="6" t="str">
        <f aca="false">IF(ISBLANK(C1139), "", (C1139-6)/(17-6))</f>
        <v/>
      </c>
      <c r="I1139" s="6"/>
      <c r="J1139" s="6"/>
      <c r="L1139" s="6"/>
    </row>
    <row r="1140" customFormat="false" ht="13.8" hidden="false" customHeight="false" outlineLevel="0" collapsed="false">
      <c r="F1140" s="6" t="str">
        <f aca="false">IF(ISBLANK(A1140), "", (A1140-6)/(17-6))</f>
        <v/>
      </c>
      <c r="G1140" s="6" t="str">
        <f aca="false">IF(ISBLANK(B1140), "", (B1140-6)/(17-6))</f>
        <v/>
      </c>
      <c r="H1140" s="6" t="str">
        <f aca="false">IF(ISBLANK(C1140), "", (C1140-6)/(17-6))</f>
        <v/>
      </c>
      <c r="I1140" s="6"/>
      <c r="J1140" s="6"/>
      <c r="L1140" s="6"/>
    </row>
    <row r="1141" customFormat="false" ht="13.8" hidden="false" customHeight="false" outlineLevel="0" collapsed="false">
      <c r="F1141" s="6" t="str">
        <f aca="false">IF(ISBLANK(A1141), "", (A1141-6)/(17-6))</f>
        <v/>
      </c>
      <c r="G1141" s="6" t="str">
        <f aca="false">IF(ISBLANK(B1141), "", (B1141-6)/(17-6))</f>
        <v/>
      </c>
      <c r="H1141" s="6" t="str">
        <f aca="false">IF(ISBLANK(C1141), "", (C1141-6)/(17-6))</f>
        <v/>
      </c>
      <c r="I1141" s="6"/>
      <c r="J1141" s="6"/>
      <c r="L1141" s="6"/>
    </row>
    <row r="1142" customFormat="false" ht="13.8" hidden="false" customHeight="false" outlineLevel="0" collapsed="false">
      <c r="F1142" s="6" t="str">
        <f aca="false">IF(ISBLANK(A1142), "", (A1142-6)/(17-6))</f>
        <v/>
      </c>
      <c r="G1142" s="6" t="str">
        <f aca="false">IF(ISBLANK(B1142), "", (B1142-6)/(17-6))</f>
        <v/>
      </c>
      <c r="H1142" s="6" t="str">
        <f aca="false">IF(ISBLANK(C1142), "", (C1142-6)/(17-6))</f>
        <v/>
      </c>
      <c r="I1142" s="6"/>
      <c r="J1142" s="6"/>
      <c r="L1142" s="6"/>
    </row>
    <row r="1143" customFormat="false" ht="13.8" hidden="false" customHeight="false" outlineLevel="0" collapsed="false">
      <c r="F1143" s="6" t="str">
        <f aca="false">IF(ISBLANK(A1143), "", (A1143-6)/(17-6))</f>
        <v/>
      </c>
      <c r="G1143" s="6" t="str">
        <f aca="false">IF(ISBLANK(B1143), "", (B1143-6)/(17-6))</f>
        <v/>
      </c>
      <c r="H1143" s="6" t="str">
        <f aca="false">IF(ISBLANK(C1143), "", (C1143-6)/(17-6))</f>
        <v/>
      </c>
      <c r="I1143" s="6"/>
      <c r="J1143" s="6"/>
      <c r="L1143" s="6"/>
    </row>
    <row r="1144" customFormat="false" ht="13.8" hidden="false" customHeight="false" outlineLevel="0" collapsed="false">
      <c r="F1144" s="6" t="str">
        <f aca="false">IF(ISBLANK(A1144), "", (A1144-6)/(17-6))</f>
        <v/>
      </c>
      <c r="G1144" s="6" t="str">
        <f aca="false">IF(ISBLANK(B1144), "", (B1144-6)/(17-6))</f>
        <v/>
      </c>
      <c r="H1144" s="6" t="str">
        <f aca="false">IF(ISBLANK(C1144), "", (C1144-6)/(17-6))</f>
        <v/>
      </c>
      <c r="I1144" s="6"/>
      <c r="J1144" s="6"/>
      <c r="L1144" s="6"/>
    </row>
    <row r="1145" customFormat="false" ht="13.8" hidden="false" customHeight="false" outlineLevel="0" collapsed="false">
      <c r="F1145" s="6" t="str">
        <f aca="false">IF(ISBLANK(A1145), "", (A1145-6)/(17-6))</f>
        <v/>
      </c>
      <c r="G1145" s="6" t="str">
        <f aca="false">IF(ISBLANK(B1145), "", (B1145-6)/(17-6))</f>
        <v/>
      </c>
      <c r="H1145" s="6" t="str">
        <f aca="false">IF(ISBLANK(C1145), "", (C1145-6)/(17-6))</f>
        <v/>
      </c>
      <c r="I1145" s="6"/>
      <c r="J1145" s="6"/>
      <c r="L1145" s="6"/>
    </row>
    <row r="1146" customFormat="false" ht="13.8" hidden="false" customHeight="false" outlineLevel="0" collapsed="false">
      <c r="F1146" s="6" t="str">
        <f aca="false">IF(ISBLANK(A1146), "", (A1146-6)/(17-6))</f>
        <v/>
      </c>
      <c r="G1146" s="6" t="str">
        <f aca="false">IF(ISBLANK(B1146), "", (B1146-6)/(17-6))</f>
        <v/>
      </c>
      <c r="H1146" s="6" t="str">
        <f aca="false">IF(ISBLANK(C1146), "", (C1146-6)/(17-6))</f>
        <v/>
      </c>
      <c r="I1146" s="6"/>
      <c r="J1146" s="6"/>
      <c r="L1146" s="6"/>
    </row>
    <row r="1147" customFormat="false" ht="13.8" hidden="false" customHeight="false" outlineLevel="0" collapsed="false">
      <c r="F1147" s="6" t="str">
        <f aca="false">IF(ISBLANK(A1147), "", (A1147-6)/(17-6))</f>
        <v/>
      </c>
      <c r="G1147" s="6" t="str">
        <f aca="false">IF(ISBLANK(B1147), "", (B1147-6)/(17-6))</f>
        <v/>
      </c>
      <c r="H1147" s="6" t="str">
        <f aca="false">IF(ISBLANK(C1147), "", (C1147-6)/(17-6))</f>
        <v/>
      </c>
      <c r="I1147" s="6"/>
      <c r="J1147" s="6"/>
      <c r="L1147" s="6"/>
    </row>
    <row r="1148" customFormat="false" ht="13.8" hidden="false" customHeight="false" outlineLevel="0" collapsed="false">
      <c r="F1148" s="6" t="str">
        <f aca="false">IF(ISBLANK(A1148), "", (A1148-6)/(17-6))</f>
        <v/>
      </c>
      <c r="G1148" s="6" t="str">
        <f aca="false">IF(ISBLANK(B1148), "", (B1148-6)/(17-6))</f>
        <v/>
      </c>
      <c r="H1148" s="6" t="str">
        <f aca="false">IF(ISBLANK(C1148), "", (C1148-6)/(17-6))</f>
        <v/>
      </c>
      <c r="I1148" s="6"/>
      <c r="J1148" s="6"/>
      <c r="L1148" s="6"/>
    </row>
    <row r="1149" customFormat="false" ht="13.8" hidden="false" customHeight="false" outlineLevel="0" collapsed="false">
      <c r="F1149" s="6" t="str">
        <f aca="false">IF(ISBLANK(A1149), "", (A1149-6)/(17-6))</f>
        <v/>
      </c>
      <c r="G1149" s="6" t="str">
        <f aca="false">IF(ISBLANK(B1149), "", (B1149-6)/(17-6))</f>
        <v/>
      </c>
      <c r="H1149" s="6" t="str">
        <f aca="false">IF(ISBLANK(C1149), "", (C1149-6)/(17-6))</f>
        <v/>
      </c>
      <c r="I1149" s="6"/>
      <c r="J1149" s="6"/>
      <c r="L1149" s="6"/>
    </row>
    <row r="1150" customFormat="false" ht="13.8" hidden="false" customHeight="false" outlineLevel="0" collapsed="false">
      <c r="F1150" s="6" t="str">
        <f aca="false">IF(ISBLANK(A1150), "", (A1150-6)/(17-6))</f>
        <v/>
      </c>
      <c r="G1150" s="6" t="str">
        <f aca="false">IF(ISBLANK(B1150), "", (B1150-6)/(17-6))</f>
        <v/>
      </c>
      <c r="H1150" s="6" t="str">
        <f aca="false">IF(ISBLANK(C1150), "", (C1150-6)/(17-6))</f>
        <v/>
      </c>
      <c r="I1150" s="6"/>
      <c r="J1150" s="6"/>
      <c r="L1150" s="6"/>
    </row>
    <row r="1151" customFormat="false" ht="13.8" hidden="false" customHeight="false" outlineLevel="0" collapsed="false">
      <c r="F1151" s="6" t="str">
        <f aca="false">IF(ISBLANK(A1151), "", (A1151-6)/(17-6))</f>
        <v/>
      </c>
      <c r="G1151" s="6" t="str">
        <f aca="false">IF(ISBLANK(B1151), "", (B1151-6)/(17-6))</f>
        <v/>
      </c>
      <c r="H1151" s="6" t="str">
        <f aca="false">IF(ISBLANK(C1151), "", (C1151-6)/(17-6))</f>
        <v/>
      </c>
      <c r="I1151" s="6"/>
      <c r="J1151" s="6"/>
      <c r="L1151" s="6"/>
    </row>
    <row r="1152" customFormat="false" ht="13.8" hidden="false" customHeight="false" outlineLevel="0" collapsed="false">
      <c r="F1152" s="6" t="str">
        <f aca="false">IF(ISBLANK(A1152), "", (A1152-6)/(17-6))</f>
        <v/>
      </c>
      <c r="G1152" s="6" t="str">
        <f aca="false">IF(ISBLANK(B1152), "", (B1152-6)/(17-6))</f>
        <v/>
      </c>
      <c r="H1152" s="6" t="str">
        <f aca="false">IF(ISBLANK(C1152), "", (C1152-6)/(17-6))</f>
        <v/>
      </c>
      <c r="I1152" s="6"/>
      <c r="J1152" s="6"/>
      <c r="L1152" s="6"/>
    </row>
    <row r="1153" customFormat="false" ht="13.8" hidden="false" customHeight="false" outlineLevel="0" collapsed="false">
      <c r="F1153" s="6" t="str">
        <f aca="false">IF(ISBLANK(A1153), "", (A1153-6)/(17-6))</f>
        <v/>
      </c>
      <c r="G1153" s="6" t="str">
        <f aca="false">IF(ISBLANK(B1153), "", (B1153-6)/(17-6))</f>
        <v/>
      </c>
      <c r="H1153" s="6" t="str">
        <f aca="false">IF(ISBLANK(C1153), "", (C1153-6)/(17-6))</f>
        <v/>
      </c>
      <c r="I1153" s="6"/>
      <c r="J1153" s="6"/>
      <c r="L1153" s="6"/>
    </row>
    <row r="1154" customFormat="false" ht="13.8" hidden="false" customHeight="false" outlineLevel="0" collapsed="false">
      <c r="F1154" s="6" t="str">
        <f aca="false">IF(ISBLANK(A1154), "", (A1154-6)/(17-6))</f>
        <v/>
      </c>
      <c r="G1154" s="6" t="str">
        <f aca="false">IF(ISBLANK(B1154), "", (B1154-6)/(17-6))</f>
        <v/>
      </c>
      <c r="H1154" s="6" t="str">
        <f aca="false">IF(ISBLANK(C1154), "", (C1154-6)/(17-6))</f>
        <v/>
      </c>
      <c r="I1154" s="6"/>
      <c r="J1154" s="6"/>
      <c r="L1154" s="6"/>
    </row>
    <row r="1155" customFormat="false" ht="13.8" hidden="false" customHeight="false" outlineLevel="0" collapsed="false">
      <c r="F1155" s="6" t="str">
        <f aca="false">IF(ISBLANK(A1155), "", (A1155-6)/(17-6))</f>
        <v/>
      </c>
      <c r="G1155" s="6" t="str">
        <f aca="false">IF(ISBLANK(B1155), "", (B1155-6)/(17-6))</f>
        <v/>
      </c>
      <c r="H1155" s="6" t="str">
        <f aca="false">IF(ISBLANK(C1155), "", (C1155-6)/(17-6))</f>
        <v/>
      </c>
      <c r="I1155" s="6"/>
      <c r="J1155" s="6"/>
      <c r="L1155" s="6"/>
    </row>
    <row r="1156" customFormat="false" ht="13.8" hidden="false" customHeight="false" outlineLevel="0" collapsed="false">
      <c r="F1156" s="6" t="str">
        <f aca="false">IF(ISBLANK(A1156), "", (A1156-6)/(17-6))</f>
        <v/>
      </c>
      <c r="G1156" s="6" t="str">
        <f aca="false">IF(ISBLANK(B1156), "", (B1156-6)/(17-6))</f>
        <v/>
      </c>
      <c r="H1156" s="6" t="str">
        <f aca="false">IF(ISBLANK(C1156), "", (C1156-6)/(17-6))</f>
        <v/>
      </c>
      <c r="I1156" s="6"/>
      <c r="J1156" s="6"/>
      <c r="L1156" s="6"/>
    </row>
    <row r="1157" customFormat="false" ht="13.8" hidden="false" customHeight="false" outlineLevel="0" collapsed="false">
      <c r="F1157" s="6" t="str">
        <f aca="false">IF(ISBLANK(A1157), "", (A1157-6)/(17-6))</f>
        <v/>
      </c>
      <c r="G1157" s="6" t="str">
        <f aca="false">IF(ISBLANK(B1157), "", (B1157-6)/(17-6))</f>
        <v/>
      </c>
      <c r="H1157" s="6" t="str">
        <f aca="false">IF(ISBLANK(C1157), "", (C1157-6)/(17-6))</f>
        <v/>
      </c>
      <c r="I1157" s="6"/>
      <c r="J1157" s="6"/>
      <c r="L1157" s="6"/>
    </row>
    <row r="1158" customFormat="false" ht="13.8" hidden="false" customHeight="false" outlineLevel="0" collapsed="false">
      <c r="F1158" s="6" t="str">
        <f aca="false">IF(ISBLANK(A1158), "", (A1158-6)/(17-6))</f>
        <v/>
      </c>
      <c r="G1158" s="6" t="str">
        <f aca="false">IF(ISBLANK(B1158), "", (B1158-6)/(17-6))</f>
        <v/>
      </c>
      <c r="H1158" s="6" t="str">
        <f aca="false">IF(ISBLANK(C1158), "", (C1158-6)/(17-6))</f>
        <v/>
      </c>
      <c r="I1158" s="6"/>
      <c r="J1158" s="6"/>
      <c r="L1158" s="6"/>
    </row>
    <row r="1159" customFormat="false" ht="13.8" hidden="false" customHeight="false" outlineLevel="0" collapsed="false">
      <c r="F1159" s="6" t="str">
        <f aca="false">IF(ISBLANK(A1159), "", (A1159-6)/(17-6))</f>
        <v/>
      </c>
      <c r="G1159" s="6" t="str">
        <f aca="false">IF(ISBLANK(B1159), "", (B1159-6)/(17-6))</f>
        <v/>
      </c>
      <c r="H1159" s="6" t="str">
        <f aca="false">IF(ISBLANK(C1159), "", (C1159-6)/(17-6))</f>
        <v/>
      </c>
      <c r="I1159" s="6"/>
      <c r="J1159" s="6"/>
      <c r="L1159" s="6"/>
    </row>
    <row r="1160" customFormat="false" ht="13.8" hidden="false" customHeight="false" outlineLevel="0" collapsed="false">
      <c r="F1160" s="6" t="str">
        <f aca="false">IF(ISBLANK(A1160), "", (A1160-6)/(17-6))</f>
        <v/>
      </c>
      <c r="G1160" s="6" t="str">
        <f aca="false">IF(ISBLANK(B1160), "", (B1160-6)/(17-6))</f>
        <v/>
      </c>
      <c r="H1160" s="6" t="str">
        <f aca="false">IF(ISBLANK(C1160), "", (C1160-6)/(17-6))</f>
        <v/>
      </c>
      <c r="I1160" s="6"/>
      <c r="J1160" s="6"/>
      <c r="L1160" s="6"/>
    </row>
    <row r="1161" customFormat="false" ht="13.8" hidden="false" customHeight="false" outlineLevel="0" collapsed="false">
      <c r="F1161" s="6" t="str">
        <f aca="false">IF(ISBLANK(A1161), "", (A1161-6)/(17-6))</f>
        <v/>
      </c>
      <c r="G1161" s="6" t="str">
        <f aca="false">IF(ISBLANK(B1161), "", (B1161-6)/(17-6))</f>
        <v/>
      </c>
      <c r="H1161" s="6" t="str">
        <f aca="false">IF(ISBLANK(C1161), "", (C1161-6)/(17-6))</f>
        <v/>
      </c>
      <c r="I1161" s="6"/>
      <c r="J1161" s="6"/>
      <c r="L1161" s="6"/>
    </row>
    <row r="1162" customFormat="false" ht="13.8" hidden="false" customHeight="false" outlineLevel="0" collapsed="false">
      <c r="F1162" s="6" t="str">
        <f aca="false">IF(ISBLANK(A1162), "", (A1162-6)/(17-6))</f>
        <v/>
      </c>
      <c r="G1162" s="6" t="str">
        <f aca="false">IF(ISBLANK(B1162), "", (B1162-6)/(17-6))</f>
        <v/>
      </c>
      <c r="H1162" s="6" t="str">
        <f aca="false">IF(ISBLANK(C1162), "", (C1162-6)/(17-6))</f>
        <v/>
      </c>
      <c r="I1162" s="6"/>
      <c r="J1162" s="6"/>
      <c r="L1162" s="6"/>
    </row>
    <row r="1163" customFormat="false" ht="13.8" hidden="false" customHeight="false" outlineLevel="0" collapsed="false">
      <c r="F1163" s="6" t="str">
        <f aca="false">IF(ISBLANK(A1163), "", (A1163-6)/(17-6))</f>
        <v/>
      </c>
      <c r="G1163" s="6" t="str">
        <f aca="false">IF(ISBLANK(B1163), "", (B1163-6)/(17-6))</f>
        <v/>
      </c>
      <c r="H1163" s="6" t="str">
        <f aca="false">IF(ISBLANK(C1163), "", (C1163-6)/(17-6))</f>
        <v/>
      </c>
      <c r="I1163" s="6"/>
      <c r="J1163" s="6"/>
      <c r="L1163" s="6"/>
    </row>
    <row r="1164" customFormat="false" ht="13.8" hidden="false" customHeight="false" outlineLevel="0" collapsed="false">
      <c r="F1164" s="6" t="str">
        <f aca="false">IF(ISBLANK(A1164), "", (A1164-6)/(17-6))</f>
        <v/>
      </c>
      <c r="G1164" s="6" t="str">
        <f aca="false">IF(ISBLANK(B1164), "", (B1164-6)/(17-6))</f>
        <v/>
      </c>
      <c r="H1164" s="6" t="str">
        <f aca="false">IF(ISBLANK(C1164), "", (C1164-6)/(17-6))</f>
        <v/>
      </c>
      <c r="I1164" s="6"/>
      <c r="J1164" s="6"/>
      <c r="L1164" s="6"/>
    </row>
    <row r="1165" customFormat="false" ht="13.8" hidden="false" customHeight="false" outlineLevel="0" collapsed="false">
      <c r="F1165" s="6" t="str">
        <f aca="false">IF(ISBLANK(A1165), "", (A1165-6)/(17-6))</f>
        <v/>
      </c>
      <c r="G1165" s="6" t="str">
        <f aca="false">IF(ISBLANK(B1165), "", (B1165-6)/(17-6))</f>
        <v/>
      </c>
      <c r="H1165" s="6" t="str">
        <f aca="false">IF(ISBLANK(C1165), "", (C1165-6)/(17-6))</f>
        <v/>
      </c>
      <c r="I1165" s="6"/>
      <c r="J1165" s="6"/>
      <c r="L1165" s="6"/>
    </row>
    <row r="1166" customFormat="false" ht="13.8" hidden="false" customHeight="false" outlineLevel="0" collapsed="false">
      <c r="F1166" s="6" t="str">
        <f aca="false">IF(ISBLANK(A1166), "", (A1166-6)/(17-6))</f>
        <v/>
      </c>
      <c r="G1166" s="6" t="str">
        <f aca="false">IF(ISBLANK(B1166), "", (B1166-6)/(17-6))</f>
        <v/>
      </c>
      <c r="H1166" s="6" t="str">
        <f aca="false">IF(ISBLANK(C1166), "", (C1166-6)/(17-6))</f>
        <v/>
      </c>
      <c r="I1166" s="6"/>
      <c r="J1166" s="6"/>
      <c r="L1166" s="6"/>
    </row>
    <row r="1167" customFormat="false" ht="13.8" hidden="false" customHeight="false" outlineLevel="0" collapsed="false">
      <c r="F1167" s="6" t="str">
        <f aca="false">IF(ISBLANK(A1167), "", (A1167-6)/(17-6))</f>
        <v/>
      </c>
      <c r="G1167" s="6" t="str">
        <f aca="false">IF(ISBLANK(B1167), "", (B1167-6)/(17-6))</f>
        <v/>
      </c>
      <c r="H1167" s="6" t="str">
        <f aca="false">IF(ISBLANK(C1167), "", (C1167-6)/(17-6))</f>
        <v/>
      </c>
      <c r="I1167" s="6"/>
      <c r="J1167" s="6"/>
      <c r="L1167" s="6"/>
    </row>
    <row r="1168" customFormat="false" ht="13.8" hidden="false" customHeight="false" outlineLevel="0" collapsed="false">
      <c r="F1168" s="6" t="str">
        <f aca="false">IF(ISBLANK(A1168), "", (A1168-6)/(17-6))</f>
        <v/>
      </c>
      <c r="G1168" s="6" t="str">
        <f aca="false">IF(ISBLANK(B1168), "", (B1168-6)/(17-6))</f>
        <v/>
      </c>
      <c r="H1168" s="6" t="str">
        <f aca="false">IF(ISBLANK(C1168), "", (C1168-6)/(17-6))</f>
        <v/>
      </c>
      <c r="I1168" s="6"/>
      <c r="J1168" s="6"/>
      <c r="L1168" s="6"/>
    </row>
    <row r="1169" customFormat="false" ht="13.8" hidden="false" customHeight="false" outlineLevel="0" collapsed="false">
      <c r="F1169" s="6" t="str">
        <f aca="false">IF(ISBLANK(A1169), "", (A1169-6)/(17-6))</f>
        <v/>
      </c>
      <c r="G1169" s="6" t="str">
        <f aca="false">IF(ISBLANK(B1169), "", (B1169-6)/(17-6))</f>
        <v/>
      </c>
      <c r="H1169" s="6" t="str">
        <f aca="false">IF(ISBLANK(C1169), "", (C1169-6)/(17-6))</f>
        <v/>
      </c>
      <c r="I1169" s="6"/>
      <c r="J1169" s="6"/>
      <c r="L1169" s="6"/>
    </row>
    <row r="1170" customFormat="false" ht="13.8" hidden="false" customHeight="false" outlineLevel="0" collapsed="false">
      <c r="F1170" s="6" t="str">
        <f aca="false">IF(ISBLANK(A1170), "", (A1170-6)/(17-6))</f>
        <v/>
      </c>
      <c r="G1170" s="6" t="str">
        <f aca="false">IF(ISBLANK(B1170), "", (B1170-6)/(17-6))</f>
        <v/>
      </c>
      <c r="H1170" s="6" t="str">
        <f aca="false">IF(ISBLANK(C1170), "", (C1170-6)/(17-6))</f>
        <v/>
      </c>
      <c r="I1170" s="6"/>
      <c r="J1170" s="6"/>
      <c r="L1170" s="6"/>
    </row>
    <row r="1171" customFormat="false" ht="13.8" hidden="false" customHeight="false" outlineLevel="0" collapsed="false">
      <c r="F1171" s="6" t="str">
        <f aca="false">IF(ISBLANK(A1171), "", (A1171-6)/(17-6))</f>
        <v/>
      </c>
      <c r="G1171" s="6" t="str">
        <f aca="false">IF(ISBLANK(B1171), "", (B1171-6)/(17-6))</f>
        <v/>
      </c>
      <c r="H1171" s="6" t="str">
        <f aca="false">IF(ISBLANK(C1171), "", (C1171-6)/(17-6))</f>
        <v/>
      </c>
      <c r="I1171" s="6"/>
      <c r="J1171" s="6"/>
      <c r="L1171" s="6"/>
    </row>
    <row r="1172" customFormat="false" ht="13.8" hidden="false" customHeight="false" outlineLevel="0" collapsed="false">
      <c r="F1172" s="6" t="str">
        <f aca="false">IF(ISBLANK(A1172), "", (A1172-6)/(17-6))</f>
        <v/>
      </c>
      <c r="G1172" s="6" t="str">
        <f aca="false">IF(ISBLANK(B1172), "", (B1172-6)/(17-6))</f>
        <v/>
      </c>
      <c r="H1172" s="6" t="str">
        <f aca="false">IF(ISBLANK(C1172), "", (C1172-6)/(17-6))</f>
        <v/>
      </c>
      <c r="I1172" s="6"/>
      <c r="J1172" s="6"/>
      <c r="L1172" s="6"/>
    </row>
    <row r="1173" customFormat="false" ht="13.8" hidden="false" customHeight="false" outlineLevel="0" collapsed="false">
      <c r="F1173" s="6" t="str">
        <f aca="false">IF(ISBLANK(A1173), "", (A1173-6)/(17-6))</f>
        <v/>
      </c>
      <c r="G1173" s="6" t="str">
        <f aca="false">IF(ISBLANK(B1173), "", (B1173-6)/(17-6))</f>
        <v/>
      </c>
      <c r="H1173" s="6" t="str">
        <f aca="false">IF(ISBLANK(C1173), "", (C1173-6)/(17-6))</f>
        <v/>
      </c>
      <c r="I1173" s="6"/>
      <c r="J1173" s="6"/>
      <c r="L1173" s="6"/>
    </row>
    <row r="1174" customFormat="false" ht="13.8" hidden="false" customHeight="false" outlineLevel="0" collapsed="false">
      <c r="F1174" s="6" t="str">
        <f aca="false">IF(ISBLANK(A1174), "", (A1174-6)/(17-6))</f>
        <v/>
      </c>
      <c r="G1174" s="6" t="str">
        <f aca="false">IF(ISBLANK(B1174), "", (B1174-6)/(17-6))</f>
        <v/>
      </c>
      <c r="H1174" s="6" t="str">
        <f aca="false">IF(ISBLANK(C1174), "", (C1174-6)/(17-6))</f>
        <v/>
      </c>
      <c r="I1174" s="6"/>
      <c r="J1174" s="6"/>
      <c r="L1174" s="6"/>
    </row>
    <row r="1175" customFormat="false" ht="13.8" hidden="false" customHeight="false" outlineLevel="0" collapsed="false">
      <c r="F1175" s="6" t="str">
        <f aca="false">IF(ISBLANK(A1175), "", (A1175-6)/(17-6))</f>
        <v/>
      </c>
      <c r="G1175" s="6" t="str">
        <f aca="false">IF(ISBLANK(B1175), "", (B1175-6)/(17-6))</f>
        <v/>
      </c>
      <c r="H1175" s="6" t="str">
        <f aca="false">IF(ISBLANK(C1175), "", (C1175-6)/(17-6))</f>
        <v/>
      </c>
      <c r="I1175" s="6"/>
      <c r="J1175" s="6"/>
      <c r="L1175" s="6"/>
    </row>
    <row r="1176" customFormat="false" ht="13.8" hidden="false" customHeight="false" outlineLevel="0" collapsed="false">
      <c r="F1176" s="6" t="str">
        <f aca="false">IF(ISBLANK(A1176), "", (A1176-6)/(17-6))</f>
        <v/>
      </c>
      <c r="G1176" s="6" t="str">
        <f aca="false">IF(ISBLANK(B1176), "", (B1176-6)/(17-6))</f>
        <v/>
      </c>
      <c r="H1176" s="6" t="str">
        <f aca="false">IF(ISBLANK(C1176), "", (C1176-6)/(17-6))</f>
        <v/>
      </c>
      <c r="I1176" s="6"/>
      <c r="J1176" s="6"/>
      <c r="L1176" s="6"/>
    </row>
    <row r="1177" customFormat="false" ht="13.8" hidden="false" customHeight="false" outlineLevel="0" collapsed="false">
      <c r="F1177" s="6" t="str">
        <f aca="false">IF(ISBLANK(A1177), "", (A1177-6)/(17-6))</f>
        <v/>
      </c>
      <c r="G1177" s="6" t="str">
        <f aca="false">IF(ISBLANK(B1177), "", (B1177-6)/(17-6))</f>
        <v/>
      </c>
      <c r="H1177" s="6" t="str">
        <f aca="false">IF(ISBLANK(C1177), "", (C1177-6)/(17-6))</f>
        <v/>
      </c>
      <c r="I1177" s="6"/>
      <c r="J1177" s="6"/>
      <c r="L1177" s="6"/>
    </row>
    <row r="1178" customFormat="false" ht="13.8" hidden="false" customHeight="false" outlineLevel="0" collapsed="false">
      <c r="F1178" s="6" t="str">
        <f aca="false">IF(ISBLANK(A1178), "", (A1178-6)/(17-6))</f>
        <v/>
      </c>
      <c r="G1178" s="6" t="str">
        <f aca="false">IF(ISBLANK(B1178), "", (B1178-6)/(17-6))</f>
        <v/>
      </c>
      <c r="H1178" s="6" t="str">
        <f aca="false">IF(ISBLANK(C1178), "", (C1178-6)/(17-6))</f>
        <v/>
      </c>
      <c r="I1178" s="6"/>
      <c r="J1178" s="6"/>
      <c r="L1178" s="6"/>
    </row>
    <row r="1179" customFormat="false" ht="13.8" hidden="false" customHeight="false" outlineLevel="0" collapsed="false">
      <c r="F1179" s="6" t="str">
        <f aca="false">IF(ISBLANK(A1179), "", (A1179-6)/(17-6))</f>
        <v/>
      </c>
      <c r="G1179" s="6" t="str">
        <f aca="false">IF(ISBLANK(B1179), "", (B1179-6)/(17-6))</f>
        <v/>
      </c>
      <c r="H1179" s="6" t="str">
        <f aca="false">IF(ISBLANK(C1179), "", (C1179-6)/(17-6))</f>
        <v/>
      </c>
      <c r="I1179" s="6"/>
      <c r="J1179" s="6"/>
      <c r="L1179" s="6"/>
    </row>
    <row r="1180" customFormat="false" ht="13.8" hidden="false" customHeight="false" outlineLevel="0" collapsed="false">
      <c r="F1180" s="6" t="str">
        <f aca="false">IF(ISBLANK(A1180), "", (A1180-6)/(17-6))</f>
        <v/>
      </c>
      <c r="G1180" s="6" t="str">
        <f aca="false">IF(ISBLANK(B1180), "", (B1180-6)/(17-6))</f>
        <v/>
      </c>
      <c r="H1180" s="6" t="str">
        <f aca="false">IF(ISBLANK(C1180), "", (C1180-6)/(17-6))</f>
        <v/>
      </c>
      <c r="I1180" s="6"/>
      <c r="J1180" s="6"/>
      <c r="L1180" s="6"/>
    </row>
    <row r="1181" customFormat="false" ht="13.8" hidden="false" customHeight="false" outlineLevel="0" collapsed="false">
      <c r="F1181" s="6" t="str">
        <f aca="false">IF(ISBLANK(A1181), "", (A1181-6)/(17-6))</f>
        <v/>
      </c>
      <c r="G1181" s="6" t="str">
        <f aca="false">IF(ISBLANK(B1181), "", (B1181-6)/(17-6))</f>
        <v/>
      </c>
      <c r="H1181" s="6" t="str">
        <f aca="false">IF(ISBLANK(C1181), "", (C1181-6)/(17-6))</f>
        <v/>
      </c>
      <c r="I1181" s="6"/>
      <c r="J1181" s="6"/>
      <c r="L1181" s="6"/>
    </row>
    <row r="1182" customFormat="false" ht="13.8" hidden="false" customHeight="false" outlineLevel="0" collapsed="false">
      <c r="F1182" s="6" t="str">
        <f aca="false">IF(ISBLANK(A1182), "", (A1182-6)/(17-6))</f>
        <v/>
      </c>
      <c r="G1182" s="6" t="str">
        <f aca="false">IF(ISBLANK(B1182), "", (B1182-6)/(17-6))</f>
        <v/>
      </c>
      <c r="H1182" s="6" t="str">
        <f aca="false">IF(ISBLANK(C1182), "", (C1182-6)/(17-6))</f>
        <v/>
      </c>
      <c r="I1182" s="6"/>
      <c r="J1182" s="6"/>
      <c r="L1182" s="6"/>
    </row>
    <row r="1183" customFormat="false" ht="13.8" hidden="false" customHeight="false" outlineLevel="0" collapsed="false">
      <c r="F1183" s="6" t="str">
        <f aca="false">IF(ISBLANK(A1183), "", (A1183-6)/(17-6))</f>
        <v/>
      </c>
      <c r="G1183" s="6" t="str">
        <f aca="false">IF(ISBLANK(B1183), "", (B1183-6)/(17-6))</f>
        <v/>
      </c>
      <c r="H1183" s="6" t="str">
        <f aca="false">IF(ISBLANK(C1183), "", (C1183-6)/(17-6))</f>
        <v/>
      </c>
      <c r="I1183" s="6"/>
      <c r="J1183" s="6"/>
      <c r="L1183" s="6"/>
    </row>
    <row r="1184" customFormat="false" ht="13.8" hidden="false" customHeight="false" outlineLevel="0" collapsed="false">
      <c r="F1184" s="6" t="str">
        <f aca="false">IF(ISBLANK(A1184), "", (A1184-6)/(17-6))</f>
        <v/>
      </c>
      <c r="G1184" s="6" t="str">
        <f aca="false">IF(ISBLANK(B1184), "", (B1184-6)/(17-6))</f>
        <v/>
      </c>
      <c r="H1184" s="6" t="str">
        <f aca="false">IF(ISBLANK(C1184), "", (C1184-6)/(17-6))</f>
        <v/>
      </c>
      <c r="I1184" s="6"/>
      <c r="J1184" s="6"/>
      <c r="L1184" s="6"/>
    </row>
    <row r="1185" customFormat="false" ht="13.8" hidden="false" customHeight="false" outlineLevel="0" collapsed="false">
      <c r="F1185" s="6" t="str">
        <f aca="false">IF(ISBLANK(A1185), "", (A1185-6)/(17-6))</f>
        <v/>
      </c>
      <c r="G1185" s="6" t="str">
        <f aca="false">IF(ISBLANK(B1185), "", (B1185-6)/(17-6))</f>
        <v/>
      </c>
      <c r="H1185" s="6" t="str">
        <f aca="false">IF(ISBLANK(C1185), "", (C1185-6)/(17-6))</f>
        <v/>
      </c>
      <c r="I1185" s="6"/>
      <c r="J1185" s="6"/>
      <c r="L1185" s="6"/>
    </row>
    <row r="1186" customFormat="false" ht="13.8" hidden="false" customHeight="false" outlineLevel="0" collapsed="false">
      <c r="F1186" s="6" t="str">
        <f aca="false">IF(ISBLANK(A1186), "", (A1186-6)/(17-6))</f>
        <v/>
      </c>
      <c r="G1186" s="6" t="str">
        <f aca="false">IF(ISBLANK(B1186), "", (B1186-6)/(17-6))</f>
        <v/>
      </c>
      <c r="H1186" s="6" t="str">
        <f aca="false">IF(ISBLANK(C1186), "", (C1186-6)/(17-6))</f>
        <v/>
      </c>
      <c r="I1186" s="6"/>
      <c r="J1186" s="6"/>
      <c r="L1186" s="6"/>
    </row>
    <row r="1187" customFormat="false" ht="13.8" hidden="false" customHeight="false" outlineLevel="0" collapsed="false">
      <c r="F1187" s="6" t="str">
        <f aca="false">IF(ISBLANK(A1187), "", (A1187-6)/(17-6))</f>
        <v/>
      </c>
      <c r="G1187" s="6" t="str">
        <f aca="false">IF(ISBLANK(B1187), "", (B1187-6)/(17-6))</f>
        <v/>
      </c>
      <c r="H1187" s="6" t="str">
        <f aca="false">IF(ISBLANK(C1187), "", (C1187-6)/(17-6))</f>
        <v/>
      </c>
      <c r="I1187" s="6"/>
      <c r="J1187" s="6"/>
      <c r="L1187" s="6"/>
    </row>
    <row r="1188" customFormat="false" ht="13.8" hidden="false" customHeight="false" outlineLevel="0" collapsed="false">
      <c r="F1188" s="6" t="str">
        <f aca="false">IF(ISBLANK(A1188), "", (A1188-6)/(17-6))</f>
        <v/>
      </c>
      <c r="G1188" s="6" t="str">
        <f aca="false">IF(ISBLANK(B1188), "", (B1188-6)/(17-6))</f>
        <v/>
      </c>
      <c r="H1188" s="6" t="str">
        <f aca="false">IF(ISBLANK(C1188), "", (C1188-6)/(17-6))</f>
        <v/>
      </c>
      <c r="I1188" s="6"/>
      <c r="J1188" s="6"/>
      <c r="L1188" s="6"/>
    </row>
    <row r="1189" customFormat="false" ht="13.8" hidden="false" customHeight="false" outlineLevel="0" collapsed="false">
      <c r="F1189" s="6" t="str">
        <f aca="false">IF(ISBLANK(A1189), "", (A1189-6)/(17-6))</f>
        <v/>
      </c>
      <c r="G1189" s="6" t="str">
        <f aca="false">IF(ISBLANK(B1189), "", (B1189-6)/(17-6))</f>
        <v/>
      </c>
      <c r="H1189" s="6" t="str">
        <f aca="false">IF(ISBLANK(C1189), "", (C1189-6)/(17-6))</f>
        <v/>
      </c>
      <c r="I1189" s="6"/>
      <c r="J1189" s="6"/>
      <c r="L1189" s="6"/>
    </row>
    <row r="1190" customFormat="false" ht="13.8" hidden="false" customHeight="false" outlineLevel="0" collapsed="false">
      <c r="F1190" s="6" t="str">
        <f aca="false">IF(ISBLANK(A1190), "", (A1190-6)/(17-6))</f>
        <v/>
      </c>
      <c r="G1190" s="6" t="str">
        <f aca="false">IF(ISBLANK(B1190), "", (B1190-6)/(17-6))</f>
        <v/>
      </c>
      <c r="H1190" s="6" t="str">
        <f aca="false">IF(ISBLANK(C1190), "", (C1190-6)/(17-6))</f>
        <v/>
      </c>
      <c r="I1190" s="6"/>
      <c r="J1190" s="6"/>
      <c r="L1190" s="6"/>
    </row>
    <row r="1191" customFormat="false" ht="13.8" hidden="false" customHeight="false" outlineLevel="0" collapsed="false">
      <c r="F1191" s="6" t="str">
        <f aca="false">IF(ISBLANK(A1191), "", (A1191-6)/(17-6))</f>
        <v/>
      </c>
      <c r="G1191" s="6" t="str">
        <f aca="false">IF(ISBLANK(B1191), "", (B1191-6)/(17-6))</f>
        <v/>
      </c>
      <c r="H1191" s="6" t="str">
        <f aca="false">IF(ISBLANK(C1191), "", (C1191-6)/(17-6))</f>
        <v/>
      </c>
      <c r="I1191" s="6"/>
      <c r="J1191" s="6"/>
      <c r="L1191" s="6"/>
    </row>
    <row r="1192" customFormat="false" ht="13.8" hidden="false" customHeight="false" outlineLevel="0" collapsed="false">
      <c r="F1192" s="6" t="str">
        <f aca="false">IF(ISBLANK(A1192), "", (A1192-6)/(17-6))</f>
        <v/>
      </c>
      <c r="G1192" s="6" t="str">
        <f aca="false">IF(ISBLANK(B1192), "", (B1192-6)/(17-6))</f>
        <v/>
      </c>
      <c r="H1192" s="6" t="str">
        <f aca="false">IF(ISBLANK(C1192), "", (C1192-6)/(17-6))</f>
        <v/>
      </c>
      <c r="I1192" s="6"/>
      <c r="J1192" s="6"/>
      <c r="L119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2023-11-01T16:37:46Z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