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<sst xmlns="http://schemas.openxmlformats.org/spreadsheetml/2006/main" count="19" uniqueCount="16">
  <si>
    <t xml:space="preserve">FN A</t>
  </si>
  <si>
    <t xml:space="preserve">FN B</t>
  </si>
  <si>
    <t xml:space="preserve">FN C</t>
  </si>
  <si>
    <t xml:space="preserve">Norm FN A</t>
  </si>
  <si>
    <t xml:space="preserve">Norm FN B</t>
  </si>
  <si>
    <t xml:space="preserve">Norm FN C</t>
  </si>
  <si>
    <t xml:space="preserve">ED</t>
  </si>
  <si>
    <t xml:space="preserve">Min/max de A</t>
  </si>
  <si>
    <t xml:space="preserve">Min/max de B</t>
  </si>
  <si>
    <t xml:space="preserve">Min/max de C</t>
  </si>
  <si>
    <t xml:space="preserve">Nr Experiments</t>
  </si>
  <si>
    <t xml:space="preserve">Experiment</t>
  </si>
  <si>
    <t xml:space="preserve">INDEX</t>
  </si>
  <si>
    <t xml:space="preserve">Best ED All</t>
  </si>
  <si>
    <t xml:space="preserve">Average ED All</t>
  </si>
  <si>
    <t xml:space="preserve">Median ED 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</si>
</sst>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192"/>
  <sheetViews>
    <sheetView showFormulas="false" showGridLines="true" showRowColHeaders="true" showZeros="true" rightToLeft="false" tabSelected="true" showOutlineSymbols="true" defaultGridColor="true" view="normal" topLeftCell="A290" colorId="64" zoomScale="90" zoomScaleNormal="90" zoomScalePageLayoutView="100" workbookViewId="0">
      <selection pane="topLeft" activeCell="J305" activeCellId="0" sqref="J305"/>
    </sheetView>
  </sheetViews>
  <sheetFormatPr defaultColWidth="14.55078125" defaultRowHeight="12.8" zeroHeight="false" outlineLevelRow="0" outlineLevelCol="0"/>
  <cols>
    <col collapsed="false" customWidth="true" hidden="false" outlineLevel="0" max="8" min="8" style="0" width="12.13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customFormat="false" ht="13.8" hidden="false" customHeight="false" outlineLevel="0" collapsed="false">
      <c r="A2" s="3" t="n">
        <v>15</v>
      </c>
      <c r="B2" s="3" t="n">
        <v>2</v>
      </c>
      <c r="C2" s="3" t="n">
        <v>673</v>
      </c>
      <c r="D2" s="4" t="n">
        <f aca="false">IF(ISBLANK(A2), "", (A2-MIN(A2:A1001))/(MAX(A2:A1001)-MIN(A2:A1001)))</f>
        <v>0.5</v>
      </c>
      <c r="E2" s="4" t="n">
        <f aca="false">IF(ISBLANK(B2), "", (B2-MIN(B2:B1001))/(MAX(B2:B1001)-MIN(B2:B1001)))</f>
        <v>0.125</v>
      </c>
      <c r="F2" s="4" t="n">
        <f aca="false">IF(ISBLANK(C2), "", (C2-MIN(C2:C1001))/(MAX(C2:C1001)-MIN(C2:C1001)))</f>
        <v>0.3125</v>
      </c>
      <c r="G2" s="5" t="n">
        <f aca="false">IF(ISBLANK(A2), "",SQRT((A2-I2)^2+(B2-J2)^2+(C2-K2)))</f>
        <v>10</v>
      </c>
      <c r="H2" s="4" t="str">
        <f aca="false">IF(AND(F2 = "", F1 &lt;&gt; ""),"&lt;- New exp", "")</f>
        <v/>
      </c>
      <c r="I2" s="4" t="n">
        <f aca="false">MIN(A2:A950)</f>
        <v>8</v>
      </c>
      <c r="J2" s="4" t="n">
        <f aca="false">MIN(B2:B950)</f>
        <v>1</v>
      </c>
      <c r="K2" s="4" t="n">
        <f aca="false">MIN(C2:C950)</f>
        <v>623</v>
      </c>
      <c r="L2" s="4" t="n">
        <f aca="false">MIN(D2:D950)</f>
        <v>0</v>
      </c>
      <c r="M2" s="4" t="n">
        <f aca="false">MIN(E2:E950)</f>
        <v>0</v>
      </c>
      <c r="N2" s="4" t="n">
        <f aca="false">MIN(F2:F950)</f>
        <v>0</v>
      </c>
      <c r="P2" s="0" t="n">
        <f aca="false">COUNTIF(H2:H1000,"*&lt;- New Exp*")</f>
        <v>30</v>
      </c>
      <c r="Q2" s="0" t="str">
        <f aca="false">IF(P2&gt;=1, "Exp 1", "")</f>
        <v>Exp 1</v>
      </c>
      <c r="R2" s="5"/>
      <c r="T2" s="0" t="n">
        <v>1</v>
      </c>
    </row>
    <row r="3" customFormat="false" ht="13.8" hidden="false" customHeight="false" outlineLevel="0" collapsed="false">
      <c r="A3" s="3" t="n">
        <v>8</v>
      </c>
      <c r="B3" s="3" t="n">
        <v>9</v>
      </c>
      <c r="C3" s="3" t="n">
        <v>679</v>
      </c>
      <c r="D3" s="4" t="n">
        <f aca="false">IF(ISBLANK(A3), "", (A3-MIN(A2:A1001))/(MAX(A2:A1001)-MIN(A2:A1001)))</f>
        <v>0</v>
      </c>
      <c r="E3" s="4" t="n">
        <f aca="false">IF(ISBLANK(B3), "", (B3-MIN(B2:B1001))/(MAX(B2:B1001)-MIN(B2:B1001)))</f>
        <v>1</v>
      </c>
      <c r="F3" s="4" t="n">
        <f aca="false">IF(ISBLANK(C3), "", (C3-MIN(C2:C1001))/(MAX(C2:C1001)-MIN(C2:C1001)))</f>
        <v>0.35</v>
      </c>
      <c r="G3" s="5" t="n">
        <f aca="false">IF(ISBLANK(A3), "",SQRT((A3-I2)^2+(B3-J2)^2+(C3-K2)))</f>
        <v>10.9544511501033</v>
      </c>
      <c r="H3" s="4" t="str">
        <f aca="false">IF(AND(F3 = "", F2 &lt;&gt; ""),"&lt;- New exp", "")</f>
        <v/>
      </c>
      <c r="I3" s="4" t="n">
        <f aca="false">MAX(A2:A950)</f>
        <v>22</v>
      </c>
      <c r="J3" s="4" t="n">
        <f aca="false">MAX(B2:B950)</f>
        <v>9</v>
      </c>
      <c r="K3" s="4" t="n">
        <f aca="false">MAX(C2:C950)</f>
        <v>783</v>
      </c>
      <c r="L3" s="4" t="n">
        <f aca="false">MAX(D2:D950)</f>
        <v>1</v>
      </c>
      <c r="M3" s="4" t="n">
        <f aca="false">MAX(E2:E950)</f>
        <v>1</v>
      </c>
      <c r="N3" s="4" t="n">
        <f aca="false">MAX(F2:F950)</f>
        <v>1</v>
      </c>
      <c r="Q3" s="0" t="str">
        <f aca="false">IF(P2&gt;=2, "Exp 2", "")</f>
        <v>Exp 2</v>
      </c>
      <c r="R3" s="5"/>
      <c r="T3" s="0" t="n">
        <v>2</v>
      </c>
    </row>
    <row r="4" customFormat="false" ht="13.8" hidden="false" customHeight="false" outlineLevel="0" collapsed="false">
      <c r="A4" s="3" t="n">
        <v>9</v>
      </c>
      <c r="B4" s="3" t="n">
        <v>7</v>
      </c>
      <c r="C4" s="3" t="n">
        <v>719</v>
      </c>
      <c r="D4" s="4" t="n">
        <f aca="false">IF(ISBLANK(A4), "", (A4-MIN(A2:A1001))/(MAX(A2:A1001)-MIN(A2:A1001)))</f>
        <v>0.0714285714285714</v>
      </c>
      <c r="E4" s="4" t="n">
        <f aca="false">IF(ISBLANK(B4), "", (B4-MIN(B2:B1001))/(MAX(B2:B1001)-MIN(B2:B1001)))</f>
        <v>0.75</v>
      </c>
      <c r="F4" s="4" t="n">
        <f aca="false">IF(ISBLANK(C4), "", (C4-MIN(C2:C1001))/(MAX(C2:C1001)-MIN(C2:C1001)))</f>
        <v>0.6</v>
      </c>
      <c r="G4" s="5" t="n">
        <f aca="false">IF(ISBLANK(A4), "",SQRT((A4-I2)^2+(B4-J2)^2+(C4-K2)))</f>
        <v>11.5325625946708</v>
      </c>
      <c r="H4" s="4" t="str">
        <f aca="false">IF(AND(F4 = "", F3 &lt;&gt; ""),"&lt;- New exp", "")</f>
        <v/>
      </c>
      <c r="I4" s="6"/>
      <c r="J4" s="6"/>
      <c r="K4" s="6"/>
      <c r="L4" s="6"/>
      <c r="M4" s="6"/>
      <c r="N4" s="6"/>
      <c r="Q4" s="0" t="str">
        <f aca="false">IF(P2&gt;=3, "Exp 3", "")</f>
        <v>Exp 3</v>
      </c>
      <c r="R4" s="5"/>
      <c r="T4" s="0" t="n">
        <v>3</v>
      </c>
    </row>
    <row r="5" customFormat="false" ht="13.8" hidden="false" customHeight="false" outlineLevel="0" collapsed="false">
      <c r="A5" s="3" t="n">
        <v>12</v>
      </c>
      <c r="B5" s="3" t="n">
        <v>8</v>
      </c>
      <c r="C5" s="3" t="n">
        <v>664</v>
      </c>
      <c r="D5" s="4" t="n">
        <f aca="false">IF(ISBLANK(A5), "", (A5-MIN(A2:A1001))/(MAX(A2:A1001)-MIN(A2:A1001)))</f>
        <v>0.285714285714286</v>
      </c>
      <c r="E5" s="4" t="n">
        <f aca="false">IF(ISBLANK(B5), "", (B5-MIN(B2:B1001))/(MAX(B2:B1001)-MIN(B2:B1001)))</f>
        <v>0.875</v>
      </c>
      <c r="F5" s="4" t="n">
        <f aca="false">IF(ISBLANK(C5), "", (C5-MIN(C2:C1001))/(MAX(C2:C1001)-MIN(C2:C1001)))</f>
        <v>0.25625</v>
      </c>
      <c r="G5" s="5" t="n">
        <f aca="false">IF(ISBLANK(A5), "",SQRT((A5-I2)^2+(B5-J2)^2+(C5-K2)))</f>
        <v>10.295630140987</v>
      </c>
      <c r="H5" s="4" t="str">
        <f aca="false">IF(AND(F5 = "", F4 &lt;&gt; ""),"&lt;- New exp", "")</f>
        <v/>
      </c>
      <c r="I5" s="1" t="s">
        <v>13</v>
      </c>
      <c r="J5" s="1" t="s">
        <v>14</v>
      </c>
      <c r="K5" s="1" t="s">
        <v>15</v>
      </c>
      <c r="Q5" s="0" t="str">
        <f aca="false">IF(P2&gt;=4, "Exp 4", "")</f>
        <v>Exp 4</v>
      </c>
      <c r="R5" s="5"/>
      <c r="T5" s="0" t="n">
        <v>4</v>
      </c>
    </row>
    <row r="6" customFormat="false" ht="13.8" hidden="false" customHeight="false" outlineLevel="0" collapsed="false">
      <c r="A6" s="3" t="n">
        <v>14</v>
      </c>
      <c r="B6" s="3" t="n">
        <v>3</v>
      </c>
      <c r="C6" s="3" t="n">
        <v>643</v>
      </c>
      <c r="D6" s="4" t="n">
        <f aca="false">IF(ISBLANK(A6), "", (A6-MIN(A2:A1001))/(MAX(A2:A1001)-MIN(A2:A1001)))</f>
        <v>0.428571428571429</v>
      </c>
      <c r="E6" s="4" t="n">
        <f aca="false">IF(ISBLANK(B6), "", (B6-MIN(B2:B1001))/(MAX(B2:B1001)-MIN(B2:B1001)))</f>
        <v>0.25</v>
      </c>
      <c r="F6" s="4" t="n">
        <f aca="false">IF(ISBLANK(C6), "", (C6-MIN(C2:C1001))/(MAX(C2:C1001)-MIN(C2:C1001)))</f>
        <v>0.125</v>
      </c>
      <c r="G6" s="5" t="n">
        <f aca="false">IF(ISBLANK(A6), "",SQRT((A6-I2)^2+(B6-J2)^2+(C6-K2)))</f>
        <v>7.74596669241483</v>
      </c>
      <c r="H6" s="4" t="str">
        <f aca="false">IF(AND(F6 = "", F5 &lt;&gt; ""),"&lt;- New exp", "")</f>
        <v/>
      </c>
      <c r="I6" s="0" t="n">
        <f aca="false">MIN(G2:G1000)</f>
        <v>5.65685424949238</v>
      </c>
      <c r="J6" s="7" t="n">
        <f aca="false">AVERAGE(G2:G1000)</f>
        <v>11.4232339315795</v>
      </c>
      <c r="K6" s="8" t="n">
        <f aca="false">MEDIAN(G2:G1000)</f>
        <v>11.5758369027902</v>
      </c>
      <c r="Q6" s="0" t="str">
        <f aca="false">IF(P2&gt;=5, "Exp 5", "")</f>
        <v>Exp 5</v>
      </c>
      <c r="R6" s="5"/>
      <c r="T6" s="0" t="n">
        <v>5</v>
      </c>
    </row>
    <row r="7" customFormat="false" ht="13.8" hidden="false" customHeight="false" outlineLevel="0" collapsed="false">
      <c r="A7" s="3" t="n">
        <v>13</v>
      </c>
      <c r="B7" s="3" t="n">
        <v>4</v>
      </c>
      <c r="C7" s="3" t="n">
        <v>644</v>
      </c>
      <c r="D7" s="4" t="n">
        <f aca="false">IF(ISBLANK(A7), "", (A7-MIN(A2:A1001))/(MAX(A2:A1001)-MIN(A2:A1001)))</f>
        <v>0.357142857142857</v>
      </c>
      <c r="E7" s="4" t="n">
        <f aca="false">IF(ISBLANK(B7), "", (B7-MIN(B2:B1001))/(MAX(B2:B1001)-MIN(B2:B1001)))</f>
        <v>0.375</v>
      </c>
      <c r="F7" s="4" t="n">
        <f aca="false">IF(ISBLANK(C7), "", (C7-MIN(C2:C1001))/(MAX(C2:C1001)-MIN(C2:C1001)))</f>
        <v>0.13125</v>
      </c>
      <c r="G7" s="5" t="n">
        <f aca="false">IF(ISBLANK(A7), "",SQRT((A7-I2)^2+(B7-J2)^2+(C7-K2)))</f>
        <v>7.41619848709566</v>
      </c>
      <c r="H7" s="4" t="str">
        <f aca="false">IF(AND(F7 = "", F6 &lt;&gt; ""),"&lt;- New exp", "")</f>
        <v/>
      </c>
      <c r="J7" s="9"/>
      <c r="Q7" s="0" t="str">
        <f aca="false">IF(P2&gt;=6, "Exp 6", "")</f>
        <v>Exp 6</v>
      </c>
      <c r="R7" s="5"/>
      <c r="T7" s="0" t="n">
        <v>6</v>
      </c>
    </row>
    <row r="8" customFormat="false" ht="13.8" hidden="false" customHeight="false" outlineLevel="0" collapsed="false">
      <c r="A8" s="3" t="n">
        <v>8</v>
      </c>
      <c r="B8" s="3" t="n">
        <v>8</v>
      </c>
      <c r="C8" s="3" t="n">
        <v>699</v>
      </c>
      <c r="D8" s="4" t="n">
        <f aca="false">IF(ISBLANK(A8), "", (A8-MIN(A2:A1001))/(MAX(A2:A1001)-MIN(A2:A1001)))</f>
        <v>0</v>
      </c>
      <c r="E8" s="4" t="n">
        <f aca="false">IF(ISBLANK(B8), "", (B8-MIN(B2:B1001))/(MAX(B2:B1001)-MIN(B2:B1001)))</f>
        <v>0.875</v>
      </c>
      <c r="F8" s="4" t="n">
        <f aca="false">IF(ISBLANK(C8), "", (C8-MIN(C2:C1001))/(MAX(C2:C1001)-MIN(C2:C1001)))</f>
        <v>0.475</v>
      </c>
      <c r="G8" s="5" t="n">
        <f aca="false">IF(ISBLANK(A8), "",SQRT((A8-I2)^2+(B8-J2)^2+(C8-K2)))</f>
        <v>11.180339887499</v>
      </c>
      <c r="H8" s="4" t="str">
        <f aca="false">IF(AND(F8 = "", F7 &lt;&gt; ""),"&lt;- New exp", "")</f>
        <v/>
      </c>
      <c r="J8" s="6"/>
      <c r="Q8" s="0" t="str">
        <f aca="false">IF(P2&gt;=7, "Exp 7", "")</f>
        <v>Exp 7</v>
      </c>
      <c r="R8" s="5"/>
      <c r="T8" s="0" t="n">
        <v>7</v>
      </c>
    </row>
    <row r="9" customFormat="false" ht="13.8" hidden="false" customHeight="false" outlineLevel="0" collapsed="false">
      <c r="A9" s="3" t="n">
        <v>12</v>
      </c>
      <c r="B9" s="3" t="n">
        <v>5</v>
      </c>
      <c r="C9" s="3" t="n">
        <v>674</v>
      </c>
      <c r="D9" s="4" t="n">
        <f aca="false">IF(ISBLANK(A9), "", (A9-MIN(A2:A1001))/(MAX(A2:A1001)-MIN(A2:A1001)))</f>
        <v>0.285714285714286</v>
      </c>
      <c r="E9" s="4" t="n">
        <f aca="false">IF(ISBLANK(B9), "", (B9-MIN(B2:B1001))/(MAX(B2:B1001)-MIN(B2:B1001)))</f>
        <v>0.5</v>
      </c>
      <c r="F9" s="4" t="n">
        <f aca="false">IF(ISBLANK(C9), "", (C9-MIN(C2:C1001))/(MAX(C2:C1001)-MIN(C2:C1001)))</f>
        <v>0.31875</v>
      </c>
      <c r="G9" s="5" t="n">
        <f aca="false">IF(ISBLANK(A9), "",SQRT((A9-I2)^2+(B9-J2)^2+(C9-K2)))</f>
        <v>9.1104335791443</v>
      </c>
      <c r="H9" s="4" t="str">
        <f aca="false">IF(AND(F9 = "", F8 &lt;&gt; ""),"&lt;- New exp", "")</f>
        <v/>
      </c>
      <c r="Q9" s="0" t="str">
        <f aca="false">IF(P2&gt;=8, "Exp 8", "")</f>
        <v>Exp 8</v>
      </c>
      <c r="R9" s="5"/>
      <c r="T9" s="0" t="n">
        <v>8</v>
      </c>
    </row>
    <row r="10" customFormat="false" ht="13.8" hidden="false" customHeight="false" outlineLevel="0" collapsed="false">
      <c r="A10" s="3" t="n">
        <v>19</v>
      </c>
      <c r="B10" s="3" t="n">
        <v>1</v>
      </c>
      <c r="C10" s="3" t="n">
        <v>672</v>
      </c>
      <c r="D10" s="4" t="n">
        <f aca="false">IF(ISBLANK(A10), "", (A10-MIN(A2:A1001))/(MAX(A2:A1001)-MIN(A2:A1001)))</f>
        <v>0.785714285714286</v>
      </c>
      <c r="E10" s="4" t="n">
        <f aca="false">IF(ISBLANK(B10), "", (B10-MIN(B2:B1001))/(MAX(B2:B1001)-MIN(B2:B1001)))</f>
        <v>0</v>
      </c>
      <c r="F10" s="4" t="n">
        <f aca="false">IF(ISBLANK(C10), "", (C10-MIN(C2:C1001))/(MAX(C2:C1001)-MIN(C2:C1001)))</f>
        <v>0.30625</v>
      </c>
      <c r="G10" s="5" t="n">
        <f aca="false">IF(ISBLANK(A10), "",SQRT((A10-I2)^2+(B10-J2)^2+(C10-K2)))</f>
        <v>13.0384048104053</v>
      </c>
      <c r="H10" s="4" t="str">
        <f aca="false">IF(AND(F10 = "", F9 &lt;&gt; ""),"&lt;- New exp", "")</f>
        <v/>
      </c>
      <c r="J10" s="10"/>
      <c r="Q10" s="0" t="str">
        <f aca="false">IF(P2&gt;=9, "Exp 9", "")</f>
        <v>Exp 9</v>
      </c>
      <c r="R10" s="5"/>
      <c r="T10" s="0" t="n">
        <v>9</v>
      </c>
    </row>
    <row r="11" customFormat="false" ht="13.8" hidden="false" customHeight="false" outlineLevel="0" collapsed="false">
      <c r="A11" s="3" t="n">
        <v>18</v>
      </c>
      <c r="B11" s="3" t="n">
        <v>2</v>
      </c>
      <c r="C11" s="3" t="n">
        <v>648</v>
      </c>
      <c r="D11" s="4" t="n">
        <f aca="false">IF(ISBLANK(A11), "", (A11-MIN(A2:A1001))/(MAX(A2:A1001)-MIN(A2:A1001)))</f>
        <v>0.714285714285714</v>
      </c>
      <c r="E11" s="4" t="n">
        <f aca="false">IF(ISBLANK(B11), "", (B11-MIN(B2:B1001))/(MAX(B2:B1001)-MIN(B2:B1001)))</f>
        <v>0.125</v>
      </c>
      <c r="F11" s="4" t="n">
        <f aca="false">IF(ISBLANK(C11), "", (C11-MIN(C2:C1001))/(MAX(C2:C1001)-MIN(C2:C1001)))</f>
        <v>0.15625</v>
      </c>
      <c r="G11" s="5" t="n">
        <f aca="false">IF(ISBLANK(A11), "",SQRT((A11-I2)^2+(B11-J2)^2+(C11-K2)))</f>
        <v>11.2249721603218</v>
      </c>
      <c r="H11" s="4" t="str">
        <f aca="false">IF(AND(F11 = "", F10 &lt;&gt; ""),"&lt;- New exp", "")</f>
        <v/>
      </c>
      <c r="Q11" s="0" t="str">
        <f aca="false">IF(P2&gt;=10, "Exp 10", "")</f>
        <v>Exp 10</v>
      </c>
      <c r="R11" s="5"/>
      <c r="T11" s="0" t="n">
        <v>10</v>
      </c>
    </row>
    <row r="12" customFormat="false" ht="13.8" hidden="false" customHeight="false" outlineLevel="0" collapsed="false">
      <c r="A12" s="3"/>
      <c r="B12" s="3"/>
      <c r="C12" s="3"/>
      <c r="D12" s="4" t="str">
        <f aca="false">IF(ISBLANK(A12), "", (A12-MIN(A2:A1001))/(MAX(A2:A1001)-MIN(A2:A1001)))</f>
        <v/>
      </c>
      <c r="E12" s="4" t="str">
        <f aca="false">IF(ISBLANK(B12), "", (B12-MIN(B2:B1001))/(MAX(B2:B1001)-MIN(B2:B1001)))</f>
        <v/>
      </c>
      <c r="F12" s="4" t="str">
        <f aca="false">IF(ISBLANK(C12), "", (C12-MIN(C2:C1001))/(MAX(C2:C1001)-MIN(C2:C1001)))</f>
        <v/>
      </c>
      <c r="G12" s="5" t="str">
        <f aca="false">IF(ISBLANK(A12), "",SQRT((A12-I2)^2+(B12-J2)^2+(C12-K2)))</f>
        <v/>
      </c>
      <c r="H12" s="4" t="str">
        <f aca="false">IF(AND(F12 = "", F11 &lt;&gt; ""),"&lt;- New exp", "")</f>
        <v>&lt;- New exp</v>
      </c>
      <c r="Q12" s="0" t="str">
        <f aca="false">IF(P2&gt;=11, "Exp 11", "")</f>
        <v>Exp 11</v>
      </c>
      <c r="R12" s="5"/>
      <c r="T12" s="0" t="n">
        <v>11</v>
      </c>
    </row>
    <row r="13" customFormat="false" ht="13.8" hidden="false" customHeight="false" outlineLevel="0" collapsed="false">
      <c r="A13" s="3" t="n">
        <v>8</v>
      </c>
      <c r="B13" s="3" t="n">
        <v>8</v>
      </c>
      <c r="C13" s="3" t="n">
        <v>729</v>
      </c>
      <c r="D13" s="4" t="n">
        <f aca="false">IF(ISBLANK(A13), "", (A13-MIN(A2:A1001))/(MAX(A2:A1001)-MIN(A2:A1001)))</f>
        <v>0</v>
      </c>
      <c r="E13" s="4" t="n">
        <f aca="false">IF(ISBLANK(B13), "", (B13-MIN(B2:B1001))/(MAX(B2:B1001)-MIN(B2:B1001)))</f>
        <v>0.875</v>
      </c>
      <c r="F13" s="4" t="n">
        <f aca="false">IF(ISBLANK(C13), "", (C13-MIN(C2:C1001))/(MAX(C2:C1001)-MIN(C2:C1001)))</f>
        <v>0.6625</v>
      </c>
      <c r="G13" s="5" t="n">
        <f aca="false">IF(ISBLANK(A13), "",SQRT((A13-I2)^2+(B13-J2)^2+(C13-K2)))</f>
        <v>12.4498995979887</v>
      </c>
      <c r="H13" s="4" t="str">
        <f aca="false">IF(AND(F13 = "", F12 &lt;&gt; ""),"&lt;- New exp", "")</f>
        <v/>
      </c>
      <c r="Q13" s="0" t="str">
        <f aca="false">IF(P2&gt;=12, "Exp 12", "")</f>
        <v>Exp 12</v>
      </c>
      <c r="R13" s="5"/>
      <c r="T13" s="0" t="n">
        <v>12</v>
      </c>
    </row>
    <row r="14" customFormat="false" ht="13.8" hidden="false" customHeight="false" outlineLevel="0" collapsed="false">
      <c r="A14" s="3" t="n">
        <v>17</v>
      </c>
      <c r="B14" s="3" t="n">
        <v>3</v>
      </c>
      <c r="C14" s="3" t="n">
        <v>687</v>
      </c>
      <c r="D14" s="4" t="n">
        <f aca="false">IF(ISBLANK(A14), "", (A14-MIN(A2:A1001))/(MAX(A2:A1001)-MIN(A2:A1001)))</f>
        <v>0.642857142857143</v>
      </c>
      <c r="E14" s="4" t="n">
        <f aca="false">IF(ISBLANK(B14), "", (B14-MIN(B2:B1001))/(MAX(B2:B1001)-MIN(B2:B1001)))</f>
        <v>0.25</v>
      </c>
      <c r="F14" s="4" t="n">
        <f aca="false">IF(ISBLANK(C14), "", (C14-MIN(C2:C1001))/(MAX(C2:C1001)-MIN(C2:C1001)))</f>
        <v>0.4</v>
      </c>
      <c r="G14" s="5" t="n">
        <f aca="false">IF(ISBLANK(A14), "",SQRT((A14-I2)^2+(B14-J2)^2+(C14-K2)))</f>
        <v>12.2065556157337</v>
      </c>
      <c r="H14" s="4" t="str">
        <f aca="false">IF(AND(F14 = "", F13 &lt;&gt; ""),"&lt;- New exp", "")</f>
        <v/>
      </c>
      <c r="N14" s="11"/>
      <c r="Q14" s="0" t="str">
        <f aca="false">IF(P2&gt;=13, "Exp 13", "")</f>
        <v>Exp 13</v>
      </c>
      <c r="R14" s="5"/>
      <c r="T14" s="0" t="n">
        <v>13</v>
      </c>
    </row>
    <row r="15" customFormat="false" ht="13.8" hidden="false" customHeight="false" outlineLevel="0" collapsed="false">
      <c r="A15" s="3" t="n">
        <v>12</v>
      </c>
      <c r="B15" s="3" t="n">
        <v>5</v>
      </c>
      <c r="C15" s="3" t="n">
        <v>667</v>
      </c>
      <c r="D15" s="4" t="n">
        <f aca="false">IF(ISBLANK(A15), "", (A15-MIN(A2:A1001))/(MAX(A2:A1001)-MIN(A2:A1001)))</f>
        <v>0.285714285714286</v>
      </c>
      <c r="E15" s="4" t="n">
        <f aca="false">IF(ISBLANK(B15), "", (B15-MIN(B2:B1001))/(MAX(B2:B1001)-MIN(B2:B1001)))</f>
        <v>0.5</v>
      </c>
      <c r="F15" s="4" t="n">
        <f aca="false">IF(ISBLANK(C15), "", (C15-MIN(C2:C1001))/(MAX(C2:C1001)-MIN(C2:C1001)))</f>
        <v>0.275</v>
      </c>
      <c r="G15" s="5" t="n">
        <f aca="false">IF(ISBLANK(A15), "",SQRT((A15-I2)^2+(B15-J2)^2+(C15-K2)))</f>
        <v>8.71779788708135</v>
      </c>
      <c r="H15" s="4" t="str">
        <f aca="false">IF(AND(F15 = "", F14 &lt;&gt; ""),"&lt;- New exp", "")</f>
        <v/>
      </c>
      <c r="Q15" s="0" t="str">
        <f aca="false">IF(P2&gt;=14, "Exp 14", "")</f>
        <v>Exp 14</v>
      </c>
      <c r="R15" s="5"/>
      <c r="T15" s="0" t="n">
        <v>14</v>
      </c>
    </row>
    <row r="16" customFormat="false" ht="13.8" hidden="false" customHeight="false" outlineLevel="0" collapsed="false">
      <c r="A16" s="3" t="n">
        <v>19</v>
      </c>
      <c r="B16" s="3" t="n">
        <v>1</v>
      </c>
      <c r="C16" s="3" t="n">
        <v>715</v>
      </c>
      <c r="D16" s="4" t="n">
        <f aca="false">IF(ISBLANK(A16), "", (A16-MIN(A2:A1001))/(MAX(A2:A1001)-MIN(A2:A1001)))</f>
        <v>0.785714285714286</v>
      </c>
      <c r="E16" s="4" t="n">
        <f aca="false">IF(ISBLANK(B16), "", (B16-MIN(B2:B1001))/(MAX(B2:B1001)-MIN(B2:B1001)))</f>
        <v>0</v>
      </c>
      <c r="F16" s="4" t="n">
        <f aca="false">IF(ISBLANK(C16), "", (C16-MIN(C2:C1001))/(MAX(C2:C1001)-MIN(C2:C1001)))</f>
        <v>0.575</v>
      </c>
      <c r="G16" s="5" t="n">
        <f aca="false">IF(ISBLANK(A16), "",SQRT((A16-I2)^2+(B16-J2)^2+(C16-K2)))</f>
        <v>14.5945195193264</v>
      </c>
      <c r="H16" s="4" t="str">
        <f aca="false">IF(AND(F16 = "", F15 &lt;&gt; ""),"&lt;- New exp", "")</f>
        <v/>
      </c>
      <c r="Q16" s="0" t="str">
        <f aca="false">IF(P2&gt;=15, "Exp 15", "")</f>
        <v>Exp 15</v>
      </c>
      <c r="R16" s="5"/>
      <c r="T16" s="0" t="n">
        <v>15</v>
      </c>
    </row>
    <row r="17" customFormat="false" ht="13.8" hidden="false" customHeight="false" outlineLevel="0" collapsed="false">
      <c r="A17" s="3" t="n">
        <v>18</v>
      </c>
      <c r="B17" s="3" t="n">
        <v>2</v>
      </c>
      <c r="C17" s="3" t="n">
        <v>696</v>
      </c>
      <c r="D17" s="4" t="n">
        <f aca="false">IF(ISBLANK(A17), "", (A17-MIN(A2:A1001))/(MAX(A2:A1001)-MIN(A2:A1001)))</f>
        <v>0.714285714285714</v>
      </c>
      <c r="E17" s="4" t="n">
        <f aca="false">IF(ISBLANK(B17), "", (B17-MIN(B2:B1001))/(MAX(B2:B1001)-MIN(B2:B1001)))</f>
        <v>0.125</v>
      </c>
      <c r="F17" s="4" t="n">
        <f aca="false">IF(ISBLANK(C17), "", (C17-MIN(C2:C1001))/(MAX(C2:C1001)-MIN(C2:C1001)))</f>
        <v>0.45625</v>
      </c>
      <c r="G17" s="5" t="n">
        <f aca="false">IF(ISBLANK(A17), "",SQRT((A17-I2)^2+(B17-J2)^2+(C17-K2)))</f>
        <v>13.1909059582729</v>
      </c>
      <c r="H17" s="4" t="str">
        <f aca="false">IF(AND(F17 = "", F16 &lt;&gt; ""),"&lt;- New exp", "")</f>
        <v/>
      </c>
      <c r="Q17" s="0" t="str">
        <f aca="false">IF(P2&gt;=16, "Exp 16", "")</f>
        <v>Exp 16</v>
      </c>
      <c r="R17" s="5"/>
      <c r="T17" s="0" t="n">
        <v>16</v>
      </c>
    </row>
    <row r="18" customFormat="false" ht="13.8" hidden="false" customHeight="false" outlineLevel="0" collapsed="false">
      <c r="A18" s="3" t="n">
        <v>15</v>
      </c>
      <c r="B18" s="3" t="n">
        <v>2</v>
      </c>
      <c r="C18" s="3" t="n">
        <v>710</v>
      </c>
      <c r="D18" s="4" t="n">
        <f aca="false">IF(ISBLANK(A18), "", (A18-MIN(A2:A1001))/(MAX(A2:A1001)-MIN(A2:A1001)))</f>
        <v>0.5</v>
      </c>
      <c r="E18" s="4" t="n">
        <f aca="false">IF(ISBLANK(B18), "", (B18-MIN(B2:B1001))/(MAX(B2:B1001)-MIN(B2:B1001)))</f>
        <v>0.125</v>
      </c>
      <c r="F18" s="4" t="n">
        <f aca="false">IF(ISBLANK(C18), "", (C18-MIN(C2:C1001))/(MAX(C2:C1001)-MIN(C2:C1001)))</f>
        <v>0.54375</v>
      </c>
      <c r="G18" s="5" t="n">
        <f aca="false">IF(ISBLANK(A18), "",SQRT((A18-I2)^2+(B18-J2)^2+(C18-K2)))</f>
        <v>11.7046999107196</v>
      </c>
      <c r="H18" s="4" t="str">
        <f aca="false">IF(AND(F18 = "", F17 &lt;&gt; ""),"&lt;- New exp", "")</f>
        <v/>
      </c>
      <c r="Q18" s="0" t="str">
        <f aca="false">IF(P2&gt;=17, "Exp 17", "")</f>
        <v>Exp 17</v>
      </c>
      <c r="R18" s="5"/>
      <c r="T18" s="0" t="n">
        <v>17</v>
      </c>
    </row>
    <row r="19" customFormat="false" ht="13.8" hidden="false" customHeight="false" outlineLevel="0" collapsed="false">
      <c r="A19" s="3" t="n">
        <v>9</v>
      </c>
      <c r="B19" s="3" t="n">
        <v>7</v>
      </c>
      <c r="C19" s="3" t="n">
        <v>734</v>
      </c>
      <c r="D19" s="4" t="n">
        <f aca="false">IF(ISBLANK(A19), "", (A19-MIN(A2:A1001))/(MAX(A2:A1001)-MIN(A2:A1001)))</f>
        <v>0.0714285714285714</v>
      </c>
      <c r="E19" s="4" t="n">
        <f aca="false">IF(ISBLANK(B19), "", (B19-MIN(B2:B1001))/(MAX(B2:B1001)-MIN(B2:B1001)))</f>
        <v>0.75</v>
      </c>
      <c r="F19" s="4" t="n">
        <f aca="false">IF(ISBLANK(C19), "", (C19-MIN(C2:C1001))/(MAX(C2:C1001)-MIN(C2:C1001)))</f>
        <v>0.69375</v>
      </c>
      <c r="G19" s="5" t="n">
        <f aca="false">IF(ISBLANK(A19), "",SQRT((A19-I2)^2+(B19-J2)^2+(C19-K2)))</f>
        <v>12.1655250605964</v>
      </c>
      <c r="H19" s="4" t="str">
        <f aca="false">IF(AND(F19 = "", F18 &lt;&gt; ""),"&lt;- New exp", "")</f>
        <v/>
      </c>
      <c r="Q19" s="0" t="str">
        <f aca="false">IF(P2&gt;=18, "Exp 18", "")</f>
        <v>Exp 18</v>
      </c>
      <c r="R19" s="5"/>
      <c r="T19" s="0" t="n">
        <v>18</v>
      </c>
    </row>
    <row r="20" customFormat="false" ht="13.8" hidden="false" customHeight="false" outlineLevel="0" collapsed="false">
      <c r="A20" s="3" t="n">
        <v>10</v>
      </c>
      <c r="B20" s="3" t="n">
        <v>6</v>
      </c>
      <c r="C20" s="3" t="n">
        <v>745</v>
      </c>
      <c r="D20" s="4" t="n">
        <f aca="false">IF(ISBLANK(A20), "", (A20-MIN(A2:A1001))/(MAX(A2:A1001)-MIN(A2:A1001)))</f>
        <v>0.142857142857143</v>
      </c>
      <c r="E20" s="4" t="n">
        <f aca="false">IF(ISBLANK(B20), "", (B20-MIN(B2:B1001))/(MAX(B2:B1001)-MIN(B2:B1001)))</f>
        <v>0.625</v>
      </c>
      <c r="F20" s="4" t="n">
        <f aca="false">IF(ISBLANK(C20), "", (C20-MIN(C2:C1001))/(MAX(C2:C1001)-MIN(C2:C1001)))</f>
        <v>0.7625</v>
      </c>
      <c r="G20" s="5" t="n">
        <f aca="false">IF(ISBLANK(A20), "",SQRT((A20-I2)^2+(B20-J2)^2+(C20-K2)))</f>
        <v>12.2882057274445</v>
      </c>
      <c r="H20" s="4" t="str">
        <f aca="false">IF(AND(F20 = "", F19 &lt;&gt; ""),"&lt;- New exp", "")</f>
        <v/>
      </c>
      <c r="Q20" s="0" t="str">
        <f aca="false">IF(P2&gt;=19, "Exp 19", "")</f>
        <v>Exp 19</v>
      </c>
      <c r="R20" s="5"/>
      <c r="T20" s="0" t="n">
        <v>19</v>
      </c>
    </row>
    <row r="21" customFormat="false" ht="13.8" hidden="false" customHeight="false" outlineLevel="0" collapsed="false">
      <c r="A21" s="3" t="n">
        <v>14</v>
      </c>
      <c r="B21" s="3" t="n">
        <v>3</v>
      </c>
      <c r="C21" s="3" t="n">
        <v>691</v>
      </c>
      <c r="D21" s="4" t="n">
        <f aca="false">IF(ISBLANK(A21), "", (A21-MIN(A2:A1001))/(MAX(A2:A1001)-MIN(A2:A1001)))</f>
        <v>0.428571428571429</v>
      </c>
      <c r="E21" s="4" t="n">
        <f aca="false">IF(ISBLANK(B21), "", (B21-MIN(B2:B1001))/(MAX(B2:B1001)-MIN(B2:B1001)))</f>
        <v>0.25</v>
      </c>
      <c r="F21" s="4" t="n">
        <f aca="false">IF(ISBLANK(C21), "", (C21-MIN(C2:C1001))/(MAX(C2:C1001)-MIN(C2:C1001)))</f>
        <v>0.425</v>
      </c>
      <c r="G21" s="5" t="n">
        <f aca="false">IF(ISBLANK(A21), "",SQRT((A21-I2)^2+(B21-J2)^2+(C21-K2)))</f>
        <v>10.3923048454133</v>
      </c>
      <c r="H21" s="4" t="str">
        <f aca="false">IF(AND(F21 = "", F20 &lt;&gt; ""),"&lt;- New exp", "")</f>
        <v/>
      </c>
      <c r="Q21" s="0" t="str">
        <f aca="false">IF(P2&gt;=20, "Exp 20", "")</f>
        <v>Exp 20</v>
      </c>
      <c r="R21" s="5"/>
      <c r="T21" s="0" t="n">
        <v>20</v>
      </c>
    </row>
    <row r="22" customFormat="false" ht="13.8" hidden="false" customHeight="false" outlineLevel="0" collapsed="false">
      <c r="A22" s="3" t="n">
        <v>13</v>
      </c>
      <c r="B22" s="3" t="n">
        <v>4</v>
      </c>
      <c r="C22" s="3" t="n">
        <v>681</v>
      </c>
      <c r="D22" s="4" t="n">
        <f aca="false">IF(ISBLANK(A22), "", (A22-MIN(A2:A1001))/(MAX(A2:A1001)-MIN(A2:A1001)))</f>
        <v>0.357142857142857</v>
      </c>
      <c r="E22" s="4" t="n">
        <f aca="false">IF(ISBLANK(B22), "", (B22-MIN(B2:B1001))/(MAX(B2:B1001)-MIN(B2:B1001)))</f>
        <v>0.375</v>
      </c>
      <c r="F22" s="4" t="n">
        <f aca="false">IF(ISBLANK(C22), "", (C22-MIN(C2:C1001))/(MAX(C2:C1001)-MIN(C2:C1001)))</f>
        <v>0.3625</v>
      </c>
      <c r="G22" s="5" t="n">
        <f aca="false">IF(ISBLANK(A22), "",SQRT((A22-I2)^2+(B22-J2)^2+(C22-K2)))</f>
        <v>9.59166304662544</v>
      </c>
      <c r="H22" s="4" t="str">
        <f aca="false">IF(AND(F22 = "", F21 &lt;&gt; ""),"&lt;- New exp", "")</f>
        <v/>
      </c>
      <c r="Q22" s="0" t="str">
        <f aca="false">IF(P2&gt;=21, "Exp 21", "")</f>
        <v>Exp 21</v>
      </c>
      <c r="R22" s="5"/>
      <c r="T22" s="0" t="n">
        <v>21</v>
      </c>
    </row>
    <row r="23" customFormat="false" ht="13.8" hidden="false" customHeight="false" outlineLevel="0" collapsed="false">
      <c r="A23" s="3" t="n">
        <v>16</v>
      </c>
      <c r="B23" s="3" t="n">
        <v>4</v>
      </c>
      <c r="C23" s="3" t="n">
        <v>672</v>
      </c>
      <c r="D23" s="4" t="n">
        <f aca="false">IF(ISBLANK(A23), "", (A23-MIN(A2:A1001))/(MAX(A2:A1001)-MIN(A2:A1001)))</f>
        <v>0.571428571428571</v>
      </c>
      <c r="E23" s="4" t="n">
        <f aca="false">IF(ISBLANK(B23), "", (B23-MIN(B2:B1001))/(MAX(B2:B1001)-MIN(B2:B1001)))</f>
        <v>0.375</v>
      </c>
      <c r="F23" s="4" t="n">
        <f aca="false">IF(ISBLANK(C23), "", (C23-MIN(C2:C1001))/(MAX(C2:C1001)-MIN(C2:C1001)))</f>
        <v>0.30625</v>
      </c>
      <c r="G23" s="5" t="n">
        <f aca="false">IF(ISBLANK(A23), "",SQRT((A23-I2)^2+(B23-J2)^2+(C23-K2)))</f>
        <v>11.0453610171873</v>
      </c>
      <c r="H23" s="4" t="str">
        <f aca="false">IF(AND(F23 = "", F22 &lt;&gt; ""),"&lt;- New exp", "")</f>
        <v/>
      </c>
      <c r="Q23" s="0" t="str">
        <f aca="false">IF(P2&gt;=22, "Exp 22", "")</f>
        <v>Exp 22</v>
      </c>
      <c r="R23" s="5"/>
      <c r="T23" s="0" t="n">
        <v>22</v>
      </c>
    </row>
    <row r="24" customFormat="false" ht="13.8" hidden="false" customHeight="false" outlineLevel="0" collapsed="false">
      <c r="A24" s="3"/>
      <c r="B24" s="3"/>
      <c r="C24" s="3"/>
      <c r="D24" s="4" t="str">
        <f aca="false">IF(ISBLANK(A24), "", (A24-MIN(A2:A1001))/(MAX(A2:A1001)-MIN(A2:A1001)))</f>
        <v/>
      </c>
      <c r="E24" s="4" t="str">
        <f aca="false">IF(ISBLANK(B24), "", (B24-MIN(B2:B1001))/(MAX(B2:B1001)-MIN(B2:B1001)))</f>
        <v/>
      </c>
      <c r="F24" s="4" t="str">
        <f aca="false">IF(ISBLANK(C24), "", (C24-MIN(C2:C1001))/(MAX(C2:C1001)-MIN(C2:C1001)))</f>
        <v/>
      </c>
      <c r="G24" s="5" t="str">
        <f aca="false">IF(ISBLANK(A24), "",SQRT((A24-I2)^2+(B24-J2)^2+(C24-K2)))</f>
        <v/>
      </c>
      <c r="H24" s="4" t="str">
        <f aca="false">IF(AND(F24 = "", F23 &lt;&gt; ""),"&lt;- New exp", "")</f>
        <v>&lt;- New exp</v>
      </c>
      <c r="Q24" s="0" t="str">
        <f aca="false">IF(P2&gt;=23, "Exp 23", "")</f>
        <v>Exp 23</v>
      </c>
      <c r="R24" s="5"/>
      <c r="T24" s="0" t="n">
        <v>23</v>
      </c>
    </row>
    <row r="25" customFormat="false" ht="13.8" hidden="false" customHeight="false" outlineLevel="0" collapsed="false">
      <c r="A25" s="3" t="n">
        <v>16</v>
      </c>
      <c r="B25" s="3" t="n">
        <v>4</v>
      </c>
      <c r="C25" s="3" t="n">
        <v>628</v>
      </c>
      <c r="D25" s="4" t="n">
        <f aca="false">IF(ISBLANK(A25), "", (A25-MIN(A2:A1001))/(MAX(A2:A1001)-MIN(A2:A1001)))</f>
        <v>0.571428571428571</v>
      </c>
      <c r="E25" s="4" t="n">
        <f aca="false">IF(ISBLANK(B25), "", (B25-MIN(B2:B1001))/(MAX(B2:B1001)-MIN(B2:B1001)))</f>
        <v>0.375</v>
      </c>
      <c r="F25" s="4" t="n">
        <f aca="false">IF(ISBLANK(C25), "", (C25-MIN(C2:C1001))/(MAX(C2:C1001)-MIN(C2:C1001)))</f>
        <v>0.03125</v>
      </c>
      <c r="G25" s="5" t="n">
        <f aca="false">IF(ISBLANK(A25), "",SQRT((A25-I2)^2+(B25-J2)^2+(C25-K2)))</f>
        <v>8.83176086632785</v>
      </c>
      <c r="H25" s="4" t="str">
        <f aca="false">IF(AND(F25 = "", F24 &lt;&gt; ""),"&lt;- New exp", "")</f>
        <v/>
      </c>
      <c r="Q25" s="0" t="str">
        <f aca="false">IF(P2&gt;=24, "Exp 24", "")</f>
        <v>Exp 24</v>
      </c>
      <c r="R25" s="5"/>
      <c r="T25" s="0" t="n">
        <v>24</v>
      </c>
    </row>
    <row r="26" customFormat="false" ht="13.8" hidden="false" customHeight="false" outlineLevel="0" collapsed="false">
      <c r="A26" s="3" t="n">
        <v>18</v>
      </c>
      <c r="B26" s="3" t="n">
        <v>2</v>
      </c>
      <c r="C26" s="3" t="n">
        <v>684</v>
      </c>
      <c r="D26" s="4" t="n">
        <f aca="false">IF(ISBLANK(A26), "", (A26-MIN(A2:A1001))/(MAX(A2:A1001)-MIN(A2:A1001)))</f>
        <v>0.714285714285714</v>
      </c>
      <c r="E26" s="4" t="n">
        <f aca="false">IF(ISBLANK(B26), "", (B26-MIN(B2:B1001))/(MAX(B2:B1001)-MIN(B2:B1001)))</f>
        <v>0.125</v>
      </c>
      <c r="F26" s="4" t="n">
        <f aca="false">IF(ISBLANK(C26), "", (C26-MIN(C2:C1001))/(MAX(C2:C1001)-MIN(C2:C1001)))</f>
        <v>0.38125</v>
      </c>
      <c r="G26" s="5" t="n">
        <f aca="false">IF(ISBLANK(A26), "",SQRT((A26-I2)^2+(B26-J2)^2+(C26-K2)))</f>
        <v>12.7279220613579</v>
      </c>
      <c r="H26" s="4" t="str">
        <f aca="false">IF(AND(F26 = "", F25 &lt;&gt; ""),"&lt;- New exp", "")</f>
        <v/>
      </c>
      <c r="Q26" s="0" t="str">
        <f aca="false">IF(P2&gt;=25, "Exp 25", "")</f>
        <v>Exp 25</v>
      </c>
      <c r="R26" s="5"/>
      <c r="T26" s="0" t="n">
        <v>25</v>
      </c>
    </row>
    <row r="27" customFormat="false" ht="13.8" hidden="false" customHeight="false" outlineLevel="0" collapsed="false">
      <c r="A27" s="3" t="n">
        <v>8</v>
      </c>
      <c r="B27" s="3" t="n">
        <v>8</v>
      </c>
      <c r="C27" s="3" t="n">
        <v>722</v>
      </c>
      <c r="D27" s="4" t="n">
        <f aca="false">IF(ISBLANK(A27), "", (A27-MIN(A2:A1001))/(MAX(A2:A1001)-MIN(A2:A1001)))</f>
        <v>0</v>
      </c>
      <c r="E27" s="4" t="n">
        <f aca="false">IF(ISBLANK(B27), "", (B27-MIN(B2:B1001))/(MAX(B2:B1001)-MIN(B2:B1001)))</f>
        <v>0.875</v>
      </c>
      <c r="F27" s="4" t="n">
        <f aca="false">IF(ISBLANK(C27), "", (C27-MIN(C2:C1001))/(MAX(C2:C1001)-MIN(C2:C1001)))</f>
        <v>0.61875</v>
      </c>
      <c r="G27" s="5" t="n">
        <f aca="false">IF(ISBLANK(A27), "",SQRT((A27-I2)^2+(B27-J2)^2+(C27-K2)))</f>
        <v>12.1655250605964</v>
      </c>
      <c r="H27" s="4" t="str">
        <f aca="false">IF(AND(F27 = "", F26 &lt;&gt; ""),"&lt;- New exp", "")</f>
        <v/>
      </c>
      <c r="Q27" s="0" t="str">
        <f aca="false">IF(P2&gt;=26, "Exp 26", "")</f>
        <v>Exp 26</v>
      </c>
      <c r="R27" s="5"/>
      <c r="T27" s="0" t="n">
        <v>26</v>
      </c>
    </row>
    <row r="28" customFormat="false" ht="13.8" hidden="false" customHeight="false" outlineLevel="0" collapsed="false">
      <c r="A28" s="3" t="n">
        <v>9</v>
      </c>
      <c r="B28" s="3" t="n">
        <v>7</v>
      </c>
      <c r="C28" s="3" t="n">
        <v>685</v>
      </c>
      <c r="D28" s="4" t="n">
        <f aca="false">IF(ISBLANK(A28), "", (A28-MIN(A2:A1001))/(MAX(A2:A1001)-MIN(A2:A1001)))</f>
        <v>0.0714285714285714</v>
      </c>
      <c r="E28" s="4" t="n">
        <f aca="false">IF(ISBLANK(B28), "", (B28-MIN(B2:B1001))/(MAX(B2:B1001)-MIN(B2:B1001)))</f>
        <v>0.75</v>
      </c>
      <c r="F28" s="4" t="n">
        <f aca="false">IF(ISBLANK(C28), "", (C28-MIN(C2:C1001))/(MAX(C2:C1001)-MIN(C2:C1001)))</f>
        <v>0.3875</v>
      </c>
      <c r="G28" s="5" t="n">
        <f aca="false">IF(ISBLANK(A28), "",SQRT((A28-I2)^2+(B28-J2)^2+(C28-K2)))</f>
        <v>9.9498743710662</v>
      </c>
      <c r="H28" s="4" t="str">
        <f aca="false">IF(AND(F28 = "", F27 &lt;&gt; ""),"&lt;- New exp", "")</f>
        <v/>
      </c>
      <c r="Q28" s="0" t="str">
        <f aca="false">IF(P2&gt;=27, "Exp 27", "")</f>
        <v>Exp 27</v>
      </c>
      <c r="R28" s="5"/>
      <c r="T28" s="0" t="n">
        <v>27</v>
      </c>
    </row>
    <row r="29" customFormat="false" ht="13.8" hidden="false" customHeight="false" outlineLevel="0" collapsed="false">
      <c r="A29" s="3" t="n">
        <v>14</v>
      </c>
      <c r="B29" s="3" t="n">
        <v>3</v>
      </c>
      <c r="C29" s="3" t="n">
        <v>679</v>
      </c>
      <c r="D29" s="4" t="n">
        <f aca="false">IF(ISBLANK(A29), "", (A29-MIN(A2:A1001))/(MAX(A2:A1001)-MIN(A2:A1001)))</f>
        <v>0.428571428571429</v>
      </c>
      <c r="E29" s="4" t="n">
        <f aca="false">IF(ISBLANK(B29), "", (B29-MIN(B2:B1001))/(MAX(B2:B1001)-MIN(B2:B1001)))</f>
        <v>0.25</v>
      </c>
      <c r="F29" s="4" t="n">
        <f aca="false">IF(ISBLANK(C29), "", (C29-MIN(C2:C1001))/(MAX(C2:C1001)-MIN(C2:C1001)))</f>
        <v>0.35</v>
      </c>
      <c r="G29" s="5" t="n">
        <f aca="false">IF(ISBLANK(A29), "",SQRT((A29-I2)^2+(B29-J2)^2+(C29-K2)))</f>
        <v>9.79795897113271</v>
      </c>
      <c r="H29" s="4" t="str">
        <f aca="false">IF(AND(F29 = "", F28 &lt;&gt; ""),"&lt;- New exp", "")</f>
        <v/>
      </c>
      <c r="Q29" s="0" t="str">
        <f aca="false">IF(P2&gt;=28, "Exp 28", "")</f>
        <v>Exp 28</v>
      </c>
      <c r="R29" s="5"/>
      <c r="T29" s="0" t="n">
        <v>28</v>
      </c>
    </row>
    <row r="30" customFormat="false" ht="13.8" hidden="false" customHeight="false" outlineLevel="0" collapsed="false">
      <c r="A30" s="3" t="n">
        <v>12</v>
      </c>
      <c r="B30" s="3" t="n">
        <v>5</v>
      </c>
      <c r="C30" s="3" t="n">
        <v>623</v>
      </c>
      <c r="D30" s="4" t="n">
        <f aca="false">IF(ISBLANK(A30), "", (A30-MIN(A2:A1001))/(MAX(A2:A1001)-MIN(A2:A1001)))</f>
        <v>0.285714285714286</v>
      </c>
      <c r="E30" s="4" t="n">
        <f aca="false">IF(ISBLANK(B30), "", (B30-MIN(B2:B1001))/(MAX(B2:B1001)-MIN(B2:B1001)))</f>
        <v>0.5</v>
      </c>
      <c r="F30" s="4" t="n">
        <f aca="false">IF(ISBLANK(C30), "", (C30-MIN(C2:C1001))/(MAX(C2:C1001)-MIN(C2:C1001)))</f>
        <v>0</v>
      </c>
      <c r="G30" s="5" t="n">
        <f aca="false">IF(ISBLANK(A30), "",SQRT((A30-I2)^2+(B30-J2)^2+(C30-K2)))</f>
        <v>5.65685424949238</v>
      </c>
      <c r="H30" s="4" t="str">
        <f aca="false">IF(AND(F30 = "", F29 &lt;&gt; ""),"&lt;- New exp", "")</f>
        <v/>
      </c>
      <c r="Q30" s="0" t="str">
        <f aca="false">IF(P2&gt;=29, "Exp 29", "")</f>
        <v>Exp 29</v>
      </c>
      <c r="R30" s="5"/>
      <c r="T30" s="0" t="n">
        <v>29</v>
      </c>
    </row>
    <row r="31" customFormat="false" ht="13.8" hidden="false" customHeight="false" outlineLevel="0" collapsed="false">
      <c r="A31" s="3" t="n">
        <v>13</v>
      </c>
      <c r="B31" s="3" t="n">
        <v>4</v>
      </c>
      <c r="C31" s="3" t="n">
        <v>640</v>
      </c>
      <c r="D31" s="4" t="n">
        <f aca="false">IF(ISBLANK(A31), "", (A31-MIN(A2:A1001))/(MAX(A2:A1001)-MIN(A2:A1001)))</f>
        <v>0.357142857142857</v>
      </c>
      <c r="E31" s="4" t="n">
        <f aca="false">IF(ISBLANK(B31), "", (B31-MIN(B2:B1001))/(MAX(B2:B1001)-MIN(B2:B1001)))</f>
        <v>0.375</v>
      </c>
      <c r="F31" s="4" t="n">
        <f aca="false">IF(ISBLANK(C31), "", (C31-MIN(C2:C1001))/(MAX(C2:C1001)-MIN(C2:C1001)))</f>
        <v>0.10625</v>
      </c>
      <c r="G31" s="5" t="n">
        <f aca="false">IF(ISBLANK(A31), "",SQRT((A31-I2)^2+(B31-J2)^2+(C31-K2)))</f>
        <v>7.14142842854285</v>
      </c>
      <c r="H31" s="4" t="str">
        <f aca="false">IF(AND(F31 = "", F30 &lt;&gt; ""),"&lt;- New exp", "")</f>
        <v/>
      </c>
      <c r="Q31" s="0" t="str">
        <f aca="false">IF(P2&gt;=30, "Exp 30", "")</f>
        <v>Exp 30</v>
      </c>
      <c r="T31" s="0" t="n">
        <v>30</v>
      </c>
    </row>
    <row r="32" customFormat="false" ht="13.8" hidden="false" customHeight="false" outlineLevel="0" collapsed="false">
      <c r="A32" s="3" t="n">
        <v>15</v>
      </c>
      <c r="B32" s="3" t="n">
        <v>2</v>
      </c>
      <c r="C32" s="3" t="n">
        <v>704</v>
      </c>
      <c r="D32" s="4" t="n">
        <f aca="false">IF(ISBLANK(A32), "", (A32-MIN(A2:A1001))/(MAX(A2:A1001)-MIN(A2:A1001)))</f>
        <v>0.5</v>
      </c>
      <c r="E32" s="4" t="n">
        <f aca="false">IF(ISBLANK(B32), "", (B32-MIN(B2:B1001))/(MAX(B2:B1001)-MIN(B2:B1001)))</f>
        <v>0.125</v>
      </c>
      <c r="F32" s="4" t="n">
        <f aca="false">IF(ISBLANK(C32), "", (C32-MIN(C2:C1001))/(MAX(C2:C1001)-MIN(C2:C1001)))</f>
        <v>0.50625</v>
      </c>
      <c r="G32" s="5" t="n">
        <f aca="false">IF(ISBLANK(A32), "",SQRT((A32-I2)^2+(B32-J2)^2+(C32-K2)))</f>
        <v>11.4455231422596</v>
      </c>
      <c r="H32" s="4" t="str">
        <f aca="false">IF(AND(F32 = "", F31 &lt;&gt; ""),"&lt;- New exp", "")</f>
        <v/>
      </c>
      <c r="T32" s="0" t="n">
        <v>31</v>
      </c>
    </row>
    <row r="33" customFormat="false" ht="13.8" hidden="false" customHeight="false" outlineLevel="0" collapsed="false">
      <c r="A33" s="3" t="n">
        <v>17</v>
      </c>
      <c r="B33" s="3" t="n">
        <v>3</v>
      </c>
      <c r="C33" s="3" t="n">
        <v>645</v>
      </c>
      <c r="D33" s="4" t="n">
        <f aca="false">IF(ISBLANK(A33), "", (A33-MIN(A2:A1001))/(MAX(A2:A1001)-MIN(A2:A1001)))</f>
        <v>0.642857142857143</v>
      </c>
      <c r="E33" s="4" t="n">
        <f aca="false">IF(ISBLANK(B33), "", (B33-MIN(B2:B1001))/(MAX(B2:B1001)-MIN(B2:B1001)))</f>
        <v>0.25</v>
      </c>
      <c r="F33" s="4" t="n">
        <f aca="false">IF(ISBLANK(C33), "", (C33-MIN(C2:C1001))/(MAX(C2:C1001)-MIN(C2:C1001)))</f>
        <v>0.1375</v>
      </c>
      <c r="G33" s="5" t="n">
        <f aca="false">IF(ISBLANK(A33), "",SQRT((A33-I2)^2+(B33-J2)^2+(C33-K2)))</f>
        <v>10.3440804327886</v>
      </c>
      <c r="H33" s="4" t="str">
        <f aca="false">IF(AND(F33 = "", F32 &lt;&gt; ""),"&lt;- New exp", "")</f>
        <v/>
      </c>
      <c r="T33" s="0" t="n">
        <v>32</v>
      </c>
    </row>
    <row r="34" customFormat="false" ht="13.8" hidden="false" customHeight="false" outlineLevel="0" collapsed="false">
      <c r="A34" s="3" t="n">
        <v>19</v>
      </c>
      <c r="B34" s="3" t="n">
        <v>1</v>
      </c>
      <c r="C34" s="3" t="n">
        <v>709</v>
      </c>
      <c r="D34" s="4" t="n">
        <f aca="false">IF(ISBLANK(A34), "", (A34-MIN(A2:A1001))/(MAX(A2:A1001)-MIN(A2:A1001)))</f>
        <v>0.785714285714286</v>
      </c>
      <c r="E34" s="4" t="n">
        <f aca="false">IF(ISBLANK(B34), "", (B34-MIN(B2:B1001))/(MAX(B2:B1001)-MIN(B2:B1001)))</f>
        <v>0</v>
      </c>
      <c r="F34" s="4" t="n">
        <f aca="false">IF(ISBLANK(C34), "", (C34-MIN(C2:C1001))/(MAX(C2:C1001)-MIN(C2:C1001)))</f>
        <v>0.5375</v>
      </c>
      <c r="G34" s="5" t="n">
        <f aca="false">IF(ISBLANK(A34), "",SQRT((A34-I2)^2+(B34-J2)^2+(C34-K2)))</f>
        <v>14.3874945699382</v>
      </c>
      <c r="H34" s="4" t="str">
        <f aca="false">IF(AND(F34 = "", F33 &lt;&gt; ""),"&lt;- New exp", "")</f>
        <v/>
      </c>
      <c r="T34" s="0" t="n">
        <v>33</v>
      </c>
    </row>
    <row r="35" customFormat="false" ht="13.8" hidden="false" customHeight="false" outlineLevel="0" collapsed="false">
      <c r="A35" s="3" t="n">
        <v>10</v>
      </c>
      <c r="B35" s="3" t="n">
        <v>6</v>
      </c>
      <c r="C35" s="3" t="n">
        <v>728</v>
      </c>
      <c r="D35" s="4" t="n">
        <f aca="false">IF(ISBLANK(A35), "", (A35-MIN(A2:A1001))/(MAX(A2:A1001)-MIN(A2:A1001)))</f>
        <v>0.142857142857143</v>
      </c>
      <c r="E35" s="4" t="n">
        <f aca="false">IF(ISBLANK(B35), "", (B35-MIN(B2:B1001))/(MAX(B2:B1001)-MIN(B2:B1001)))</f>
        <v>0.625</v>
      </c>
      <c r="F35" s="4" t="n">
        <f aca="false">IF(ISBLANK(C35), "", (C35-MIN(C2:C1001))/(MAX(C2:C1001)-MIN(C2:C1001)))</f>
        <v>0.65625</v>
      </c>
      <c r="G35" s="5" t="n">
        <f aca="false">IF(ISBLANK(A35), "",SQRT((A35-I2)^2+(B35-J2)^2+(C35-K2)))</f>
        <v>11.5758369027902</v>
      </c>
      <c r="H35" s="4" t="str">
        <f aca="false">IF(AND(F35 = "", F34 &lt;&gt; ""),"&lt;- New exp", "")</f>
        <v/>
      </c>
      <c r="T35" s="0" t="n">
        <v>34</v>
      </c>
    </row>
    <row r="36" customFormat="false" ht="13.8" hidden="false" customHeight="false" outlineLevel="0" collapsed="false">
      <c r="A36" s="3"/>
      <c r="B36" s="3"/>
      <c r="C36" s="3"/>
      <c r="D36" s="4" t="str">
        <f aca="false">IF(ISBLANK(A36), "", (A36-MIN(A2:A1001))/(MAX(A2:A1001)-MIN(A2:A1001)))</f>
        <v/>
      </c>
      <c r="E36" s="4" t="str">
        <f aca="false">IF(ISBLANK(B36), "", (B36-MIN(B2:B1001))/(MAX(B2:B1001)-MIN(B2:B1001)))</f>
        <v/>
      </c>
      <c r="F36" s="4" t="str">
        <f aca="false">IF(ISBLANK(C36), "", (C36-MIN(C2:C1001))/(MAX(C2:C1001)-MIN(C2:C1001)))</f>
        <v/>
      </c>
      <c r="G36" s="5" t="str">
        <f aca="false">IF(ISBLANK(A36), "",SQRT((A36-I2)^2+(B36-J2)^2+(C36-K2)))</f>
        <v/>
      </c>
      <c r="H36" s="4" t="str">
        <f aca="false">IF(AND(F36 = "", F35 &lt;&gt; ""),"&lt;- New exp", "")</f>
        <v>&lt;- New exp</v>
      </c>
      <c r="T36" s="0" t="n">
        <v>35</v>
      </c>
    </row>
    <row r="37" customFormat="false" ht="13.8" hidden="false" customHeight="false" outlineLevel="0" collapsed="false">
      <c r="A37" s="3" t="n">
        <v>8</v>
      </c>
      <c r="B37" s="3" t="n">
        <v>8</v>
      </c>
      <c r="C37" s="3" t="n">
        <v>667</v>
      </c>
      <c r="D37" s="4" t="n">
        <f aca="false">IF(ISBLANK(A37), "", (A37-MIN(A2:A1001))/(MAX(A2:A1001)-MIN(A2:A1001)))</f>
        <v>0</v>
      </c>
      <c r="E37" s="4" t="n">
        <f aca="false">IF(ISBLANK(B37), "", (B37-MIN(B2:B1001))/(MAX(B2:B1001)-MIN(B2:B1001)))</f>
        <v>0.875</v>
      </c>
      <c r="F37" s="4" t="n">
        <f aca="false">IF(ISBLANK(C37), "", (C37-MIN(C2:C1001))/(MAX(C2:C1001)-MIN(C2:C1001)))</f>
        <v>0.275</v>
      </c>
      <c r="G37" s="5" t="n">
        <f aca="false">IF(ISBLANK(A37), "",SQRT((A37-I2)^2+(B37-J2)^2+(C37-K2)))</f>
        <v>9.64365076099296</v>
      </c>
      <c r="H37" s="4" t="str">
        <f aca="false">IF(AND(F37 = "", F36 &lt;&gt; ""),"&lt;- New exp", "")</f>
        <v/>
      </c>
      <c r="T37" s="0" t="n">
        <v>36</v>
      </c>
    </row>
    <row r="38" customFormat="false" ht="13.8" hidden="false" customHeight="false" outlineLevel="0" collapsed="false">
      <c r="A38" s="3" t="n">
        <v>12</v>
      </c>
      <c r="B38" s="3" t="n">
        <v>5</v>
      </c>
      <c r="C38" s="3" t="n">
        <v>653</v>
      </c>
      <c r="D38" s="4" t="n">
        <f aca="false">IF(ISBLANK(A38), "", (A38-MIN(A2:A1001))/(MAX(A2:A1001)-MIN(A2:A1001)))</f>
        <v>0.285714285714286</v>
      </c>
      <c r="E38" s="4" t="n">
        <f aca="false">IF(ISBLANK(B38), "", (B38-MIN(B2:B1001))/(MAX(B2:B1001)-MIN(B2:B1001)))</f>
        <v>0.5</v>
      </c>
      <c r="F38" s="4" t="n">
        <f aca="false">IF(ISBLANK(C38), "", (C38-MIN(C2:C1001))/(MAX(C2:C1001)-MIN(C2:C1001)))</f>
        <v>0.1875</v>
      </c>
      <c r="G38" s="5" t="n">
        <f aca="false">IF(ISBLANK(A38), "",SQRT((A38-I2)^2+(B38-J2)^2+(C38-K2)))</f>
        <v>7.87400787401181</v>
      </c>
      <c r="H38" s="4" t="str">
        <f aca="false">IF(AND(F38 = "", F37 &lt;&gt; ""),"&lt;- New exp", "")</f>
        <v/>
      </c>
      <c r="K38" s="0" t="str">
        <f aca="false">IF(P2&gt;=31, "Exp 31", "")</f>
        <v/>
      </c>
      <c r="T38" s="0" t="n">
        <v>37</v>
      </c>
    </row>
    <row r="39" customFormat="false" ht="13.8" hidden="false" customHeight="false" outlineLevel="0" collapsed="false">
      <c r="A39" s="3" t="n">
        <v>9</v>
      </c>
      <c r="B39" s="3" t="n">
        <v>7</v>
      </c>
      <c r="C39" s="3" t="n">
        <v>698</v>
      </c>
      <c r="D39" s="4" t="n">
        <f aca="false">IF(ISBLANK(A39), "", (A39-MIN(A2:A1001))/(MAX(A2:A1001)-MIN(A2:A1001)))</f>
        <v>0.0714285714285714</v>
      </c>
      <c r="E39" s="4" t="n">
        <f aca="false">IF(ISBLANK(B39), "", (B39-MIN(B2:B1001))/(MAX(B2:B1001)-MIN(B2:B1001)))</f>
        <v>0.75</v>
      </c>
      <c r="F39" s="4" t="n">
        <f aca="false">IF(ISBLANK(C39), "", (C39-MIN(C2:C1001))/(MAX(C2:C1001)-MIN(C2:C1001)))</f>
        <v>0.46875</v>
      </c>
      <c r="G39" s="5" t="n">
        <f aca="false">IF(ISBLANK(A39), "",SQRT((A39-I2)^2+(B39-J2)^2+(C39-K2)))</f>
        <v>10.5830052442584</v>
      </c>
      <c r="H39" s="4" t="str">
        <f aca="false">IF(AND(F39 = "", F38 &lt;&gt; ""),"&lt;- New exp", "")</f>
        <v/>
      </c>
      <c r="K39" s="0" t="str">
        <f aca="false">IF(P2&gt;=32, "Exp 32", "")</f>
        <v/>
      </c>
      <c r="T39" s="0" t="n">
        <v>38</v>
      </c>
    </row>
    <row r="40" customFormat="false" ht="13.8" hidden="false" customHeight="false" outlineLevel="0" collapsed="false">
      <c r="A40" s="3" t="n">
        <v>15</v>
      </c>
      <c r="B40" s="3" t="n">
        <v>2</v>
      </c>
      <c r="C40" s="3" t="n">
        <v>702</v>
      </c>
      <c r="D40" s="4" t="n">
        <f aca="false">IF(ISBLANK(A40), "", (A40-MIN(A2:A1001))/(MAX(A2:A1001)-MIN(A2:A1001)))</f>
        <v>0.5</v>
      </c>
      <c r="E40" s="4" t="n">
        <f aca="false">IF(ISBLANK(B40), "", (B40-MIN(B2:B1001))/(MAX(B2:B1001)-MIN(B2:B1001)))</f>
        <v>0.125</v>
      </c>
      <c r="F40" s="4" t="n">
        <f aca="false">IF(ISBLANK(C40), "", (C40-MIN(C2:C1001))/(MAX(C2:C1001)-MIN(C2:C1001)))</f>
        <v>0.49375</v>
      </c>
      <c r="G40" s="5" t="n">
        <f aca="false">IF(ISBLANK(A40), "",SQRT((A40-I2)^2+(B40-J2)^2+(C40-K2)))</f>
        <v>11.3578166916005</v>
      </c>
      <c r="H40" s="4" t="str">
        <f aca="false">IF(AND(F40 = "", F39 &lt;&gt; ""),"&lt;- New exp", "")</f>
        <v/>
      </c>
      <c r="K40" s="0" t="str">
        <f aca="false">IF(P2&gt;=33, "Exp 33", "")</f>
        <v/>
      </c>
      <c r="T40" s="0" t="n">
        <v>39</v>
      </c>
    </row>
    <row r="41" customFormat="false" ht="13.8" hidden="false" customHeight="false" outlineLevel="0" collapsed="false">
      <c r="A41" s="3" t="n">
        <v>8</v>
      </c>
      <c r="B41" s="3" t="n">
        <v>9</v>
      </c>
      <c r="C41" s="3" t="n">
        <v>662</v>
      </c>
      <c r="D41" s="4" t="n">
        <f aca="false">IF(ISBLANK(A41), "", (A41-MIN(A2:A1001))/(MAX(A2:A1001)-MIN(A2:A1001)))</f>
        <v>0</v>
      </c>
      <c r="E41" s="4" t="n">
        <f aca="false">IF(ISBLANK(B41), "", (B41-MIN(B2:B1001))/(MAX(B2:B1001)-MIN(B2:B1001)))</f>
        <v>1</v>
      </c>
      <c r="F41" s="4" t="n">
        <f aca="false">IF(ISBLANK(C41), "", (C41-MIN(C2:C1001))/(MAX(C2:C1001)-MIN(C2:C1001)))</f>
        <v>0.24375</v>
      </c>
      <c r="G41" s="5" t="n">
        <f aca="false">IF(ISBLANK(A41), "",SQRT((A41-I2)^2+(B41-J2)^2+(C41-K2)))</f>
        <v>10.1488915650922</v>
      </c>
      <c r="H41" s="4" t="str">
        <f aca="false">IF(AND(F41 = "", F40 &lt;&gt; ""),"&lt;- New exp", "")</f>
        <v/>
      </c>
      <c r="K41" s="0" t="str">
        <f aca="false">IF(P2&gt;=34, "Exp 34", "")</f>
        <v/>
      </c>
      <c r="T41" s="0" t="n">
        <v>40</v>
      </c>
    </row>
    <row r="42" customFormat="false" ht="13.8" hidden="false" customHeight="false" outlineLevel="0" collapsed="false">
      <c r="A42" s="3" t="n">
        <v>17</v>
      </c>
      <c r="B42" s="3" t="n">
        <v>3</v>
      </c>
      <c r="C42" s="3" t="n">
        <v>671</v>
      </c>
      <c r="D42" s="4" t="n">
        <f aca="false">IF(ISBLANK(A42), "", (A42-MIN(A2:A1001))/(MAX(A2:A1001)-MIN(A2:A1001)))</f>
        <v>0.642857142857143</v>
      </c>
      <c r="E42" s="4" t="n">
        <f aca="false">IF(ISBLANK(B42), "", (B42-MIN(B2:B1001))/(MAX(B2:B1001)-MIN(B2:B1001)))</f>
        <v>0.25</v>
      </c>
      <c r="F42" s="4" t="n">
        <f aca="false">IF(ISBLANK(C42), "", (C42-MIN(C2:C1001))/(MAX(C2:C1001)-MIN(C2:C1001)))</f>
        <v>0.3</v>
      </c>
      <c r="G42" s="5" t="n">
        <f aca="false">IF(ISBLANK(A42), "",SQRT((A42-I2)^2+(B42-J2)^2+(C42-K2)))</f>
        <v>11.5325625946708</v>
      </c>
      <c r="H42" s="4" t="str">
        <f aca="false">IF(AND(F42 = "", F41 &lt;&gt; ""),"&lt;- New exp", "")</f>
        <v/>
      </c>
      <c r="K42" s="0" t="str">
        <f aca="false">IF(P2&gt;=35, "Exp 35", "")</f>
        <v/>
      </c>
      <c r="T42" s="0" t="n">
        <v>41</v>
      </c>
    </row>
    <row r="43" customFormat="false" ht="13.8" hidden="false" customHeight="false" outlineLevel="0" collapsed="false">
      <c r="A43" s="3" t="n">
        <v>10</v>
      </c>
      <c r="B43" s="3" t="n">
        <v>6</v>
      </c>
      <c r="C43" s="3" t="n">
        <v>724</v>
      </c>
      <c r="D43" s="4" t="n">
        <f aca="false">IF(ISBLANK(A43), "", (A43-MIN(A2:A1001))/(MAX(A2:A1001)-MIN(A2:A1001)))</f>
        <v>0.142857142857143</v>
      </c>
      <c r="E43" s="4" t="n">
        <f aca="false">IF(ISBLANK(B43), "", (B43-MIN(B2:B1001))/(MAX(B2:B1001)-MIN(B2:B1001)))</f>
        <v>0.625</v>
      </c>
      <c r="F43" s="4" t="n">
        <f aca="false">IF(ISBLANK(C43), "", (C43-MIN(C2:C1001))/(MAX(C2:C1001)-MIN(C2:C1001)))</f>
        <v>0.63125</v>
      </c>
      <c r="G43" s="5" t="n">
        <f aca="false">IF(ISBLANK(A43), "",SQRT((A43-I2)^2+(B43-J2)^2+(C43-K2)))</f>
        <v>11.4017542509914</v>
      </c>
      <c r="H43" s="4" t="str">
        <f aca="false">IF(AND(F43 = "", F42 &lt;&gt; ""),"&lt;- New exp", "")</f>
        <v/>
      </c>
      <c r="K43" s="0" t="str">
        <f aca="false">IF(P2&gt;=36, "Exp 36", "")</f>
        <v/>
      </c>
      <c r="T43" s="0" t="n">
        <v>42</v>
      </c>
    </row>
    <row r="44" customFormat="false" ht="13.8" hidden="false" customHeight="false" outlineLevel="0" collapsed="false">
      <c r="A44" s="3" t="n">
        <v>18</v>
      </c>
      <c r="B44" s="3" t="n">
        <v>2</v>
      </c>
      <c r="C44" s="3" t="n">
        <v>690</v>
      </c>
      <c r="D44" s="4" t="n">
        <f aca="false">IF(ISBLANK(A44), "", (A44-MIN(A2:A1001))/(MAX(A2:A1001)-MIN(A2:A1001)))</f>
        <v>0.714285714285714</v>
      </c>
      <c r="E44" s="4" t="n">
        <f aca="false">IF(ISBLANK(B44), "", (B44-MIN(B2:B1001))/(MAX(B2:B1001)-MIN(B2:B1001)))</f>
        <v>0.125</v>
      </c>
      <c r="F44" s="4" t="n">
        <f aca="false">IF(ISBLANK(C44), "", (C44-MIN(C2:C1001))/(MAX(C2:C1001)-MIN(C2:C1001)))</f>
        <v>0.41875</v>
      </c>
      <c r="G44" s="5" t="n">
        <f aca="false">IF(ISBLANK(A44), "",SQRT((A44-I2)^2+(B44-J2)^2+(C44-K2)))</f>
        <v>12.9614813968157</v>
      </c>
      <c r="H44" s="4" t="str">
        <f aca="false">IF(AND(F44 = "", F43 &lt;&gt; ""),"&lt;- New exp", "")</f>
        <v/>
      </c>
      <c r="K44" s="0" t="str">
        <f aca="false">IF(P2&gt;=37, "Exp 37", "")</f>
        <v/>
      </c>
      <c r="T44" s="0" t="n">
        <v>43</v>
      </c>
    </row>
    <row r="45" customFormat="false" ht="13.8" hidden="false" customHeight="false" outlineLevel="0" collapsed="false">
      <c r="A45" s="3" t="n">
        <v>13</v>
      </c>
      <c r="B45" s="3" t="n">
        <v>4</v>
      </c>
      <c r="C45" s="3" t="n">
        <v>666</v>
      </c>
      <c r="D45" s="4" t="n">
        <f aca="false">IF(ISBLANK(A45), "", (A45-MIN(A2:A1001))/(MAX(A2:A1001)-MIN(A2:A1001)))</f>
        <v>0.357142857142857</v>
      </c>
      <c r="E45" s="4" t="n">
        <f aca="false">IF(ISBLANK(B45), "", (B45-MIN(B2:B1001))/(MAX(B2:B1001)-MIN(B2:B1001)))</f>
        <v>0.375</v>
      </c>
      <c r="F45" s="4" t="n">
        <f aca="false">IF(ISBLANK(C45), "", (C45-MIN(C2:C1001))/(MAX(C2:C1001)-MIN(C2:C1001)))</f>
        <v>0.26875</v>
      </c>
      <c r="G45" s="5" t="n">
        <f aca="false">IF(ISBLANK(A45), "",SQRT((A45-I2)^2+(B45-J2)^2+(C45-K2)))</f>
        <v>8.77496438739212</v>
      </c>
      <c r="H45" s="4" t="str">
        <f aca="false">IF(AND(F45 = "", F44 &lt;&gt; ""),"&lt;- New exp", "")</f>
        <v/>
      </c>
      <c r="K45" s="0" t="str">
        <f aca="false">IF(P2&gt;=38, "Exp 38", "")</f>
        <v/>
      </c>
      <c r="T45" s="0" t="n">
        <v>44</v>
      </c>
    </row>
    <row r="46" customFormat="false" ht="13.8" hidden="false" customHeight="false" outlineLevel="0" collapsed="false">
      <c r="A46" s="3" t="n">
        <v>19</v>
      </c>
      <c r="B46" s="3" t="n">
        <v>1</v>
      </c>
      <c r="C46" s="3" t="n">
        <v>705</v>
      </c>
      <c r="D46" s="4" t="n">
        <f aca="false">IF(ISBLANK(A46), "", (A46-MIN(A2:A1001))/(MAX(A2:A1001)-MIN(A2:A1001)))</f>
        <v>0.785714285714286</v>
      </c>
      <c r="E46" s="4" t="n">
        <f aca="false">IF(ISBLANK(B46), "", (B46-MIN(B2:B1001))/(MAX(B2:B1001)-MIN(B2:B1001)))</f>
        <v>0</v>
      </c>
      <c r="F46" s="4" t="n">
        <f aca="false">IF(ISBLANK(C46), "", (C46-MIN(C2:C1001))/(MAX(C2:C1001)-MIN(C2:C1001)))</f>
        <v>0.5125</v>
      </c>
      <c r="G46" s="5" t="n">
        <f aca="false">IF(ISBLANK(A46), "",SQRT((A46-I2)^2+(B46-J2)^2+(C46-K2)))</f>
        <v>14.247806848775</v>
      </c>
      <c r="H46" s="4" t="str">
        <f aca="false">IF(AND(F46 = "", F45 &lt;&gt; ""),"&lt;- New exp", "")</f>
        <v/>
      </c>
      <c r="K46" s="0" t="str">
        <f aca="false">IF(P2&gt;=39, "Exp 39", "")</f>
        <v/>
      </c>
      <c r="T46" s="0" t="n">
        <v>45</v>
      </c>
    </row>
    <row r="47" customFormat="false" ht="13.8" hidden="false" customHeight="false" outlineLevel="0" collapsed="false">
      <c r="A47" s="3" t="n">
        <v>16</v>
      </c>
      <c r="B47" s="3" t="n">
        <v>4</v>
      </c>
      <c r="C47" s="3" t="n">
        <v>657</v>
      </c>
      <c r="D47" s="4" t="n">
        <f aca="false">IF(ISBLANK(A47), "", (A47-MIN(A2:A1001))/(MAX(A2:A1001)-MIN(A2:A1001)))</f>
        <v>0.571428571428571</v>
      </c>
      <c r="E47" s="4" t="n">
        <f aca="false">IF(ISBLANK(B47), "", (B47-MIN(B2:B1001))/(MAX(B2:B1001)-MIN(B2:B1001)))</f>
        <v>0.375</v>
      </c>
      <c r="F47" s="4" t="n">
        <f aca="false">IF(ISBLANK(C47), "", (C47-MIN(C2:C1001))/(MAX(C2:C1001)-MIN(C2:C1001)))</f>
        <v>0.2125</v>
      </c>
      <c r="G47" s="5" t="n">
        <f aca="false">IF(ISBLANK(A47), "",SQRT((A47-I2)^2+(B47-J2)^2+(C47-K2)))</f>
        <v>10.3440804327886</v>
      </c>
      <c r="H47" s="4" t="str">
        <f aca="false">IF(AND(F47 = "", F46 &lt;&gt; ""),"&lt;- New exp", "")</f>
        <v/>
      </c>
      <c r="K47" s="0" t="str">
        <f aca="false">IF(P2&gt;=40, "Exp 40", "")</f>
        <v/>
      </c>
      <c r="T47" s="0" t="n">
        <v>46</v>
      </c>
    </row>
    <row r="48" customFormat="false" ht="13.8" hidden="false" customHeight="false" outlineLevel="0" collapsed="false">
      <c r="A48" s="3" t="n">
        <v>14</v>
      </c>
      <c r="B48" s="3" t="n">
        <v>3</v>
      </c>
      <c r="C48" s="3" t="n">
        <v>685</v>
      </c>
      <c r="D48" s="4" t="n">
        <f aca="false">IF(ISBLANK(A48), "", (A48-MIN(A2:A1001))/(MAX(A2:A1001)-MIN(A2:A1001)))</f>
        <v>0.428571428571429</v>
      </c>
      <c r="E48" s="4" t="n">
        <f aca="false">IF(ISBLANK(B48), "", (B48-MIN(B2:B1001))/(MAX(B2:B1001)-MIN(B2:B1001)))</f>
        <v>0.25</v>
      </c>
      <c r="F48" s="4" t="n">
        <f aca="false">IF(ISBLANK(C48), "", (C48-MIN(C2:C1001))/(MAX(C2:C1001)-MIN(C2:C1001)))</f>
        <v>0.3875</v>
      </c>
      <c r="G48" s="5" t="n">
        <f aca="false">IF(ISBLANK(A48), "",SQRT((A48-I2)^2+(B48-J2)^2+(C48-K2)))</f>
        <v>10.0995049383621</v>
      </c>
      <c r="H48" s="4" t="str">
        <f aca="false">IF(AND(F48 = "", F47 &lt;&gt; ""),"&lt;- New exp", "")</f>
        <v/>
      </c>
      <c r="K48" s="0" t="str">
        <f aca="false">IF(P2&gt;=41, "Exp 41", "")</f>
        <v/>
      </c>
      <c r="T48" s="0" t="n">
        <v>47</v>
      </c>
    </row>
    <row r="49" customFormat="false" ht="13.8" hidden="false" customHeight="false" outlineLevel="0" collapsed="false">
      <c r="A49" s="3"/>
      <c r="B49" s="3"/>
      <c r="C49" s="3"/>
      <c r="D49" s="4" t="str">
        <f aca="false">IF(ISBLANK(A49), "", (A49-MIN(A2:A1001))/(MAX(A2:A1001)-MIN(A2:A1001)))</f>
        <v/>
      </c>
      <c r="E49" s="4" t="str">
        <f aca="false">IF(ISBLANK(B49), "", (B49-MIN(B2:B1001))/(MAX(B2:B1001)-MIN(B2:B1001)))</f>
        <v/>
      </c>
      <c r="F49" s="4" t="str">
        <f aca="false">IF(ISBLANK(C49), "", (C49-MIN(C2:C1001))/(MAX(C2:C1001)-MIN(C2:C1001)))</f>
        <v/>
      </c>
      <c r="G49" s="5" t="str">
        <f aca="false">IF(ISBLANK(A49), "",SQRT((A49-I2)^2+(B49-J2)^2+(C49-K2)))</f>
        <v/>
      </c>
      <c r="H49" s="4" t="str">
        <f aca="false">IF(AND(F49 = "", F48 &lt;&gt; ""),"&lt;- New exp", "")</f>
        <v>&lt;- New exp</v>
      </c>
      <c r="K49" s="0" t="str">
        <f aca="false">IF(P2&gt;=42, "Exp 42", "")</f>
        <v/>
      </c>
      <c r="T49" s="0" t="n">
        <v>48</v>
      </c>
    </row>
    <row r="50" customFormat="false" ht="13.8" hidden="false" customHeight="false" outlineLevel="0" collapsed="false">
      <c r="A50" s="3" t="n">
        <v>15</v>
      </c>
      <c r="B50" s="3" t="n">
        <v>2</v>
      </c>
      <c r="C50" s="3" t="n">
        <v>719</v>
      </c>
      <c r="D50" s="4" t="n">
        <f aca="false">IF(ISBLANK(A50), "", (A50-MIN(A2:A1001))/(MAX(A2:A1001)-MIN(A2:A1001)))</f>
        <v>0.5</v>
      </c>
      <c r="E50" s="4" t="n">
        <f aca="false">IF(ISBLANK(B50), "", (B50-MIN(B2:B1001))/(MAX(B2:B1001)-MIN(B2:B1001)))</f>
        <v>0.125</v>
      </c>
      <c r="F50" s="4" t="n">
        <f aca="false">IF(ISBLANK(C50), "", (C50-MIN(C2:C1001))/(MAX(C2:C1001)-MIN(C2:C1001)))</f>
        <v>0.6</v>
      </c>
      <c r="G50" s="5" t="n">
        <f aca="false">IF(ISBLANK(A50), "",SQRT((A50-I2)^2+(B50-J2)^2+(C50-K2)))</f>
        <v>12.0830459735946</v>
      </c>
      <c r="H50" s="4" t="str">
        <f aca="false">IF(AND(F50 = "", F49 &lt;&gt; ""),"&lt;- New exp", "")</f>
        <v/>
      </c>
      <c r="K50" s="0" t="str">
        <f aca="false">IF(P2&gt;=43, "Exp 43", "")</f>
        <v/>
      </c>
      <c r="T50" s="0" t="n">
        <v>49</v>
      </c>
    </row>
    <row r="51" customFormat="false" ht="13.8" hidden="false" customHeight="false" outlineLevel="0" collapsed="false">
      <c r="A51" s="3" t="n">
        <v>15</v>
      </c>
      <c r="B51" s="3" t="n">
        <v>5</v>
      </c>
      <c r="C51" s="3" t="n">
        <v>646</v>
      </c>
      <c r="D51" s="4" t="n">
        <f aca="false">IF(ISBLANK(A51), "", (A51-MIN(A2:A1001))/(MAX(A2:A1001)-MIN(A2:A1001)))</f>
        <v>0.5</v>
      </c>
      <c r="E51" s="4" t="n">
        <f aca="false">IF(ISBLANK(B51), "", (B51-MIN(B2:B1001))/(MAX(B2:B1001)-MIN(B2:B1001)))</f>
        <v>0.5</v>
      </c>
      <c r="F51" s="4" t="n">
        <f aca="false">IF(ISBLANK(C51), "", (C51-MIN(C2:C1001))/(MAX(C2:C1001)-MIN(C2:C1001)))</f>
        <v>0.14375</v>
      </c>
      <c r="G51" s="5" t="n">
        <f aca="false">IF(ISBLANK(A51), "",SQRT((A51-I2)^2+(B51-J2)^2+(C51-K2)))</f>
        <v>9.38083151964686</v>
      </c>
      <c r="H51" s="4" t="str">
        <f aca="false">IF(AND(F51 = "", F50 &lt;&gt; ""),"&lt;- New exp", "")</f>
        <v/>
      </c>
      <c r="K51" s="0" t="str">
        <f aca="false">IF(P2&gt;=44, "Exp 44", "")</f>
        <v/>
      </c>
      <c r="T51" s="0" t="n">
        <v>50</v>
      </c>
    </row>
    <row r="52" customFormat="false" ht="13.8" hidden="false" customHeight="false" outlineLevel="0" collapsed="false">
      <c r="A52" s="3" t="n">
        <v>18</v>
      </c>
      <c r="B52" s="3" t="n">
        <v>2</v>
      </c>
      <c r="C52" s="3" t="n">
        <v>694</v>
      </c>
      <c r="D52" s="4" t="n">
        <f aca="false">IF(ISBLANK(A52), "", (A52-MIN(A2:A1001))/(MAX(A2:A1001)-MIN(A2:A1001)))</f>
        <v>0.714285714285714</v>
      </c>
      <c r="E52" s="4" t="n">
        <f aca="false">IF(ISBLANK(B52), "", (B52-MIN(B2:B1001))/(MAX(B2:B1001)-MIN(B2:B1001)))</f>
        <v>0.125</v>
      </c>
      <c r="F52" s="4" t="n">
        <f aca="false">IF(ISBLANK(C52), "", (C52-MIN(C2:C1001))/(MAX(C2:C1001)-MIN(C2:C1001)))</f>
        <v>0.44375</v>
      </c>
      <c r="G52" s="5" t="n">
        <f aca="false">IF(ISBLANK(A52), "",SQRT((A52-I2)^2+(B52-J2)^2+(C52-K2)))</f>
        <v>13.114877048604</v>
      </c>
      <c r="H52" s="4" t="str">
        <f aca="false">IF(AND(F52 = "", F51 &lt;&gt; ""),"&lt;- New exp", "")</f>
        <v/>
      </c>
      <c r="K52" s="0" t="str">
        <f aca="false">IF(P2&gt;=45, "Exp 45", "")</f>
        <v/>
      </c>
      <c r="T52" s="0" t="n">
        <v>51</v>
      </c>
    </row>
    <row r="53" customFormat="false" ht="13.8" hidden="false" customHeight="false" outlineLevel="0" collapsed="false">
      <c r="A53" s="3" t="n">
        <v>13</v>
      </c>
      <c r="B53" s="3" t="n">
        <v>4</v>
      </c>
      <c r="C53" s="3" t="n">
        <v>672</v>
      </c>
      <c r="D53" s="4" t="n">
        <f aca="false">IF(ISBLANK(A53), "", (A53-MIN(A2:A1001))/(MAX(A2:A1001)-MIN(A2:A1001)))</f>
        <v>0.357142857142857</v>
      </c>
      <c r="E53" s="4" t="n">
        <f aca="false">IF(ISBLANK(B53), "", (B53-MIN(B2:B1001))/(MAX(B2:B1001)-MIN(B2:B1001)))</f>
        <v>0.375</v>
      </c>
      <c r="F53" s="4" t="n">
        <f aca="false">IF(ISBLANK(C53), "", (C53-MIN(C2:C1001))/(MAX(C2:C1001)-MIN(C2:C1001)))</f>
        <v>0.30625</v>
      </c>
      <c r="G53" s="5" t="n">
        <f aca="false">IF(ISBLANK(A53), "",SQRT((A53-I2)^2+(B53-J2)^2+(C53-K2)))</f>
        <v>9.1104335791443</v>
      </c>
      <c r="H53" s="4" t="str">
        <f aca="false">IF(AND(F53 = "", F52 &lt;&gt; ""),"&lt;- New exp", "")</f>
        <v/>
      </c>
      <c r="K53" s="0" t="str">
        <f aca="false">IF(P2&gt;=46, "Exp 46", "")</f>
        <v/>
      </c>
      <c r="T53" s="0" t="n">
        <v>52</v>
      </c>
    </row>
    <row r="54" customFormat="false" ht="13.8" hidden="false" customHeight="false" outlineLevel="0" collapsed="false">
      <c r="A54" s="3" t="n">
        <v>17</v>
      </c>
      <c r="B54" s="3" t="n">
        <v>3</v>
      </c>
      <c r="C54" s="3" t="n">
        <v>678</v>
      </c>
      <c r="D54" s="4" t="n">
        <f aca="false">IF(ISBLANK(A54), "", (A54-MIN(A2:A1001))/(MAX(A2:A1001)-MIN(A2:A1001)))</f>
        <v>0.642857142857143</v>
      </c>
      <c r="E54" s="4" t="n">
        <f aca="false">IF(ISBLANK(B54), "", (B54-MIN(B2:B1001))/(MAX(B2:B1001)-MIN(B2:B1001)))</f>
        <v>0.25</v>
      </c>
      <c r="F54" s="4" t="n">
        <f aca="false">IF(ISBLANK(C54), "", (C54-MIN(C2:C1001))/(MAX(C2:C1001)-MIN(C2:C1001)))</f>
        <v>0.34375</v>
      </c>
      <c r="G54" s="5" t="n">
        <f aca="false">IF(ISBLANK(A54), "",SQRT((A54-I2)^2+(B54-J2)^2+(C54-K2)))</f>
        <v>11.8321595661992</v>
      </c>
      <c r="H54" s="4" t="str">
        <f aca="false">IF(AND(F54 = "", F53 &lt;&gt; ""),"&lt;- New exp", "")</f>
        <v/>
      </c>
      <c r="K54" s="0" t="str">
        <f aca="false">IF(P2&gt;=47, "Exp 47", "")</f>
        <v/>
      </c>
      <c r="T54" s="0" t="n">
        <v>53</v>
      </c>
    </row>
    <row r="55" customFormat="false" ht="13.8" hidden="false" customHeight="false" outlineLevel="0" collapsed="false">
      <c r="A55" s="3" t="n">
        <v>19</v>
      </c>
      <c r="B55" s="3" t="n">
        <v>1</v>
      </c>
      <c r="C55" s="3" t="n">
        <v>724</v>
      </c>
      <c r="D55" s="4" t="n">
        <f aca="false">IF(ISBLANK(A55), "", (A55-MIN(A2:A1001))/(MAX(A2:A1001)-MIN(A2:A1001)))</f>
        <v>0.785714285714286</v>
      </c>
      <c r="E55" s="4" t="n">
        <f aca="false">IF(ISBLANK(B55), "", (B55-MIN(B2:B1001))/(MAX(B2:B1001)-MIN(B2:B1001)))</f>
        <v>0</v>
      </c>
      <c r="F55" s="4" t="n">
        <f aca="false">IF(ISBLANK(C55), "", (C55-MIN(C2:C1001))/(MAX(C2:C1001)-MIN(C2:C1001)))</f>
        <v>0.63125</v>
      </c>
      <c r="G55" s="5" t="n">
        <f aca="false">IF(ISBLANK(A55), "",SQRT((A55-I2)^2+(B55-J2)^2+(C55-K2)))</f>
        <v>14.8996644257513</v>
      </c>
      <c r="H55" s="4" t="str">
        <f aca="false">IF(AND(F55 = "", F54 &lt;&gt; ""),"&lt;- New exp", "")</f>
        <v/>
      </c>
      <c r="K55" s="0" t="str">
        <f aca="false">IF(P2&gt;=48, "Exp 48", "")</f>
        <v/>
      </c>
      <c r="T55" s="0" t="n">
        <v>54</v>
      </c>
    </row>
    <row r="56" customFormat="false" ht="13.8" hidden="false" customHeight="false" outlineLevel="0" collapsed="false">
      <c r="A56" s="3" t="n">
        <v>12</v>
      </c>
      <c r="B56" s="3" t="n">
        <v>5</v>
      </c>
      <c r="C56" s="3" t="n">
        <v>684</v>
      </c>
      <c r="D56" s="4" t="n">
        <f aca="false">IF(ISBLANK(A56), "", (A56-MIN(A2:A1001))/(MAX(A2:A1001)-MIN(A2:A1001)))</f>
        <v>0.285714285714286</v>
      </c>
      <c r="E56" s="4" t="n">
        <f aca="false">IF(ISBLANK(B56), "", (B56-MIN(B2:B1001))/(MAX(B2:B1001)-MIN(B2:B1001)))</f>
        <v>0.5</v>
      </c>
      <c r="F56" s="4" t="n">
        <f aca="false">IF(ISBLANK(C56), "", (C56-MIN(C2:C1001))/(MAX(C2:C1001)-MIN(C2:C1001)))</f>
        <v>0.38125</v>
      </c>
      <c r="G56" s="5" t="n">
        <f aca="false">IF(ISBLANK(A56), "",SQRT((A56-I2)^2+(B56-J2)^2+(C56-K2)))</f>
        <v>9.64365076099296</v>
      </c>
      <c r="H56" s="4" t="str">
        <f aca="false">IF(AND(F56 = "", F55 &lt;&gt; ""),"&lt;- New exp", "")</f>
        <v/>
      </c>
      <c r="K56" s="0" t="str">
        <f aca="false">IF(P2&gt;=49, "Exp 49", "")</f>
        <v/>
      </c>
      <c r="T56" s="0" t="n">
        <v>55</v>
      </c>
    </row>
    <row r="57" customFormat="false" ht="13.8" hidden="false" customHeight="false" outlineLevel="0" collapsed="false">
      <c r="A57" s="3" t="n">
        <v>19</v>
      </c>
      <c r="B57" s="3" t="n">
        <v>4</v>
      </c>
      <c r="C57" s="3" t="n">
        <v>651</v>
      </c>
      <c r="D57" s="4" t="n">
        <f aca="false">IF(ISBLANK(A57), "", (A57-MIN(A2:A1001))/(MAX(A2:A1001)-MIN(A2:A1001)))</f>
        <v>0.785714285714286</v>
      </c>
      <c r="E57" s="4" t="n">
        <f aca="false">IF(ISBLANK(B57), "", (B57-MIN(B2:B1001))/(MAX(B2:B1001)-MIN(B2:B1001)))</f>
        <v>0.375</v>
      </c>
      <c r="F57" s="4" t="n">
        <f aca="false">IF(ISBLANK(C57), "", (C57-MIN(C2:C1001))/(MAX(C2:C1001)-MIN(C2:C1001)))</f>
        <v>0.175</v>
      </c>
      <c r="G57" s="5" t="n">
        <f aca="false">IF(ISBLANK(A57), "",SQRT((A57-I2)^2+(B57-J2)^2+(C57-K2)))</f>
        <v>12.5698050899765</v>
      </c>
      <c r="H57" s="4" t="str">
        <f aca="false">IF(AND(F57 = "", F56 &lt;&gt; ""),"&lt;- New exp", "")</f>
        <v/>
      </c>
      <c r="K57" s="0" t="str">
        <f aca="false">IF(P2&gt;=50, "Exp 50", "")</f>
        <v/>
      </c>
      <c r="T57" s="0" t="n">
        <v>56</v>
      </c>
    </row>
    <row r="58" customFormat="false" ht="13.8" hidden="false" customHeight="false" outlineLevel="0" collapsed="false">
      <c r="A58" s="3" t="n">
        <v>14</v>
      </c>
      <c r="B58" s="3" t="n">
        <v>3</v>
      </c>
      <c r="C58" s="3" t="n">
        <v>688</v>
      </c>
      <c r="D58" s="4" t="n">
        <f aca="false">IF(ISBLANK(A58), "", (A58-MIN(A2:A1001))/(MAX(A2:A1001)-MIN(A2:A1001)))</f>
        <v>0.428571428571429</v>
      </c>
      <c r="E58" s="4" t="n">
        <f aca="false">IF(ISBLANK(B58), "", (B58-MIN(B2:B1001))/(MAX(B2:B1001)-MIN(B2:B1001)))</f>
        <v>0.25</v>
      </c>
      <c r="F58" s="4" t="n">
        <f aca="false">IF(ISBLANK(C58), "", (C58-MIN(C2:C1001))/(MAX(C2:C1001)-MIN(C2:C1001)))</f>
        <v>0.40625</v>
      </c>
      <c r="G58" s="5" t="n">
        <f aca="false">IF(ISBLANK(A58), "",SQRT((A58-I2)^2+(B58-J2)^2+(C58-K2)))</f>
        <v>10.2469507659596</v>
      </c>
      <c r="H58" s="4" t="str">
        <f aca="false">IF(AND(F58 = "", F57 &lt;&gt; ""),"&lt;- New exp", "")</f>
        <v/>
      </c>
      <c r="T58" s="0" t="n">
        <v>57</v>
      </c>
    </row>
    <row r="59" customFormat="false" ht="13.8" hidden="false" customHeight="false" outlineLevel="0" collapsed="false">
      <c r="A59" s="3"/>
      <c r="B59" s="3"/>
      <c r="C59" s="3"/>
      <c r="D59" s="4" t="str">
        <f aca="false">IF(ISBLANK(A59), "", (A59-MIN(A2:A1001))/(MAX(A2:A1001)-MIN(A2:A1001)))</f>
        <v/>
      </c>
      <c r="E59" s="4" t="str">
        <f aca="false">IF(ISBLANK(B59), "", (B59-MIN(B2:B1001))/(MAX(B2:B1001)-MIN(B2:B1001)))</f>
        <v/>
      </c>
      <c r="F59" s="4" t="str">
        <f aca="false">IF(ISBLANK(C59), "", (C59-MIN(C2:C1001))/(MAX(C2:C1001)-MIN(C2:C1001)))</f>
        <v/>
      </c>
      <c r="G59" s="5" t="str">
        <f aca="false">IF(ISBLANK(A59), "",SQRT((A59-I2)^2+(B59-J2)^2+(C59-K2)))</f>
        <v/>
      </c>
      <c r="H59" s="4" t="str">
        <f aca="false">IF(AND(F59 = "", F58 &lt;&gt; ""),"&lt;- New exp", "")</f>
        <v>&lt;- New exp</v>
      </c>
      <c r="T59" s="0" t="n">
        <v>58</v>
      </c>
    </row>
    <row r="60" customFormat="false" ht="13.8" hidden="false" customHeight="false" outlineLevel="0" collapsed="false">
      <c r="A60" s="3" t="n">
        <v>9</v>
      </c>
      <c r="B60" s="3" t="n">
        <v>8</v>
      </c>
      <c r="C60" s="3" t="n">
        <v>741</v>
      </c>
      <c r="D60" s="4" t="n">
        <f aca="false">IF(ISBLANK(A60), "", (A60-MIN(A2:A1001))/(MAX(A2:A1001)-MIN(A2:A1001)))</f>
        <v>0.0714285714285714</v>
      </c>
      <c r="E60" s="4" t="n">
        <f aca="false">IF(ISBLANK(B60), "", (B60-MIN(B2:B1001))/(MAX(B2:B1001)-MIN(B2:B1001)))</f>
        <v>0.875</v>
      </c>
      <c r="F60" s="4" t="n">
        <f aca="false">IF(ISBLANK(C60), "", (C60-MIN(C2:C1001))/(MAX(C2:C1001)-MIN(C2:C1001)))</f>
        <v>0.7375</v>
      </c>
      <c r="G60" s="5" t="n">
        <f aca="false">IF(ISBLANK(A60), "",SQRT((A60-I2)^2+(B60-J2)^2+(C60-K2)))</f>
        <v>12.9614813968157</v>
      </c>
      <c r="H60" s="4" t="str">
        <f aca="false">IF(AND(F60 = "", F59 &lt;&gt; ""),"&lt;- New exp", "")</f>
        <v/>
      </c>
      <c r="T60" s="0" t="n">
        <v>59</v>
      </c>
    </row>
    <row r="61" customFormat="false" ht="13.8" hidden="false" customHeight="false" outlineLevel="0" collapsed="false">
      <c r="A61" s="3" t="n">
        <v>11</v>
      </c>
      <c r="B61" s="3" t="n">
        <v>6</v>
      </c>
      <c r="C61" s="3" t="n">
        <v>783</v>
      </c>
      <c r="D61" s="4" t="n">
        <f aca="false">IF(ISBLANK(A61), "", (A61-MIN(A2:A1001))/(MAX(A2:A1001)-MIN(A2:A1001)))</f>
        <v>0.214285714285714</v>
      </c>
      <c r="E61" s="4" t="n">
        <f aca="false">IF(ISBLANK(B61), "", (B61-MIN(B2:B1001))/(MAX(B2:B1001)-MIN(B2:B1001)))</f>
        <v>0.625</v>
      </c>
      <c r="F61" s="4" t="n">
        <f aca="false">IF(ISBLANK(C61), "", (C61-MIN(C2:C1001))/(MAX(C2:C1001)-MIN(C2:C1001)))</f>
        <v>1</v>
      </c>
      <c r="G61" s="5" t="n">
        <f aca="false">IF(ISBLANK(A61), "",SQRT((A61-I2)^2+(B61-J2)^2+(C61-K2)))</f>
        <v>13.9283882771841</v>
      </c>
      <c r="H61" s="4" t="str">
        <f aca="false">IF(AND(F61 = "", F60 &lt;&gt; ""),"&lt;- New exp", "")</f>
        <v/>
      </c>
      <c r="T61" s="0" t="n">
        <v>60</v>
      </c>
    </row>
    <row r="62" customFormat="false" ht="13.8" hidden="false" customHeight="false" outlineLevel="0" collapsed="false">
      <c r="A62" s="3" t="n">
        <v>19</v>
      </c>
      <c r="B62" s="3" t="n">
        <v>1</v>
      </c>
      <c r="C62" s="3" t="n">
        <v>716</v>
      </c>
      <c r="D62" s="4" t="n">
        <f aca="false">IF(ISBLANK(A62), "", (A62-MIN(A2:A1001))/(MAX(A2:A1001)-MIN(A2:A1001)))</f>
        <v>0.785714285714286</v>
      </c>
      <c r="E62" s="4" t="n">
        <f aca="false">IF(ISBLANK(B62), "", (B62-MIN(B2:B1001))/(MAX(B2:B1001)-MIN(B2:B1001)))</f>
        <v>0</v>
      </c>
      <c r="F62" s="4" t="n">
        <f aca="false">IF(ISBLANK(C62), "", (C62-MIN(C2:C1001))/(MAX(C2:C1001)-MIN(C2:C1001)))</f>
        <v>0.58125</v>
      </c>
      <c r="G62" s="5" t="n">
        <f aca="false">IF(ISBLANK(A62), "",SQRT((A62-I2)^2+(B62-J2)^2+(C62-K2)))</f>
        <v>14.6287388383278</v>
      </c>
      <c r="H62" s="4" t="str">
        <f aca="false">IF(AND(F62 = "", F61 &lt;&gt; ""),"&lt;- New exp", "")</f>
        <v/>
      </c>
      <c r="T62" s="0" t="n">
        <v>61</v>
      </c>
    </row>
    <row r="63" customFormat="false" ht="13.8" hidden="false" customHeight="false" outlineLevel="0" collapsed="false">
      <c r="A63" s="3" t="n">
        <v>10</v>
      </c>
      <c r="B63" s="3" t="n">
        <v>8</v>
      </c>
      <c r="C63" s="3" t="n">
        <v>740</v>
      </c>
      <c r="D63" s="4" t="n">
        <f aca="false">IF(ISBLANK(A63), "", (A63-MIN(A2:A1001))/(MAX(A2:A1001)-MIN(A2:A1001)))</f>
        <v>0.142857142857143</v>
      </c>
      <c r="E63" s="4" t="n">
        <f aca="false">IF(ISBLANK(B63), "", (B63-MIN(B2:B1001))/(MAX(B2:B1001)-MIN(B2:B1001)))</f>
        <v>0.875</v>
      </c>
      <c r="F63" s="4" t="n">
        <f aca="false">IF(ISBLANK(C63), "", (C63-MIN(C2:C1001))/(MAX(C2:C1001)-MIN(C2:C1001)))</f>
        <v>0.73125</v>
      </c>
      <c r="G63" s="5" t="n">
        <f aca="false">IF(ISBLANK(A63), "",SQRT((A63-I2)^2+(B63-J2)^2+(C63-K2)))</f>
        <v>13.0384048104053</v>
      </c>
      <c r="H63" s="4" t="str">
        <f aca="false">IF(AND(F63 = "", F62 &lt;&gt; ""),"&lt;- New exp", "")</f>
        <v/>
      </c>
      <c r="T63" s="0" t="n">
        <v>62</v>
      </c>
    </row>
    <row r="64" customFormat="false" ht="13.8" hidden="false" customHeight="false" outlineLevel="0" collapsed="false">
      <c r="A64" s="3" t="n">
        <v>13</v>
      </c>
      <c r="B64" s="3" t="n">
        <v>4</v>
      </c>
      <c r="C64" s="3" t="n">
        <v>663</v>
      </c>
      <c r="D64" s="4" t="n">
        <f aca="false">IF(ISBLANK(A64), "", (A64-MIN(A2:A1001))/(MAX(A2:A1001)-MIN(A2:A1001)))</f>
        <v>0.357142857142857</v>
      </c>
      <c r="E64" s="4" t="n">
        <f aca="false">IF(ISBLANK(B64), "", (B64-MIN(B2:B1001))/(MAX(B2:B1001)-MIN(B2:B1001)))</f>
        <v>0.375</v>
      </c>
      <c r="F64" s="4" t="n">
        <f aca="false">IF(ISBLANK(C64), "", (C64-MIN(C2:C1001))/(MAX(C2:C1001)-MIN(C2:C1001)))</f>
        <v>0.25</v>
      </c>
      <c r="G64" s="5" t="n">
        <f aca="false">IF(ISBLANK(A64), "",SQRT((A64-I2)^2+(B64-J2)^2+(C64-K2)))</f>
        <v>8.60232526704263</v>
      </c>
      <c r="H64" s="4" t="str">
        <f aca="false">IF(AND(F64 = "", F63 &lt;&gt; ""),"&lt;- New exp", "")</f>
        <v/>
      </c>
      <c r="T64" s="0" t="n">
        <v>63</v>
      </c>
    </row>
    <row r="65" customFormat="false" ht="13.8" hidden="false" customHeight="false" outlineLevel="0" collapsed="false">
      <c r="A65" s="3" t="n">
        <v>12</v>
      </c>
      <c r="B65" s="3" t="n">
        <v>5</v>
      </c>
      <c r="C65" s="3" t="n">
        <v>671</v>
      </c>
      <c r="D65" s="4" t="n">
        <f aca="false">IF(ISBLANK(A65), "", (A65-MIN(A2:A1001))/(MAX(A2:A1001)-MIN(A2:A1001)))</f>
        <v>0.285714285714286</v>
      </c>
      <c r="E65" s="4" t="n">
        <f aca="false">IF(ISBLANK(B65), "", (B65-MIN(B2:B1001))/(MAX(B2:B1001)-MIN(B2:B1001)))</f>
        <v>0.5</v>
      </c>
      <c r="F65" s="4" t="n">
        <f aca="false">IF(ISBLANK(C65), "", (C65-MIN(C2:C1001))/(MAX(C2:C1001)-MIN(C2:C1001)))</f>
        <v>0.3</v>
      </c>
      <c r="G65" s="5" t="n">
        <f aca="false">IF(ISBLANK(A65), "",SQRT((A65-I2)^2+(B65-J2)^2+(C65-K2)))</f>
        <v>8.94427190999916</v>
      </c>
      <c r="H65" s="4" t="str">
        <f aca="false">IF(AND(F65 = "", F64 &lt;&gt; ""),"&lt;- New exp", "")</f>
        <v/>
      </c>
      <c r="T65" s="0" t="n">
        <v>64</v>
      </c>
    </row>
    <row r="66" customFormat="false" ht="13.8" hidden="false" customHeight="false" outlineLevel="0" collapsed="false">
      <c r="A66" s="3" t="n">
        <v>17</v>
      </c>
      <c r="B66" s="3" t="n">
        <v>3</v>
      </c>
      <c r="C66" s="3" t="n">
        <v>671</v>
      </c>
      <c r="D66" s="4" t="n">
        <f aca="false">IF(ISBLANK(A66), "", (A66-MIN(A2:A1001))/(MAX(A2:A1001)-MIN(A2:A1001)))</f>
        <v>0.642857142857143</v>
      </c>
      <c r="E66" s="4" t="n">
        <f aca="false">IF(ISBLANK(B66), "", (B66-MIN(B2:B1001))/(MAX(B2:B1001)-MIN(B2:B1001)))</f>
        <v>0.25</v>
      </c>
      <c r="F66" s="4" t="n">
        <f aca="false">IF(ISBLANK(C66), "", (C66-MIN(C2:C1001))/(MAX(C2:C1001)-MIN(C2:C1001)))</f>
        <v>0.3</v>
      </c>
      <c r="G66" s="5" t="n">
        <f aca="false">IF(ISBLANK(A66), "",SQRT((A66-I2)^2+(B66-J2)^2+(C66-K2)))</f>
        <v>11.5325625946708</v>
      </c>
      <c r="H66" s="4" t="str">
        <f aca="false">IF(AND(F66 = "", F65 &lt;&gt; ""),"&lt;- New exp", "")</f>
        <v/>
      </c>
      <c r="T66" s="0" t="n">
        <v>65</v>
      </c>
    </row>
    <row r="67" customFormat="false" ht="13.8" hidden="false" customHeight="false" outlineLevel="0" collapsed="false">
      <c r="A67" s="3" t="n">
        <v>14</v>
      </c>
      <c r="B67" s="3" t="n">
        <v>3</v>
      </c>
      <c r="C67" s="3" t="n">
        <v>691</v>
      </c>
      <c r="D67" s="4" t="n">
        <f aca="false">IF(ISBLANK(A67), "", (A67-MIN(A2:A1001))/(MAX(A2:A1001)-MIN(A2:A1001)))</f>
        <v>0.428571428571429</v>
      </c>
      <c r="E67" s="4" t="n">
        <f aca="false">IF(ISBLANK(B67), "", (B67-MIN(B2:B1001))/(MAX(B2:B1001)-MIN(B2:B1001)))</f>
        <v>0.25</v>
      </c>
      <c r="F67" s="4" t="n">
        <f aca="false">IF(ISBLANK(C67), "", (C67-MIN(C2:C1001))/(MAX(C2:C1001)-MIN(C2:C1001)))</f>
        <v>0.425</v>
      </c>
      <c r="G67" s="5" t="n">
        <f aca="false">IF(ISBLANK(A67), "",SQRT((A67-I2)^2+(B67-J2)^2+(C67-K2)))</f>
        <v>10.3923048454133</v>
      </c>
      <c r="H67" s="4" t="str">
        <f aca="false">IF(AND(F67 = "", F66 &lt;&gt; ""),"&lt;- New exp", "")</f>
        <v/>
      </c>
      <c r="T67" s="0" t="n">
        <v>66</v>
      </c>
    </row>
    <row r="68" customFormat="false" ht="13.8" hidden="false" customHeight="false" outlineLevel="0" collapsed="false">
      <c r="A68" s="3" t="n">
        <v>15</v>
      </c>
      <c r="B68" s="3" t="n">
        <v>2</v>
      </c>
      <c r="C68" s="3" t="n">
        <v>710</v>
      </c>
      <c r="D68" s="4" t="n">
        <f aca="false">IF(ISBLANK(A68), "", (A68-MIN(A2:A1001))/(MAX(A2:A1001)-MIN(A2:A1001)))</f>
        <v>0.5</v>
      </c>
      <c r="E68" s="4" t="n">
        <f aca="false">IF(ISBLANK(B68), "", (B68-MIN(B2:B1001))/(MAX(B2:B1001)-MIN(B2:B1001)))</f>
        <v>0.125</v>
      </c>
      <c r="F68" s="4" t="n">
        <f aca="false">IF(ISBLANK(C68), "", (C68-MIN(C2:C1001))/(MAX(C2:C1001)-MIN(C2:C1001)))</f>
        <v>0.54375</v>
      </c>
      <c r="G68" s="5" t="n">
        <f aca="false">IF(ISBLANK(A68), "",SQRT((A68-I2)^2+(B68-J2)^2+(C68-K2)))</f>
        <v>11.7046999107196</v>
      </c>
      <c r="H68" s="4" t="str">
        <f aca="false">IF(AND(F68 = "", F67 &lt;&gt; ""),"&lt;- New exp", "")</f>
        <v/>
      </c>
      <c r="T68" s="0" t="n">
        <v>67</v>
      </c>
    </row>
    <row r="69" customFormat="false" ht="13.8" hidden="false" customHeight="false" outlineLevel="0" collapsed="false">
      <c r="A69" s="3" t="n">
        <v>10</v>
      </c>
      <c r="B69" s="3" t="n">
        <v>7</v>
      </c>
      <c r="C69" s="3" t="n">
        <v>759</v>
      </c>
      <c r="D69" s="4" t="n">
        <f aca="false">IF(ISBLANK(A69), "", (A69-MIN(A2:A1001))/(MAX(A2:A1001)-MIN(A2:A1001)))</f>
        <v>0.142857142857143</v>
      </c>
      <c r="E69" s="4" t="n">
        <f aca="false">IF(ISBLANK(B69), "", (B69-MIN(B2:B1001))/(MAX(B2:B1001)-MIN(B2:B1001)))</f>
        <v>0.75</v>
      </c>
      <c r="F69" s="4" t="n">
        <f aca="false">IF(ISBLANK(C69), "", (C69-MIN(C2:C1001))/(MAX(C2:C1001)-MIN(C2:C1001)))</f>
        <v>0.85</v>
      </c>
      <c r="G69" s="5" t="n">
        <f aca="false">IF(ISBLANK(A69), "",SQRT((A69-I2)^2+(B69-J2)^2+(C69-K2)))</f>
        <v>13.2664991614216</v>
      </c>
      <c r="H69" s="4" t="str">
        <f aca="false">IF(AND(F69 = "", F68 &lt;&gt; ""),"&lt;- New exp", "")</f>
        <v/>
      </c>
      <c r="T69" s="0" t="n">
        <v>68</v>
      </c>
    </row>
    <row r="70" customFormat="false" ht="13.8" hidden="false" customHeight="false" outlineLevel="0" collapsed="false">
      <c r="A70" s="3" t="n">
        <v>18</v>
      </c>
      <c r="B70" s="3" t="n">
        <v>2</v>
      </c>
      <c r="C70" s="3" t="n">
        <v>697</v>
      </c>
      <c r="D70" s="4" t="n">
        <f aca="false">IF(ISBLANK(A70), "", (A70-MIN(A2:A1001))/(MAX(A2:A1001)-MIN(A2:A1001)))</f>
        <v>0.714285714285714</v>
      </c>
      <c r="E70" s="4" t="n">
        <f aca="false">IF(ISBLANK(B70), "", (B70-MIN(B2:B1001))/(MAX(B2:B1001)-MIN(B2:B1001)))</f>
        <v>0.125</v>
      </c>
      <c r="F70" s="4" t="n">
        <f aca="false">IF(ISBLANK(C70), "", (C70-MIN(C2:C1001))/(MAX(C2:C1001)-MIN(C2:C1001)))</f>
        <v>0.4625</v>
      </c>
      <c r="G70" s="5" t="n">
        <f aca="false">IF(ISBLANK(A70), "",SQRT((A70-I2)^2+(B70-J2)^2+(C70-K2)))</f>
        <v>13.228756555323</v>
      </c>
      <c r="H70" s="4" t="str">
        <f aca="false">IF(AND(F70 = "", F69 &lt;&gt; ""),"&lt;- New exp", "")</f>
        <v/>
      </c>
      <c r="T70" s="0" t="n">
        <v>69</v>
      </c>
    </row>
    <row r="71" customFormat="false" ht="13.8" hidden="false" customHeight="false" outlineLevel="0" collapsed="false">
      <c r="A71" s="3"/>
      <c r="B71" s="3"/>
      <c r="C71" s="3"/>
      <c r="D71" s="4" t="str">
        <f aca="false">IF(ISBLANK(A71), "", (A71-MIN(A2:A1001))/(MAX(A2:A1001)-MIN(A2:A1001)))</f>
        <v/>
      </c>
      <c r="E71" s="4" t="str">
        <f aca="false">IF(ISBLANK(B71), "", (B71-MIN(B2:B1001))/(MAX(B2:B1001)-MIN(B2:B1001)))</f>
        <v/>
      </c>
      <c r="F71" s="4" t="str">
        <f aca="false">IF(ISBLANK(C71), "", (C71-MIN(C2:C1001))/(MAX(C2:C1001)-MIN(C2:C1001)))</f>
        <v/>
      </c>
      <c r="G71" s="0" t="str">
        <f aca="false">IF(ISBLANK(A71), "",SQRT((A71-I2)^2+(B71-J2)^2+(C71-K2)))</f>
        <v/>
      </c>
      <c r="H71" s="4" t="str">
        <f aca="false">IF(AND(F71 = "", F70 &lt;&gt; ""),"&lt;- New exp", "")</f>
        <v>&lt;- New exp</v>
      </c>
      <c r="T71" s="0" t="n">
        <v>70</v>
      </c>
    </row>
    <row r="72" customFormat="false" ht="13.8" hidden="false" customHeight="false" outlineLevel="0" collapsed="false">
      <c r="A72" s="3" t="n">
        <v>13</v>
      </c>
      <c r="B72" s="3" t="n">
        <v>4</v>
      </c>
      <c r="C72" s="3" t="n">
        <v>668</v>
      </c>
      <c r="D72" s="4" t="n">
        <f aca="false">IF(ISBLANK(A72), "", (A72-MIN(A2:A1001))/(MAX(A2:A1001)-MIN(A2:A1001)))</f>
        <v>0.357142857142857</v>
      </c>
      <c r="E72" s="4" t="n">
        <f aca="false">IF(ISBLANK(B72), "", (B72-MIN(B2:B1001))/(MAX(B2:B1001)-MIN(B2:B1001)))</f>
        <v>0.375</v>
      </c>
      <c r="F72" s="4" t="n">
        <f aca="false">IF(ISBLANK(C72), "", (C72-MIN(C2:C1001))/(MAX(C2:C1001)-MIN(C2:C1001)))</f>
        <v>0.28125</v>
      </c>
      <c r="G72" s="5" t="n">
        <f aca="false">IF(ISBLANK(A72), "",SQRT((A72-I2)^2+(B72-J2)^2+(C72-K2)))</f>
        <v>8.88819441731559</v>
      </c>
      <c r="H72" s="4" t="str">
        <f aca="false">IF(AND(F72 = "", F71 &lt;&gt; ""),"&lt;- New exp", "")</f>
        <v/>
      </c>
      <c r="T72" s="0" t="n">
        <v>71</v>
      </c>
    </row>
    <row r="73" customFormat="false" ht="13.8" hidden="false" customHeight="false" outlineLevel="0" collapsed="false">
      <c r="A73" s="3" t="n">
        <v>15</v>
      </c>
      <c r="B73" s="3" t="n">
        <v>2</v>
      </c>
      <c r="C73" s="3" t="n">
        <v>701</v>
      </c>
      <c r="D73" s="4" t="n">
        <f aca="false">IF(ISBLANK(A73), "", (A73-MIN(A2:A1001))/(MAX(A2:A1001)-MIN(A2:A1001)))</f>
        <v>0.5</v>
      </c>
      <c r="E73" s="4" t="n">
        <f aca="false">IF(ISBLANK(B73), "", (B73-MIN(B2:B1001))/(MAX(B2:B1001)-MIN(B2:B1001)))</f>
        <v>0.125</v>
      </c>
      <c r="F73" s="4" t="n">
        <f aca="false">IF(ISBLANK(C73), "", (C73-MIN(C2:C1001))/(MAX(C2:C1001)-MIN(C2:C1001)))</f>
        <v>0.4875</v>
      </c>
      <c r="G73" s="5" t="n">
        <f aca="false">IF(ISBLANK(A73), "",SQRT((A73-I2)^2+(B73-J2)^2+(C73-K2)))</f>
        <v>11.3137084989848</v>
      </c>
      <c r="H73" s="4" t="str">
        <f aca="false">IF(AND(F73 = "", F72 &lt;&gt; ""),"&lt;- New exp", "")</f>
        <v/>
      </c>
      <c r="T73" s="0" t="n">
        <v>72</v>
      </c>
    </row>
    <row r="74" customFormat="false" ht="13.8" hidden="false" customHeight="false" outlineLevel="0" collapsed="false">
      <c r="A74" s="3" t="n">
        <v>14</v>
      </c>
      <c r="B74" s="3" t="n">
        <v>3</v>
      </c>
      <c r="C74" s="3" t="n">
        <v>683</v>
      </c>
      <c r="D74" s="4" t="n">
        <f aca="false">IF(ISBLANK(A74), "", (A74-MIN(A2:A1001))/(MAX(A2:A1001)-MIN(A2:A1001)))</f>
        <v>0.428571428571429</v>
      </c>
      <c r="E74" s="4" t="n">
        <f aca="false">IF(ISBLANK(B74), "", (B74-MIN(B2:B1001))/(MAX(B2:B1001)-MIN(B2:B1001)))</f>
        <v>0.25</v>
      </c>
      <c r="F74" s="4" t="n">
        <f aca="false">IF(ISBLANK(C74), "", (C74-MIN(C2:C1001))/(MAX(C2:C1001)-MIN(C2:C1001)))</f>
        <v>0.375</v>
      </c>
      <c r="G74" s="5" t="n">
        <f aca="false">IF(ISBLANK(A74), "",SQRT((A74-I2)^2+(B74-J2)^2+(C74-K2)))</f>
        <v>10</v>
      </c>
      <c r="H74" s="4" t="str">
        <f aca="false">IF(AND(F74 = "", F73 &lt;&gt; ""),"&lt;- New exp", "")</f>
        <v/>
      </c>
      <c r="T74" s="0" t="n">
        <v>73</v>
      </c>
    </row>
    <row r="75" customFormat="false" ht="13.8" hidden="false" customHeight="false" outlineLevel="0" collapsed="false">
      <c r="A75" s="3" t="n">
        <v>8</v>
      </c>
      <c r="B75" s="3" t="n">
        <v>8</v>
      </c>
      <c r="C75" s="3" t="n">
        <v>697</v>
      </c>
      <c r="D75" s="4" t="n">
        <f aca="false">IF(ISBLANK(A75), "", (A75-MIN(A2:A1001))/(MAX(A2:A1001)-MIN(A2:A1001)))</f>
        <v>0</v>
      </c>
      <c r="E75" s="4" t="n">
        <f aca="false">IF(ISBLANK(B75), "", (B75-MIN(B2:B1001))/(MAX(B2:B1001)-MIN(B2:B1001)))</f>
        <v>0.875</v>
      </c>
      <c r="F75" s="4" t="n">
        <f aca="false">IF(ISBLANK(C75), "", (C75-MIN(C2:C1001))/(MAX(C2:C1001)-MIN(C2:C1001)))</f>
        <v>0.4625</v>
      </c>
      <c r="G75" s="5" t="n">
        <f aca="false">IF(ISBLANK(A75), "",SQRT((A75-I2)^2+(B75-J2)^2+(C75-K2)))</f>
        <v>11.0905365064094</v>
      </c>
      <c r="H75" s="4" t="str">
        <f aca="false">IF(AND(F75 = "", F74 &lt;&gt; ""),"&lt;- New exp", "")</f>
        <v/>
      </c>
      <c r="T75" s="0" t="n">
        <v>74</v>
      </c>
    </row>
    <row r="76" customFormat="false" ht="13.8" hidden="false" customHeight="false" outlineLevel="0" collapsed="false">
      <c r="A76" s="3" t="n">
        <v>19</v>
      </c>
      <c r="B76" s="3" t="n">
        <v>1</v>
      </c>
      <c r="C76" s="3" t="n">
        <v>705</v>
      </c>
      <c r="D76" s="4" t="n">
        <f aca="false">IF(ISBLANK(A76), "", (A76-MIN(A2:A1001))/(MAX(A2:A1001)-MIN(A2:A1001)))</f>
        <v>0.785714285714286</v>
      </c>
      <c r="E76" s="4" t="n">
        <f aca="false">IF(ISBLANK(B76), "", (B76-MIN(B2:B1001))/(MAX(B2:B1001)-MIN(B2:B1001)))</f>
        <v>0</v>
      </c>
      <c r="F76" s="4" t="n">
        <f aca="false">IF(ISBLANK(C76), "", (C76-MIN(C2:C1001))/(MAX(C2:C1001)-MIN(C2:C1001)))</f>
        <v>0.5125</v>
      </c>
      <c r="G76" s="5" t="n">
        <f aca="false">IF(ISBLANK(A76), "",SQRT((A76-I2)^2+(B76-J2)^2+(C76-K2)))</f>
        <v>14.247806848775</v>
      </c>
      <c r="H76" s="4" t="str">
        <f aca="false">IF(AND(F76 = "", F75 &lt;&gt; ""),"&lt;- New exp", "")</f>
        <v/>
      </c>
      <c r="T76" s="0" t="n">
        <v>75</v>
      </c>
    </row>
    <row r="77" customFormat="false" ht="13.8" hidden="false" customHeight="false" outlineLevel="0" collapsed="false">
      <c r="A77" s="3" t="n">
        <v>9</v>
      </c>
      <c r="B77" s="3" t="n">
        <v>7</v>
      </c>
      <c r="C77" s="3" t="n">
        <v>719</v>
      </c>
      <c r="D77" s="4" t="n">
        <f aca="false">IF(ISBLANK(A77), "", (A77-MIN(A2:A1001))/(MAX(A2:A1001)-MIN(A2:A1001)))</f>
        <v>0.0714285714285714</v>
      </c>
      <c r="E77" s="4" t="n">
        <f aca="false">IF(ISBLANK(B77), "", (B77-MIN(B2:B1001))/(MAX(B2:B1001)-MIN(B2:B1001)))</f>
        <v>0.75</v>
      </c>
      <c r="F77" s="4" t="n">
        <f aca="false">IF(ISBLANK(C77), "", (C77-MIN(C2:C1001))/(MAX(C2:C1001)-MIN(C2:C1001)))</f>
        <v>0.6</v>
      </c>
      <c r="G77" s="5" t="n">
        <f aca="false">IF(ISBLANK(A77), "",SQRT((A77-I2)^2+(B77-J2)^2+(C77-K2)))</f>
        <v>11.5325625946708</v>
      </c>
      <c r="H77" s="4" t="str">
        <f aca="false">IF(AND(F77 = "", F76 &lt;&gt; ""),"&lt;- New exp", "")</f>
        <v/>
      </c>
      <c r="T77" s="0" t="n">
        <v>76</v>
      </c>
    </row>
    <row r="78" customFormat="false" ht="13.8" hidden="false" customHeight="false" outlineLevel="0" collapsed="false">
      <c r="A78" s="3" t="n">
        <v>12</v>
      </c>
      <c r="B78" s="3" t="n">
        <v>5</v>
      </c>
      <c r="C78" s="3" t="n">
        <v>675</v>
      </c>
      <c r="D78" s="4" t="n">
        <f aca="false">IF(ISBLANK(A78), "", (A78-MIN(A2:A1001))/(MAX(A2:A1001)-MIN(A2:A1001)))</f>
        <v>0.285714285714286</v>
      </c>
      <c r="E78" s="4" t="n">
        <f aca="false">IF(ISBLANK(B78), "", (B78-MIN(B2:B1001))/(MAX(B2:B1001)-MIN(B2:B1001)))</f>
        <v>0.5</v>
      </c>
      <c r="F78" s="4" t="n">
        <f aca="false">IF(ISBLANK(C78), "", (C78-MIN(C2:C1001))/(MAX(C2:C1001)-MIN(C2:C1001)))</f>
        <v>0.325</v>
      </c>
      <c r="G78" s="5" t="n">
        <f aca="false">IF(ISBLANK(A78), "",SQRT((A78-I2)^2+(B78-J2)^2+(C78-K2)))</f>
        <v>9.16515138991168</v>
      </c>
      <c r="H78" s="4" t="str">
        <f aca="false">IF(AND(F78 = "", F77 &lt;&gt; ""),"&lt;- New exp", "")</f>
        <v/>
      </c>
      <c r="T78" s="0" t="n">
        <v>77</v>
      </c>
    </row>
    <row r="79" customFormat="false" ht="13.8" hidden="false" customHeight="false" outlineLevel="0" collapsed="false">
      <c r="A79" s="3" t="n">
        <v>17</v>
      </c>
      <c r="B79" s="3" t="n">
        <v>3</v>
      </c>
      <c r="C79" s="3" t="n">
        <v>674</v>
      </c>
      <c r="D79" s="4" t="n">
        <f aca="false">IF(ISBLANK(A79), "", (A79-MIN(A2:A1001))/(MAX(A2:A1001)-MIN(A2:A1001)))</f>
        <v>0.642857142857143</v>
      </c>
      <c r="E79" s="4" t="n">
        <f aca="false">IF(ISBLANK(B79), "", (B79-MIN(B2:B1001))/(MAX(B2:B1001)-MIN(B2:B1001)))</f>
        <v>0.25</v>
      </c>
      <c r="F79" s="4" t="n">
        <f aca="false">IF(ISBLANK(C79), "", (C79-MIN(C2:C1001))/(MAX(C2:C1001)-MIN(C2:C1001)))</f>
        <v>0.31875</v>
      </c>
      <c r="G79" s="5" t="n">
        <f aca="false">IF(ISBLANK(A79), "",SQRT((A79-I2)^2+(B79-J2)^2+(C79-K2)))</f>
        <v>11.6619037896906</v>
      </c>
      <c r="H79" s="4" t="str">
        <f aca="false">IF(AND(F79 = "", F78 &lt;&gt; ""),"&lt;- New exp", "")</f>
        <v/>
      </c>
      <c r="T79" s="0" t="n">
        <v>78</v>
      </c>
    </row>
    <row r="80" customFormat="false" ht="13.8" hidden="false" customHeight="false" outlineLevel="0" collapsed="false">
      <c r="A80" s="3" t="n">
        <v>18</v>
      </c>
      <c r="B80" s="3" t="n">
        <v>2</v>
      </c>
      <c r="C80" s="3" t="n">
        <v>689</v>
      </c>
      <c r="D80" s="4" t="n">
        <f aca="false">IF(ISBLANK(A80), "", (A80-MIN(A2:A1001))/(MAX(A2:A1001)-MIN(A2:A1001)))</f>
        <v>0.714285714285714</v>
      </c>
      <c r="E80" s="4" t="n">
        <f aca="false">IF(ISBLANK(B80), "", (B80-MIN(B2:B1001))/(MAX(B2:B1001)-MIN(B2:B1001)))</f>
        <v>0.125</v>
      </c>
      <c r="F80" s="4" t="n">
        <f aca="false">IF(ISBLANK(C80), "", (C80-MIN(C2:C1001))/(MAX(C2:C1001)-MIN(C2:C1001)))</f>
        <v>0.4125</v>
      </c>
      <c r="G80" s="5" t="n">
        <f aca="false">IF(ISBLANK(A80), "",SQRT((A80-I2)^2+(B80-J2)^2+(C80-K2)))</f>
        <v>12.9228479833201</v>
      </c>
      <c r="H80" s="4" t="str">
        <f aca="false">IF(AND(F80 = "", F79 &lt;&gt; ""),"&lt;- New exp", "")</f>
        <v/>
      </c>
      <c r="T80" s="0" t="n">
        <v>79</v>
      </c>
    </row>
    <row r="81" customFormat="false" ht="13.8" hidden="false" customHeight="false" outlineLevel="0" collapsed="false">
      <c r="A81" s="3" t="n">
        <v>10</v>
      </c>
      <c r="B81" s="3" t="n">
        <v>6</v>
      </c>
      <c r="C81" s="3" t="n">
        <v>732</v>
      </c>
      <c r="D81" s="4" t="n">
        <f aca="false">IF(ISBLANK(A81), "", (A81-MIN(A2:A1001))/(MAX(A2:A1001)-MIN(A2:A1001)))</f>
        <v>0.142857142857143</v>
      </c>
      <c r="E81" s="4" t="n">
        <f aca="false">IF(ISBLANK(B81), "", (B81-MIN(B2:B1001))/(MAX(B2:B1001)-MIN(B2:B1001)))</f>
        <v>0.625</v>
      </c>
      <c r="F81" s="4" t="n">
        <f aca="false">IF(ISBLANK(C81), "", (C81-MIN(C2:C1001))/(MAX(C2:C1001)-MIN(C2:C1001)))</f>
        <v>0.68125</v>
      </c>
      <c r="G81" s="5" t="n">
        <f aca="false">IF(ISBLANK(A81), "",SQRT((A81-I2)^2+(B81-J2)^2+(C81-K2)))</f>
        <v>11.7473401244707</v>
      </c>
      <c r="H81" s="4" t="str">
        <f aca="false">IF(AND(F81 = "", F80 &lt;&gt; ""),"&lt;- New exp", "")</f>
        <v/>
      </c>
      <c r="T81" s="0" t="n">
        <v>80</v>
      </c>
    </row>
    <row r="82" customFormat="false" ht="13.8" hidden="false" customHeight="false" outlineLevel="0" collapsed="false">
      <c r="A82" s="3"/>
      <c r="B82" s="3"/>
      <c r="C82" s="3"/>
      <c r="D82" s="4" t="str">
        <f aca="false">IF(ISBLANK(A82), "", (A82-MIN(A2:A1001))/(MAX(A2:A1001)-MIN(A2:A1001)))</f>
        <v/>
      </c>
      <c r="E82" s="4" t="str">
        <f aca="false">IF(ISBLANK(B82), "", (B82-MIN(B2:B1001))/(MAX(B2:B1001)-MIN(B2:B1001)))</f>
        <v/>
      </c>
      <c r="F82" s="4" t="str">
        <f aca="false">IF(ISBLANK(C82), "", (C82-MIN(C2:C1001))/(MAX(C2:C1001)-MIN(C2:C1001)))</f>
        <v/>
      </c>
      <c r="G82" s="0" t="str">
        <f aca="false">IF(ISBLANK(A82), "",SQRT((A82-I2)^2+(B82-J2)^2+(C82-K2)))</f>
        <v/>
      </c>
      <c r="H82" s="4" t="str">
        <f aca="false">IF(AND(F82 = "", F81 &lt;&gt; ""),"&lt;- New exp", "")</f>
        <v>&lt;- New exp</v>
      </c>
      <c r="T82" s="0" t="n">
        <v>81</v>
      </c>
    </row>
    <row r="83" customFormat="false" ht="13.8" hidden="false" customHeight="false" outlineLevel="0" collapsed="false">
      <c r="A83" s="3" t="n">
        <v>12</v>
      </c>
      <c r="B83" s="3" t="n">
        <v>5</v>
      </c>
      <c r="C83" s="3" t="n">
        <v>675</v>
      </c>
      <c r="D83" s="4" t="n">
        <f aca="false">IF(ISBLANK(A83), "", (A83-MIN(A2:A1001))/(MAX(A2:A1001)-MIN(A2:A1001)))</f>
        <v>0.285714285714286</v>
      </c>
      <c r="E83" s="4" t="n">
        <f aca="false">IF(ISBLANK(B83), "", (B83-MIN(B2:B1001))/(MAX(B2:B1001)-MIN(B2:B1001)))</f>
        <v>0.5</v>
      </c>
      <c r="F83" s="4" t="n">
        <f aca="false">IF(ISBLANK(C83), "", (C83-MIN(C2:C1001))/(MAX(C2:C1001)-MIN(C2:C1001)))</f>
        <v>0.325</v>
      </c>
      <c r="G83" s="5" t="n">
        <f aca="false">IF(ISBLANK(A83), "",SQRT((A83-I2)^2+(B83-J2)^2+(C83-K2)))</f>
        <v>9.16515138991168</v>
      </c>
      <c r="H83" s="4" t="str">
        <f aca="false">IF(AND(F83 = "", F82 &lt;&gt; ""),"&lt;- New exp", "")</f>
        <v/>
      </c>
      <c r="T83" s="0" t="n">
        <v>82</v>
      </c>
    </row>
    <row r="84" customFormat="false" ht="13.8" hidden="false" customHeight="false" outlineLevel="0" collapsed="false">
      <c r="A84" s="3" t="n">
        <v>19</v>
      </c>
      <c r="B84" s="3" t="n">
        <v>1</v>
      </c>
      <c r="C84" s="3" t="n">
        <v>707</v>
      </c>
      <c r="D84" s="4" t="n">
        <f aca="false">IF(ISBLANK(A84), "", (A84-MIN(A2:A1001))/(MAX(A2:A1001)-MIN(A2:A1001)))</f>
        <v>0.785714285714286</v>
      </c>
      <c r="E84" s="4" t="n">
        <f aca="false">IF(ISBLANK(B84), "", (B84-MIN(B2:B1001))/(MAX(B2:B1001)-MIN(B2:B1001)))</f>
        <v>0</v>
      </c>
      <c r="F84" s="4" t="n">
        <f aca="false">IF(ISBLANK(C84), "", (C84-MIN(C2:C1001))/(MAX(C2:C1001)-MIN(C2:C1001)))</f>
        <v>0.525</v>
      </c>
      <c r="G84" s="5" t="n">
        <f aca="false">IF(ISBLANK(A84), "",SQRT((A84-I2)^2+(B84-J2)^2+(C84-K2)))</f>
        <v>14.3178210632764</v>
      </c>
      <c r="H84" s="4" t="str">
        <f aca="false">IF(AND(F84 = "", F83 &lt;&gt; ""),"&lt;- New exp", "")</f>
        <v/>
      </c>
      <c r="T84" s="0" t="n">
        <v>83</v>
      </c>
    </row>
    <row r="85" customFormat="false" ht="13.8" hidden="false" customHeight="false" outlineLevel="0" collapsed="false">
      <c r="A85" s="3" t="n">
        <v>18</v>
      </c>
      <c r="B85" s="3" t="n">
        <v>2</v>
      </c>
      <c r="C85" s="3" t="n">
        <v>689</v>
      </c>
      <c r="D85" s="4" t="n">
        <f aca="false">IF(ISBLANK(A85), "", (A85-MIN(A2:A1001))/(MAX(A2:A1001)-MIN(A2:A1001)))</f>
        <v>0.714285714285714</v>
      </c>
      <c r="E85" s="4" t="n">
        <f aca="false">IF(ISBLANK(B85), "", (B85-MIN(B2:B1001))/(MAX(B2:B1001)-MIN(B2:B1001)))</f>
        <v>0.125</v>
      </c>
      <c r="F85" s="4" t="n">
        <f aca="false">IF(ISBLANK(C85), "", (C85-MIN(C2:C1001))/(MAX(C2:C1001)-MIN(C2:C1001)))</f>
        <v>0.4125</v>
      </c>
      <c r="G85" s="5" t="n">
        <f aca="false">IF(ISBLANK(A85), "",SQRT((A85-I2)^2+(B85-J2)^2+(C85-K2)))</f>
        <v>12.9228479833201</v>
      </c>
      <c r="H85" s="4" t="str">
        <f aca="false">IF(AND(F85 = "", F84 &lt;&gt; ""),"&lt;- New exp", "")</f>
        <v/>
      </c>
      <c r="T85" s="0" t="n">
        <v>84</v>
      </c>
    </row>
    <row r="86" customFormat="false" ht="13.8" hidden="false" customHeight="false" outlineLevel="0" collapsed="false">
      <c r="A86" s="3" t="n">
        <v>17</v>
      </c>
      <c r="B86" s="3" t="n">
        <v>3</v>
      </c>
      <c r="C86" s="3" t="n">
        <v>673</v>
      </c>
      <c r="D86" s="4" t="n">
        <f aca="false">IF(ISBLANK(A86), "", (A86-MIN(A2:A1001))/(MAX(A2:A1001)-MIN(A2:A1001)))</f>
        <v>0.642857142857143</v>
      </c>
      <c r="E86" s="4" t="n">
        <f aca="false">IF(ISBLANK(B86), "", (B86-MIN(B2:B1001))/(MAX(B2:B1001)-MIN(B2:B1001)))</f>
        <v>0.25</v>
      </c>
      <c r="F86" s="4" t="n">
        <f aca="false">IF(ISBLANK(C86), "", (C86-MIN(C2:C1001))/(MAX(C2:C1001)-MIN(C2:C1001)))</f>
        <v>0.3125</v>
      </c>
      <c r="G86" s="5" t="n">
        <f aca="false">IF(ISBLANK(A86), "",SQRT((A86-I2)^2+(B86-J2)^2+(C86-K2)))</f>
        <v>11.6189500386223</v>
      </c>
      <c r="H86" s="4" t="str">
        <f aca="false">IF(AND(F86 = "", F85 &lt;&gt; ""),"&lt;- New exp", "")</f>
        <v/>
      </c>
      <c r="T86" s="0" t="n">
        <v>85</v>
      </c>
    </row>
    <row r="87" customFormat="false" ht="13.8" hidden="false" customHeight="false" outlineLevel="0" collapsed="false">
      <c r="A87" s="3" t="n">
        <v>15</v>
      </c>
      <c r="B87" s="3" t="n">
        <v>2</v>
      </c>
      <c r="C87" s="3" t="n">
        <v>702</v>
      </c>
      <c r="D87" s="4" t="n">
        <f aca="false">IF(ISBLANK(A87), "", (A87-MIN(A2:A1001))/(MAX(A2:A1001)-MIN(A2:A1001)))</f>
        <v>0.5</v>
      </c>
      <c r="E87" s="4" t="n">
        <f aca="false">IF(ISBLANK(B87), "", (B87-MIN(B2:B1001))/(MAX(B2:B1001)-MIN(B2:B1001)))</f>
        <v>0.125</v>
      </c>
      <c r="F87" s="4" t="n">
        <f aca="false">IF(ISBLANK(C87), "", (C87-MIN(C2:C1001))/(MAX(C2:C1001)-MIN(C2:C1001)))</f>
        <v>0.49375</v>
      </c>
      <c r="G87" s="5" t="n">
        <f aca="false">IF(ISBLANK(A87), "",SQRT((A87-I2)^2+(B87-J2)^2+(C87-K2)))</f>
        <v>11.3578166916005</v>
      </c>
      <c r="H87" s="4" t="str">
        <f aca="false">IF(AND(F87 = "", F86 &lt;&gt; ""),"&lt;- New exp", "")</f>
        <v/>
      </c>
      <c r="T87" s="0" t="n">
        <v>86</v>
      </c>
    </row>
    <row r="88" customFormat="false" ht="13.8" hidden="false" customHeight="false" outlineLevel="0" collapsed="false">
      <c r="A88" s="3" t="n">
        <v>13</v>
      </c>
      <c r="B88" s="3" t="n">
        <v>4</v>
      </c>
      <c r="C88" s="3" t="n">
        <v>668</v>
      </c>
      <c r="D88" s="4" t="n">
        <f aca="false">IF(ISBLANK(A88), "", (A88-MIN(A2:A1001))/(MAX(A2:A1001)-MIN(A2:A1001)))</f>
        <v>0.357142857142857</v>
      </c>
      <c r="E88" s="4" t="n">
        <f aca="false">IF(ISBLANK(B88), "", (B88-MIN(B2:B1001))/(MAX(B2:B1001)-MIN(B2:B1001)))</f>
        <v>0.375</v>
      </c>
      <c r="F88" s="4" t="n">
        <f aca="false">IF(ISBLANK(C88), "", (C88-MIN(C2:C1001))/(MAX(C2:C1001)-MIN(C2:C1001)))</f>
        <v>0.28125</v>
      </c>
      <c r="G88" s="5" t="n">
        <f aca="false">IF(ISBLANK(A88), "",SQRT((A88-I2)^2+(B88-J2)^2+(C88-K2)))</f>
        <v>8.88819441731559</v>
      </c>
      <c r="H88" s="4" t="str">
        <f aca="false">IF(AND(F88 = "", F87 &lt;&gt; ""),"&lt;- New exp", "")</f>
        <v/>
      </c>
      <c r="T88" s="0" t="n">
        <v>87</v>
      </c>
    </row>
    <row r="89" customFormat="false" ht="13.8" hidden="false" customHeight="false" outlineLevel="0" collapsed="false">
      <c r="A89" s="3" t="n">
        <v>14</v>
      </c>
      <c r="B89" s="3" t="n">
        <v>3</v>
      </c>
      <c r="C89" s="3" t="n">
        <v>684</v>
      </c>
      <c r="D89" s="4" t="n">
        <f aca="false">IF(ISBLANK(A89), "", (A89-MIN(A2:A1001))/(MAX(A2:A1001)-MIN(A2:A1001)))</f>
        <v>0.428571428571429</v>
      </c>
      <c r="E89" s="4" t="n">
        <f aca="false">IF(ISBLANK(B89), "", (B89-MIN(B2:B1001))/(MAX(B2:B1001)-MIN(B2:B1001)))</f>
        <v>0.25</v>
      </c>
      <c r="F89" s="4" t="n">
        <f aca="false">IF(ISBLANK(C89), "", (C89-MIN(C2:C1001))/(MAX(C2:C1001)-MIN(C2:C1001)))</f>
        <v>0.38125</v>
      </c>
      <c r="G89" s="5" t="n">
        <f aca="false">IF(ISBLANK(A89), "",SQRT((A89-I2)^2+(B89-J2)^2+(C89-K2)))</f>
        <v>10.0498756211209</v>
      </c>
      <c r="H89" s="4" t="str">
        <f aca="false">IF(AND(F89 = "", F88 &lt;&gt; ""),"&lt;- New exp", "")</f>
        <v/>
      </c>
      <c r="T89" s="0" t="n">
        <v>88</v>
      </c>
    </row>
    <row r="90" customFormat="false" ht="13.8" hidden="false" customHeight="false" outlineLevel="0" collapsed="false">
      <c r="A90" s="3"/>
      <c r="B90" s="3"/>
      <c r="C90" s="3"/>
      <c r="D90" s="4" t="str">
        <f aca="false">IF(ISBLANK(A90), "", (A90-MIN(A2:A1001))/(MAX(A2:A1001)-MIN(A2:A1001)))</f>
        <v/>
      </c>
      <c r="E90" s="4" t="str">
        <f aca="false">IF(ISBLANK(B90), "", (B90-MIN(B2:B1001))/(MAX(B2:B1001)-MIN(B2:B1001)))</f>
        <v/>
      </c>
      <c r="F90" s="4" t="str">
        <f aca="false">IF(ISBLANK(C90), "", (C90-MIN(C2:C1001))/(MAX(C2:C1001)-MIN(C2:C1001)))</f>
        <v/>
      </c>
      <c r="G90" s="0" t="str">
        <f aca="false">IF(ISBLANK(A90), "",SQRT((A90-I2)^2+(B90-J2)^2+(C90-K2)))</f>
        <v/>
      </c>
      <c r="H90" s="4" t="str">
        <f aca="false">IF(AND(F90 = "", F89 &lt;&gt; ""),"&lt;- New exp", "")</f>
        <v>&lt;- New exp</v>
      </c>
      <c r="T90" s="0" t="n">
        <v>89</v>
      </c>
    </row>
    <row r="91" customFormat="false" ht="13.8" hidden="false" customHeight="false" outlineLevel="0" collapsed="false">
      <c r="A91" s="3" t="n">
        <v>13</v>
      </c>
      <c r="B91" s="3" t="n">
        <v>4</v>
      </c>
      <c r="C91" s="3" t="n">
        <v>669</v>
      </c>
      <c r="D91" s="4" t="n">
        <f aca="false">IF(ISBLANK(A91), "", (A91-MIN(A2:A1001))/(MAX(A2:A1001)-MIN(A2:A1001)))</f>
        <v>0.357142857142857</v>
      </c>
      <c r="E91" s="4" t="n">
        <f aca="false">IF(ISBLANK(B91), "", (B91-MIN(B2:B1001))/(MAX(B2:B1001)-MIN(B2:B1001)))</f>
        <v>0.375</v>
      </c>
      <c r="F91" s="4" t="n">
        <f aca="false">IF(ISBLANK(C91), "", (C91-MIN(C2:C1001))/(MAX(C2:C1001)-MIN(C2:C1001)))</f>
        <v>0.2875</v>
      </c>
      <c r="G91" s="5" t="n">
        <f aca="false">IF(ISBLANK(A91), "",SQRT((A91-I2)^2+(B91-J2)^2+(C91-K2)))</f>
        <v>8.94427190999916</v>
      </c>
      <c r="H91" s="4" t="str">
        <f aca="false">IF(AND(F91 = "", F90 &lt;&gt; ""),"&lt;- New exp", "")</f>
        <v/>
      </c>
      <c r="T91" s="0" t="n">
        <v>90</v>
      </c>
    </row>
    <row r="92" customFormat="false" ht="13.8" hidden="false" customHeight="false" outlineLevel="0" collapsed="false">
      <c r="A92" s="3" t="n">
        <v>17</v>
      </c>
      <c r="B92" s="3" t="n">
        <v>3</v>
      </c>
      <c r="C92" s="3" t="n">
        <v>674</v>
      </c>
      <c r="D92" s="4" t="n">
        <f aca="false">IF(ISBLANK(A92), "", (A92-MIN(A2:A1001))/(MAX(A2:A1001)-MIN(A2:A1001)))</f>
        <v>0.642857142857143</v>
      </c>
      <c r="E92" s="4" t="n">
        <f aca="false">IF(ISBLANK(B92), "", (B92-MIN(B2:B1001))/(MAX(B2:B1001)-MIN(B2:B1001)))</f>
        <v>0.25</v>
      </c>
      <c r="F92" s="4" t="n">
        <f aca="false">IF(ISBLANK(C92), "", (C92-MIN(C2:C1001))/(MAX(C2:C1001)-MIN(C2:C1001)))</f>
        <v>0.31875</v>
      </c>
      <c r="G92" s="5" t="n">
        <f aca="false">IF(ISBLANK(A92), "",SQRT((A92-I2)^2+(B92-J2)^2+(C92-K2)))</f>
        <v>11.6619037896906</v>
      </c>
      <c r="H92" s="4" t="str">
        <f aca="false">IF(AND(F92 = "", F91 &lt;&gt; ""),"&lt;- New exp", "")</f>
        <v/>
      </c>
      <c r="T92" s="0" t="n">
        <v>91</v>
      </c>
    </row>
    <row r="93" customFormat="false" ht="13.8" hidden="false" customHeight="false" outlineLevel="0" collapsed="false">
      <c r="A93" s="3" t="n">
        <v>12</v>
      </c>
      <c r="B93" s="3" t="n">
        <v>5</v>
      </c>
      <c r="C93" s="3" t="n">
        <v>678</v>
      </c>
      <c r="D93" s="4" t="n">
        <f aca="false">IF(ISBLANK(A93), "", (A93-MIN(A2:A1001))/(MAX(A2:A1001)-MIN(A2:A1001)))</f>
        <v>0.285714285714286</v>
      </c>
      <c r="E93" s="4" t="n">
        <f aca="false">IF(ISBLANK(B93), "", (B93-MIN(B2:B1001))/(MAX(B2:B1001)-MIN(B2:B1001)))</f>
        <v>0.5</v>
      </c>
      <c r="F93" s="4" t="n">
        <f aca="false">IF(ISBLANK(C93), "", (C93-MIN(C2:C1001))/(MAX(C2:C1001)-MIN(C2:C1001)))</f>
        <v>0.34375</v>
      </c>
      <c r="G93" s="5" t="n">
        <f aca="false">IF(ISBLANK(A93), "",SQRT((A93-I2)^2+(B93-J2)^2+(C93-K2)))</f>
        <v>9.32737905308882</v>
      </c>
      <c r="H93" s="4" t="str">
        <f aca="false">IF(AND(F93 = "", F92 &lt;&gt; ""),"&lt;- New exp", "")</f>
        <v/>
      </c>
      <c r="T93" s="0" t="n">
        <v>92</v>
      </c>
    </row>
    <row r="94" customFormat="false" ht="13.8" hidden="false" customHeight="false" outlineLevel="0" collapsed="false">
      <c r="A94" s="3" t="n">
        <v>19</v>
      </c>
      <c r="B94" s="3" t="n">
        <v>1</v>
      </c>
      <c r="C94" s="3" t="n">
        <v>721</v>
      </c>
      <c r="D94" s="4" t="n">
        <f aca="false">IF(ISBLANK(A94), "", (A94-MIN(A2:A1001))/(MAX(A2:A1001)-MIN(A2:A1001)))</f>
        <v>0.785714285714286</v>
      </c>
      <c r="E94" s="4" t="n">
        <f aca="false">IF(ISBLANK(B94), "", (B94-MIN(B2:B1001))/(MAX(B2:B1001)-MIN(B2:B1001)))</f>
        <v>0</v>
      </c>
      <c r="F94" s="4" t="n">
        <f aca="false">IF(ISBLANK(C94), "", (C94-MIN(C2:C1001))/(MAX(C2:C1001)-MIN(C2:C1001)))</f>
        <v>0.6125</v>
      </c>
      <c r="G94" s="5" t="n">
        <f aca="false">IF(ISBLANK(A94), "",SQRT((A94-I2)^2+(B94-J2)^2+(C94-K2)))</f>
        <v>14.7986485869487</v>
      </c>
      <c r="H94" s="4" t="str">
        <f aca="false">IF(AND(F94 = "", F93 &lt;&gt; ""),"&lt;- New exp", "")</f>
        <v/>
      </c>
      <c r="T94" s="0" t="n">
        <v>93</v>
      </c>
    </row>
    <row r="95" customFormat="false" ht="13.8" hidden="false" customHeight="false" outlineLevel="0" collapsed="false">
      <c r="A95" s="3" t="n">
        <v>15</v>
      </c>
      <c r="B95" s="3" t="n">
        <v>2</v>
      </c>
      <c r="C95" s="3" t="n">
        <v>714</v>
      </c>
      <c r="D95" s="4" t="n">
        <f aca="false">IF(ISBLANK(A95), "", (A95-MIN(A2:A1001))/(MAX(A2:A1001)-MIN(A2:A1001)))</f>
        <v>0.5</v>
      </c>
      <c r="E95" s="4" t="n">
        <f aca="false">IF(ISBLANK(B95), "", (B95-MIN(B2:B1001))/(MAX(B2:B1001)-MIN(B2:B1001)))</f>
        <v>0.125</v>
      </c>
      <c r="F95" s="4" t="n">
        <f aca="false">IF(ISBLANK(C95), "", (C95-MIN(C2:C1001))/(MAX(C2:C1001)-MIN(C2:C1001)))</f>
        <v>0.56875</v>
      </c>
      <c r="G95" s="5" t="n">
        <f aca="false">IF(ISBLANK(A95), "",SQRT((A95-I2)^2+(B95-J2)^2+(C95-K2)))</f>
        <v>11.8743420870379</v>
      </c>
      <c r="H95" s="4" t="str">
        <f aca="false">IF(AND(F95 = "", F94 &lt;&gt; ""),"&lt;- New exp", "")</f>
        <v/>
      </c>
      <c r="T95" s="0" t="n">
        <v>94</v>
      </c>
    </row>
    <row r="96" customFormat="false" ht="13.8" hidden="false" customHeight="false" outlineLevel="0" collapsed="false">
      <c r="A96" s="3" t="n">
        <v>18</v>
      </c>
      <c r="B96" s="3" t="n">
        <v>2</v>
      </c>
      <c r="C96" s="3" t="n">
        <v>702</v>
      </c>
      <c r="D96" s="4" t="n">
        <f aca="false">IF(ISBLANK(A96), "", (A96-MIN(A2:A1001))/(MAX(A2:A1001)-MIN(A2:A1001)))</f>
        <v>0.714285714285714</v>
      </c>
      <c r="E96" s="4" t="n">
        <f aca="false">IF(ISBLANK(B96), "", (B96-MIN(B2:B1001))/(MAX(B2:B1001)-MIN(B2:B1001)))</f>
        <v>0.125</v>
      </c>
      <c r="F96" s="4" t="n">
        <f aca="false">IF(ISBLANK(C96), "", (C96-MIN(C2:C1001))/(MAX(C2:C1001)-MIN(C2:C1001)))</f>
        <v>0.49375</v>
      </c>
      <c r="G96" s="5" t="n">
        <f aca="false">IF(ISBLANK(A96), "",SQRT((A96-I2)^2+(B96-J2)^2+(C96-K2)))</f>
        <v>13.4164078649987</v>
      </c>
      <c r="H96" s="4" t="str">
        <f aca="false">IF(AND(F96 = "", F95 &lt;&gt; ""),"&lt;- New exp", "")</f>
        <v/>
      </c>
      <c r="T96" s="0" t="n">
        <v>95</v>
      </c>
    </row>
    <row r="97" customFormat="false" ht="13.8" hidden="false" customHeight="false" outlineLevel="0" collapsed="false">
      <c r="A97" s="3" t="n">
        <v>14</v>
      </c>
      <c r="B97" s="3" t="n">
        <v>3</v>
      </c>
      <c r="C97" s="3" t="n">
        <v>696</v>
      </c>
      <c r="D97" s="4" t="n">
        <f aca="false">IF(ISBLANK(A97), "", (A97-MIN(A2:A1001))/(MAX(A2:A1001)-MIN(A2:A1001)))</f>
        <v>0.428571428571429</v>
      </c>
      <c r="E97" s="4" t="n">
        <f aca="false">IF(ISBLANK(B97), "", (B97-MIN(B2:B1001))/(MAX(B2:B1001)-MIN(B2:B1001)))</f>
        <v>0.25</v>
      </c>
      <c r="F97" s="4" t="n">
        <f aca="false">IF(ISBLANK(C97), "", (C97-MIN(C2:C1001))/(MAX(C2:C1001)-MIN(C2:C1001)))</f>
        <v>0.45625</v>
      </c>
      <c r="G97" s="5" t="n">
        <f aca="false">IF(ISBLANK(A97), "",SQRT((A97-I2)^2+(B97-J2)^2+(C97-K2)))</f>
        <v>10.6301458127347</v>
      </c>
      <c r="H97" s="4" t="str">
        <f aca="false">IF(AND(F97 = "", F96 &lt;&gt; ""),"&lt;- New exp", "")</f>
        <v/>
      </c>
      <c r="T97" s="0" t="n">
        <v>96</v>
      </c>
    </row>
    <row r="98" customFormat="false" ht="13.8" hidden="false" customHeight="false" outlineLevel="0" collapsed="false">
      <c r="A98" s="3"/>
      <c r="B98" s="3"/>
      <c r="C98" s="3"/>
      <c r="D98" s="4" t="str">
        <f aca="false">IF(ISBLANK(A98), "", (A98-MIN(A2:A1001))/(MAX(A2:A1001)-MIN(A2:A1001)))</f>
        <v/>
      </c>
      <c r="E98" s="4" t="str">
        <f aca="false">IF(ISBLANK(B98), "", (B98-MIN(B2:B1001))/(MAX(B2:B1001)-MIN(B2:B1001)))</f>
        <v/>
      </c>
      <c r="F98" s="4" t="str">
        <f aca="false">IF(ISBLANK(C98), "", (C98-MIN(C2:C1001))/(MAX(C2:C1001)-MIN(C2:C1001)))</f>
        <v/>
      </c>
      <c r="G98" s="0" t="str">
        <f aca="false">IF(ISBLANK(A98), "",SQRT((A98-I2)^2+(B98-J2)^2+(C98-K2)))</f>
        <v/>
      </c>
      <c r="H98" s="4" t="str">
        <f aca="false">IF(AND(F98 = "", F97 &lt;&gt; ""),"&lt;- New exp", "")</f>
        <v>&lt;- New exp</v>
      </c>
      <c r="T98" s="0" t="n">
        <v>97</v>
      </c>
    </row>
    <row r="99" customFormat="false" ht="13.8" hidden="false" customHeight="false" outlineLevel="0" collapsed="false">
      <c r="A99" s="3" t="n">
        <v>14</v>
      </c>
      <c r="B99" s="3" t="n">
        <v>3</v>
      </c>
      <c r="C99" s="3" t="n">
        <v>685</v>
      </c>
      <c r="D99" s="4" t="n">
        <f aca="false">IF(ISBLANK(A99), "", (A99-MIN(A2:A1001))/(MAX(A2:A1001)-MIN(A2:A1001)))</f>
        <v>0.428571428571429</v>
      </c>
      <c r="E99" s="4" t="n">
        <f aca="false">IF(ISBLANK(B99), "", (B99-MIN(B2:B1001))/(MAX(B2:B1001)-MIN(B2:B1001)))</f>
        <v>0.25</v>
      </c>
      <c r="F99" s="4" t="n">
        <f aca="false">IF(ISBLANK(C99), "", (C99-MIN(C2:C1001))/(MAX(C2:C1001)-MIN(C2:C1001)))</f>
        <v>0.3875</v>
      </c>
      <c r="G99" s="5" t="n">
        <f aca="false">IF(ISBLANK(A99), "",SQRT((A99-I2)^2+(B99-J2)^2+(C99-K2)))</f>
        <v>10.0995049383621</v>
      </c>
      <c r="H99" s="4" t="str">
        <f aca="false">IF(AND(F99 = "", F98 &lt;&gt; ""),"&lt;- New exp", "")</f>
        <v/>
      </c>
      <c r="T99" s="0" t="n">
        <v>98</v>
      </c>
    </row>
    <row r="100" customFormat="false" ht="13.8" hidden="false" customHeight="false" outlineLevel="0" collapsed="false">
      <c r="A100" s="3" t="n">
        <v>18</v>
      </c>
      <c r="B100" s="3" t="n">
        <v>2</v>
      </c>
      <c r="C100" s="3" t="n">
        <v>690</v>
      </c>
      <c r="D100" s="4" t="n">
        <f aca="false">IF(ISBLANK(A100), "", (A100-MIN(A2:A1001))/(MAX(A2:A1001)-MIN(A2:A1001)))</f>
        <v>0.714285714285714</v>
      </c>
      <c r="E100" s="4" t="n">
        <f aca="false">IF(ISBLANK(B100), "", (B100-MIN(B2:B1001))/(MAX(B2:B1001)-MIN(B2:B1001)))</f>
        <v>0.125</v>
      </c>
      <c r="F100" s="4" t="n">
        <f aca="false">IF(ISBLANK(C100), "", (C100-MIN(C2:C1001))/(MAX(C2:C1001)-MIN(C2:C1001)))</f>
        <v>0.41875</v>
      </c>
      <c r="G100" s="5" t="n">
        <f aca="false">IF(ISBLANK(A100), "",SQRT((A100-I2)^2+(B100-J2)^2+(C100-K2)))</f>
        <v>12.9614813968157</v>
      </c>
      <c r="H100" s="4" t="str">
        <f aca="false">IF(AND(F100 = "", F99 &lt;&gt; ""),"&lt;- New exp", "")</f>
        <v/>
      </c>
      <c r="T100" s="0" t="n">
        <v>99</v>
      </c>
    </row>
    <row r="101" customFormat="false" ht="13.8" hidden="false" customHeight="false" outlineLevel="0" collapsed="false">
      <c r="A101" s="3" t="n">
        <v>13</v>
      </c>
      <c r="B101" s="3" t="n">
        <v>4</v>
      </c>
      <c r="C101" s="3" t="n">
        <v>668</v>
      </c>
      <c r="D101" s="4" t="n">
        <f aca="false">IF(ISBLANK(A101), "", (A101-MIN(A2:A1001))/(MAX(A2:A1001)-MIN(A2:A1001)))</f>
        <v>0.357142857142857</v>
      </c>
      <c r="E101" s="4" t="n">
        <f aca="false">IF(ISBLANK(B101), "", (B101-MIN(B2:B1001))/(MAX(B2:B1001)-MIN(B2:B1001)))</f>
        <v>0.375</v>
      </c>
      <c r="F101" s="4" t="n">
        <f aca="false">IF(ISBLANK(C101), "", (C101-MIN(C2:C1001))/(MAX(C2:C1001)-MIN(C2:C1001)))</f>
        <v>0.28125</v>
      </c>
      <c r="G101" s="5" t="n">
        <f aca="false">IF(ISBLANK(A101), "",SQRT((A101-I2)^2+(B101-J2)^2+(C101-K2)))</f>
        <v>8.88819441731559</v>
      </c>
      <c r="H101" s="4" t="str">
        <f aca="false">IF(AND(F101 = "", F100 &lt;&gt; ""),"&lt;- New exp", "")</f>
        <v/>
      </c>
      <c r="T101" s="0" t="n">
        <v>100</v>
      </c>
    </row>
    <row r="102" customFormat="false" ht="13.8" hidden="false" customHeight="false" outlineLevel="0" collapsed="false">
      <c r="A102" s="3" t="n">
        <v>15</v>
      </c>
      <c r="B102" s="3" t="n">
        <v>2</v>
      </c>
      <c r="C102" s="3" t="n">
        <v>704</v>
      </c>
      <c r="D102" s="4" t="n">
        <f aca="false">IF(ISBLANK(A102), "", (A102-MIN(A2:A1001))/(MAX(A2:A1001)-MIN(A2:A1001)))</f>
        <v>0.5</v>
      </c>
      <c r="E102" s="4" t="n">
        <f aca="false">IF(ISBLANK(B102), "", (B102-MIN(B2:B1001))/(MAX(B2:B1001)-MIN(B2:B1001)))</f>
        <v>0.125</v>
      </c>
      <c r="F102" s="4" t="n">
        <f aca="false">IF(ISBLANK(C102), "", (C102-MIN(C2:C1001))/(MAX(C2:C1001)-MIN(C2:C1001)))</f>
        <v>0.50625</v>
      </c>
      <c r="G102" s="5" t="n">
        <f aca="false">IF(ISBLANK(A102), "",SQRT((A102-I2)^2+(B102-J2)^2+(C102-K2)))</f>
        <v>11.4455231422596</v>
      </c>
      <c r="H102" s="4" t="str">
        <f aca="false">IF(AND(F102 = "", F101 &lt;&gt; ""),"&lt;- New exp", "")</f>
        <v/>
      </c>
      <c r="T102" s="0" t="n">
        <v>101</v>
      </c>
    </row>
    <row r="103" customFormat="false" ht="13.8" hidden="false" customHeight="false" outlineLevel="0" collapsed="false">
      <c r="A103" s="3" t="n">
        <v>17</v>
      </c>
      <c r="B103" s="3" t="n">
        <v>3</v>
      </c>
      <c r="C103" s="3" t="n">
        <v>673</v>
      </c>
      <c r="D103" s="4" t="n">
        <f aca="false">IF(ISBLANK(A103), "", (A103-MIN(A2:A1001))/(MAX(A2:A1001)-MIN(A2:A1001)))</f>
        <v>0.642857142857143</v>
      </c>
      <c r="E103" s="4" t="n">
        <f aca="false">IF(ISBLANK(B103), "", (B103-MIN(B2:B1001))/(MAX(B2:B1001)-MIN(B2:B1001)))</f>
        <v>0.25</v>
      </c>
      <c r="F103" s="4" t="n">
        <f aca="false">IF(ISBLANK(C103), "", (C103-MIN(C2:C1001))/(MAX(C2:C1001)-MIN(C2:C1001)))</f>
        <v>0.3125</v>
      </c>
      <c r="G103" s="5" t="n">
        <f aca="false">IF(ISBLANK(A103), "",SQRT((A103-I2)^2+(B103-J2)^2+(C103-K2)))</f>
        <v>11.6189500386223</v>
      </c>
      <c r="H103" s="4" t="str">
        <f aca="false">IF(AND(F103 = "", F102 &lt;&gt; ""),"&lt;- New exp", "")</f>
        <v/>
      </c>
      <c r="T103" s="0" t="n">
        <v>102</v>
      </c>
    </row>
    <row r="104" customFormat="false" ht="13.8" hidden="false" customHeight="false" outlineLevel="0" collapsed="false">
      <c r="A104" s="3" t="n">
        <v>12</v>
      </c>
      <c r="B104" s="3" t="n">
        <v>5</v>
      </c>
      <c r="C104" s="3" t="n">
        <v>675</v>
      </c>
      <c r="D104" s="4" t="n">
        <f aca="false">IF(ISBLANK(A104), "", (A104-MIN(A2:A1001))/(MAX(A2:A1001)-MIN(A2:A1001)))</f>
        <v>0.285714285714286</v>
      </c>
      <c r="E104" s="4" t="n">
        <f aca="false">IF(ISBLANK(B104), "", (B104-MIN(B2:B1001))/(MAX(B2:B1001)-MIN(B2:B1001)))</f>
        <v>0.5</v>
      </c>
      <c r="F104" s="4" t="n">
        <f aca="false">IF(ISBLANK(C104), "", (C104-MIN(C2:C1001))/(MAX(C2:C1001)-MIN(C2:C1001)))</f>
        <v>0.325</v>
      </c>
      <c r="G104" s="5" t="n">
        <f aca="false">IF(ISBLANK(A104), "",SQRT((A104-I2)^2+(B104-J2)^2+(C104-K2)))</f>
        <v>9.16515138991168</v>
      </c>
      <c r="H104" s="4" t="str">
        <f aca="false">IF(AND(F104 = "", F103 &lt;&gt; ""),"&lt;- New exp", "")</f>
        <v/>
      </c>
      <c r="T104" s="0" t="n">
        <v>103</v>
      </c>
    </row>
    <row r="105" customFormat="false" ht="13.8" hidden="false" customHeight="false" outlineLevel="0" collapsed="false">
      <c r="A105" s="3" t="n">
        <v>19</v>
      </c>
      <c r="B105" s="3" t="n">
        <v>1</v>
      </c>
      <c r="C105" s="3" t="n">
        <v>709</v>
      </c>
      <c r="D105" s="4" t="n">
        <f aca="false">IF(ISBLANK(A105), "", (A105-MIN(A2:A1001))/(MAX(A2:A1001)-MIN(A2:A1001)))</f>
        <v>0.785714285714286</v>
      </c>
      <c r="E105" s="4" t="n">
        <f aca="false">IF(ISBLANK(B105), "", (B105-MIN(B2:B1001))/(MAX(B2:B1001)-MIN(B2:B1001)))</f>
        <v>0</v>
      </c>
      <c r="F105" s="4" t="n">
        <f aca="false">IF(ISBLANK(C105), "", (C105-MIN(C2:C1001))/(MAX(C2:C1001)-MIN(C2:C1001)))</f>
        <v>0.5375</v>
      </c>
      <c r="G105" s="5" t="n">
        <f aca="false">IF(ISBLANK(A105), "",SQRT((A105-I2)^2+(B105-J2)^2+(C105-K2)))</f>
        <v>14.3874945699382</v>
      </c>
      <c r="H105" s="4" t="str">
        <f aca="false">IF(AND(F105 = "", F104 &lt;&gt; ""),"&lt;- New exp", "")</f>
        <v/>
      </c>
      <c r="T105" s="0" t="n">
        <v>104</v>
      </c>
    </row>
    <row r="106" customFormat="false" ht="13.8" hidden="false" customHeight="false" outlineLevel="0" collapsed="false">
      <c r="A106" s="3"/>
      <c r="B106" s="3"/>
      <c r="C106" s="3"/>
      <c r="D106" s="4" t="str">
        <f aca="false">IF(ISBLANK(A106), "", (A106-MIN(A2:A1001))/(MAX(A2:A1001)-MIN(A2:A1001)))</f>
        <v/>
      </c>
      <c r="E106" s="4" t="str">
        <f aca="false">IF(ISBLANK(B106), "", (B106-MIN(B2:B1001))/(MAX(B2:B1001)-MIN(B2:B1001)))</f>
        <v/>
      </c>
      <c r="F106" s="4" t="str">
        <f aca="false">IF(ISBLANK(C106), "", (C106-MIN(C2:C1001))/(MAX(C2:C1001)-MIN(C2:C1001)))</f>
        <v/>
      </c>
      <c r="G106" s="0" t="str">
        <f aca="false">IF(ISBLANK(A106), "",SQRT((A106-I2)^2+(B106-J2)^2+(C106-K2)))</f>
        <v/>
      </c>
      <c r="H106" s="4" t="str">
        <f aca="false">IF(AND(F106 = "", F105 &lt;&gt; ""),"&lt;- New exp", "")</f>
        <v>&lt;- New exp</v>
      </c>
      <c r="T106" s="0" t="n">
        <v>105</v>
      </c>
    </row>
    <row r="107" customFormat="false" ht="13.8" hidden="false" customHeight="false" outlineLevel="0" collapsed="false">
      <c r="A107" s="3" t="n">
        <v>17</v>
      </c>
      <c r="B107" s="3" t="n">
        <v>3</v>
      </c>
      <c r="C107" s="3" t="n">
        <v>676</v>
      </c>
      <c r="D107" s="4" t="n">
        <f aca="false">IF(ISBLANK(A107), "", (A107-MIN(A2:A1001))/(MAX(A2:A1001)-MIN(A2:A1001)))</f>
        <v>0.642857142857143</v>
      </c>
      <c r="E107" s="4" t="n">
        <f aca="false">IF(ISBLANK(B107), "", (B107-MIN(B2:B1001))/(MAX(B2:B1001)-MIN(B2:B1001)))</f>
        <v>0.25</v>
      </c>
      <c r="F107" s="4" t="n">
        <f aca="false">IF(ISBLANK(C107), "", (C107-MIN(C2:C1001))/(MAX(C2:C1001)-MIN(C2:C1001)))</f>
        <v>0.33125</v>
      </c>
      <c r="G107" s="5" t="n">
        <f aca="false">IF(ISBLANK(A107), "",SQRT((A107-I2)^2+(B107-J2)^2+(C107-K2)))</f>
        <v>11.7473401244707</v>
      </c>
      <c r="H107" s="4" t="str">
        <f aca="false">IF(AND(F107 = "", F106 &lt;&gt; ""),"&lt;- New exp", "")</f>
        <v/>
      </c>
      <c r="T107" s="0" t="n">
        <v>106</v>
      </c>
    </row>
    <row r="108" customFormat="false" ht="13.8" hidden="false" customHeight="false" outlineLevel="0" collapsed="false">
      <c r="A108" s="3" t="n">
        <v>15</v>
      </c>
      <c r="B108" s="3" t="n">
        <v>2</v>
      </c>
      <c r="C108" s="3" t="n">
        <v>711</v>
      </c>
      <c r="D108" s="4" t="n">
        <f aca="false">IF(ISBLANK(A108), "", (A108-MIN(A2:A1001))/(MAX(A2:A1001)-MIN(A2:A1001)))</f>
        <v>0.5</v>
      </c>
      <c r="E108" s="4" t="n">
        <f aca="false">IF(ISBLANK(B108), "", (B108-MIN(B2:B1001))/(MAX(B2:B1001)-MIN(B2:B1001)))</f>
        <v>0.125</v>
      </c>
      <c r="F108" s="4" t="n">
        <f aca="false">IF(ISBLANK(C108), "", (C108-MIN(C2:C1001))/(MAX(C2:C1001)-MIN(C2:C1001)))</f>
        <v>0.55</v>
      </c>
      <c r="G108" s="5" t="n">
        <f aca="false">IF(ISBLANK(A108), "",SQRT((A108-I2)^2+(B108-J2)^2+(C108-K2)))</f>
        <v>11.7473401244707</v>
      </c>
      <c r="H108" s="4" t="str">
        <f aca="false">IF(AND(F108 = "", F107 &lt;&gt; ""),"&lt;- New exp", "")</f>
        <v/>
      </c>
      <c r="T108" s="0" t="n">
        <v>107</v>
      </c>
    </row>
    <row r="109" customFormat="false" ht="13.8" hidden="false" customHeight="false" outlineLevel="0" collapsed="false">
      <c r="A109" s="3" t="n">
        <v>9</v>
      </c>
      <c r="B109" s="3" t="n">
        <v>7</v>
      </c>
      <c r="C109" s="3" t="n">
        <v>718</v>
      </c>
      <c r="D109" s="4" t="n">
        <f aca="false">IF(ISBLANK(A109), "", (A109-MIN(A2:A1001))/(MAX(A2:A1001)-MIN(A2:A1001)))</f>
        <v>0.0714285714285714</v>
      </c>
      <c r="E109" s="4" t="n">
        <f aca="false">IF(ISBLANK(B109), "", (B109-MIN(B2:B1001))/(MAX(B2:B1001)-MIN(B2:B1001)))</f>
        <v>0.75</v>
      </c>
      <c r="F109" s="4" t="n">
        <f aca="false">IF(ISBLANK(C109), "", (C109-MIN(C2:C1001))/(MAX(C2:C1001)-MIN(C2:C1001)))</f>
        <v>0.59375</v>
      </c>
      <c r="G109" s="5" t="n">
        <f aca="false">IF(ISBLANK(A109), "",SQRT((A109-I2)^2+(B109-J2)^2+(C109-K2)))</f>
        <v>11.4891252930761</v>
      </c>
      <c r="H109" s="4" t="str">
        <f aca="false">IF(AND(F109 = "", F108 &lt;&gt; ""),"&lt;- New exp", "")</f>
        <v/>
      </c>
      <c r="T109" s="0" t="n">
        <v>108</v>
      </c>
    </row>
    <row r="110" customFormat="false" ht="13.8" hidden="false" customHeight="false" outlineLevel="0" collapsed="false">
      <c r="A110" s="3" t="n">
        <v>8</v>
      </c>
      <c r="B110" s="3" t="n">
        <v>8</v>
      </c>
      <c r="C110" s="3" t="n">
        <v>725</v>
      </c>
      <c r="D110" s="4" t="n">
        <f aca="false">IF(ISBLANK(A110), "", (A110-MIN(A2:A1001))/(MAX(A2:A1001)-MIN(A2:A1001)))</f>
        <v>0</v>
      </c>
      <c r="E110" s="4" t="n">
        <f aca="false">IF(ISBLANK(B110), "", (B110-MIN(B2:B1001))/(MAX(B2:B1001)-MIN(B2:B1001)))</f>
        <v>0.875</v>
      </c>
      <c r="F110" s="4" t="n">
        <f aca="false">IF(ISBLANK(C110), "", (C110-MIN(C2:C1001))/(MAX(C2:C1001)-MIN(C2:C1001)))</f>
        <v>0.6375</v>
      </c>
      <c r="G110" s="5" t="n">
        <f aca="false">IF(ISBLANK(A110), "",SQRT((A110-I2)^2+(B110-J2)^2+(C110-K2)))</f>
        <v>12.2882057274445</v>
      </c>
      <c r="H110" s="4" t="str">
        <f aca="false">IF(AND(F110 = "", F109 &lt;&gt; ""),"&lt;- New exp", "")</f>
        <v/>
      </c>
      <c r="T110" s="0" t="n">
        <v>109</v>
      </c>
    </row>
    <row r="111" customFormat="false" ht="13.8" hidden="false" customHeight="false" outlineLevel="0" collapsed="false">
      <c r="A111" s="3" t="n">
        <v>13</v>
      </c>
      <c r="B111" s="3" t="n">
        <v>4</v>
      </c>
      <c r="C111" s="3" t="n">
        <v>674</v>
      </c>
      <c r="D111" s="4" t="n">
        <f aca="false">IF(ISBLANK(A111), "", (A111-MIN(A2:A1001))/(MAX(A2:A1001)-MIN(A2:A1001)))</f>
        <v>0.357142857142857</v>
      </c>
      <c r="E111" s="4" t="n">
        <f aca="false">IF(ISBLANK(B111), "", (B111-MIN(B2:B1001))/(MAX(B2:B1001)-MIN(B2:B1001)))</f>
        <v>0.375</v>
      </c>
      <c r="F111" s="4" t="n">
        <f aca="false">IF(ISBLANK(C111), "", (C111-MIN(C2:C1001))/(MAX(C2:C1001)-MIN(C2:C1001)))</f>
        <v>0.31875</v>
      </c>
      <c r="G111" s="5" t="n">
        <f aca="false">IF(ISBLANK(A111), "",SQRT((A111-I2)^2+(B111-J2)^2+(C111-K2)))</f>
        <v>9.21954445729289</v>
      </c>
      <c r="H111" s="4" t="str">
        <f aca="false">IF(AND(F111 = "", F110 &lt;&gt; ""),"&lt;- New exp", "")</f>
        <v/>
      </c>
      <c r="T111" s="0" t="n">
        <v>110</v>
      </c>
    </row>
    <row r="112" customFormat="false" ht="13.8" hidden="false" customHeight="false" outlineLevel="0" collapsed="false">
      <c r="A112" s="3" t="n">
        <v>18</v>
      </c>
      <c r="B112" s="3" t="n">
        <v>2</v>
      </c>
      <c r="C112" s="3" t="n">
        <v>696</v>
      </c>
      <c r="D112" s="4" t="n">
        <f aca="false">IF(ISBLANK(A112), "", (A112-MIN(A2:A1001))/(MAX(A2:A1001)-MIN(A2:A1001)))</f>
        <v>0.714285714285714</v>
      </c>
      <c r="E112" s="4" t="n">
        <f aca="false">IF(ISBLANK(B112), "", (B112-MIN(B2:B1001))/(MAX(B2:B1001)-MIN(B2:B1001)))</f>
        <v>0.125</v>
      </c>
      <c r="F112" s="4" t="n">
        <f aca="false">IF(ISBLANK(C112), "", (C112-MIN(C2:C1001))/(MAX(C2:C1001)-MIN(C2:C1001)))</f>
        <v>0.45625</v>
      </c>
      <c r="G112" s="5" t="n">
        <f aca="false">IF(ISBLANK(A112), "",SQRT((A112-I2)^2+(B112-J2)^2+(C112-K2)))</f>
        <v>13.1909059582729</v>
      </c>
      <c r="H112" s="4" t="str">
        <f aca="false">IF(AND(F112 = "", F111 &lt;&gt; ""),"&lt;- New exp", "")</f>
        <v/>
      </c>
      <c r="T112" s="0" t="n">
        <v>111</v>
      </c>
    </row>
    <row r="113" customFormat="false" ht="13.8" hidden="false" customHeight="false" outlineLevel="0" collapsed="false">
      <c r="A113" s="3" t="n">
        <v>11</v>
      </c>
      <c r="B113" s="3" t="n">
        <v>6</v>
      </c>
      <c r="C113" s="3" t="n">
        <v>748</v>
      </c>
      <c r="D113" s="4" t="n">
        <f aca="false">IF(ISBLANK(A113), "", (A113-MIN(A2:A1001))/(MAX(A2:A1001)-MIN(A2:A1001)))</f>
        <v>0.214285714285714</v>
      </c>
      <c r="E113" s="4" t="n">
        <f aca="false">IF(ISBLANK(B113), "", (B113-MIN(B2:B1001))/(MAX(B2:B1001)-MIN(B2:B1001)))</f>
        <v>0.625</v>
      </c>
      <c r="F113" s="4" t="n">
        <f aca="false">IF(ISBLANK(C113), "", (C113-MIN(C2:C1001))/(MAX(C2:C1001)-MIN(C2:C1001)))</f>
        <v>0.78125</v>
      </c>
      <c r="G113" s="5" t="n">
        <f aca="false">IF(ISBLANK(A113), "",SQRT((A113-I2)^2+(B113-J2)^2+(C113-K2)))</f>
        <v>12.6095202129185</v>
      </c>
      <c r="H113" s="4" t="str">
        <f aca="false">IF(AND(F113 = "", F112 &lt;&gt; ""),"&lt;- New exp", "")</f>
        <v/>
      </c>
      <c r="T113" s="0" t="n">
        <v>112</v>
      </c>
    </row>
    <row r="114" customFormat="false" ht="13.8" hidden="false" customHeight="false" outlineLevel="0" collapsed="false">
      <c r="A114" s="3" t="n">
        <v>12</v>
      </c>
      <c r="B114" s="3" t="n">
        <v>5</v>
      </c>
      <c r="C114" s="3" t="n">
        <v>683</v>
      </c>
      <c r="D114" s="4" t="n">
        <f aca="false">IF(ISBLANK(A114), "", (A114-MIN(A2:A1001))/(MAX(A2:A1001)-MIN(A2:A1001)))</f>
        <v>0.285714285714286</v>
      </c>
      <c r="E114" s="4" t="n">
        <f aca="false">IF(ISBLANK(B114), "", (B114-MIN(B2:B1001))/(MAX(B2:B1001)-MIN(B2:B1001)))</f>
        <v>0.5</v>
      </c>
      <c r="F114" s="4" t="n">
        <f aca="false">IF(ISBLANK(C114), "", (C114-MIN(C2:C1001))/(MAX(C2:C1001)-MIN(C2:C1001)))</f>
        <v>0.375</v>
      </c>
      <c r="G114" s="5" t="n">
        <f aca="false">IF(ISBLANK(A114), "",SQRT((A114-I2)^2+(B114-J2)^2+(C114-K2)))</f>
        <v>9.59166304662544</v>
      </c>
      <c r="H114" s="4" t="str">
        <f aca="false">IF(AND(F114 = "", F113 &lt;&gt; ""),"&lt;- New exp", "")</f>
        <v/>
      </c>
      <c r="T114" s="0" t="n">
        <v>113</v>
      </c>
    </row>
    <row r="115" customFormat="false" ht="13.8" hidden="false" customHeight="false" outlineLevel="0" collapsed="false">
      <c r="A115" s="3" t="n">
        <v>19</v>
      </c>
      <c r="B115" s="3" t="n">
        <v>1</v>
      </c>
      <c r="C115" s="3" t="n">
        <v>714</v>
      </c>
      <c r="D115" s="4" t="n">
        <f aca="false">IF(ISBLANK(A115), "", (A115-MIN(A2:A1001))/(MAX(A2:A1001)-MIN(A2:A1001)))</f>
        <v>0.785714285714286</v>
      </c>
      <c r="E115" s="4" t="n">
        <f aca="false">IF(ISBLANK(B115), "", (B115-MIN(B2:B1001))/(MAX(B2:B1001)-MIN(B2:B1001)))</f>
        <v>0</v>
      </c>
      <c r="F115" s="4" t="n">
        <f aca="false">IF(ISBLANK(C115), "", (C115-MIN(C2:C1001))/(MAX(C2:C1001)-MIN(C2:C1001)))</f>
        <v>0.56875</v>
      </c>
      <c r="G115" s="5" t="n">
        <f aca="false">IF(ISBLANK(A115), "",SQRT((A115-I2)^2+(B115-J2)^2+(C115-K2)))</f>
        <v>14.560219778561</v>
      </c>
      <c r="H115" s="4" t="str">
        <f aca="false">IF(AND(F115 = "", F114 &lt;&gt; ""),"&lt;- New exp", "")</f>
        <v/>
      </c>
      <c r="T115" s="0" t="n">
        <v>114</v>
      </c>
    </row>
    <row r="116" customFormat="false" ht="13.8" hidden="false" customHeight="false" outlineLevel="0" collapsed="false">
      <c r="A116" s="3" t="n">
        <v>14</v>
      </c>
      <c r="B116" s="3" t="n">
        <v>3</v>
      </c>
      <c r="C116" s="3" t="n">
        <v>692</v>
      </c>
      <c r="D116" s="4" t="n">
        <f aca="false">IF(ISBLANK(A116), "", (A116-MIN(A2:A1001))/(MAX(A2:A1001)-MIN(A2:A1001)))</f>
        <v>0.428571428571429</v>
      </c>
      <c r="E116" s="4" t="n">
        <f aca="false">IF(ISBLANK(B116), "", (B116-MIN(B2:B1001))/(MAX(B2:B1001)-MIN(B2:B1001)))</f>
        <v>0.25</v>
      </c>
      <c r="F116" s="4" t="n">
        <f aca="false">IF(ISBLANK(C116), "", (C116-MIN(C2:C1001))/(MAX(C2:C1001)-MIN(C2:C1001)))</f>
        <v>0.43125</v>
      </c>
      <c r="G116" s="5" t="n">
        <f aca="false">IF(ISBLANK(A116), "",SQRT((A116-I2)^2+(B116-J2)^2+(C116-K2)))</f>
        <v>10.4403065089106</v>
      </c>
      <c r="H116" s="4" t="str">
        <f aca="false">IF(AND(F116 = "", F115 &lt;&gt; ""),"&lt;- New exp", "")</f>
        <v/>
      </c>
      <c r="T116" s="0" t="n">
        <v>115</v>
      </c>
    </row>
    <row r="117" customFormat="false" ht="13.8" hidden="false" customHeight="false" outlineLevel="0" collapsed="false">
      <c r="A117" s="3"/>
      <c r="B117" s="3"/>
      <c r="C117" s="3"/>
      <c r="D117" s="4" t="str">
        <f aca="false">IF(ISBLANK(A117), "", (A117-MIN(A2:A1001))/(MAX(A2:A1001)-MIN(A2:A1001)))</f>
        <v/>
      </c>
      <c r="E117" s="4" t="str">
        <f aca="false">IF(ISBLANK(B117), "", (B117-MIN(B2:B1001))/(MAX(B2:B1001)-MIN(B2:B1001)))</f>
        <v/>
      </c>
      <c r="F117" s="4" t="str">
        <f aca="false">IF(ISBLANK(C117), "", (C117-MIN(C2:C1001))/(MAX(C2:C1001)-MIN(C2:C1001)))</f>
        <v/>
      </c>
      <c r="G117" s="0" t="str">
        <f aca="false">IF(ISBLANK(A117), "",SQRT((A117-I2)^2+(B117-J2)^2+(C117-K2)))</f>
        <v/>
      </c>
      <c r="H117" s="4" t="str">
        <f aca="false">IF(AND(F117 = "", F116 &lt;&gt; ""),"&lt;- New exp", "")</f>
        <v>&lt;- New exp</v>
      </c>
      <c r="T117" s="0" t="n">
        <v>116</v>
      </c>
    </row>
    <row r="118" customFormat="false" ht="13.8" hidden="false" customHeight="false" outlineLevel="0" collapsed="false">
      <c r="A118" s="3" t="n">
        <v>13</v>
      </c>
      <c r="B118" s="3" t="n">
        <v>7</v>
      </c>
      <c r="C118" s="3" t="n">
        <v>723</v>
      </c>
      <c r="D118" s="4" t="n">
        <f aca="false">IF(ISBLANK(A118), "", (A118-MIN(A2:A1001))/(MAX(A2:A1001)-MIN(A2:A1001)))</f>
        <v>0.357142857142857</v>
      </c>
      <c r="E118" s="4" t="n">
        <f aca="false">IF(ISBLANK(B118), "", (B118-MIN(B2:B1001))/(MAX(B2:B1001)-MIN(B2:B1001)))</f>
        <v>0.75</v>
      </c>
      <c r="F118" s="4" t="n">
        <f aca="false">IF(ISBLANK(C118), "", (C118-MIN(C2:C1001))/(MAX(C2:C1001)-MIN(C2:C1001)))</f>
        <v>0.625</v>
      </c>
      <c r="G118" s="5" t="n">
        <f aca="false">IF(ISBLANK(A118), "",SQRT((A118-I2)^2+(B118-J2)^2+(C118-K2)))</f>
        <v>12.6885775404495</v>
      </c>
      <c r="H118" s="4" t="str">
        <f aca="false">IF(AND(F118 = "", F117 &lt;&gt; ""),"&lt;- New exp", "")</f>
        <v/>
      </c>
      <c r="T118" s="0" t="n">
        <v>117</v>
      </c>
    </row>
    <row r="119" customFormat="false" ht="13.8" hidden="false" customHeight="false" outlineLevel="0" collapsed="false">
      <c r="A119" s="3" t="n">
        <v>20</v>
      </c>
      <c r="B119" s="3" t="n">
        <v>4</v>
      </c>
      <c r="C119" s="3" t="n">
        <v>697</v>
      </c>
      <c r="D119" s="4" t="n">
        <f aca="false">IF(ISBLANK(A119), "", (A119-MIN(A2:A1001))/(MAX(A2:A1001)-MIN(A2:A1001)))</f>
        <v>0.857142857142857</v>
      </c>
      <c r="E119" s="4" t="n">
        <f aca="false">IF(ISBLANK(B119), "", (B119-MIN(B2:B1001))/(MAX(B2:B1001)-MIN(B2:B1001)))</f>
        <v>0.375</v>
      </c>
      <c r="F119" s="4" t="n">
        <f aca="false">IF(ISBLANK(C119), "", (C119-MIN(C2:C1001))/(MAX(C2:C1001)-MIN(C2:C1001)))</f>
        <v>0.4625</v>
      </c>
      <c r="G119" s="5" t="n">
        <f aca="false">IF(ISBLANK(A119), "",SQRT((A119-I2)^2+(B119-J2)^2+(C119-K2)))</f>
        <v>15.0665191733194</v>
      </c>
      <c r="H119" s="4" t="str">
        <f aca="false">IF(AND(F119 = "", F118 &lt;&gt; ""),"&lt;- New exp", "")</f>
        <v/>
      </c>
      <c r="T119" s="0" t="n">
        <v>118</v>
      </c>
    </row>
    <row r="120" customFormat="false" ht="13.8" hidden="false" customHeight="false" outlineLevel="0" collapsed="false">
      <c r="A120" s="3" t="n">
        <v>14</v>
      </c>
      <c r="B120" s="3" t="n">
        <v>7</v>
      </c>
      <c r="C120" s="3" t="n">
        <v>713</v>
      </c>
      <c r="D120" s="4" t="n">
        <f aca="false">IF(ISBLANK(A120), "", (A120-MIN(A2:A1001))/(MAX(A2:A1001)-MIN(A2:A1001)))</f>
        <v>0.428571428571429</v>
      </c>
      <c r="E120" s="4" t="n">
        <f aca="false">IF(ISBLANK(B120), "", (B120-MIN(B2:B1001))/(MAX(B2:B1001)-MIN(B2:B1001)))</f>
        <v>0.75</v>
      </c>
      <c r="F120" s="4" t="n">
        <f aca="false">IF(ISBLANK(C120), "", (C120-MIN(C2:C1001))/(MAX(C2:C1001)-MIN(C2:C1001)))</f>
        <v>0.5625</v>
      </c>
      <c r="G120" s="5" t="n">
        <f aca="false">IF(ISBLANK(A120), "",SQRT((A120-I2)^2+(B120-J2)^2+(C120-K2)))</f>
        <v>12.7279220613579</v>
      </c>
      <c r="H120" s="4" t="str">
        <f aca="false">IF(AND(F120 = "", F119 &lt;&gt; ""),"&lt;- New exp", "")</f>
        <v/>
      </c>
      <c r="T120" s="0" t="n">
        <v>119</v>
      </c>
    </row>
    <row r="121" customFormat="false" ht="13.8" hidden="false" customHeight="false" outlineLevel="0" collapsed="false">
      <c r="A121" s="3" t="n">
        <v>9</v>
      </c>
      <c r="B121" s="3" t="n">
        <v>8</v>
      </c>
      <c r="C121" s="3" t="n">
        <v>715</v>
      </c>
      <c r="D121" s="4" t="n">
        <f aca="false">IF(ISBLANK(A121), "", (A121-MIN(A2:A1001))/(MAX(A2:A1001)-MIN(A2:A1001)))</f>
        <v>0.0714285714285714</v>
      </c>
      <c r="E121" s="4" t="n">
        <f aca="false">IF(ISBLANK(B121), "", (B121-MIN(B2:B1001))/(MAX(B2:B1001)-MIN(B2:B1001)))</f>
        <v>0.875</v>
      </c>
      <c r="F121" s="4" t="n">
        <f aca="false">IF(ISBLANK(C121), "", (C121-MIN(C2:C1001))/(MAX(C2:C1001)-MIN(C2:C1001)))</f>
        <v>0.575</v>
      </c>
      <c r="G121" s="5" t="n">
        <f aca="false">IF(ISBLANK(A121), "",SQRT((A121-I2)^2+(B121-J2)^2+(C121-K2)))</f>
        <v>11.916375287813</v>
      </c>
      <c r="H121" s="4" t="str">
        <f aca="false">IF(AND(F121 = "", F120 &lt;&gt; ""),"&lt;- New exp", "")</f>
        <v/>
      </c>
      <c r="T121" s="0" t="n">
        <v>120</v>
      </c>
    </row>
    <row r="122" customFormat="false" ht="13.8" hidden="false" customHeight="false" outlineLevel="0" collapsed="false">
      <c r="A122" s="3" t="n">
        <v>15</v>
      </c>
      <c r="B122" s="3" t="n">
        <v>5</v>
      </c>
      <c r="C122" s="3" t="n">
        <v>700</v>
      </c>
      <c r="D122" s="4" t="n">
        <f aca="false">IF(ISBLANK(A122), "", (A122-MIN(A2:A1001))/(MAX(A2:A1001)-MIN(A2:A1001)))</f>
        <v>0.5</v>
      </c>
      <c r="E122" s="4" t="n">
        <f aca="false">IF(ISBLANK(B122), "", (B122-MIN(B2:B1001))/(MAX(B2:B1001)-MIN(B2:B1001)))</f>
        <v>0.5</v>
      </c>
      <c r="F122" s="4" t="n">
        <f aca="false">IF(ISBLANK(C122), "", (C122-MIN(C2:C1001))/(MAX(C2:C1001)-MIN(C2:C1001)))</f>
        <v>0.48125</v>
      </c>
      <c r="G122" s="5" t="n">
        <f aca="false">IF(ISBLANK(A122), "",SQRT((A122-I2)^2+(B122-J2)^2+(C122-K2)))</f>
        <v>11.916375287813</v>
      </c>
      <c r="H122" s="4" t="str">
        <f aca="false">IF(AND(F122 = "", F121 &lt;&gt; ""),"&lt;- New exp", "")</f>
        <v/>
      </c>
      <c r="T122" s="0" t="n">
        <v>121</v>
      </c>
    </row>
    <row r="123" customFormat="false" ht="13.8" hidden="false" customHeight="false" outlineLevel="0" collapsed="false">
      <c r="A123" s="3" t="n">
        <v>14</v>
      </c>
      <c r="B123" s="3" t="n">
        <v>6</v>
      </c>
      <c r="C123" s="3" t="n">
        <v>753</v>
      </c>
      <c r="D123" s="4" t="n">
        <f aca="false">IF(ISBLANK(A123), "", (A123-MIN(A2:A1001))/(MAX(A2:A1001)-MIN(A2:A1001)))</f>
        <v>0.428571428571429</v>
      </c>
      <c r="E123" s="4" t="n">
        <f aca="false">IF(ISBLANK(B123), "", (B123-MIN(B2:B1001))/(MAX(B2:B1001)-MIN(B2:B1001)))</f>
        <v>0.625</v>
      </c>
      <c r="F123" s="4" t="n">
        <f aca="false">IF(ISBLANK(C123), "", (C123-MIN(C2:C1001))/(MAX(C2:C1001)-MIN(C2:C1001)))</f>
        <v>0.8125</v>
      </c>
      <c r="G123" s="5" t="n">
        <f aca="false">IF(ISBLANK(A123), "",SQRT((A123-I2)^2+(B123-J2)^2+(C123-K2)))</f>
        <v>13.8202749610853</v>
      </c>
      <c r="H123" s="4" t="str">
        <f aca="false">IF(AND(F123 = "", F122 &lt;&gt; ""),"&lt;- New exp", "")</f>
        <v/>
      </c>
      <c r="T123" s="0" t="n">
        <v>122</v>
      </c>
    </row>
    <row r="124" customFormat="false" ht="13.8" hidden="false" customHeight="false" outlineLevel="0" collapsed="false">
      <c r="A124" s="3" t="n">
        <v>10</v>
      </c>
      <c r="B124" s="3" t="n">
        <v>7</v>
      </c>
      <c r="C124" s="3" t="n">
        <v>748</v>
      </c>
      <c r="D124" s="4" t="n">
        <f aca="false">IF(ISBLANK(A124), "", (A124-MIN(A2:A1001))/(MAX(A2:A1001)-MIN(A2:A1001)))</f>
        <v>0.142857142857143</v>
      </c>
      <c r="E124" s="4" t="n">
        <f aca="false">IF(ISBLANK(B124), "", (B124-MIN(B2:B1001))/(MAX(B2:B1001)-MIN(B2:B1001)))</f>
        <v>0.75</v>
      </c>
      <c r="F124" s="4" t="n">
        <f aca="false">IF(ISBLANK(C124), "", (C124-MIN(C2:C1001))/(MAX(C2:C1001)-MIN(C2:C1001)))</f>
        <v>0.78125</v>
      </c>
      <c r="G124" s="5" t="n">
        <f aca="false">IF(ISBLANK(A124), "",SQRT((A124-I2)^2+(B124-J2)^2+(C124-K2)))</f>
        <v>12.8452325786651</v>
      </c>
      <c r="H124" s="4" t="str">
        <f aca="false">IF(AND(F124 = "", F123 &lt;&gt; ""),"&lt;- New exp", "")</f>
        <v/>
      </c>
      <c r="T124" s="0" t="n">
        <v>123</v>
      </c>
    </row>
    <row r="125" customFormat="false" ht="13.8" hidden="false" customHeight="false" outlineLevel="0" collapsed="false">
      <c r="A125" s="3" t="n">
        <v>16</v>
      </c>
      <c r="B125" s="3" t="n">
        <v>4</v>
      </c>
      <c r="C125" s="3" t="n">
        <v>714</v>
      </c>
      <c r="D125" s="4" t="n">
        <f aca="false">IF(ISBLANK(A125), "", (A125-MIN(A2:A1001))/(MAX(A2:A1001)-MIN(A2:A1001)))</f>
        <v>0.571428571428571</v>
      </c>
      <c r="E125" s="4" t="n">
        <f aca="false">IF(ISBLANK(B125), "", (B125-MIN(B2:B1001))/(MAX(B2:B1001)-MIN(B2:B1001)))</f>
        <v>0.375</v>
      </c>
      <c r="F125" s="4" t="n">
        <f aca="false">IF(ISBLANK(C125), "", (C125-MIN(C2:C1001))/(MAX(C2:C1001)-MIN(C2:C1001)))</f>
        <v>0.56875</v>
      </c>
      <c r="G125" s="5" t="n">
        <f aca="false">IF(ISBLANK(A125), "",SQRT((A125-I2)^2+(B125-J2)^2+(C125-K2)))</f>
        <v>12.8062484748657</v>
      </c>
      <c r="H125" s="4" t="str">
        <f aca="false">IF(AND(F125 = "", F124 &lt;&gt; ""),"&lt;- New exp", "")</f>
        <v/>
      </c>
      <c r="T125" s="0" t="n">
        <v>124</v>
      </c>
    </row>
    <row r="126" customFormat="false" ht="13.8" hidden="false" customHeight="false" outlineLevel="0" collapsed="false">
      <c r="A126" s="3" t="n">
        <v>11</v>
      </c>
      <c r="B126" s="3" t="n">
        <v>6</v>
      </c>
      <c r="C126" s="3" t="n">
        <v>781</v>
      </c>
      <c r="D126" s="4" t="n">
        <f aca="false">IF(ISBLANK(A126), "", (A126-MIN(A2:A1001))/(MAX(A2:A1001)-MIN(A2:A1001)))</f>
        <v>0.214285714285714</v>
      </c>
      <c r="E126" s="4" t="n">
        <f aca="false">IF(ISBLANK(B126), "", (B126-MIN(B2:B1001))/(MAX(B2:B1001)-MIN(B2:B1001)))</f>
        <v>0.625</v>
      </c>
      <c r="F126" s="4" t="n">
        <f aca="false">IF(ISBLANK(C126), "", (C126-MIN(C2:C1001))/(MAX(C2:C1001)-MIN(C2:C1001)))</f>
        <v>0.9875</v>
      </c>
      <c r="G126" s="5" t="n">
        <f aca="false">IF(ISBLANK(A126), "",SQRT((A126-I2)^2+(B126-J2)^2+(C126-K2)))</f>
        <v>13.856406460551</v>
      </c>
      <c r="H126" s="4" t="str">
        <f aca="false">IF(AND(F126 = "", F125 &lt;&gt; ""),"&lt;- New exp", "")</f>
        <v/>
      </c>
      <c r="T126" s="0" t="n">
        <v>125</v>
      </c>
    </row>
    <row r="127" customFormat="false" ht="13.8" hidden="false" customHeight="false" outlineLevel="0" collapsed="false">
      <c r="A127" s="3" t="n">
        <v>17</v>
      </c>
      <c r="B127" s="3" t="n">
        <v>3</v>
      </c>
      <c r="C127" s="3" t="n">
        <v>744</v>
      </c>
      <c r="D127" s="4" t="n">
        <f aca="false">IF(ISBLANK(A127), "", (A127-MIN(A2:A1001))/(MAX(A2:A1001)-MIN(A2:A1001)))</f>
        <v>0.642857142857143</v>
      </c>
      <c r="E127" s="4" t="n">
        <f aca="false">IF(ISBLANK(B127), "", (B127-MIN(B2:B1001))/(MAX(B2:B1001)-MIN(B2:B1001)))</f>
        <v>0.25</v>
      </c>
      <c r="F127" s="4" t="n">
        <f aca="false">IF(ISBLANK(C127), "", (C127-MIN(C2:C1001))/(MAX(C2:C1001)-MIN(C2:C1001)))</f>
        <v>0.75625</v>
      </c>
      <c r="G127" s="5" t="n">
        <f aca="false">IF(ISBLANK(A127), "",SQRT((A127-I2)^2+(B127-J2)^2+(C127-K2)))</f>
        <v>14.3527000944073</v>
      </c>
      <c r="H127" s="4" t="str">
        <f aca="false">IF(AND(F127 = "", F126 &lt;&gt; ""),"&lt;- New exp", "")</f>
        <v/>
      </c>
      <c r="T127" s="0" t="n">
        <v>126</v>
      </c>
    </row>
    <row r="128" customFormat="false" ht="13.8" hidden="false" customHeight="false" outlineLevel="0" collapsed="false">
      <c r="A128" s="3" t="n">
        <v>11</v>
      </c>
      <c r="B128" s="3" t="n">
        <v>7</v>
      </c>
      <c r="C128" s="3" t="n">
        <v>746</v>
      </c>
      <c r="D128" s="4" t="n">
        <f aca="false">IF(ISBLANK(A128), "", (A128-MIN(A2:A1001))/(MAX(A2:A1001)-MIN(A2:A1001)))</f>
        <v>0.214285714285714</v>
      </c>
      <c r="E128" s="4" t="n">
        <f aca="false">IF(ISBLANK(B128), "", (B128-MIN(B2:B1001))/(MAX(B2:B1001)-MIN(B2:B1001)))</f>
        <v>0.75</v>
      </c>
      <c r="F128" s="4" t="n">
        <f aca="false">IF(ISBLANK(C128), "", (C128-MIN(C2:C1001))/(MAX(C2:C1001)-MIN(C2:C1001)))</f>
        <v>0.76875</v>
      </c>
      <c r="G128" s="5" t="n">
        <f aca="false">IF(ISBLANK(A128), "",SQRT((A128-I2)^2+(B128-J2)^2+(C128-K2)))</f>
        <v>12.9614813968157</v>
      </c>
      <c r="H128" s="4" t="str">
        <f aca="false">IF(AND(F128 = "", F127 &lt;&gt; ""),"&lt;- New exp", "")</f>
        <v/>
      </c>
      <c r="T128" s="0" t="n">
        <v>127</v>
      </c>
    </row>
    <row r="129" customFormat="false" ht="13.8" hidden="false" customHeight="false" outlineLevel="0" collapsed="false">
      <c r="A129" s="3" t="n">
        <v>21</v>
      </c>
      <c r="B129" s="3" t="n">
        <v>2</v>
      </c>
      <c r="C129" s="3" t="n">
        <v>749</v>
      </c>
      <c r="D129" s="4" t="n">
        <f aca="false">IF(ISBLANK(A129), "", (A129-MIN(A2:A1001))/(MAX(A2:A1001)-MIN(A2:A1001)))</f>
        <v>0.928571428571429</v>
      </c>
      <c r="E129" s="4" t="n">
        <f aca="false">IF(ISBLANK(B129), "", (B129-MIN(B2:B1001))/(MAX(B2:B1001)-MIN(B2:B1001)))</f>
        <v>0.125</v>
      </c>
      <c r="F129" s="4" t="n">
        <f aca="false">IF(ISBLANK(C129), "", (C129-MIN(C2:C1001))/(MAX(C2:C1001)-MIN(C2:C1001)))</f>
        <v>0.7875</v>
      </c>
      <c r="G129" s="5" t="n">
        <f aca="false">IF(ISBLANK(A129), "",SQRT((A129-I2)^2+(B129-J2)^2+(C129-K2)))</f>
        <v>17.2046505340853</v>
      </c>
      <c r="H129" s="4" t="str">
        <f aca="false">IF(AND(F129 = "", F128 &lt;&gt; ""),"&lt;- New exp", "")</f>
        <v/>
      </c>
      <c r="T129" s="0" t="n">
        <v>128</v>
      </c>
    </row>
    <row r="130" customFormat="false" ht="13.8" hidden="false" customHeight="false" outlineLevel="0" collapsed="false">
      <c r="A130" s="3" t="n">
        <v>19</v>
      </c>
      <c r="B130" s="3" t="n">
        <v>4</v>
      </c>
      <c r="C130" s="3" t="n">
        <v>705</v>
      </c>
      <c r="D130" s="4" t="n">
        <f aca="false">IF(ISBLANK(A130), "", (A130-MIN(A2:A1001))/(MAX(A2:A1001)-MIN(A2:A1001)))</f>
        <v>0.785714285714286</v>
      </c>
      <c r="E130" s="4" t="n">
        <f aca="false">IF(ISBLANK(B130), "", (B130-MIN(B2:B1001))/(MAX(B2:B1001)-MIN(B2:B1001)))</f>
        <v>0.375</v>
      </c>
      <c r="F130" s="4" t="n">
        <f aca="false">IF(ISBLANK(C130), "", (C130-MIN(C2:C1001))/(MAX(C2:C1001)-MIN(C2:C1001)))</f>
        <v>0.5125</v>
      </c>
      <c r="G130" s="5" t="n">
        <f aca="false">IF(ISBLANK(A130), "",SQRT((A130-I2)^2+(B130-J2)^2+(C130-K2)))</f>
        <v>14.560219778561</v>
      </c>
      <c r="H130" s="4" t="str">
        <f aca="false">IF(AND(F130 = "", F129 &lt;&gt; ""),"&lt;- New exp", "")</f>
        <v/>
      </c>
      <c r="T130" s="0" t="n">
        <v>129</v>
      </c>
    </row>
    <row r="131" customFormat="false" ht="13.8" hidden="false" customHeight="false" outlineLevel="0" collapsed="false">
      <c r="A131" s="3" t="n">
        <v>22</v>
      </c>
      <c r="B131" s="3" t="n">
        <v>2</v>
      </c>
      <c r="C131" s="3" t="n">
        <v>740</v>
      </c>
      <c r="D131" s="4" t="n">
        <f aca="false">IF(ISBLANK(A131), "", (A131-MIN(A2:A1001))/(MAX(A2:A1001)-MIN(A2:A1001)))</f>
        <v>1</v>
      </c>
      <c r="E131" s="4" t="n">
        <f aca="false">IF(ISBLANK(B131), "", (B131-MIN(B2:B1001))/(MAX(B2:B1001)-MIN(B2:B1001)))</f>
        <v>0.125</v>
      </c>
      <c r="F131" s="4" t="n">
        <f aca="false">IF(ISBLANK(C131), "", (C131-MIN(C2:C1001))/(MAX(C2:C1001)-MIN(C2:C1001)))</f>
        <v>0.73125</v>
      </c>
      <c r="G131" s="5" t="n">
        <f aca="false">IF(ISBLANK(A131), "",SQRT((A131-I2)^2+(B131-J2)^2+(C131-K2)))</f>
        <v>17.7200451466694</v>
      </c>
      <c r="H131" s="4" t="str">
        <f aca="false">IF(AND(F131 = "", F130 &lt;&gt; ""),"&lt;- New exp", "")</f>
        <v/>
      </c>
      <c r="T131" s="0" t="n">
        <v>130</v>
      </c>
    </row>
    <row r="132" customFormat="false" ht="13.8" hidden="false" customHeight="false" outlineLevel="0" collapsed="false">
      <c r="A132" s="3" t="n">
        <v>10</v>
      </c>
      <c r="B132" s="3" t="n">
        <v>8</v>
      </c>
      <c r="C132" s="3" t="n">
        <v>711</v>
      </c>
      <c r="D132" s="4" t="n">
        <f aca="false">IF(ISBLANK(A132), "", (A132-MIN(A2:A1001))/(MAX(A2:A1001)-MIN(A2:A1001)))</f>
        <v>0.142857142857143</v>
      </c>
      <c r="E132" s="4" t="n">
        <f aca="false">IF(ISBLANK(B132), "", (B132-MIN(B2:B1001))/(MAX(B2:B1001)-MIN(B2:B1001)))</f>
        <v>0.875</v>
      </c>
      <c r="F132" s="4" t="n">
        <f aca="false">IF(ISBLANK(C132), "", (C132-MIN(C2:C1001))/(MAX(C2:C1001)-MIN(C2:C1001)))</f>
        <v>0.55</v>
      </c>
      <c r="G132" s="5" t="n">
        <f aca="false">IF(ISBLANK(A132), "",SQRT((A132-I2)^2+(B132-J2)^2+(C132-K2)))</f>
        <v>11.8743420870379</v>
      </c>
      <c r="H132" s="4" t="str">
        <f aca="false">IF(AND(F132 = "", F131 &lt;&gt; ""),"&lt;- New exp", "")</f>
        <v/>
      </c>
      <c r="T132" s="0" t="n">
        <v>131</v>
      </c>
    </row>
    <row r="133" customFormat="false" ht="13.8" hidden="false" customHeight="false" outlineLevel="0" collapsed="false">
      <c r="A133" s="3" t="n">
        <v>16</v>
      </c>
      <c r="B133" s="3" t="n">
        <v>5</v>
      </c>
      <c r="C133" s="3" t="n">
        <v>692</v>
      </c>
      <c r="D133" s="4" t="n">
        <f aca="false">IF(ISBLANK(A133), "", (A133-MIN(A2:A1001))/(MAX(A2:A1001)-MIN(A2:A1001)))</f>
        <v>0.571428571428571</v>
      </c>
      <c r="E133" s="4" t="n">
        <f aca="false">IF(ISBLANK(B133), "", (B133-MIN(B2:B1001))/(MAX(B2:B1001)-MIN(B2:B1001)))</f>
        <v>0.5</v>
      </c>
      <c r="F133" s="4" t="n">
        <f aca="false">IF(ISBLANK(C133), "", (C133-MIN(C2:C1001))/(MAX(C2:C1001)-MIN(C2:C1001)))</f>
        <v>0.43125</v>
      </c>
      <c r="G133" s="5" t="n">
        <f aca="false">IF(ISBLANK(A133), "",SQRT((A133-I2)^2+(B133-J2)^2+(C133-K2)))</f>
        <v>12.2065556157337</v>
      </c>
      <c r="H133" s="4" t="str">
        <f aca="false">IF(AND(F133 = "", F132 &lt;&gt; ""),"&lt;- New exp", "")</f>
        <v/>
      </c>
      <c r="T133" s="0" t="n">
        <v>132</v>
      </c>
    </row>
    <row r="134" customFormat="false" ht="13.8" hidden="false" customHeight="false" outlineLevel="0" collapsed="false">
      <c r="A134" s="3" t="n">
        <v>21</v>
      </c>
      <c r="B134" s="3" t="n">
        <v>3</v>
      </c>
      <c r="C134" s="3" t="n">
        <v>714</v>
      </c>
      <c r="D134" s="4" t="n">
        <f aca="false">IF(ISBLANK(A134), "", (A134-MIN(A2:A1001))/(MAX(A2:A1001)-MIN(A2:A1001)))</f>
        <v>0.928571428571429</v>
      </c>
      <c r="E134" s="4" t="n">
        <f aca="false">IF(ISBLANK(B134), "", (B134-MIN(B2:B1001))/(MAX(B2:B1001)-MIN(B2:B1001)))</f>
        <v>0.25</v>
      </c>
      <c r="F134" s="4" t="n">
        <f aca="false">IF(ISBLANK(C134), "", (C134-MIN(C2:C1001))/(MAX(C2:C1001)-MIN(C2:C1001)))</f>
        <v>0.56875</v>
      </c>
      <c r="G134" s="5" t="n">
        <f aca="false">IF(ISBLANK(A134), "",SQRT((A134-I2)^2+(B134-J2)^2+(C134-K2)))</f>
        <v>16.2480768092719</v>
      </c>
      <c r="H134" s="4" t="str">
        <f aca="false">IF(AND(F134 = "", F133 &lt;&gt; ""),"&lt;- New exp", "")</f>
        <v/>
      </c>
      <c r="T134" s="0" t="n">
        <v>133</v>
      </c>
    </row>
    <row r="135" customFormat="false" ht="13.8" hidden="false" customHeight="false" outlineLevel="0" collapsed="false">
      <c r="A135" s="3" t="n">
        <v>18</v>
      </c>
      <c r="B135" s="3" t="n">
        <v>3</v>
      </c>
      <c r="C135" s="3" t="n">
        <v>735</v>
      </c>
      <c r="D135" s="4" t="n">
        <f aca="false">IF(ISBLANK(A135), "", (A135-MIN(A2:A1001))/(MAX(A2:A1001)-MIN(A2:A1001)))</f>
        <v>0.714285714285714</v>
      </c>
      <c r="E135" s="4" t="n">
        <f aca="false">IF(ISBLANK(B135), "", (B135-MIN(B2:B1001))/(MAX(B2:B1001)-MIN(B2:B1001)))</f>
        <v>0.25</v>
      </c>
      <c r="F135" s="4" t="n">
        <f aca="false">IF(ISBLANK(C135), "", (C135-MIN(C2:C1001))/(MAX(C2:C1001)-MIN(C2:C1001)))</f>
        <v>0.7</v>
      </c>
      <c r="G135" s="5" t="n">
        <f aca="false">IF(ISBLANK(A135), "",SQRT((A135-I2)^2+(B135-J2)^2+(C135-K2)))</f>
        <v>14.6969384566991</v>
      </c>
      <c r="H135" s="4" t="str">
        <f aca="false">IF(AND(F135 = "", F134 &lt;&gt; ""),"&lt;- New exp", "")</f>
        <v/>
      </c>
      <c r="T135" s="0" t="n">
        <v>134</v>
      </c>
    </row>
    <row r="136" customFormat="false" ht="13.8" hidden="false" customHeight="false" outlineLevel="0" collapsed="false">
      <c r="A136" s="3"/>
      <c r="B136" s="3"/>
      <c r="C136" s="3"/>
      <c r="D136" s="4" t="str">
        <f aca="false">IF(ISBLANK(A136), "", (A136-MIN(A2:A1001))/(MAX(A2:A1001)-MIN(A2:A1001)))</f>
        <v/>
      </c>
      <c r="E136" s="4" t="str">
        <f aca="false">IF(ISBLANK(B136), "", (B136-MIN(B2:B1001))/(MAX(B2:B1001)-MIN(B2:B1001)))</f>
        <v/>
      </c>
      <c r="F136" s="4" t="str">
        <f aca="false">IF(ISBLANK(C136), "", (C136-MIN(C2:C1001))/(MAX(C2:C1001)-MIN(C2:C1001)))</f>
        <v/>
      </c>
      <c r="G136" s="0" t="str">
        <f aca="false">IF(ISBLANK(A136), "",SQRT((A136-I2)^2+(B136-J2)^2+(C136-K2)))</f>
        <v/>
      </c>
      <c r="H136" s="4" t="str">
        <f aca="false">IF(AND(F136 = "", F135 &lt;&gt; ""),"&lt;- New exp", "")</f>
        <v>&lt;- New exp</v>
      </c>
      <c r="T136" s="0" t="n">
        <v>135</v>
      </c>
    </row>
    <row r="137" customFormat="false" ht="13.8" hidden="false" customHeight="false" outlineLevel="0" collapsed="false">
      <c r="A137" s="3" t="n">
        <v>18</v>
      </c>
      <c r="B137" s="3" t="n">
        <v>2</v>
      </c>
      <c r="C137" s="3" t="n">
        <v>698</v>
      </c>
      <c r="D137" s="4" t="n">
        <f aca="false">IF(ISBLANK(A137), "", (A137-MIN(A2:A1001))/(MAX(A2:A1001)-MIN(A2:A1001)))</f>
        <v>0.714285714285714</v>
      </c>
      <c r="E137" s="4" t="n">
        <f aca="false">IF(ISBLANK(B137), "", (B137-MIN(B2:B1001))/(MAX(B2:B1001)-MIN(B2:B1001)))</f>
        <v>0.125</v>
      </c>
      <c r="F137" s="4" t="n">
        <f aca="false">IF(ISBLANK(C137), "", (C137-MIN(C2:C1001))/(MAX(C2:C1001)-MIN(C2:C1001)))</f>
        <v>0.46875</v>
      </c>
      <c r="G137" s="5" t="n">
        <f aca="false">IF(ISBLANK(A137), "",SQRT((A137-I2)^2+(B137-J2)^2+(C137-K2)))</f>
        <v>13.2664991614216</v>
      </c>
      <c r="H137" s="4" t="str">
        <f aca="false">IF(AND(F137 = "", F136 &lt;&gt; ""),"&lt;- New exp", "")</f>
        <v/>
      </c>
      <c r="T137" s="0" t="n">
        <v>136</v>
      </c>
    </row>
    <row r="138" customFormat="false" ht="13.8" hidden="false" customHeight="false" outlineLevel="0" collapsed="false">
      <c r="A138" s="3" t="n">
        <v>13</v>
      </c>
      <c r="B138" s="3" t="n">
        <v>4</v>
      </c>
      <c r="C138" s="3" t="n">
        <v>661</v>
      </c>
      <c r="D138" s="4" t="n">
        <f aca="false">IF(ISBLANK(A138), "", (A138-MIN(A2:A1001))/(MAX(A2:A1001)-MIN(A2:A1001)))</f>
        <v>0.357142857142857</v>
      </c>
      <c r="E138" s="4" t="n">
        <f aca="false">IF(ISBLANK(B138), "", (B138-MIN(B2:B1001))/(MAX(B2:B1001)-MIN(B2:B1001)))</f>
        <v>0.375</v>
      </c>
      <c r="F138" s="4" t="n">
        <f aca="false">IF(ISBLANK(C138), "", (C138-MIN(C2:C1001))/(MAX(C2:C1001)-MIN(C2:C1001)))</f>
        <v>0.2375</v>
      </c>
      <c r="G138" s="5" t="n">
        <f aca="false">IF(ISBLANK(A138), "",SQRT((A138-I2)^2+(B138-J2)^2+(C138-K2)))</f>
        <v>8.48528137423857</v>
      </c>
      <c r="H138" s="4" t="str">
        <f aca="false">IF(AND(F138 = "", F137 &lt;&gt; ""),"&lt;- New exp", "")</f>
        <v/>
      </c>
      <c r="T138" s="0" t="n">
        <v>137</v>
      </c>
    </row>
    <row r="139" customFormat="false" ht="13.8" hidden="false" customHeight="false" outlineLevel="0" collapsed="false">
      <c r="A139" s="3" t="n">
        <v>12</v>
      </c>
      <c r="B139" s="3" t="n">
        <v>5</v>
      </c>
      <c r="C139" s="3" t="n">
        <v>636</v>
      </c>
      <c r="D139" s="4" t="n">
        <f aca="false">IF(ISBLANK(A139), "", (A139-MIN(A2:A1001))/(MAX(A2:A1001)-MIN(A2:A1001)))</f>
        <v>0.285714285714286</v>
      </c>
      <c r="E139" s="4" t="n">
        <f aca="false">IF(ISBLANK(B139), "", (B139-MIN(B2:B1001))/(MAX(B2:B1001)-MIN(B2:B1001)))</f>
        <v>0.5</v>
      </c>
      <c r="F139" s="4" t="n">
        <f aca="false">IF(ISBLANK(C139), "", (C139-MIN(C2:C1001))/(MAX(C2:C1001)-MIN(C2:C1001)))</f>
        <v>0.08125</v>
      </c>
      <c r="G139" s="5" t="n">
        <f aca="false">IF(ISBLANK(A139), "",SQRT((A139-I2)^2+(B139-J2)^2+(C139-K2)))</f>
        <v>6.70820393249937</v>
      </c>
      <c r="H139" s="4" t="str">
        <f aca="false">IF(AND(F139 = "", F138 &lt;&gt; ""),"&lt;- New exp", "")</f>
        <v/>
      </c>
      <c r="T139" s="0" t="n">
        <v>138</v>
      </c>
    </row>
    <row r="140" customFormat="false" ht="13.8" hidden="false" customHeight="false" outlineLevel="0" collapsed="false">
      <c r="A140" s="3" t="n">
        <v>17</v>
      </c>
      <c r="B140" s="3" t="n">
        <v>3</v>
      </c>
      <c r="C140" s="3" t="n">
        <v>666</v>
      </c>
      <c r="D140" s="4" t="n">
        <f aca="false">IF(ISBLANK(A140), "", (A140-MIN(A2:A1001))/(MAX(A2:A1001)-MIN(A2:A1001)))</f>
        <v>0.642857142857143</v>
      </c>
      <c r="E140" s="4" t="n">
        <f aca="false">IF(ISBLANK(B140), "", (B140-MIN(B2:B1001))/(MAX(B2:B1001)-MIN(B2:B1001)))</f>
        <v>0.25</v>
      </c>
      <c r="F140" s="4" t="n">
        <f aca="false">IF(ISBLANK(C140), "", (C140-MIN(C2:C1001))/(MAX(C2:C1001)-MIN(C2:C1001)))</f>
        <v>0.26875</v>
      </c>
      <c r="G140" s="5" t="n">
        <f aca="false">IF(ISBLANK(A140), "",SQRT((A140-I2)^2+(B140-J2)^2+(C140-K2)))</f>
        <v>11.3137084989848</v>
      </c>
      <c r="H140" s="4" t="str">
        <f aca="false">IF(AND(F140 = "", F139 &lt;&gt; ""),"&lt;- New exp", "")</f>
        <v/>
      </c>
      <c r="T140" s="0" t="n">
        <v>139</v>
      </c>
    </row>
    <row r="141" customFormat="false" ht="13.8" hidden="false" customHeight="false" outlineLevel="0" collapsed="false">
      <c r="A141" s="3" t="n">
        <v>16</v>
      </c>
      <c r="B141" s="3" t="n">
        <v>4</v>
      </c>
      <c r="C141" s="3" t="n">
        <v>640</v>
      </c>
      <c r="D141" s="4" t="n">
        <f aca="false">IF(ISBLANK(A141), "", (A141-MIN(A2:A1001))/(MAX(A2:A1001)-MIN(A2:A1001)))</f>
        <v>0.571428571428571</v>
      </c>
      <c r="E141" s="4" t="n">
        <f aca="false">IF(ISBLANK(B141), "", (B141-MIN(B2:B1001))/(MAX(B2:B1001)-MIN(B2:B1001)))</f>
        <v>0.375</v>
      </c>
      <c r="F141" s="4" t="n">
        <f aca="false">IF(ISBLANK(C141), "", (C141-MIN(C2:C1001))/(MAX(C2:C1001)-MIN(C2:C1001)))</f>
        <v>0.10625</v>
      </c>
      <c r="G141" s="5" t="n">
        <f aca="false">IF(ISBLANK(A141), "",SQRT((A141-I2)^2+(B141-J2)^2+(C141-K2)))</f>
        <v>9.48683298050514</v>
      </c>
      <c r="H141" s="4" t="str">
        <f aca="false">IF(AND(F141 = "", F140 &lt;&gt; ""),"&lt;- New exp", "")</f>
        <v/>
      </c>
      <c r="T141" s="0" t="n">
        <v>140</v>
      </c>
    </row>
    <row r="142" customFormat="false" ht="13.8" hidden="false" customHeight="false" outlineLevel="0" collapsed="false">
      <c r="A142" s="3" t="n">
        <v>19</v>
      </c>
      <c r="B142" s="3" t="n">
        <v>1</v>
      </c>
      <c r="C142" s="3" t="n">
        <v>719</v>
      </c>
      <c r="D142" s="4" t="n">
        <f aca="false">IF(ISBLANK(A142), "", (A142-MIN(A2:A1001))/(MAX(A2:A1001)-MIN(A2:A1001)))</f>
        <v>0.785714285714286</v>
      </c>
      <c r="E142" s="4" t="n">
        <f aca="false">IF(ISBLANK(B142), "", (B142-MIN(B2:B1001))/(MAX(B2:B1001)-MIN(B2:B1001)))</f>
        <v>0</v>
      </c>
      <c r="F142" s="4" t="n">
        <f aca="false">IF(ISBLANK(C142), "", (C142-MIN(C2:C1001))/(MAX(C2:C1001)-MIN(C2:C1001)))</f>
        <v>0.6</v>
      </c>
      <c r="G142" s="5" t="n">
        <f aca="false">IF(ISBLANK(A142), "",SQRT((A142-I2)^2+(B142-J2)^2+(C142-K2)))</f>
        <v>14.7309198626562</v>
      </c>
      <c r="H142" s="4" t="str">
        <f aca="false">IF(AND(F142 = "", F141 &lt;&gt; ""),"&lt;- New exp", "")</f>
        <v/>
      </c>
      <c r="T142" s="0" t="n">
        <v>141</v>
      </c>
    </row>
    <row r="143" customFormat="false" ht="13.8" hidden="false" customHeight="false" outlineLevel="0" collapsed="false">
      <c r="A143" s="3" t="n">
        <v>15</v>
      </c>
      <c r="B143" s="3" t="n">
        <v>2</v>
      </c>
      <c r="C143" s="3" t="n">
        <v>714</v>
      </c>
      <c r="D143" s="4" t="n">
        <f aca="false">IF(ISBLANK(A143), "", (A143-MIN(A2:A1001))/(MAX(A2:A1001)-MIN(A2:A1001)))</f>
        <v>0.5</v>
      </c>
      <c r="E143" s="4" t="n">
        <f aca="false">IF(ISBLANK(B143), "", (B143-MIN(B2:B1001))/(MAX(B2:B1001)-MIN(B2:B1001)))</f>
        <v>0.125</v>
      </c>
      <c r="F143" s="4" t="n">
        <f aca="false">IF(ISBLANK(C143), "", (C143-MIN(C2:C1001))/(MAX(C2:C1001)-MIN(C2:C1001)))</f>
        <v>0.56875</v>
      </c>
      <c r="G143" s="5" t="n">
        <f aca="false">IF(ISBLANK(A143), "",SQRT((A143-I2)^2+(B143-J2)^2+(C143-K2)))</f>
        <v>11.8743420870379</v>
      </c>
      <c r="H143" s="4" t="str">
        <f aca="false">IF(AND(F143 = "", F142 &lt;&gt; ""),"&lt;- New exp", "")</f>
        <v/>
      </c>
      <c r="T143" s="0" t="n">
        <v>142</v>
      </c>
    </row>
    <row r="144" customFormat="false" ht="13.8" hidden="false" customHeight="false" outlineLevel="0" collapsed="false">
      <c r="A144" s="3" t="n">
        <v>14</v>
      </c>
      <c r="B144" s="3" t="n">
        <v>3</v>
      </c>
      <c r="C144" s="3" t="n">
        <v>693</v>
      </c>
      <c r="D144" s="4" t="n">
        <f aca="false">IF(ISBLANK(A144), "", (A144-MIN(A2:A1001))/(MAX(A2:A1001)-MIN(A2:A1001)))</f>
        <v>0.428571428571429</v>
      </c>
      <c r="E144" s="4" t="n">
        <f aca="false">IF(ISBLANK(B144), "", (B144-MIN(B2:B1001))/(MAX(B2:B1001)-MIN(B2:B1001)))</f>
        <v>0.25</v>
      </c>
      <c r="F144" s="4" t="n">
        <f aca="false">IF(ISBLANK(C144), "", (C144-MIN(C2:C1001))/(MAX(C2:C1001)-MIN(C2:C1001)))</f>
        <v>0.4375</v>
      </c>
      <c r="G144" s="5" t="n">
        <f aca="false">IF(ISBLANK(A144), "",SQRT((A144-I2)^2+(B144-J2)^2+(C144-K2)))</f>
        <v>10.4880884817015</v>
      </c>
      <c r="H144" s="4" t="str">
        <f aca="false">IF(AND(F144 = "", F143 &lt;&gt; ""),"&lt;- New exp", "")</f>
        <v/>
      </c>
      <c r="T144" s="0" t="n">
        <v>143</v>
      </c>
    </row>
    <row r="145" customFormat="false" ht="13.8" hidden="false" customHeight="false" outlineLevel="0" collapsed="false">
      <c r="A145" s="3"/>
      <c r="B145" s="3"/>
      <c r="C145" s="3"/>
      <c r="D145" s="4" t="str">
        <f aca="false">IF(ISBLANK(A145), "", (A145-MIN(A2:A1001))/(MAX(A2:A1001)-MIN(A2:A1001)))</f>
        <v/>
      </c>
      <c r="E145" s="4" t="str">
        <f aca="false">IF(ISBLANK(B145), "", (B145-MIN(B2:B1001))/(MAX(B2:B1001)-MIN(B2:B1001)))</f>
        <v/>
      </c>
      <c r="F145" s="4" t="str">
        <f aca="false">IF(ISBLANK(C145), "", (C145-MIN(C2:C1001))/(MAX(C2:C1001)-MIN(C2:C1001)))</f>
        <v/>
      </c>
      <c r="G145" s="0" t="str">
        <f aca="false">IF(ISBLANK(A145), "",SQRT((A145-I2)^2+(B145-J2)^2+(C145-K2)))</f>
        <v/>
      </c>
      <c r="H145" s="4" t="str">
        <f aca="false">IF(AND(F145 = "", F144 &lt;&gt; ""),"&lt;- New exp", "")</f>
        <v>&lt;- New exp</v>
      </c>
      <c r="T145" s="0" t="n">
        <v>144</v>
      </c>
    </row>
    <row r="146" customFormat="false" ht="13.8" hidden="false" customHeight="false" outlineLevel="0" collapsed="false">
      <c r="A146" s="3" t="n">
        <v>12</v>
      </c>
      <c r="B146" s="3" t="n">
        <v>6</v>
      </c>
      <c r="C146" s="3" t="n">
        <v>676</v>
      </c>
      <c r="D146" s="4" t="n">
        <f aca="false">IF(ISBLANK(A146), "", (A146-MIN(A2:A1001))/(MAX(A2:A1001)-MIN(A2:A1001)))</f>
        <v>0.285714285714286</v>
      </c>
      <c r="E146" s="4" t="n">
        <f aca="false">IF(ISBLANK(B146), "", (B146-MIN(B2:B1001))/(MAX(B2:B1001)-MIN(B2:B1001)))</f>
        <v>0.625</v>
      </c>
      <c r="F146" s="4" t="n">
        <f aca="false">IF(ISBLANK(C146), "", (C146-MIN(C2:C1001))/(MAX(C2:C1001)-MIN(C2:C1001)))</f>
        <v>0.33125</v>
      </c>
      <c r="G146" s="5" t="n">
        <f aca="false">IF(ISBLANK(A146), "",SQRT((A146-I2)^2+(B146-J2)^2+(C146-K2)))</f>
        <v>9.69535971483266</v>
      </c>
      <c r="H146" s="4" t="str">
        <f aca="false">IF(AND(F146 = "", F145 &lt;&gt; ""),"&lt;- New exp", "")</f>
        <v/>
      </c>
      <c r="T146" s="0" t="n">
        <v>145</v>
      </c>
    </row>
    <row r="147" customFormat="false" ht="13.8" hidden="false" customHeight="false" outlineLevel="0" collapsed="false">
      <c r="A147" s="3" t="n">
        <v>15</v>
      </c>
      <c r="B147" s="3" t="n">
        <v>2</v>
      </c>
      <c r="C147" s="3" t="n">
        <v>712</v>
      </c>
      <c r="D147" s="4" t="n">
        <f aca="false">IF(ISBLANK(A147), "", (A147-MIN(A2:A1001))/(MAX(A2:A1001)-MIN(A2:A1001)))</f>
        <v>0.5</v>
      </c>
      <c r="E147" s="4" t="n">
        <f aca="false">IF(ISBLANK(B147), "", (B147-MIN(B2:B1001))/(MAX(B2:B1001)-MIN(B2:B1001)))</f>
        <v>0.125</v>
      </c>
      <c r="F147" s="4" t="n">
        <f aca="false">IF(ISBLANK(C147), "", (C147-MIN(C2:C1001))/(MAX(C2:C1001)-MIN(C2:C1001)))</f>
        <v>0.55625</v>
      </c>
      <c r="G147" s="5" t="n">
        <f aca="false">IF(ISBLANK(A147), "",SQRT((A147-I2)^2+(B147-J2)^2+(C147-K2)))</f>
        <v>11.7898261225516</v>
      </c>
      <c r="H147" s="4" t="str">
        <f aca="false">IF(AND(F147 = "", F146 &lt;&gt; ""),"&lt;- New exp", "")</f>
        <v/>
      </c>
      <c r="T147" s="0" t="n">
        <v>146</v>
      </c>
    </row>
    <row r="148" customFormat="false" ht="13.8" hidden="false" customHeight="false" outlineLevel="0" collapsed="false">
      <c r="A148" s="3" t="n">
        <v>13</v>
      </c>
      <c r="B148" s="3" t="n">
        <v>4</v>
      </c>
      <c r="C148" s="3" t="n">
        <v>668</v>
      </c>
      <c r="D148" s="4" t="n">
        <f aca="false">IF(ISBLANK(A148), "", (A148-MIN(A2:A1001))/(MAX(A2:A1001)-MIN(A2:A1001)))</f>
        <v>0.357142857142857</v>
      </c>
      <c r="E148" s="4" t="n">
        <f aca="false">IF(ISBLANK(B148), "", (B148-MIN(B2:B1001))/(MAX(B2:B1001)-MIN(B2:B1001)))</f>
        <v>0.375</v>
      </c>
      <c r="F148" s="4" t="n">
        <f aca="false">IF(ISBLANK(C148), "", (C148-MIN(C2:C1001))/(MAX(C2:C1001)-MIN(C2:C1001)))</f>
        <v>0.28125</v>
      </c>
      <c r="G148" s="5" t="n">
        <f aca="false">IF(ISBLANK(A148), "",SQRT((A148-I2)^2+(B148-J2)^2+(C148-K2)))</f>
        <v>8.88819441731559</v>
      </c>
      <c r="H148" s="4" t="str">
        <f aca="false">IF(AND(F148 = "", F147 &lt;&gt; ""),"&lt;- New exp", "")</f>
        <v/>
      </c>
      <c r="T148" s="0" t="n">
        <v>147</v>
      </c>
    </row>
    <row r="149" customFormat="false" ht="13.8" hidden="false" customHeight="false" outlineLevel="0" collapsed="false">
      <c r="A149" s="3" t="n">
        <v>8</v>
      </c>
      <c r="B149" s="3" t="n">
        <v>8</v>
      </c>
      <c r="C149" s="3" t="n">
        <v>719</v>
      </c>
      <c r="D149" s="4" t="n">
        <f aca="false">IF(ISBLANK(A149), "", (A149-MIN(A2:A1001))/(MAX(A2:A1001)-MIN(A2:A1001)))</f>
        <v>0</v>
      </c>
      <c r="E149" s="4" t="n">
        <f aca="false">IF(ISBLANK(B149), "", (B149-MIN(B2:B1001))/(MAX(B2:B1001)-MIN(B2:B1001)))</f>
        <v>0.875</v>
      </c>
      <c r="F149" s="4" t="n">
        <f aca="false">IF(ISBLANK(C149), "", (C149-MIN(C2:C1001))/(MAX(C2:C1001)-MIN(C2:C1001)))</f>
        <v>0.6</v>
      </c>
      <c r="G149" s="5" t="n">
        <f aca="false">IF(ISBLANK(A149), "",SQRT((A149-I2)^2+(B149-J2)^2+(C149-K2)))</f>
        <v>12.0415945787923</v>
      </c>
      <c r="H149" s="4" t="str">
        <f aca="false">IF(AND(F149 = "", F148 &lt;&gt; ""),"&lt;- New exp", "")</f>
        <v/>
      </c>
      <c r="T149" s="0" t="n">
        <v>148</v>
      </c>
    </row>
    <row r="150" customFormat="false" ht="13.8" hidden="false" customHeight="false" outlineLevel="0" collapsed="false">
      <c r="A150" s="3" t="n">
        <v>10</v>
      </c>
      <c r="B150" s="3" t="n">
        <v>6</v>
      </c>
      <c r="C150" s="3" t="n">
        <v>734</v>
      </c>
      <c r="D150" s="4" t="n">
        <f aca="false">IF(ISBLANK(A150), "", (A150-MIN(A2:A1001))/(MAX(A2:A1001)-MIN(A2:A1001)))</f>
        <v>0.142857142857143</v>
      </c>
      <c r="E150" s="4" t="n">
        <f aca="false">IF(ISBLANK(B150), "", (B150-MIN(B2:B1001))/(MAX(B2:B1001)-MIN(B2:B1001)))</f>
        <v>0.625</v>
      </c>
      <c r="F150" s="4" t="n">
        <f aca="false">IF(ISBLANK(C150), "", (C150-MIN(C2:C1001))/(MAX(C2:C1001)-MIN(C2:C1001)))</f>
        <v>0.69375</v>
      </c>
      <c r="G150" s="5" t="n">
        <f aca="false">IF(ISBLANK(A150), "",SQRT((A150-I2)^2+(B150-J2)^2+(C150-K2)))</f>
        <v>11.8321595661992</v>
      </c>
      <c r="H150" s="4" t="str">
        <f aca="false">IF(AND(F150 = "", F149 &lt;&gt; ""),"&lt;- New exp", "")</f>
        <v/>
      </c>
      <c r="T150" s="0" t="n">
        <v>149</v>
      </c>
    </row>
    <row r="151" customFormat="false" ht="13.8" hidden="false" customHeight="false" outlineLevel="0" collapsed="false">
      <c r="A151" s="3" t="n">
        <v>18</v>
      </c>
      <c r="B151" s="3" t="n">
        <v>2</v>
      </c>
      <c r="C151" s="3" t="n">
        <v>692</v>
      </c>
      <c r="D151" s="4" t="n">
        <f aca="false">IF(ISBLANK(A151), "", (A151-MIN(A2:A1001))/(MAX(A2:A1001)-MIN(A2:A1001)))</f>
        <v>0.714285714285714</v>
      </c>
      <c r="E151" s="4" t="n">
        <f aca="false">IF(ISBLANK(B151), "", (B151-MIN(B2:B1001))/(MAX(B2:B1001)-MIN(B2:B1001)))</f>
        <v>0.125</v>
      </c>
      <c r="F151" s="4" t="n">
        <f aca="false">IF(ISBLANK(C151), "", (C151-MIN(C2:C1001))/(MAX(C2:C1001)-MIN(C2:C1001)))</f>
        <v>0.43125</v>
      </c>
      <c r="G151" s="5" t="n">
        <f aca="false">IF(ISBLANK(A151), "",SQRT((A151-I2)^2+(B151-J2)^2+(C151-K2)))</f>
        <v>13.0384048104053</v>
      </c>
      <c r="H151" s="4" t="str">
        <f aca="false">IF(AND(F151 = "", F150 &lt;&gt; ""),"&lt;- New exp", "")</f>
        <v/>
      </c>
      <c r="T151" s="0" t="n">
        <v>150</v>
      </c>
    </row>
    <row r="152" customFormat="false" ht="13.8" hidden="false" customHeight="false" outlineLevel="0" collapsed="false">
      <c r="A152" s="3" t="n">
        <v>12</v>
      </c>
      <c r="B152" s="3" t="n">
        <v>5</v>
      </c>
      <c r="C152" s="3" t="n">
        <v>687</v>
      </c>
      <c r="D152" s="4" t="n">
        <f aca="false">IF(ISBLANK(A152), "", (A152-MIN(A2:A1001))/(MAX(A2:A1001)-MIN(A2:A1001)))</f>
        <v>0.285714285714286</v>
      </c>
      <c r="E152" s="4" t="n">
        <f aca="false">IF(ISBLANK(B152), "", (B152-MIN(B2:B1001))/(MAX(B2:B1001)-MIN(B2:B1001)))</f>
        <v>0.5</v>
      </c>
      <c r="F152" s="4" t="n">
        <f aca="false">IF(ISBLANK(C152), "", (C152-MIN(C2:C1001))/(MAX(C2:C1001)-MIN(C2:C1001)))</f>
        <v>0.4</v>
      </c>
      <c r="G152" s="5" t="n">
        <f aca="false">IF(ISBLANK(A152), "",SQRT((A152-I2)^2+(B152-J2)^2+(C152-K2)))</f>
        <v>9.79795897113271</v>
      </c>
      <c r="H152" s="4" t="str">
        <f aca="false">IF(AND(F152 = "", F151 &lt;&gt; ""),"&lt;- New exp", "")</f>
        <v/>
      </c>
      <c r="T152" s="0" t="n">
        <v>151</v>
      </c>
    </row>
    <row r="153" customFormat="false" ht="13.8" hidden="false" customHeight="false" outlineLevel="0" collapsed="false">
      <c r="A153" s="3" t="n">
        <v>9</v>
      </c>
      <c r="B153" s="3" t="n">
        <v>7</v>
      </c>
      <c r="C153" s="3" t="n">
        <v>715</v>
      </c>
      <c r="D153" s="4" t="n">
        <f aca="false">IF(ISBLANK(A153), "", (A153-MIN(A2:A1001))/(MAX(A2:A1001)-MIN(A2:A1001)))</f>
        <v>0.0714285714285714</v>
      </c>
      <c r="E153" s="4" t="n">
        <f aca="false">IF(ISBLANK(B153), "", (B153-MIN(B2:B1001))/(MAX(B2:B1001)-MIN(B2:B1001)))</f>
        <v>0.75</v>
      </c>
      <c r="F153" s="4" t="n">
        <f aca="false">IF(ISBLANK(C153), "", (C153-MIN(C2:C1001))/(MAX(C2:C1001)-MIN(C2:C1001)))</f>
        <v>0.575</v>
      </c>
      <c r="G153" s="5" t="n">
        <f aca="false">IF(ISBLANK(A153), "",SQRT((A153-I2)^2+(B153-J2)^2+(C153-K2)))</f>
        <v>11.3578166916005</v>
      </c>
      <c r="H153" s="4" t="str">
        <f aca="false">IF(AND(F153 = "", F152 &lt;&gt; ""),"&lt;- New exp", "")</f>
        <v/>
      </c>
      <c r="T153" s="0" t="n">
        <v>152</v>
      </c>
    </row>
    <row r="154" customFormat="false" ht="13.8" hidden="false" customHeight="false" outlineLevel="0" collapsed="false">
      <c r="A154" s="3" t="n">
        <v>17</v>
      </c>
      <c r="B154" s="3" t="n">
        <v>3</v>
      </c>
      <c r="C154" s="3" t="n">
        <v>671</v>
      </c>
      <c r="D154" s="4" t="n">
        <f aca="false">IF(ISBLANK(A154), "", (A154-MIN(A2:A1001))/(MAX(A2:A1001)-MIN(A2:A1001)))</f>
        <v>0.642857142857143</v>
      </c>
      <c r="E154" s="4" t="n">
        <f aca="false">IF(ISBLANK(B154), "", (B154-MIN(B2:B1001))/(MAX(B2:B1001)-MIN(B2:B1001)))</f>
        <v>0.25</v>
      </c>
      <c r="F154" s="4" t="n">
        <f aca="false">IF(ISBLANK(C154), "", (C154-MIN(C2:C1001))/(MAX(C2:C1001)-MIN(C2:C1001)))</f>
        <v>0.3</v>
      </c>
      <c r="G154" s="5" t="n">
        <f aca="false">IF(ISBLANK(A154), "",SQRT((A154-I2)^2+(B154-J2)^2+(C154-K2)))</f>
        <v>11.5325625946708</v>
      </c>
      <c r="H154" s="4" t="str">
        <f aca="false">IF(AND(F154 = "", F153 &lt;&gt; ""),"&lt;- New exp", "")</f>
        <v/>
      </c>
      <c r="T154" s="0" t="n">
        <v>153</v>
      </c>
    </row>
    <row r="155" customFormat="false" ht="13.8" hidden="false" customHeight="false" outlineLevel="0" collapsed="false">
      <c r="A155" s="3" t="n">
        <v>19</v>
      </c>
      <c r="B155" s="3" t="n">
        <v>1</v>
      </c>
      <c r="C155" s="3" t="n">
        <v>715</v>
      </c>
      <c r="D155" s="4" t="n">
        <f aca="false">IF(ISBLANK(A155), "", (A155-MIN(A2:A1001))/(MAX(A2:A1001)-MIN(A2:A1001)))</f>
        <v>0.785714285714286</v>
      </c>
      <c r="E155" s="4" t="n">
        <f aca="false">IF(ISBLANK(B155), "", (B155-MIN(B2:B1001))/(MAX(B2:B1001)-MIN(B2:B1001)))</f>
        <v>0</v>
      </c>
      <c r="F155" s="4" t="n">
        <f aca="false">IF(ISBLANK(C155), "", (C155-MIN(C2:C1001))/(MAX(C2:C1001)-MIN(C2:C1001)))</f>
        <v>0.575</v>
      </c>
      <c r="G155" s="5" t="n">
        <f aca="false">IF(ISBLANK(A155), "",SQRT((A155-I2)^2+(B155-J2)^2+(C155-K2)))</f>
        <v>14.5945195193264</v>
      </c>
      <c r="H155" s="4" t="str">
        <f aca="false">IF(AND(F155 = "", F154 &lt;&gt; ""),"&lt;- New exp", "")</f>
        <v/>
      </c>
      <c r="T155" s="0" t="n">
        <v>154</v>
      </c>
    </row>
    <row r="156" customFormat="false" ht="13.8" hidden="false" customHeight="false" outlineLevel="0" collapsed="false">
      <c r="A156" s="3" t="n">
        <v>14</v>
      </c>
      <c r="B156" s="3" t="n">
        <v>3</v>
      </c>
      <c r="C156" s="3" t="n">
        <v>689</v>
      </c>
      <c r="D156" s="4" t="n">
        <f aca="false">IF(ISBLANK(A156), "", (A156-MIN(A2:A1001))/(MAX(A2:A1001)-MIN(A2:A1001)))</f>
        <v>0.428571428571429</v>
      </c>
      <c r="E156" s="4" t="n">
        <f aca="false">IF(ISBLANK(B156), "", (B156-MIN(B2:B1001))/(MAX(B2:B1001)-MIN(B2:B1001)))</f>
        <v>0.25</v>
      </c>
      <c r="F156" s="4" t="n">
        <f aca="false">IF(ISBLANK(C156), "", (C156-MIN(C2:C1001))/(MAX(C2:C1001)-MIN(C2:C1001)))</f>
        <v>0.4125</v>
      </c>
      <c r="G156" s="5" t="n">
        <f aca="false">IF(ISBLANK(A156), "",SQRT((A156-I2)^2+(B156-J2)^2+(C156-K2)))</f>
        <v>10.295630140987</v>
      </c>
      <c r="H156" s="4" t="str">
        <f aca="false">IF(AND(F156 = "", F155 &lt;&gt; ""),"&lt;- New exp", "")</f>
        <v/>
      </c>
      <c r="T156" s="0" t="n">
        <v>155</v>
      </c>
    </row>
    <row r="157" customFormat="false" ht="13.8" hidden="false" customHeight="false" outlineLevel="0" collapsed="false">
      <c r="A157" s="3"/>
      <c r="B157" s="3"/>
      <c r="C157" s="3"/>
      <c r="D157" s="4" t="str">
        <f aca="false">IF(ISBLANK(A157), "", (A157-MIN(A2:A1001))/(MAX(A2:A1001)-MIN(A2:A1001)))</f>
        <v/>
      </c>
      <c r="E157" s="4" t="str">
        <f aca="false">IF(ISBLANK(B157), "", (B157-MIN(B2:B1001))/(MAX(B2:B1001)-MIN(B2:B1001)))</f>
        <v/>
      </c>
      <c r="F157" s="4" t="str">
        <f aca="false">IF(ISBLANK(C157), "", (C157-MIN(C2:C1001))/(MAX(C2:C1001)-MIN(C2:C1001)))</f>
        <v/>
      </c>
      <c r="G157" s="0" t="str">
        <f aca="false">IF(ISBLANK(A157), "",SQRT((A157-I2)^2+(B157-J2)^2+(C157-K2)))</f>
        <v/>
      </c>
      <c r="H157" s="4" t="str">
        <f aca="false">IF(AND(F157 = "", F156 &lt;&gt; ""),"&lt;- New exp", "")</f>
        <v>&lt;- New exp</v>
      </c>
      <c r="T157" s="0" t="n">
        <v>156</v>
      </c>
    </row>
    <row r="158" customFormat="false" ht="13.8" hidden="false" customHeight="false" outlineLevel="0" collapsed="false">
      <c r="A158" s="3" t="n">
        <v>15</v>
      </c>
      <c r="B158" s="3" t="n">
        <v>2</v>
      </c>
      <c r="C158" s="3" t="n">
        <v>702</v>
      </c>
      <c r="D158" s="4" t="n">
        <f aca="false">IF(ISBLANK(A158), "", (A158-MIN(A2:A1001))/(MAX(A2:A1001)-MIN(A2:A1001)))</f>
        <v>0.5</v>
      </c>
      <c r="E158" s="4" t="n">
        <f aca="false">IF(ISBLANK(B158), "", (B158-MIN(B2:B1001))/(MAX(B2:B1001)-MIN(B2:B1001)))</f>
        <v>0.125</v>
      </c>
      <c r="F158" s="4" t="n">
        <f aca="false">IF(ISBLANK(C158), "", (C158-MIN(C2:C1001))/(MAX(C2:C1001)-MIN(C2:C1001)))</f>
        <v>0.49375</v>
      </c>
      <c r="G158" s="5" t="n">
        <f aca="false">IF(ISBLANK(A158), "",SQRT((A158-I2)^2+(B158-J2)^2+(C158-K2)))</f>
        <v>11.3578166916005</v>
      </c>
      <c r="H158" s="4" t="str">
        <f aca="false">IF(AND(F158 = "", F157 &lt;&gt; ""),"&lt;- New exp", "")</f>
        <v/>
      </c>
      <c r="T158" s="0" t="n">
        <v>157</v>
      </c>
    </row>
    <row r="159" customFormat="false" ht="13.8" hidden="false" customHeight="false" outlineLevel="0" collapsed="false">
      <c r="A159" s="3" t="n">
        <v>19</v>
      </c>
      <c r="B159" s="3" t="n">
        <v>1</v>
      </c>
      <c r="C159" s="3" t="n">
        <v>707</v>
      </c>
      <c r="D159" s="4" t="n">
        <f aca="false">IF(ISBLANK(A159), "", (A159-MIN(A2:A1001))/(MAX(A2:A1001)-MIN(A2:A1001)))</f>
        <v>0.785714285714286</v>
      </c>
      <c r="E159" s="4" t="n">
        <f aca="false">IF(ISBLANK(B159), "", (B159-MIN(B2:B1001))/(MAX(B2:B1001)-MIN(B2:B1001)))</f>
        <v>0</v>
      </c>
      <c r="F159" s="4" t="n">
        <f aca="false">IF(ISBLANK(C159), "", (C159-MIN(C2:C1001))/(MAX(C2:C1001)-MIN(C2:C1001)))</f>
        <v>0.525</v>
      </c>
      <c r="G159" s="5" t="n">
        <f aca="false">IF(ISBLANK(A159), "",SQRT((A159-I2)^2+(B159-J2)^2+(C159-K2)))</f>
        <v>14.3178210632764</v>
      </c>
      <c r="H159" s="4" t="str">
        <f aca="false">IF(AND(F159 = "", F158 &lt;&gt; ""),"&lt;- New exp", "")</f>
        <v/>
      </c>
      <c r="T159" s="0" t="n">
        <v>158</v>
      </c>
    </row>
    <row r="160" customFormat="false" ht="13.8" hidden="false" customHeight="false" outlineLevel="0" collapsed="false">
      <c r="A160" s="3" t="n">
        <v>17</v>
      </c>
      <c r="B160" s="3" t="n">
        <v>3</v>
      </c>
      <c r="C160" s="3" t="n">
        <v>672</v>
      </c>
      <c r="D160" s="4" t="n">
        <f aca="false">IF(ISBLANK(A160), "", (A160-MIN(A2:A1001))/(MAX(A2:A1001)-MIN(A2:A1001)))</f>
        <v>0.642857142857143</v>
      </c>
      <c r="E160" s="4" t="n">
        <f aca="false">IF(ISBLANK(B160), "", (B160-MIN(B2:B1001))/(MAX(B2:B1001)-MIN(B2:B1001)))</f>
        <v>0.25</v>
      </c>
      <c r="F160" s="4" t="n">
        <f aca="false">IF(ISBLANK(C160), "", (C160-MIN(C2:C1001))/(MAX(C2:C1001)-MIN(C2:C1001)))</f>
        <v>0.30625</v>
      </c>
      <c r="G160" s="5" t="n">
        <f aca="false">IF(ISBLANK(A160), "",SQRT((A160-I2)^2+(B160-J2)^2+(C160-K2)))</f>
        <v>11.5758369027902</v>
      </c>
      <c r="H160" s="4" t="str">
        <f aca="false">IF(AND(F160 = "", F159 &lt;&gt; ""),"&lt;- New exp", "")</f>
        <v/>
      </c>
      <c r="T160" s="0" t="n">
        <v>159</v>
      </c>
    </row>
    <row r="161" customFormat="false" ht="13.8" hidden="false" customHeight="false" outlineLevel="0" collapsed="false">
      <c r="A161" s="3" t="n">
        <v>12</v>
      </c>
      <c r="B161" s="3" t="n">
        <v>5</v>
      </c>
      <c r="C161" s="3" t="n">
        <v>678</v>
      </c>
      <c r="D161" s="4" t="n">
        <f aca="false">IF(ISBLANK(A161), "", (A161-MIN(A2:A1001))/(MAX(A2:A1001)-MIN(A2:A1001)))</f>
        <v>0.285714285714286</v>
      </c>
      <c r="E161" s="4" t="n">
        <f aca="false">IF(ISBLANK(B161), "", (B161-MIN(B2:B1001))/(MAX(B2:B1001)-MIN(B2:B1001)))</f>
        <v>0.5</v>
      </c>
      <c r="F161" s="4" t="n">
        <f aca="false">IF(ISBLANK(C161), "", (C161-MIN(C2:C1001))/(MAX(C2:C1001)-MIN(C2:C1001)))</f>
        <v>0.34375</v>
      </c>
      <c r="G161" s="5" t="n">
        <f aca="false">IF(ISBLANK(A161), "",SQRT((A161-I2)^2+(B161-J2)^2+(C161-K2)))</f>
        <v>9.32737905308882</v>
      </c>
      <c r="H161" s="4" t="str">
        <f aca="false">IF(AND(F161 = "", F160 &lt;&gt; ""),"&lt;- New exp", "")</f>
        <v/>
      </c>
      <c r="T161" s="0" t="n">
        <v>160</v>
      </c>
    </row>
    <row r="162" customFormat="false" ht="13.8" hidden="false" customHeight="false" outlineLevel="0" collapsed="false">
      <c r="A162" s="3" t="n">
        <v>18</v>
      </c>
      <c r="B162" s="3" t="n">
        <v>2</v>
      </c>
      <c r="C162" s="3" t="n">
        <v>688</v>
      </c>
      <c r="D162" s="4" t="n">
        <f aca="false">IF(ISBLANK(A162), "", (A162-MIN(A2:A1001))/(MAX(A2:A1001)-MIN(A2:A1001)))</f>
        <v>0.714285714285714</v>
      </c>
      <c r="E162" s="4" t="n">
        <f aca="false">IF(ISBLANK(B162), "", (B162-MIN(B2:B1001))/(MAX(B2:B1001)-MIN(B2:B1001)))</f>
        <v>0.125</v>
      </c>
      <c r="F162" s="4" t="n">
        <f aca="false">IF(ISBLANK(C162), "", (C162-MIN(C2:C1001))/(MAX(C2:C1001)-MIN(C2:C1001)))</f>
        <v>0.40625</v>
      </c>
      <c r="G162" s="5" t="n">
        <f aca="false">IF(ISBLANK(A162), "",SQRT((A162-I2)^2+(B162-J2)^2+(C162-K2)))</f>
        <v>12.8840987267251</v>
      </c>
      <c r="H162" s="4" t="str">
        <f aca="false">IF(AND(F162 = "", F161 &lt;&gt; ""),"&lt;- New exp", "")</f>
        <v/>
      </c>
      <c r="T162" s="0" t="n">
        <v>161</v>
      </c>
    </row>
    <row r="163" customFormat="false" ht="13.8" hidden="false" customHeight="false" outlineLevel="0" collapsed="false">
      <c r="A163" s="3" t="n">
        <v>14</v>
      </c>
      <c r="B163" s="3" t="n">
        <v>3</v>
      </c>
      <c r="C163" s="3" t="n">
        <v>683</v>
      </c>
      <c r="D163" s="4" t="n">
        <f aca="false">IF(ISBLANK(A163), "", (A163-MIN(A2:A1001))/(MAX(A2:A1001)-MIN(A2:A1001)))</f>
        <v>0.428571428571429</v>
      </c>
      <c r="E163" s="4" t="n">
        <f aca="false">IF(ISBLANK(B163), "", (B163-MIN(B2:B1001))/(MAX(B2:B1001)-MIN(B2:B1001)))</f>
        <v>0.25</v>
      </c>
      <c r="F163" s="4" t="n">
        <f aca="false">IF(ISBLANK(C163), "", (C163-MIN(C2:C1001))/(MAX(C2:C1001)-MIN(C2:C1001)))</f>
        <v>0.375</v>
      </c>
      <c r="G163" s="5" t="n">
        <f aca="false">IF(ISBLANK(A163), "",SQRT((A163-I2)^2+(B163-J2)^2+(C163-K2)))</f>
        <v>10</v>
      </c>
      <c r="H163" s="4" t="str">
        <f aca="false">IF(AND(F163 = "", F162 &lt;&gt; ""),"&lt;- New exp", "")</f>
        <v/>
      </c>
      <c r="T163" s="0" t="n">
        <v>162</v>
      </c>
    </row>
    <row r="164" customFormat="false" ht="13.8" hidden="false" customHeight="false" outlineLevel="0" collapsed="false">
      <c r="A164" s="3" t="n">
        <v>15</v>
      </c>
      <c r="B164" s="3" t="n">
        <v>5</v>
      </c>
      <c r="C164" s="3" t="n">
        <v>665</v>
      </c>
      <c r="D164" s="4" t="n">
        <f aca="false">IF(ISBLANK(A164), "", (A164-MIN(A2:A1001))/(MAX(A2:A1001)-MIN(A2:A1001)))</f>
        <v>0.5</v>
      </c>
      <c r="E164" s="4" t="n">
        <f aca="false">IF(ISBLANK(B164), "", (B164-MIN(B2:B1001))/(MAX(B2:B1001)-MIN(B2:B1001)))</f>
        <v>0.5</v>
      </c>
      <c r="F164" s="4" t="n">
        <f aca="false">IF(ISBLANK(C164), "", (C164-MIN(C2:C1001))/(MAX(C2:C1001)-MIN(C2:C1001)))</f>
        <v>0.2625</v>
      </c>
      <c r="G164" s="5" t="n">
        <f aca="false">IF(ISBLANK(A164), "",SQRT((A164-I2)^2+(B164-J2)^2+(C164-K2)))</f>
        <v>10.3440804327886</v>
      </c>
      <c r="H164" s="4" t="str">
        <f aca="false">IF(AND(F164 = "", F163 &lt;&gt; ""),"&lt;- New exp", "")</f>
        <v/>
      </c>
      <c r="T164" s="0" t="n">
        <v>163</v>
      </c>
    </row>
    <row r="165" customFormat="false" ht="13.8" hidden="false" customHeight="false" outlineLevel="0" collapsed="false">
      <c r="A165" s="3" t="n">
        <v>13</v>
      </c>
      <c r="B165" s="3" t="n">
        <v>4</v>
      </c>
      <c r="C165" s="3" t="n">
        <v>667</v>
      </c>
      <c r="D165" s="4" t="n">
        <f aca="false">IF(ISBLANK(A165), "", (A165-MIN(A2:A1001))/(MAX(A2:A1001)-MIN(A2:A1001)))</f>
        <v>0.357142857142857</v>
      </c>
      <c r="E165" s="4" t="n">
        <f aca="false">IF(ISBLANK(B165), "", (B165-MIN(B2:B1001))/(MAX(B2:B1001)-MIN(B2:B1001)))</f>
        <v>0.375</v>
      </c>
      <c r="F165" s="4" t="n">
        <f aca="false">IF(ISBLANK(C165), "", (C165-MIN(C2:C1001))/(MAX(C2:C1001)-MIN(C2:C1001)))</f>
        <v>0.275</v>
      </c>
      <c r="G165" s="5" t="n">
        <f aca="false">IF(ISBLANK(A165), "",SQRT((A165-I2)^2+(B165-J2)^2+(C165-K2)))</f>
        <v>8.83176086632785</v>
      </c>
      <c r="H165" s="4" t="str">
        <f aca="false">IF(AND(F165 = "", F164 &lt;&gt; ""),"&lt;- New exp", "")</f>
        <v/>
      </c>
      <c r="T165" s="0" t="n">
        <v>164</v>
      </c>
    </row>
    <row r="166" customFormat="false" ht="13.8" hidden="false" customHeight="false" outlineLevel="0" collapsed="false">
      <c r="A166" s="3"/>
      <c r="B166" s="3"/>
      <c r="C166" s="3"/>
      <c r="D166" s="4" t="str">
        <f aca="false">IF(ISBLANK(A166), "", (A166-MIN(A2:A1001))/(MAX(A2:A1001)-MIN(A2:A1001)))</f>
        <v/>
      </c>
      <c r="E166" s="4" t="str">
        <f aca="false">IF(ISBLANK(B166), "", (B166-MIN(B2:B1001))/(MAX(B2:B1001)-MIN(B2:B1001)))</f>
        <v/>
      </c>
      <c r="F166" s="4" t="str">
        <f aca="false">IF(ISBLANK(C166), "", (C166-MIN(C2:C1001))/(MAX(C2:C1001)-MIN(C2:C1001)))</f>
        <v/>
      </c>
      <c r="G166" s="0" t="str">
        <f aca="false">IF(ISBLANK(A166), "",SQRT((A166-I2)^2+(B166-J2)^2+(C166-K2)))</f>
        <v/>
      </c>
      <c r="H166" s="4" t="str">
        <f aca="false">IF(AND(F166 = "", F165 &lt;&gt; ""),"&lt;- New exp", "")</f>
        <v>&lt;- New exp</v>
      </c>
      <c r="T166" s="0" t="n">
        <v>165</v>
      </c>
    </row>
    <row r="167" customFormat="false" ht="13.8" hidden="false" customHeight="false" outlineLevel="0" collapsed="false">
      <c r="A167" s="3" t="n">
        <v>12</v>
      </c>
      <c r="B167" s="3" t="n">
        <v>5</v>
      </c>
      <c r="C167" s="3" t="n">
        <v>681</v>
      </c>
      <c r="D167" s="4" t="n">
        <f aca="false">IF(ISBLANK(A167), "", (A167-MIN(A2:A1001))/(MAX(A2:A1001)-MIN(A2:A1001)))</f>
        <v>0.285714285714286</v>
      </c>
      <c r="E167" s="4" t="n">
        <f aca="false">IF(ISBLANK(B167), "", (B167-MIN(B2:B1001))/(MAX(B2:B1001)-MIN(B2:B1001)))</f>
        <v>0.5</v>
      </c>
      <c r="F167" s="4" t="n">
        <f aca="false">IF(ISBLANK(C167), "", (C167-MIN(C2:C1001))/(MAX(C2:C1001)-MIN(C2:C1001)))</f>
        <v>0.3625</v>
      </c>
      <c r="G167" s="5" t="n">
        <f aca="false">IF(ISBLANK(A167), "",SQRT((A167-I2)^2+(B167-J2)^2+(C167-K2)))</f>
        <v>9.48683298050514</v>
      </c>
      <c r="H167" s="4" t="str">
        <f aca="false">IF(AND(F167 = "", F166 &lt;&gt; ""),"&lt;- New exp", "")</f>
        <v/>
      </c>
      <c r="T167" s="0" t="n">
        <v>166</v>
      </c>
    </row>
    <row r="168" customFormat="false" ht="13.8" hidden="false" customHeight="false" outlineLevel="0" collapsed="false">
      <c r="A168" s="3" t="n">
        <v>14</v>
      </c>
      <c r="B168" s="3" t="n">
        <v>3</v>
      </c>
      <c r="C168" s="3" t="n">
        <v>691</v>
      </c>
      <c r="D168" s="4" t="n">
        <f aca="false">IF(ISBLANK(A168), "", (A168-MIN(A2:A1001))/(MAX(A2:A1001)-MIN(A2:A1001)))</f>
        <v>0.428571428571429</v>
      </c>
      <c r="E168" s="4" t="n">
        <f aca="false">IF(ISBLANK(B168), "", (B168-MIN(B2:B1001))/(MAX(B2:B1001)-MIN(B2:B1001)))</f>
        <v>0.25</v>
      </c>
      <c r="F168" s="4" t="n">
        <f aca="false">IF(ISBLANK(C168), "", (C168-MIN(C2:C1001))/(MAX(C2:C1001)-MIN(C2:C1001)))</f>
        <v>0.425</v>
      </c>
      <c r="G168" s="5" t="n">
        <f aca="false">IF(ISBLANK(A168), "",SQRT((A168-I2)^2+(B168-J2)^2+(C168-K2)))</f>
        <v>10.3923048454133</v>
      </c>
      <c r="H168" s="4" t="str">
        <f aca="false">IF(AND(F168 = "", F167 &lt;&gt; ""),"&lt;- New exp", "")</f>
        <v/>
      </c>
      <c r="T168" s="0" t="n">
        <v>167</v>
      </c>
    </row>
    <row r="169" customFormat="false" ht="13.8" hidden="false" customHeight="false" outlineLevel="0" collapsed="false">
      <c r="A169" s="3" t="n">
        <v>17</v>
      </c>
      <c r="B169" s="3" t="n">
        <v>3</v>
      </c>
      <c r="C169" s="3" t="n">
        <v>679</v>
      </c>
      <c r="D169" s="4" t="n">
        <f aca="false">IF(ISBLANK(A169), "", (A169-MIN(A2:A1001))/(MAX(A2:A1001)-MIN(A2:A1001)))</f>
        <v>0.642857142857143</v>
      </c>
      <c r="E169" s="4" t="n">
        <f aca="false">IF(ISBLANK(B169), "", (B169-MIN(B2:B1001))/(MAX(B2:B1001)-MIN(B2:B1001)))</f>
        <v>0.25</v>
      </c>
      <c r="F169" s="4" t="n">
        <f aca="false">IF(ISBLANK(C169), "", (C169-MIN(C2:C1001))/(MAX(C2:C1001)-MIN(C2:C1001)))</f>
        <v>0.35</v>
      </c>
      <c r="G169" s="5" t="n">
        <f aca="false">IF(ISBLANK(A169), "",SQRT((A169-I2)^2+(B169-J2)^2+(C169-K2)))</f>
        <v>11.8743420870379</v>
      </c>
      <c r="H169" s="4" t="str">
        <f aca="false">IF(AND(F169 = "", F168 &lt;&gt; ""),"&lt;- New exp", "")</f>
        <v/>
      </c>
      <c r="T169" s="0" t="n">
        <v>168</v>
      </c>
    </row>
    <row r="170" customFormat="false" ht="13.8" hidden="false" customHeight="false" outlineLevel="0" collapsed="false">
      <c r="A170" s="3" t="n">
        <v>20</v>
      </c>
      <c r="B170" s="3" t="n">
        <v>1</v>
      </c>
      <c r="C170" s="3" t="n">
        <v>733</v>
      </c>
      <c r="D170" s="4" t="n">
        <f aca="false">IF(ISBLANK(A170), "", (A170-MIN(A2:A1001))/(MAX(A2:A1001)-MIN(A2:A1001)))</f>
        <v>0.857142857142857</v>
      </c>
      <c r="E170" s="4" t="n">
        <f aca="false">IF(ISBLANK(B170), "", (B170-MIN(B2:B1001))/(MAX(B2:B1001)-MIN(B2:B1001)))</f>
        <v>0</v>
      </c>
      <c r="F170" s="4" t="n">
        <f aca="false">IF(ISBLANK(C170), "", (C170-MIN(C2:C1001))/(MAX(C2:C1001)-MIN(C2:C1001)))</f>
        <v>0.6875</v>
      </c>
      <c r="G170" s="5" t="n">
        <f aca="false">IF(ISBLANK(A170), "",SQRT((A170-I2)^2+(B170-J2)^2+(C170-K2)))</f>
        <v>15.9373774505092</v>
      </c>
      <c r="H170" s="4" t="str">
        <f aca="false">IF(AND(F170 = "", F169 &lt;&gt; ""),"&lt;- New exp", "")</f>
        <v/>
      </c>
      <c r="T170" s="0" t="n">
        <v>169</v>
      </c>
    </row>
    <row r="171" customFormat="false" ht="13.8" hidden="false" customHeight="false" outlineLevel="0" collapsed="false">
      <c r="A171" s="3" t="n">
        <v>18</v>
      </c>
      <c r="B171" s="3" t="n">
        <v>2</v>
      </c>
      <c r="C171" s="3" t="n">
        <v>696</v>
      </c>
      <c r="D171" s="4" t="n">
        <f aca="false">IF(ISBLANK(A171), "", (A171-MIN(A2:A1001))/(MAX(A2:A1001)-MIN(A2:A1001)))</f>
        <v>0.714285714285714</v>
      </c>
      <c r="E171" s="4" t="n">
        <f aca="false">IF(ISBLANK(B171), "", (B171-MIN(B2:B1001))/(MAX(B2:B1001)-MIN(B2:B1001)))</f>
        <v>0.125</v>
      </c>
      <c r="F171" s="4" t="n">
        <f aca="false">IF(ISBLANK(C171), "", (C171-MIN(C2:C1001))/(MAX(C2:C1001)-MIN(C2:C1001)))</f>
        <v>0.45625</v>
      </c>
      <c r="G171" s="5" t="n">
        <f aca="false">IF(ISBLANK(A171), "",SQRT((A171-I2)^2+(B171-J2)^2+(C171-K2)))</f>
        <v>13.1909059582729</v>
      </c>
      <c r="H171" s="4" t="str">
        <f aca="false">IF(AND(F171 = "", F170 &lt;&gt; ""),"&lt;- New exp", "")</f>
        <v/>
      </c>
      <c r="T171" s="0" t="n">
        <v>170</v>
      </c>
    </row>
    <row r="172" customFormat="false" ht="13.8" hidden="false" customHeight="false" outlineLevel="0" collapsed="false">
      <c r="A172" s="3" t="n">
        <v>13</v>
      </c>
      <c r="B172" s="3" t="n">
        <v>4</v>
      </c>
      <c r="C172" s="3" t="n">
        <v>674</v>
      </c>
      <c r="D172" s="4" t="n">
        <f aca="false">IF(ISBLANK(A172), "", (A172-MIN(A2:A1001))/(MAX(A2:A1001)-MIN(A2:A1001)))</f>
        <v>0.357142857142857</v>
      </c>
      <c r="E172" s="4" t="n">
        <f aca="false">IF(ISBLANK(B172), "", (B172-MIN(B2:B1001))/(MAX(B2:B1001)-MIN(B2:B1001)))</f>
        <v>0.375</v>
      </c>
      <c r="F172" s="4" t="n">
        <f aca="false">IF(ISBLANK(C172), "", (C172-MIN(C2:C1001))/(MAX(C2:C1001)-MIN(C2:C1001)))</f>
        <v>0.31875</v>
      </c>
      <c r="G172" s="5" t="n">
        <f aca="false">IF(ISBLANK(A172), "",SQRT((A172-I2)^2+(B172-J2)^2+(C172-K2)))</f>
        <v>9.21954445729289</v>
      </c>
      <c r="H172" s="4" t="str">
        <f aca="false">IF(AND(F172 = "", F171 &lt;&gt; ""),"&lt;- New exp", "")</f>
        <v/>
      </c>
      <c r="T172" s="0" t="n">
        <v>171</v>
      </c>
    </row>
    <row r="173" customFormat="false" ht="13.8" hidden="false" customHeight="false" outlineLevel="0" collapsed="false">
      <c r="A173" s="3" t="n">
        <v>16</v>
      </c>
      <c r="B173" s="3" t="n">
        <v>2</v>
      </c>
      <c r="C173" s="3" t="n">
        <v>727</v>
      </c>
      <c r="D173" s="4" t="n">
        <f aca="false">IF(ISBLANK(A173), "", (A173-MIN(A2:A1001))/(MAX(A2:A1001)-MIN(A2:A1001)))</f>
        <v>0.571428571428571</v>
      </c>
      <c r="E173" s="4" t="n">
        <f aca="false">IF(ISBLANK(B173), "", (B173-MIN(B2:B1001))/(MAX(B2:B1001)-MIN(B2:B1001)))</f>
        <v>0.125</v>
      </c>
      <c r="F173" s="4" t="n">
        <f aca="false">IF(ISBLANK(C173), "", (C173-MIN(C2:C1001))/(MAX(C2:C1001)-MIN(C2:C1001)))</f>
        <v>0.65</v>
      </c>
      <c r="G173" s="5" t="n">
        <f aca="false">IF(ISBLANK(A173), "",SQRT((A173-I2)^2+(B173-J2)^2+(C173-K2)))</f>
        <v>13</v>
      </c>
      <c r="H173" s="4" t="str">
        <f aca="false">IF(AND(F173 = "", F172 &lt;&gt; ""),"&lt;- New exp", "")</f>
        <v/>
      </c>
      <c r="T173" s="0" t="n">
        <v>172</v>
      </c>
    </row>
    <row r="174" customFormat="false" ht="13.8" hidden="false" customHeight="false" outlineLevel="0" collapsed="false">
      <c r="A174" s="3"/>
      <c r="B174" s="3"/>
      <c r="C174" s="3"/>
      <c r="D174" s="4" t="str">
        <f aca="false">IF(ISBLANK(A174), "", (A174-MIN(A2:A1001))/(MAX(A2:A1001)-MIN(A2:A1001)))</f>
        <v/>
      </c>
      <c r="E174" s="4" t="str">
        <f aca="false">IF(ISBLANK(B174), "", (B174-MIN(B2:B1001))/(MAX(B2:B1001)-MIN(B2:B1001)))</f>
        <v/>
      </c>
      <c r="F174" s="4" t="str">
        <f aca="false">IF(ISBLANK(C174), "", (C174-MIN(C2:C1001))/(MAX(C2:C1001)-MIN(C2:C1001)))</f>
        <v/>
      </c>
      <c r="G174" s="0" t="str">
        <f aca="false">IF(ISBLANK(A174), "",SQRT((A174-I2)^2+(B174-J2)^2+(C174-K2)))</f>
        <v/>
      </c>
      <c r="H174" s="4" t="str">
        <f aca="false">IF(AND(F174 = "", F173 &lt;&gt; ""),"&lt;- New exp", "")</f>
        <v>&lt;- New exp</v>
      </c>
      <c r="T174" s="0" t="n">
        <v>173</v>
      </c>
    </row>
    <row r="175" customFormat="false" ht="13.8" hidden="false" customHeight="false" outlineLevel="0" collapsed="false">
      <c r="A175" s="3" t="n">
        <v>13</v>
      </c>
      <c r="B175" s="3" t="n">
        <v>4</v>
      </c>
      <c r="C175" s="3" t="n">
        <v>669</v>
      </c>
      <c r="D175" s="4" t="n">
        <f aca="false">IF(ISBLANK(A175), "", (A175-MIN(A2:A1001))/(MAX(A2:A1001)-MIN(A2:A1001)))</f>
        <v>0.357142857142857</v>
      </c>
      <c r="E175" s="4" t="n">
        <f aca="false">IF(ISBLANK(B175), "", (B175-MIN(B2:B1001))/(MAX(B2:B1001)-MIN(B2:B1001)))</f>
        <v>0.375</v>
      </c>
      <c r="F175" s="4" t="n">
        <f aca="false">IF(ISBLANK(C175), "", (C175-MIN(C2:C1001))/(MAX(C2:C1001)-MIN(C2:C1001)))</f>
        <v>0.2875</v>
      </c>
      <c r="G175" s="5" t="n">
        <f aca="false">IF(ISBLANK(A175), "",SQRT((A175-I2)^2+(B175-J2)^2+(C175-K2)))</f>
        <v>8.94427190999916</v>
      </c>
      <c r="H175" s="4" t="str">
        <f aca="false">IF(AND(F175 = "", F174 &lt;&gt; ""),"&lt;- New exp", "")</f>
        <v/>
      </c>
      <c r="T175" s="0" t="n">
        <v>174</v>
      </c>
    </row>
    <row r="176" customFormat="false" ht="13.8" hidden="false" customHeight="false" outlineLevel="0" collapsed="false">
      <c r="A176" s="3" t="n">
        <v>14</v>
      </c>
      <c r="B176" s="3" t="n">
        <v>3</v>
      </c>
      <c r="C176" s="3" t="n">
        <v>684</v>
      </c>
      <c r="D176" s="4" t="n">
        <f aca="false">IF(ISBLANK(A176), "", (A176-MIN(A2:A1001))/(MAX(A2:A1001)-MIN(A2:A1001)))</f>
        <v>0.428571428571429</v>
      </c>
      <c r="E176" s="4" t="n">
        <f aca="false">IF(ISBLANK(B176), "", (B176-MIN(B2:B1001))/(MAX(B2:B1001)-MIN(B2:B1001)))</f>
        <v>0.25</v>
      </c>
      <c r="F176" s="4" t="n">
        <f aca="false">IF(ISBLANK(C176), "", (C176-MIN(C2:C1001))/(MAX(C2:C1001)-MIN(C2:C1001)))</f>
        <v>0.38125</v>
      </c>
      <c r="G176" s="5" t="n">
        <f aca="false">IF(ISBLANK(A176), "",SQRT((A176-I2)^2+(B176-J2)^2+(C176-K2)))</f>
        <v>10.0498756211209</v>
      </c>
      <c r="H176" s="4" t="str">
        <f aca="false">IF(AND(F176 = "", F175 &lt;&gt; ""),"&lt;- New exp", "")</f>
        <v/>
      </c>
      <c r="T176" s="0" t="n">
        <v>175</v>
      </c>
    </row>
    <row r="177" customFormat="false" ht="13.8" hidden="false" customHeight="false" outlineLevel="0" collapsed="false">
      <c r="A177" s="3" t="n">
        <v>12</v>
      </c>
      <c r="B177" s="3" t="n">
        <v>5</v>
      </c>
      <c r="C177" s="3" t="n">
        <v>678</v>
      </c>
      <c r="D177" s="4" t="n">
        <f aca="false">IF(ISBLANK(A177), "", (A177-MIN(A2:A1001))/(MAX(A2:A1001)-MIN(A2:A1001)))</f>
        <v>0.285714285714286</v>
      </c>
      <c r="E177" s="4" t="n">
        <f aca="false">IF(ISBLANK(B177), "", (B177-MIN(B2:B1001))/(MAX(B2:B1001)-MIN(B2:B1001)))</f>
        <v>0.5</v>
      </c>
      <c r="F177" s="4" t="n">
        <f aca="false">IF(ISBLANK(C177), "", (C177-MIN(C2:C1001))/(MAX(C2:C1001)-MIN(C2:C1001)))</f>
        <v>0.34375</v>
      </c>
      <c r="G177" s="5" t="n">
        <f aca="false">IF(ISBLANK(A177), "",SQRT((A177-I2)^2+(B177-J2)^2+(C177-K2)))</f>
        <v>9.32737905308882</v>
      </c>
      <c r="H177" s="4" t="str">
        <f aca="false">IF(AND(F177 = "", F176 &lt;&gt; ""),"&lt;- New exp", "")</f>
        <v/>
      </c>
      <c r="T177" s="0" t="n">
        <v>176</v>
      </c>
    </row>
    <row r="178" customFormat="false" ht="13.8" hidden="false" customHeight="false" outlineLevel="0" collapsed="false">
      <c r="A178" s="3" t="n">
        <v>8</v>
      </c>
      <c r="B178" s="3" t="n">
        <v>8</v>
      </c>
      <c r="C178" s="3" t="n">
        <v>725</v>
      </c>
      <c r="D178" s="4" t="n">
        <f aca="false">IF(ISBLANK(A178), "", (A178-MIN(A2:A1001))/(MAX(A2:A1001)-MIN(A2:A1001)))</f>
        <v>0</v>
      </c>
      <c r="E178" s="4" t="n">
        <f aca="false">IF(ISBLANK(B178), "", (B178-MIN(B2:B1001))/(MAX(B2:B1001)-MIN(B2:B1001)))</f>
        <v>0.875</v>
      </c>
      <c r="F178" s="4" t="n">
        <f aca="false">IF(ISBLANK(C178), "", (C178-MIN(C2:C1001))/(MAX(C2:C1001)-MIN(C2:C1001)))</f>
        <v>0.6375</v>
      </c>
      <c r="G178" s="5" t="n">
        <f aca="false">IF(ISBLANK(A178), "",SQRT((A178-I2)^2+(B178-J2)^2+(C178-K2)))</f>
        <v>12.2882057274445</v>
      </c>
      <c r="H178" s="4" t="str">
        <f aca="false">IF(AND(F178 = "", F177 &lt;&gt; ""),"&lt;- New exp", "")</f>
        <v/>
      </c>
      <c r="T178" s="0" t="n">
        <v>177</v>
      </c>
    </row>
    <row r="179" customFormat="false" ht="13.8" hidden="false" customHeight="false" outlineLevel="0" collapsed="false">
      <c r="A179" s="3" t="n">
        <v>17</v>
      </c>
      <c r="B179" s="3" t="n">
        <v>3</v>
      </c>
      <c r="C179" s="3" t="n">
        <v>674</v>
      </c>
      <c r="D179" s="4" t="n">
        <f aca="false">IF(ISBLANK(A179), "", (A179-MIN(A2:A1001))/(MAX(A2:A1001)-MIN(A2:A1001)))</f>
        <v>0.642857142857143</v>
      </c>
      <c r="E179" s="4" t="n">
        <f aca="false">IF(ISBLANK(B179), "", (B179-MIN(B2:B1001))/(MAX(B2:B1001)-MIN(B2:B1001)))</f>
        <v>0.25</v>
      </c>
      <c r="F179" s="4" t="n">
        <f aca="false">IF(ISBLANK(C179), "", (C179-MIN(C2:C1001))/(MAX(C2:C1001)-MIN(C2:C1001)))</f>
        <v>0.31875</v>
      </c>
      <c r="G179" s="5" t="n">
        <f aca="false">IF(ISBLANK(A179), "",SQRT((A179-I2)^2+(B179-J2)^2+(C179-K2)))</f>
        <v>11.6619037896906</v>
      </c>
      <c r="H179" s="4" t="str">
        <f aca="false">IF(AND(F179 = "", F178 &lt;&gt; ""),"&lt;- New exp", "")</f>
        <v/>
      </c>
      <c r="T179" s="0" t="n">
        <v>178</v>
      </c>
    </row>
    <row r="180" customFormat="false" ht="13.8" hidden="false" customHeight="false" outlineLevel="0" collapsed="false">
      <c r="A180" s="3" t="n">
        <v>9</v>
      </c>
      <c r="B180" s="3" t="n">
        <v>7</v>
      </c>
      <c r="C180" s="3" t="n">
        <v>734</v>
      </c>
      <c r="D180" s="4" t="n">
        <f aca="false">IF(ISBLANK(A180), "", (A180-MIN(A2:A1001))/(MAX(A2:A1001)-MIN(A2:A1001)))</f>
        <v>0.0714285714285714</v>
      </c>
      <c r="E180" s="4" t="n">
        <f aca="false">IF(ISBLANK(B180), "", (B180-MIN(B2:B1001))/(MAX(B2:B1001)-MIN(B2:B1001)))</f>
        <v>0.75</v>
      </c>
      <c r="F180" s="4" t="n">
        <f aca="false">IF(ISBLANK(C180), "", (C180-MIN(C2:C1001))/(MAX(C2:C1001)-MIN(C2:C1001)))</f>
        <v>0.69375</v>
      </c>
      <c r="G180" s="5" t="n">
        <f aca="false">IF(ISBLANK(A180), "",SQRT((A180-I2)^2+(B180-J2)^2+(C180-K2)))</f>
        <v>12.1655250605964</v>
      </c>
      <c r="H180" s="4" t="str">
        <f aca="false">IF(AND(F180 = "", F179 &lt;&gt; ""),"&lt;- New exp", "")</f>
        <v/>
      </c>
      <c r="T180" s="0" t="n">
        <v>179</v>
      </c>
    </row>
    <row r="181" customFormat="false" ht="13.8" hidden="false" customHeight="false" outlineLevel="0" collapsed="false">
      <c r="A181" s="3" t="n">
        <v>15</v>
      </c>
      <c r="B181" s="3" t="n">
        <v>2</v>
      </c>
      <c r="C181" s="3" t="n">
        <v>705</v>
      </c>
      <c r="D181" s="4" t="n">
        <f aca="false">IF(ISBLANK(A181), "", (A181-MIN(A2:A1001))/(MAX(A2:A1001)-MIN(A2:A1001)))</f>
        <v>0.5</v>
      </c>
      <c r="E181" s="4" t="n">
        <f aca="false">IF(ISBLANK(B181), "", (B181-MIN(B2:B1001))/(MAX(B2:B1001)-MIN(B2:B1001)))</f>
        <v>0.125</v>
      </c>
      <c r="F181" s="4" t="n">
        <f aca="false">IF(ISBLANK(C181), "", (C181-MIN(C2:C1001))/(MAX(C2:C1001)-MIN(C2:C1001)))</f>
        <v>0.5125</v>
      </c>
      <c r="G181" s="5" t="n">
        <f aca="false">IF(ISBLANK(A181), "",SQRT((A181-I2)^2+(B181-J2)^2+(C181-K2)))</f>
        <v>11.4891252930761</v>
      </c>
      <c r="H181" s="4" t="str">
        <f aca="false">IF(AND(F181 = "", F180 &lt;&gt; ""),"&lt;- New exp", "")</f>
        <v/>
      </c>
      <c r="T181" s="0" t="n">
        <v>180</v>
      </c>
    </row>
    <row r="182" customFormat="false" ht="13.8" hidden="false" customHeight="false" outlineLevel="0" collapsed="false">
      <c r="A182" s="3" t="n">
        <v>19</v>
      </c>
      <c r="B182" s="3" t="n">
        <v>1</v>
      </c>
      <c r="C182" s="3" t="n">
        <v>710</v>
      </c>
      <c r="D182" s="4" t="n">
        <f aca="false">IF(ISBLANK(A182), "", (A182-MIN(A2:A1001))/(MAX(A2:A1001)-MIN(A2:A1001)))</f>
        <v>0.785714285714286</v>
      </c>
      <c r="E182" s="4" t="n">
        <f aca="false">IF(ISBLANK(B182), "", (B182-MIN(B2:B1001))/(MAX(B2:B1001)-MIN(B2:B1001)))</f>
        <v>0</v>
      </c>
      <c r="F182" s="4" t="n">
        <f aca="false">IF(ISBLANK(C182), "", (C182-MIN(C2:C1001))/(MAX(C2:C1001)-MIN(C2:C1001)))</f>
        <v>0.54375</v>
      </c>
      <c r="G182" s="5" t="n">
        <f aca="false">IF(ISBLANK(A182), "",SQRT((A182-I2)^2+(B182-J2)^2+(C182-K2)))</f>
        <v>14.422205101856</v>
      </c>
      <c r="H182" s="4" t="str">
        <f aca="false">IF(AND(F182 = "", F181 &lt;&gt; ""),"&lt;- New exp", "")</f>
        <v/>
      </c>
      <c r="T182" s="0" t="n">
        <v>181</v>
      </c>
    </row>
    <row r="183" customFormat="false" ht="13.8" hidden="false" customHeight="false" outlineLevel="0" collapsed="false">
      <c r="A183" s="3" t="n">
        <v>18</v>
      </c>
      <c r="B183" s="3" t="n">
        <v>2</v>
      </c>
      <c r="C183" s="3" t="n">
        <v>689</v>
      </c>
      <c r="D183" s="4" t="n">
        <f aca="false">IF(ISBLANK(A183), "", (A183-MIN(A2:A1001))/(MAX(A2:A1001)-MIN(A2:A1001)))</f>
        <v>0.714285714285714</v>
      </c>
      <c r="E183" s="4" t="n">
        <f aca="false">IF(ISBLANK(B183), "", (B183-MIN(B2:B1001))/(MAX(B2:B1001)-MIN(B2:B1001)))</f>
        <v>0.125</v>
      </c>
      <c r="F183" s="4" t="n">
        <f aca="false">IF(ISBLANK(C183), "", (C183-MIN(C2:C1001))/(MAX(C2:C1001)-MIN(C2:C1001)))</f>
        <v>0.4125</v>
      </c>
      <c r="G183" s="5" t="n">
        <f aca="false">IF(ISBLANK(A183), "",SQRT((A183-I2)^2+(B183-J2)^2+(C183-K2)))</f>
        <v>12.9228479833201</v>
      </c>
      <c r="H183" s="4" t="str">
        <f aca="false">IF(AND(F183 = "", F182 &lt;&gt; ""),"&lt;- New exp", "")</f>
        <v/>
      </c>
      <c r="T183" s="0" t="n">
        <v>182</v>
      </c>
    </row>
    <row r="184" customFormat="false" ht="13.8" hidden="false" customHeight="false" outlineLevel="0" collapsed="false">
      <c r="A184" s="3"/>
      <c r="B184" s="3"/>
      <c r="C184" s="3"/>
      <c r="D184" s="4" t="str">
        <f aca="false">IF(ISBLANK(A184), "", (A184-MIN(A2:A1001))/(MAX(A2:A1001)-MIN(A2:A1001)))</f>
        <v/>
      </c>
      <c r="E184" s="4" t="str">
        <f aca="false">IF(ISBLANK(B184), "", (B184-MIN(B2:B1001))/(MAX(B2:B1001)-MIN(B2:B1001)))</f>
        <v/>
      </c>
      <c r="F184" s="4" t="str">
        <f aca="false">IF(ISBLANK(C184), "", (C184-MIN(C2:C1001))/(MAX(C2:C1001)-MIN(C2:C1001)))</f>
        <v/>
      </c>
      <c r="G184" s="0" t="str">
        <f aca="false">IF(ISBLANK(A184), "",SQRT((A184-I2)^2+(B184-J2)^2+(C184-K2)))</f>
        <v/>
      </c>
      <c r="H184" s="4" t="str">
        <f aca="false">IF(AND(F184 = "", F183 &lt;&gt; ""),"&lt;- New exp", "")</f>
        <v>&lt;- New exp</v>
      </c>
      <c r="T184" s="0" t="n">
        <v>183</v>
      </c>
    </row>
    <row r="185" customFormat="false" ht="13.8" hidden="false" customHeight="false" outlineLevel="0" collapsed="false">
      <c r="A185" s="3" t="n">
        <v>19</v>
      </c>
      <c r="B185" s="3" t="n">
        <v>1</v>
      </c>
      <c r="C185" s="3" t="n">
        <v>715</v>
      </c>
      <c r="D185" s="4" t="n">
        <f aca="false">IF(ISBLANK(A185), "", (A185-MIN(A2:A1001))/(MAX(A2:A1001)-MIN(A2:A1001)))</f>
        <v>0.785714285714286</v>
      </c>
      <c r="E185" s="4" t="n">
        <f aca="false">IF(ISBLANK(B185), "", (B185-MIN(B2:B1001))/(MAX(B2:B1001)-MIN(B2:B1001)))</f>
        <v>0</v>
      </c>
      <c r="F185" s="4" t="n">
        <f aca="false">IF(ISBLANK(C185), "", (C185-MIN(C2:C1001))/(MAX(C2:C1001)-MIN(C2:C1001)))</f>
        <v>0.575</v>
      </c>
      <c r="G185" s="5" t="n">
        <f aca="false">IF(ISBLANK(A185), "",SQRT((A185-I2)^2+(B185-J2)^2+(C185-K2)))</f>
        <v>14.5945195193264</v>
      </c>
      <c r="H185" s="4" t="str">
        <f aca="false">IF(AND(F185 = "", F184 &lt;&gt; ""),"&lt;- New exp", "")</f>
        <v/>
      </c>
      <c r="T185" s="0" t="n">
        <v>184</v>
      </c>
    </row>
    <row r="186" customFormat="false" ht="13.8" hidden="false" customHeight="false" outlineLevel="0" collapsed="false">
      <c r="A186" s="3" t="n">
        <v>12</v>
      </c>
      <c r="B186" s="3" t="n">
        <v>5</v>
      </c>
      <c r="C186" s="3" t="n">
        <v>679</v>
      </c>
      <c r="D186" s="4" t="n">
        <f aca="false">IF(ISBLANK(A186), "", (A186-MIN(A2:A1001))/(MAX(A2:A1001)-MIN(A2:A1001)))</f>
        <v>0.285714285714286</v>
      </c>
      <c r="E186" s="4" t="n">
        <f aca="false">IF(ISBLANK(B186), "", (B186-MIN(B2:B1001))/(MAX(B2:B1001)-MIN(B2:B1001)))</f>
        <v>0.5</v>
      </c>
      <c r="F186" s="4" t="n">
        <f aca="false">IF(ISBLANK(C186), "", (C186-MIN(C2:C1001))/(MAX(C2:C1001)-MIN(C2:C1001)))</f>
        <v>0.35</v>
      </c>
      <c r="G186" s="5" t="n">
        <f aca="false">IF(ISBLANK(A186), "",SQRT((A186-I2)^2+(B186-J2)^2+(C186-K2)))</f>
        <v>9.38083151964686</v>
      </c>
      <c r="H186" s="4" t="str">
        <f aca="false">IF(AND(F186 = "", F185 &lt;&gt; ""),"&lt;- New exp", "")</f>
        <v/>
      </c>
      <c r="T186" s="0" t="n">
        <v>185</v>
      </c>
    </row>
    <row r="187" customFormat="false" ht="13.8" hidden="false" customHeight="false" outlineLevel="0" collapsed="false">
      <c r="A187" s="3" t="n">
        <v>13</v>
      </c>
      <c r="B187" s="3" t="n">
        <v>4</v>
      </c>
      <c r="C187" s="3" t="n">
        <v>666</v>
      </c>
      <c r="D187" s="4" t="n">
        <f aca="false">IF(ISBLANK(A187), "", (A187-MIN(A2:A1001))/(MAX(A2:A1001)-MIN(A2:A1001)))</f>
        <v>0.357142857142857</v>
      </c>
      <c r="E187" s="4" t="n">
        <f aca="false">IF(ISBLANK(B187), "", (B187-MIN(B2:B1001))/(MAX(B2:B1001)-MIN(B2:B1001)))</f>
        <v>0.375</v>
      </c>
      <c r="F187" s="4" t="n">
        <f aca="false">IF(ISBLANK(C187), "", (C187-MIN(C2:C1001))/(MAX(C2:C1001)-MIN(C2:C1001)))</f>
        <v>0.26875</v>
      </c>
      <c r="G187" s="5" t="n">
        <f aca="false">IF(ISBLANK(A187), "",SQRT((A187-I2)^2+(B187-J2)^2+(C187-K2)))</f>
        <v>8.77496438739212</v>
      </c>
      <c r="H187" s="4" t="str">
        <f aca="false">IF(AND(F187 = "", F186 &lt;&gt; ""),"&lt;- New exp", "")</f>
        <v/>
      </c>
      <c r="T187" s="0" t="n">
        <v>186</v>
      </c>
    </row>
    <row r="188" customFormat="false" ht="13.8" hidden="false" customHeight="false" outlineLevel="0" collapsed="false">
      <c r="A188" s="3" t="n">
        <v>17</v>
      </c>
      <c r="B188" s="3" t="n">
        <v>3</v>
      </c>
      <c r="C188" s="3" t="n">
        <v>671</v>
      </c>
      <c r="D188" s="4" t="n">
        <f aca="false">IF(ISBLANK(A188), "", (A188-MIN(A2:A1001))/(MAX(A2:A1001)-MIN(A2:A1001)))</f>
        <v>0.642857142857143</v>
      </c>
      <c r="E188" s="4" t="n">
        <f aca="false">IF(ISBLANK(B188), "", (B188-MIN(B2:B1001))/(MAX(B2:B1001)-MIN(B2:B1001)))</f>
        <v>0.25</v>
      </c>
      <c r="F188" s="4" t="n">
        <f aca="false">IF(ISBLANK(C188), "", (C188-MIN(C2:C1001))/(MAX(C2:C1001)-MIN(C2:C1001)))</f>
        <v>0.3</v>
      </c>
      <c r="G188" s="5" t="n">
        <f aca="false">IF(ISBLANK(A188), "",SQRT((A188-I2)^2+(B188-J2)^2+(C188-K2)))</f>
        <v>11.5325625946708</v>
      </c>
      <c r="H188" s="4" t="str">
        <f aca="false">IF(AND(F188 = "", F187 &lt;&gt; ""),"&lt;- New exp", "")</f>
        <v/>
      </c>
      <c r="T188" s="0" t="n">
        <v>187</v>
      </c>
    </row>
    <row r="189" customFormat="false" ht="13.8" hidden="false" customHeight="false" outlineLevel="0" collapsed="false">
      <c r="A189" s="3" t="n">
        <v>18</v>
      </c>
      <c r="B189" s="3" t="n">
        <v>2</v>
      </c>
      <c r="C189" s="3" t="n">
        <v>686</v>
      </c>
      <c r="D189" s="4" t="n">
        <f aca="false">IF(ISBLANK(A189), "", (A189-MIN(A2:A1001))/(MAX(A2:A1001)-MIN(A2:A1001)))</f>
        <v>0.714285714285714</v>
      </c>
      <c r="E189" s="4" t="n">
        <f aca="false">IF(ISBLANK(B189), "", (B189-MIN(B2:B1001))/(MAX(B2:B1001)-MIN(B2:B1001)))</f>
        <v>0.125</v>
      </c>
      <c r="F189" s="4" t="n">
        <f aca="false">IF(ISBLANK(C189), "", (C189-MIN(C2:C1001))/(MAX(C2:C1001)-MIN(C2:C1001)))</f>
        <v>0.39375</v>
      </c>
      <c r="G189" s="5" t="n">
        <f aca="false">IF(ISBLANK(A189), "",SQRT((A189-I2)^2+(B189-J2)^2+(C189-K2)))</f>
        <v>12.8062484748657</v>
      </c>
      <c r="H189" s="4" t="str">
        <f aca="false">IF(AND(F189 = "", F188 &lt;&gt; ""),"&lt;- New exp", "")</f>
        <v/>
      </c>
      <c r="T189" s="0" t="n">
        <v>188</v>
      </c>
    </row>
    <row r="190" customFormat="false" ht="13.8" hidden="false" customHeight="false" outlineLevel="0" collapsed="false">
      <c r="A190" s="3" t="n">
        <v>15</v>
      </c>
      <c r="B190" s="3" t="n">
        <v>2</v>
      </c>
      <c r="C190" s="3" t="n">
        <v>710</v>
      </c>
      <c r="D190" s="4" t="n">
        <f aca="false">IF(ISBLANK(A190), "", (A190-MIN(A2:A1001))/(MAX(A2:A1001)-MIN(A2:A1001)))</f>
        <v>0.5</v>
      </c>
      <c r="E190" s="4" t="n">
        <f aca="false">IF(ISBLANK(B190), "", (B190-MIN(B2:B1001))/(MAX(B2:B1001)-MIN(B2:B1001)))</f>
        <v>0.125</v>
      </c>
      <c r="F190" s="4" t="n">
        <f aca="false">IF(ISBLANK(C190), "", (C190-MIN(C2:C1001))/(MAX(C2:C1001)-MIN(C2:C1001)))</f>
        <v>0.54375</v>
      </c>
      <c r="G190" s="5" t="n">
        <f aca="false">IF(ISBLANK(A190), "",SQRT((A190-I2)^2+(B190-J2)^2+(C190-K2)))</f>
        <v>11.7046999107196</v>
      </c>
      <c r="H190" s="4" t="str">
        <f aca="false">IF(AND(F190 = "", F189 &lt;&gt; ""),"&lt;- New exp", "")</f>
        <v/>
      </c>
      <c r="T190" s="0" t="n">
        <v>189</v>
      </c>
    </row>
    <row r="191" customFormat="false" ht="13.8" hidden="false" customHeight="false" outlineLevel="0" collapsed="false">
      <c r="A191" s="3" t="n">
        <v>9</v>
      </c>
      <c r="B191" s="3" t="n">
        <v>7</v>
      </c>
      <c r="C191" s="3" t="n">
        <v>712</v>
      </c>
      <c r="D191" s="4" t="n">
        <f aca="false">IF(ISBLANK(A191), "", (A191-MIN(A2:A1001))/(MAX(A2:A1001)-MIN(A2:A1001)))</f>
        <v>0.0714285714285714</v>
      </c>
      <c r="E191" s="4" t="n">
        <f aca="false">IF(ISBLANK(B191), "", (B191-MIN(B2:B1001))/(MAX(B2:B1001)-MIN(B2:B1001)))</f>
        <v>0.75</v>
      </c>
      <c r="F191" s="4" t="n">
        <f aca="false">IF(ISBLANK(C191), "", (C191-MIN(C2:C1001))/(MAX(C2:C1001)-MIN(C2:C1001)))</f>
        <v>0.55625</v>
      </c>
      <c r="G191" s="5" t="n">
        <f aca="false">IF(ISBLANK(A191), "",SQRT((A191-I2)^2+(B191-J2)^2+(C191-K2)))</f>
        <v>11.2249721603218</v>
      </c>
      <c r="H191" s="4" t="str">
        <f aca="false">IF(AND(F191 = "", F190 &lt;&gt; ""),"&lt;- New exp", "")</f>
        <v/>
      </c>
      <c r="T191" s="0" t="n">
        <v>190</v>
      </c>
    </row>
    <row r="192" customFormat="false" ht="13.8" hidden="false" customHeight="false" outlineLevel="0" collapsed="false">
      <c r="A192" s="3" t="n">
        <v>14</v>
      </c>
      <c r="B192" s="3" t="n">
        <v>3</v>
      </c>
      <c r="C192" s="3" t="n">
        <v>681</v>
      </c>
      <c r="D192" s="4" t="n">
        <f aca="false">IF(ISBLANK(A192), "", (A192-MIN(A2:A1001))/(MAX(A2:A1001)-MIN(A2:A1001)))</f>
        <v>0.428571428571429</v>
      </c>
      <c r="E192" s="4" t="n">
        <f aca="false">IF(ISBLANK(B192), "", (B192-MIN(B2:B1001))/(MAX(B2:B1001)-MIN(B2:B1001)))</f>
        <v>0.25</v>
      </c>
      <c r="F192" s="4" t="n">
        <f aca="false">IF(ISBLANK(C192), "", (C192-MIN(C2:C1001))/(MAX(C2:C1001)-MIN(C2:C1001)))</f>
        <v>0.3625</v>
      </c>
      <c r="G192" s="5" t="n">
        <f aca="false">IF(ISBLANK(A192), "",SQRT((A192-I2)^2+(B192-J2)^2+(C192-K2)))</f>
        <v>9.89949493661167</v>
      </c>
      <c r="H192" s="4" t="str">
        <f aca="false">IF(AND(F192 = "", F191 &lt;&gt; ""),"&lt;- New exp", "")</f>
        <v/>
      </c>
      <c r="T192" s="0" t="n">
        <v>191</v>
      </c>
    </row>
    <row r="193" customFormat="false" ht="13.8" hidden="false" customHeight="false" outlineLevel="0" collapsed="false">
      <c r="A193" s="3" t="n">
        <v>11</v>
      </c>
      <c r="B193" s="3" t="n">
        <v>5</v>
      </c>
      <c r="C193" s="3" t="n">
        <v>751</v>
      </c>
      <c r="D193" s="4" t="n">
        <f aca="false">IF(ISBLANK(A193), "", (A193-MIN(A2:A1001))/(MAX(A2:A1001)-MIN(A2:A1001)))</f>
        <v>0.214285714285714</v>
      </c>
      <c r="E193" s="4" t="n">
        <f aca="false">IF(ISBLANK(B193), "", (B193-MIN(B2:B1001))/(MAX(B2:B1001)-MIN(B2:B1001)))</f>
        <v>0.5</v>
      </c>
      <c r="F193" s="4" t="n">
        <f aca="false">IF(ISBLANK(C193), "", (C193-MIN(C2:C1001))/(MAX(C2:C1001)-MIN(C2:C1001)))</f>
        <v>0.8</v>
      </c>
      <c r="G193" s="5" t="n">
        <f aca="false">IF(ISBLANK(A193), "",SQRT((A193-I2)^2+(B193-J2)^2+(C193-K2)))</f>
        <v>12.369316876853</v>
      </c>
      <c r="H193" s="4" t="str">
        <f aca="false">IF(AND(F193 = "", F192 &lt;&gt; ""),"&lt;- New exp", "")</f>
        <v/>
      </c>
      <c r="T193" s="0" t="n">
        <v>192</v>
      </c>
    </row>
    <row r="194" customFormat="false" ht="13.8" hidden="false" customHeight="false" outlineLevel="0" collapsed="false">
      <c r="A194" s="3" t="n">
        <v>8</v>
      </c>
      <c r="B194" s="3" t="n">
        <v>8</v>
      </c>
      <c r="C194" s="3" t="n">
        <v>719</v>
      </c>
      <c r="D194" s="4" t="n">
        <f aca="false">IF(ISBLANK(A194), "", (A194-MIN(A2:A1001))/(MAX(A2:A1001)-MIN(A2:A1001)))</f>
        <v>0</v>
      </c>
      <c r="E194" s="4" t="n">
        <f aca="false">IF(ISBLANK(B194), "", (B194-MIN(B2:B1001))/(MAX(B2:B1001)-MIN(B2:B1001)))</f>
        <v>0.875</v>
      </c>
      <c r="F194" s="4" t="n">
        <f aca="false">IF(ISBLANK(C194), "", (C194-MIN(C2:C1001))/(MAX(C2:C1001)-MIN(C2:C1001)))</f>
        <v>0.6</v>
      </c>
      <c r="G194" s="5" t="n">
        <f aca="false">IF(ISBLANK(A194), "",SQRT((A194-I2)^2+(B194-J2)^2+(C194-K2)))</f>
        <v>12.0415945787923</v>
      </c>
      <c r="H194" s="4" t="str">
        <f aca="false">IF(AND(F194 = "", F193 &lt;&gt; ""),"&lt;- New exp", "")</f>
        <v/>
      </c>
      <c r="T194" s="0" t="n">
        <v>193</v>
      </c>
    </row>
    <row r="195" customFormat="false" ht="13.8" hidden="false" customHeight="false" outlineLevel="0" collapsed="false">
      <c r="A195" s="3" t="n">
        <v>10</v>
      </c>
      <c r="B195" s="3" t="n">
        <v>6</v>
      </c>
      <c r="C195" s="3" t="n">
        <v>728</v>
      </c>
      <c r="D195" s="4" t="n">
        <f aca="false">IF(ISBLANK(A195), "", (A195-MIN(A2:A1001))/(MAX(A2:A1001)-MIN(A2:A1001)))</f>
        <v>0.142857142857143</v>
      </c>
      <c r="E195" s="4" t="n">
        <f aca="false">IF(ISBLANK(B195), "", (B195-MIN(B2:B1001))/(MAX(B2:B1001)-MIN(B2:B1001)))</f>
        <v>0.625</v>
      </c>
      <c r="F195" s="4" t="n">
        <f aca="false">IF(ISBLANK(C195), "", (C195-MIN(C2:C1001))/(MAX(C2:C1001)-MIN(C2:C1001)))</f>
        <v>0.65625</v>
      </c>
      <c r="G195" s="5" t="n">
        <f aca="false">IF(ISBLANK(A195), "",SQRT((A195-I2)^2+(B195-J2)^2+(C195-K2)))</f>
        <v>11.5758369027902</v>
      </c>
      <c r="H195" s="4" t="str">
        <f aca="false">IF(AND(F195 = "", F194 &lt;&gt; ""),"&lt;- New exp", "")</f>
        <v/>
      </c>
      <c r="T195" s="0" t="n">
        <v>194</v>
      </c>
    </row>
    <row r="196" customFormat="false" ht="13.8" hidden="false" customHeight="false" outlineLevel="0" collapsed="false">
      <c r="A196" s="3"/>
      <c r="B196" s="3"/>
      <c r="C196" s="3"/>
      <c r="D196" s="4" t="str">
        <f aca="false">IF(ISBLANK(A196), "", (A196-MIN(A2:A1001))/(MAX(A2:A1001)-MIN(A2:A1001)))</f>
        <v/>
      </c>
      <c r="E196" s="4" t="str">
        <f aca="false">IF(ISBLANK(B196), "", (B196-MIN(B2:B1001))/(MAX(B2:B1001)-MIN(B2:B1001)))</f>
        <v/>
      </c>
      <c r="F196" s="4" t="str">
        <f aca="false">IF(ISBLANK(C196), "", (C196-MIN(C2:C1001))/(MAX(C2:C1001)-MIN(C2:C1001)))</f>
        <v/>
      </c>
      <c r="G196" s="0" t="str">
        <f aca="false">IF(ISBLANK(A196), "",SQRT((A196-I2)^2+(B196-J2)^2+(C196-K2)))</f>
        <v/>
      </c>
      <c r="H196" s="4" t="str">
        <f aca="false">IF(AND(F196 = "", F195 &lt;&gt; ""),"&lt;- New exp", "")</f>
        <v>&lt;- New exp</v>
      </c>
      <c r="T196" s="0" t="n">
        <v>195</v>
      </c>
    </row>
    <row r="197" customFormat="false" ht="13.8" hidden="false" customHeight="false" outlineLevel="0" collapsed="false">
      <c r="A197" s="3" t="n">
        <v>12</v>
      </c>
      <c r="B197" s="3" t="n">
        <v>5</v>
      </c>
      <c r="C197" s="3" t="n">
        <v>644</v>
      </c>
      <c r="D197" s="4" t="n">
        <f aca="false">IF(ISBLANK(A197), "", (A197-MIN(A2:A1001))/(MAX(A2:A1001)-MIN(A2:A1001)))</f>
        <v>0.285714285714286</v>
      </c>
      <c r="E197" s="4" t="n">
        <f aca="false">IF(ISBLANK(B197), "", (B197-MIN(B2:B1001))/(MAX(B2:B1001)-MIN(B2:B1001)))</f>
        <v>0.5</v>
      </c>
      <c r="F197" s="4" t="n">
        <f aca="false">IF(ISBLANK(C197), "", (C197-MIN(C2:C1001))/(MAX(C2:C1001)-MIN(C2:C1001)))</f>
        <v>0.13125</v>
      </c>
      <c r="G197" s="5" t="n">
        <f aca="false">IF(ISBLANK(A197), "",SQRT((A197-I2)^2+(B197-J2)^2+(C197-K2)))</f>
        <v>7.28010988928052</v>
      </c>
      <c r="H197" s="4" t="str">
        <f aca="false">IF(AND(F197 = "", F196 &lt;&gt; ""),"&lt;- New exp", "")</f>
        <v/>
      </c>
      <c r="T197" s="0" t="n">
        <v>196</v>
      </c>
    </row>
    <row r="198" customFormat="false" ht="13.8" hidden="false" customHeight="false" outlineLevel="0" collapsed="false">
      <c r="A198" s="3" t="n">
        <v>13</v>
      </c>
      <c r="B198" s="3" t="n">
        <v>4</v>
      </c>
      <c r="C198" s="3" t="n">
        <v>680</v>
      </c>
      <c r="D198" s="4" t="n">
        <f aca="false">IF(ISBLANK(A198), "", (A198-MIN(A2:A1001))/(MAX(A2:A1001)-MIN(A2:A1001)))</f>
        <v>0.357142857142857</v>
      </c>
      <c r="E198" s="4" t="n">
        <f aca="false">IF(ISBLANK(B198), "", (B198-MIN(B2:B1001))/(MAX(B2:B1001)-MIN(B2:B1001)))</f>
        <v>0.375</v>
      </c>
      <c r="F198" s="4" t="n">
        <f aca="false">IF(ISBLANK(C198), "", (C198-MIN(C2:C1001))/(MAX(C2:C1001)-MIN(C2:C1001)))</f>
        <v>0.35625</v>
      </c>
      <c r="G198" s="5" t="n">
        <f aca="false">IF(ISBLANK(A198), "",SQRT((A198-I2)^2+(B198-J2)^2+(C198-K2)))</f>
        <v>9.53939201416946</v>
      </c>
      <c r="H198" s="4" t="str">
        <f aca="false">IF(AND(F198 = "", F197 &lt;&gt; ""),"&lt;- New exp", "")</f>
        <v/>
      </c>
      <c r="T198" s="0" t="n">
        <v>197</v>
      </c>
    </row>
    <row r="199" customFormat="false" ht="13.8" hidden="false" customHeight="false" outlineLevel="0" collapsed="false">
      <c r="A199" s="3" t="n">
        <v>18</v>
      </c>
      <c r="B199" s="3" t="n">
        <v>2</v>
      </c>
      <c r="C199" s="3" t="n">
        <v>715</v>
      </c>
      <c r="D199" s="4" t="n">
        <f aca="false">IF(ISBLANK(A199), "", (A199-MIN(A2:A1001))/(MAX(A2:A1001)-MIN(A2:A1001)))</f>
        <v>0.714285714285714</v>
      </c>
      <c r="E199" s="4" t="n">
        <f aca="false">IF(ISBLANK(B199), "", (B199-MIN(B2:B1001))/(MAX(B2:B1001)-MIN(B2:B1001)))</f>
        <v>0.125</v>
      </c>
      <c r="F199" s="4" t="n">
        <f aca="false">IF(ISBLANK(C199), "", (C199-MIN(C2:C1001))/(MAX(C2:C1001)-MIN(C2:C1001)))</f>
        <v>0.575</v>
      </c>
      <c r="G199" s="5" t="n">
        <f aca="false">IF(ISBLANK(A199), "",SQRT((A199-I2)^2+(B199-J2)^2+(C199-K2)))</f>
        <v>13.8924439894498</v>
      </c>
      <c r="H199" s="4" t="str">
        <f aca="false">IF(AND(F199 = "", F198 &lt;&gt; ""),"&lt;- New exp", "")</f>
        <v/>
      </c>
      <c r="T199" s="0" t="n">
        <v>198</v>
      </c>
    </row>
    <row r="200" customFormat="false" ht="13.8" hidden="false" customHeight="false" outlineLevel="0" collapsed="false">
      <c r="A200" s="3" t="n">
        <v>16</v>
      </c>
      <c r="B200" s="3" t="n">
        <v>4</v>
      </c>
      <c r="C200" s="3" t="n">
        <v>650</v>
      </c>
      <c r="D200" s="4" t="n">
        <f aca="false">IF(ISBLANK(A200), "", (A200-MIN(A2:A1001))/(MAX(A2:A1001)-MIN(A2:A1001)))</f>
        <v>0.571428571428571</v>
      </c>
      <c r="E200" s="4" t="n">
        <f aca="false">IF(ISBLANK(B200), "", (B200-MIN(B2:B1001))/(MAX(B2:B1001)-MIN(B2:B1001)))</f>
        <v>0.375</v>
      </c>
      <c r="F200" s="4" t="n">
        <f aca="false">IF(ISBLANK(C200), "", (C200-MIN(C2:C1001))/(MAX(C2:C1001)-MIN(C2:C1001)))</f>
        <v>0.16875</v>
      </c>
      <c r="G200" s="5" t="n">
        <f aca="false">IF(ISBLANK(A200), "",SQRT((A200-I2)^2+(B200-J2)^2+(C200-K2)))</f>
        <v>10</v>
      </c>
      <c r="H200" s="4" t="str">
        <f aca="false">IF(AND(F200 = "", F199 &lt;&gt; ""),"&lt;- New exp", "")</f>
        <v/>
      </c>
      <c r="T200" s="0" t="n">
        <v>199</v>
      </c>
    </row>
    <row r="201" customFormat="false" ht="13.8" hidden="false" customHeight="false" outlineLevel="0" collapsed="false">
      <c r="A201" s="3" t="n">
        <v>14</v>
      </c>
      <c r="B201" s="3" t="n">
        <v>3</v>
      </c>
      <c r="C201" s="3" t="n">
        <v>707</v>
      </c>
      <c r="D201" s="4" t="n">
        <f aca="false">IF(ISBLANK(A201), "", (A201-MIN(A2:A1001))/(MAX(A2:A1001)-MIN(A2:A1001)))</f>
        <v>0.428571428571429</v>
      </c>
      <c r="E201" s="4" t="n">
        <f aca="false">IF(ISBLANK(B201), "", (B201-MIN(B2:B1001))/(MAX(B2:B1001)-MIN(B2:B1001)))</f>
        <v>0.25</v>
      </c>
      <c r="F201" s="4" t="n">
        <f aca="false">IF(ISBLANK(C201), "", (C201-MIN(C2:C1001))/(MAX(C2:C1001)-MIN(C2:C1001)))</f>
        <v>0.525</v>
      </c>
      <c r="G201" s="5" t="n">
        <f aca="false">IF(ISBLANK(A201), "",SQRT((A201-I2)^2+(B201-J2)^2+(C201-K2)))</f>
        <v>11.13552872566</v>
      </c>
      <c r="H201" s="4" t="str">
        <f aca="false">IF(AND(F201 = "", F200 &lt;&gt; ""),"&lt;- New exp", "")</f>
        <v/>
      </c>
      <c r="T201" s="0" t="n">
        <v>200</v>
      </c>
    </row>
    <row r="202" customFormat="false" ht="13.8" hidden="false" customHeight="false" outlineLevel="0" collapsed="false">
      <c r="A202" s="3"/>
      <c r="B202" s="3"/>
      <c r="C202" s="3"/>
      <c r="D202" s="4" t="str">
        <f aca="false">IF(ISBLANK(A202), "", (A202-MIN(A2:A1001))/(MAX(A2:A1001)-MIN(A2:A1001)))</f>
        <v/>
      </c>
      <c r="E202" s="4" t="str">
        <f aca="false">IF(ISBLANK(B202), "", (B202-MIN(B2:B1001))/(MAX(B2:B1001)-MIN(B2:B1001)))</f>
        <v/>
      </c>
      <c r="F202" s="4" t="str">
        <f aca="false">IF(ISBLANK(C202), "", (C202-MIN(C2:C1001))/(MAX(C2:C1001)-MIN(C2:C1001)))</f>
        <v/>
      </c>
      <c r="G202" s="0" t="str">
        <f aca="false">IF(ISBLANK(A202), "",SQRT((A202-I2)^2+(B202-J2)^2+(C202-K2)))</f>
        <v/>
      </c>
      <c r="H202" s="4" t="str">
        <f aca="false">IF(AND(F202 = "", F201 &lt;&gt; ""),"&lt;- New exp", "")</f>
        <v>&lt;- New exp</v>
      </c>
      <c r="T202" s="0" t="n">
        <v>201</v>
      </c>
    </row>
    <row r="203" customFormat="false" ht="13.8" hidden="false" customHeight="false" outlineLevel="0" collapsed="false">
      <c r="A203" s="3" t="n">
        <v>9</v>
      </c>
      <c r="B203" s="3" t="n">
        <v>8</v>
      </c>
      <c r="C203" s="3" t="n">
        <v>728</v>
      </c>
      <c r="D203" s="4" t="n">
        <f aca="false">IF(ISBLANK(A203), "", (A203-MIN(A2:A1001))/(MAX(A2:A1001)-MIN(A2:A1001)))</f>
        <v>0.0714285714285714</v>
      </c>
      <c r="E203" s="4" t="n">
        <f aca="false">IF(ISBLANK(B203), "", (B203-MIN(B2:B1001))/(MAX(B2:B1001)-MIN(B2:B1001)))</f>
        <v>0.875</v>
      </c>
      <c r="F203" s="4" t="n">
        <f aca="false">IF(ISBLANK(C203), "", (C203-MIN(C2:C1001))/(MAX(C2:C1001)-MIN(C2:C1001)))</f>
        <v>0.65625</v>
      </c>
      <c r="G203" s="5" t="n">
        <f aca="false">IF(ISBLANK(A203), "",SQRT((A203-I2)^2+(B203-J2)^2+(C203-K2)))</f>
        <v>12.4498995979887</v>
      </c>
      <c r="H203" s="4" t="str">
        <f aca="false">IF(AND(F203 = "", F202 &lt;&gt; ""),"&lt;- New exp", "")</f>
        <v/>
      </c>
      <c r="T203" s="0" t="n">
        <v>202</v>
      </c>
    </row>
    <row r="204" customFormat="false" ht="13.8" hidden="false" customHeight="false" outlineLevel="0" collapsed="false">
      <c r="A204" s="3" t="n">
        <v>18</v>
      </c>
      <c r="B204" s="3" t="n">
        <v>2</v>
      </c>
      <c r="C204" s="3" t="n">
        <v>723</v>
      </c>
      <c r="D204" s="4" t="n">
        <f aca="false">IF(ISBLANK(A204), "", (A204-MIN(A2:A1001))/(MAX(A2:A1001)-MIN(A2:A1001)))</f>
        <v>0.714285714285714</v>
      </c>
      <c r="E204" s="4" t="n">
        <f aca="false">IF(ISBLANK(B204), "", (B204-MIN(B2:B1001))/(MAX(B2:B1001)-MIN(B2:B1001)))</f>
        <v>0.125</v>
      </c>
      <c r="F204" s="4" t="n">
        <f aca="false">IF(ISBLANK(C204), "", (C204-MIN(C2:C1001))/(MAX(C2:C1001)-MIN(C2:C1001)))</f>
        <v>0.625</v>
      </c>
      <c r="G204" s="5" t="n">
        <f aca="false">IF(ISBLANK(A204), "",SQRT((A204-I2)^2+(B204-J2)^2+(C204-K2)))</f>
        <v>14.1774468787578</v>
      </c>
      <c r="H204" s="4" t="str">
        <f aca="false">IF(AND(F204 = "", F203 &lt;&gt; ""),"&lt;- New exp", "")</f>
        <v/>
      </c>
      <c r="T204" s="0" t="n">
        <v>203</v>
      </c>
    </row>
    <row r="205" customFormat="false" ht="13.8" hidden="false" customHeight="false" outlineLevel="0" collapsed="false">
      <c r="A205" s="3" t="n">
        <v>12</v>
      </c>
      <c r="B205" s="3" t="n">
        <v>5</v>
      </c>
      <c r="C205" s="3" t="n">
        <v>700</v>
      </c>
      <c r="D205" s="4" t="n">
        <f aca="false">IF(ISBLANK(A205), "", (A205-MIN(A2:A1001))/(MAX(A2:A1001)-MIN(A2:A1001)))</f>
        <v>0.285714285714286</v>
      </c>
      <c r="E205" s="4" t="n">
        <f aca="false">IF(ISBLANK(B205), "", (B205-MIN(B2:B1001))/(MAX(B2:B1001)-MIN(B2:B1001)))</f>
        <v>0.5</v>
      </c>
      <c r="F205" s="4" t="n">
        <f aca="false">IF(ISBLANK(C205), "", (C205-MIN(C2:C1001))/(MAX(C2:C1001)-MIN(C2:C1001)))</f>
        <v>0.48125</v>
      </c>
      <c r="G205" s="5" t="n">
        <f aca="false">IF(ISBLANK(A205), "",SQRT((A205-I2)^2+(B205-J2)^2+(C205-K2)))</f>
        <v>10.4403065089106</v>
      </c>
      <c r="H205" s="4" t="str">
        <f aca="false">IF(AND(F205 = "", F204 &lt;&gt; ""),"&lt;- New exp", "")</f>
        <v/>
      </c>
      <c r="T205" s="0" t="n">
        <v>204</v>
      </c>
    </row>
    <row r="206" customFormat="false" ht="13.8" hidden="false" customHeight="false" outlineLevel="0" collapsed="false">
      <c r="A206" s="3" t="n">
        <v>14</v>
      </c>
      <c r="B206" s="3" t="n">
        <v>3</v>
      </c>
      <c r="C206" s="3" t="n">
        <v>717</v>
      </c>
      <c r="D206" s="4" t="n">
        <f aca="false">IF(ISBLANK(A206), "", (A206-MIN(A2:A1001))/(MAX(A2:A1001)-MIN(A2:A1001)))</f>
        <v>0.428571428571429</v>
      </c>
      <c r="E206" s="4" t="n">
        <f aca="false">IF(ISBLANK(B206), "", (B206-MIN(B2:B1001))/(MAX(B2:B1001)-MIN(B2:B1001)))</f>
        <v>0.25</v>
      </c>
      <c r="F206" s="4" t="n">
        <f aca="false">IF(ISBLANK(C206), "", (C206-MIN(C2:C1001))/(MAX(C2:C1001)-MIN(C2:C1001)))</f>
        <v>0.5875</v>
      </c>
      <c r="G206" s="5" t="n">
        <f aca="false">IF(ISBLANK(A206), "",SQRT((A206-I2)^2+(B206-J2)^2+(C206-K2)))</f>
        <v>11.5758369027902</v>
      </c>
      <c r="H206" s="4" t="str">
        <f aca="false">IF(AND(F206 = "", F205 &lt;&gt; ""),"&lt;- New exp", "")</f>
        <v/>
      </c>
      <c r="T206" s="0" t="n">
        <v>205</v>
      </c>
    </row>
    <row r="207" customFormat="false" ht="13.8" hidden="false" customHeight="false" outlineLevel="0" collapsed="false">
      <c r="A207" s="3" t="n">
        <v>11</v>
      </c>
      <c r="B207" s="3" t="n">
        <v>7</v>
      </c>
      <c r="C207" s="3" t="n">
        <v>754</v>
      </c>
      <c r="D207" s="4" t="n">
        <f aca="false">IF(ISBLANK(A207), "", (A207-MIN(A2:A1001))/(MAX(A2:A1001)-MIN(A2:A1001)))</f>
        <v>0.214285714285714</v>
      </c>
      <c r="E207" s="4" t="n">
        <f aca="false">IF(ISBLANK(B207), "", (B207-MIN(B2:B1001))/(MAX(B2:B1001)-MIN(B2:B1001)))</f>
        <v>0.75</v>
      </c>
      <c r="F207" s="4" t="n">
        <f aca="false">IF(ISBLANK(C207), "", (C207-MIN(C2:C1001))/(MAX(C2:C1001)-MIN(C2:C1001)))</f>
        <v>0.81875</v>
      </c>
      <c r="G207" s="5" t="n">
        <f aca="false">IF(ISBLANK(A207), "",SQRT((A207-I2)^2+(B207-J2)^2+(C207-K2)))</f>
        <v>13.2664991614216</v>
      </c>
      <c r="H207" s="4" t="str">
        <f aca="false">IF(AND(F207 = "", F206 &lt;&gt; ""),"&lt;- New exp", "")</f>
        <v/>
      </c>
      <c r="T207" s="0" t="n">
        <v>206</v>
      </c>
    </row>
    <row r="208" customFormat="false" ht="13.8" hidden="false" customHeight="false" outlineLevel="0" collapsed="false">
      <c r="A208" s="3" t="n">
        <v>19</v>
      </c>
      <c r="B208" s="3" t="n">
        <v>1</v>
      </c>
      <c r="C208" s="3" t="n">
        <v>729</v>
      </c>
      <c r="D208" s="4" t="n">
        <f aca="false">IF(ISBLANK(A208), "", (A208-MIN(A2:A1001))/(MAX(A2:A1001)-MIN(A2:A1001)))</f>
        <v>0.785714285714286</v>
      </c>
      <c r="E208" s="4" t="n">
        <f aca="false">IF(ISBLANK(B208), "", (B208-MIN(B2:B1001))/(MAX(B2:B1001)-MIN(B2:B1001)))</f>
        <v>0</v>
      </c>
      <c r="F208" s="4" t="n">
        <f aca="false">IF(ISBLANK(C208), "", (C208-MIN(C2:C1001))/(MAX(C2:C1001)-MIN(C2:C1001)))</f>
        <v>0.6625</v>
      </c>
      <c r="G208" s="5" t="n">
        <f aca="false">IF(ISBLANK(A208), "",SQRT((A208-I2)^2+(B208-J2)^2+(C208-K2)))</f>
        <v>15.0665191733194</v>
      </c>
      <c r="H208" s="4" t="str">
        <f aca="false">IF(AND(F208 = "", F207 &lt;&gt; ""),"&lt;- New exp", "")</f>
        <v/>
      </c>
      <c r="T208" s="0" t="n">
        <v>207</v>
      </c>
    </row>
    <row r="209" customFormat="false" ht="13.8" hidden="false" customHeight="false" outlineLevel="0" collapsed="false">
      <c r="A209" s="3" t="n">
        <v>15</v>
      </c>
      <c r="B209" s="3" t="n">
        <v>2</v>
      </c>
      <c r="C209" s="3" t="n">
        <v>726</v>
      </c>
      <c r="D209" s="4" t="n">
        <f aca="false">IF(ISBLANK(A209), "", (A209-MIN(A2:A1001))/(MAX(A2:A1001)-MIN(A2:A1001)))</f>
        <v>0.5</v>
      </c>
      <c r="E209" s="4" t="n">
        <f aca="false">IF(ISBLANK(B209), "", (B209-MIN(B2:B1001))/(MAX(B2:B1001)-MIN(B2:B1001)))</f>
        <v>0.125</v>
      </c>
      <c r="F209" s="4" t="n">
        <f aca="false">IF(ISBLANK(C209), "", (C209-MIN(C2:C1001))/(MAX(C2:C1001)-MIN(C2:C1001)))</f>
        <v>0.64375</v>
      </c>
      <c r="G209" s="5" t="n">
        <f aca="false">IF(ISBLANK(A209), "",SQRT((A209-I2)^2+(B209-J2)^2+(C209-K2)))</f>
        <v>12.369316876853</v>
      </c>
      <c r="H209" s="4" t="str">
        <f aca="false">IF(AND(F209 = "", F208 &lt;&gt; ""),"&lt;- New exp", "")</f>
        <v/>
      </c>
      <c r="T209" s="0" t="n">
        <v>208</v>
      </c>
    </row>
    <row r="210" customFormat="false" ht="13.8" hidden="false" customHeight="false" outlineLevel="0" collapsed="false">
      <c r="A210" s="3" t="n">
        <v>17</v>
      </c>
      <c r="B210" s="3" t="n">
        <v>3</v>
      </c>
      <c r="C210" s="3" t="n">
        <v>699</v>
      </c>
      <c r="D210" s="4" t="n">
        <f aca="false">IF(ISBLANK(A210), "", (A210-MIN(A2:A1001))/(MAX(A2:A1001)-MIN(A2:A1001)))</f>
        <v>0.642857142857143</v>
      </c>
      <c r="E210" s="4" t="n">
        <f aca="false">IF(ISBLANK(B210), "", (B210-MIN(B2:B1001))/(MAX(B2:B1001)-MIN(B2:B1001)))</f>
        <v>0.25</v>
      </c>
      <c r="F210" s="4" t="n">
        <f aca="false">IF(ISBLANK(C210), "", (C210-MIN(C2:C1001))/(MAX(C2:C1001)-MIN(C2:C1001)))</f>
        <v>0.475</v>
      </c>
      <c r="G210" s="5" t="n">
        <f aca="false">IF(ISBLANK(A210), "",SQRT((A210-I2)^2+(B210-J2)^2+(C210-K2)))</f>
        <v>12.6885775404495</v>
      </c>
      <c r="H210" s="4" t="str">
        <f aca="false">IF(AND(F210 = "", F209 &lt;&gt; ""),"&lt;- New exp", "")</f>
        <v/>
      </c>
      <c r="T210" s="0" t="n">
        <v>209</v>
      </c>
    </row>
    <row r="211" customFormat="false" ht="13.8" hidden="false" customHeight="false" outlineLevel="0" collapsed="false">
      <c r="A211" s="3" t="n">
        <v>13</v>
      </c>
      <c r="B211" s="3" t="n">
        <v>4</v>
      </c>
      <c r="C211" s="3" t="n">
        <v>694</v>
      </c>
      <c r="D211" s="4" t="n">
        <f aca="false">IF(ISBLANK(A211), "", (A211-MIN(A2:A1001))/(MAX(A2:A1001)-MIN(A2:A1001)))</f>
        <v>0.357142857142857</v>
      </c>
      <c r="E211" s="4" t="n">
        <f aca="false">IF(ISBLANK(B211), "", (B211-MIN(B2:B1001))/(MAX(B2:B1001)-MIN(B2:B1001)))</f>
        <v>0.375</v>
      </c>
      <c r="F211" s="4" t="n">
        <f aca="false">IF(ISBLANK(C211), "", (C211-MIN(C2:C1001))/(MAX(C2:C1001)-MIN(C2:C1001)))</f>
        <v>0.44375</v>
      </c>
      <c r="G211" s="5" t="n">
        <f aca="false">IF(ISBLANK(A211), "",SQRT((A211-I2)^2+(B211-J2)^2+(C211-K2)))</f>
        <v>10.2469507659596</v>
      </c>
      <c r="H211" s="4" t="str">
        <f aca="false">IF(AND(F211 = "", F210 &lt;&gt; ""),"&lt;- New exp", "")</f>
        <v/>
      </c>
      <c r="T211" s="0" t="n">
        <v>210</v>
      </c>
    </row>
    <row r="212" customFormat="false" ht="13.8" hidden="false" customHeight="false" outlineLevel="0" collapsed="false">
      <c r="A212" s="3" t="n">
        <v>10</v>
      </c>
      <c r="B212" s="3" t="n">
        <v>8</v>
      </c>
      <c r="C212" s="3" t="n">
        <v>721</v>
      </c>
      <c r="D212" s="4" t="n">
        <f aca="false">IF(ISBLANK(A212), "", (A212-MIN(A2:A1001))/(MAX(A2:A1001)-MIN(A2:A1001)))</f>
        <v>0.142857142857143</v>
      </c>
      <c r="E212" s="4" t="n">
        <f aca="false">IF(ISBLANK(B212), "", (B212-MIN(B2:B1001))/(MAX(B2:B1001)-MIN(B2:B1001)))</f>
        <v>0.875</v>
      </c>
      <c r="F212" s="4" t="n">
        <f aca="false">IF(ISBLANK(C212), "", (C212-MIN(C2:C1001))/(MAX(C2:C1001)-MIN(C2:C1001)))</f>
        <v>0.6125</v>
      </c>
      <c r="G212" s="5" t="n">
        <f aca="false">IF(ISBLANK(A212), "",SQRT((A212-I2)^2+(B212-J2)^2+(C212-K2)))</f>
        <v>12.2882057274445</v>
      </c>
      <c r="H212" s="4" t="str">
        <f aca="false">IF(AND(F212 = "", F211 &lt;&gt; ""),"&lt;- New exp", "")</f>
        <v/>
      </c>
      <c r="T212" s="0" t="n">
        <v>211</v>
      </c>
    </row>
    <row r="213" customFormat="false" ht="13.8" hidden="false" customHeight="false" outlineLevel="0" collapsed="false">
      <c r="A213" s="3"/>
      <c r="B213" s="3"/>
      <c r="C213" s="3"/>
      <c r="D213" s="4" t="str">
        <f aca="false">IF(ISBLANK(A213), "", (A213-MIN(A2:A1001))/(MAX(A2:A1001)-MIN(A2:A1001)))</f>
        <v/>
      </c>
      <c r="E213" s="4" t="str">
        <f aca="false">IF(ISBLANK(B213), "", (B213-MIN(B2:B1001))/(MAX(B2:B1001)-MIN(B2:B1001)))</f>
        <v/>
      </c>
      <c r="F213" s="4" t="str">
        <f aca="false">IF(ISBLANK(C213), "", (C213-MIN(C2:C1001))/(MAX(C2:C1001)-MIN(C2:C1001)))</f>
        <v/>
      </c>
      <c r="G213" s="0" t="str">
        <f aca="false">IF(ISBLANK(A213), "",SQRT((A213-I2)^2+(B213-J2)^2+(C213-K2)))</f>
        <v/>
      </c>
      <c r="H213" s="4" t="str">
        <f aca="false">IF(AND(F213 = "", F212 &lt;&gt; ""),"&lt;- New exp", "")</f>
        <v>&lt;- New exp</v>
      </c>
      <c r="T213" s="0" t="n">
        <v>212</v>
      </c>
    </row>
    <row r="214" customFormat="false" ht="13.8" hidden="false" customHeight="false" outlineLevel="0" collapsed="false">
      <c r="A214" s="3" t="n">
        <v>13</v>
      </c>
      <c r="B214" s="3" t="n">
        <v>4</v>
      </c>
      <c r="C214" s="3" t="n">
        <v>668</v>
      </c>
      <c r="D214" s="4" t="n">
        <f aca="false">IF(ISBLANK(A214), "", (A214-MIN(A2:A1001))/(MAX(A2:A1001)-MIN(A2:A1001)))</f>
        <v>0.357142857142857</v>
      </c>
      <c r="E214" s="4" t="n">
        <f aca="false">IF(ISBLANK(B214), "", (B214-MIN(B2:B1001))/(MAX(B2:B1001)-MIN(B2:B1001)))</f>
        <v>0.375</v>
      </c>
      <c r="F214" s="4" t="n">
        <f aca="false">IF(ISBLANK(C214), "", (C214-MIN(C2:C1001))/(MAX(C2:C1001)-MIN(C2:C1001)))</f>
        <v>0.28125</v>
      </c>
      <c r="G214" s="5" t="n">
        <f aca="false">IF(ISBLANK(A214), "",SQRT((A214-I2)^2+(B214-J2)^2+(C214-K2)))</f>
        <v>8.88819441731559</v>
      </c>
      <c r="H214" s="4" t="str">
        <f aca="false">IF(AND(F214 = "", F213 &lt;&gt; ""),"&lt;- New exp", "")</f>
        <v/>
      </c>
      <c r="T214" s="0" t="n">
        <v>213</v>
      </c>
    </row>
    <row r="215" customFormat="false" ht="13.8" hidden="false" customHeight="false" outlineLevel="0" collapsed="false">
      <c r="A215" s="3" t="n">
        <v>19</v>
      </c>
      <c r="B215" s="3" t="n">
        <v>1</v>
      </c>
      <c r="C215" s="3" t="n">
        <v>707</v>
      </c>
      <c r="D215" s="4" t="n">
        <f aca="false">IF(ISBLANK(A215), "", (A215-MIN(A2:A1001))/(MAX(A2:A1001)-MIN(A2:A1001)))</f>
        <v>0.785714285714286</v>
      </c>
      <c r="E215" s="4" t="n">
        <f aca="false">IF(ISBLANK(B215), "", (B215-MIN(B2:B1001))/(MAX(B2:B1001)-MIN(B2:B1001)))</f>
        <v>0</v>
      </c>
      <c r="F215" s="4" t="n">
        <f aca="false">IF(ISBLANK(C215), "", (C215-MIN(C2:C1001))/(MAX(C2:C1001)-MIN(C2:C1001)))</f>
        <v>0.525</v>
      </c>
      <c r="G215" s="5" t="n">
        <f aca="false">IF(ISBLANK(A215), "",SQRT((A215-I2)^2+(B215-J2)^2+(C215-K2)))</f>
        <v>14.3178210632764</v>
      </c>
      <c r="H215" s="4" t="str">
        <f aca="false">IF(AND(F215 = "", F214 &lt;&gt; ""),"&lt;- New exp", "")</f>
        <v/>
      </c>
      <c r="T215" s="0" t="n">
        <v>214</v>
      </c>
    </row>
    <row r="216" customFormat="false" ht="13.8" hidden="false" customHeight="false" outlineLevel="0" collapsed="false">
      <c r="A216" s="3" t="n">
        <v>14</v>
      </c>
      <c r="B216" s="3" t="n">
        <v>3</v>
      </c>
      <c r="C216" s="3" t="n">
        <v>683</v>
      </c>
      <c r="D216" s="4" t="n">
        <f aca="false">IF(ISBLANK(A216), "", (A216-MIN(A2:A1001))/(MAX(A2:A1001)-MIN(A2:A1001)))</f>
        <v>0.428571428571429</v>
      </c>
      <c r="E216" s="4" t="n">
        <f aca="false">IF(ISBLANK(B216), "", (B216-MIN(B2:B1001))/(MAX(B2:B1001)-MIN(B2:B1001)))</f>
        <v>0.25</v>
      </c>
      <c r="F216" s="4" t="n">
        <f aca="false">IF(ISBLANK(C216), "", (C216-MIN(C2:C1001))/(MAX(C2:C1001)-MIN(C2:C1001)))</f>
        <v>0.375</v>
      </c>
      <c r="G216" s="5" t="n">
        <f aca="false">IF(ISBLANK(A216), "",SQRT((A216-I2)^2+(B216-J2)^2+(C216-K2)))</f>
        <v>10</v>
      </c>
      <c r="H216" s="4" t="str">
        <f aca="false">IF(AND(F216 = "", F215 &lt;&gt; ""),"&lt;- New exp", "")</f>
        <v/>
      </c>
      <c r="T216" s="0" t="n">
        <v>215</v>
      </c>
    </row>
    <row r="217" customFormat="false" ht="13.8" hidden="false" customHeight="false" outlineLevel="0" collapsed="false">
      <c r="A217" s="3" t="n">
        <v>17</v>
      </c>
      <c r="B217" s="3" t="n">
        <v>3</v>
      </c>
      <c r="C217" s="3" t="n">
        <v>673</v>
      </c>
      <c r="D217" s="4" t="n">
        <f aca="false">IF(ISBLANK(A217), "", (A217-MIN(A2:A1001))/(MAX(A2:A1001)-MIN(A2:A1001)))</f>
        <v>0.642857142857143</v>
      </c>
      <c r="E217" s="4" t="n">
        <f aca="false">IF(ISBLANK(B217), "", (B217-MIN(B2:B1001))/(MAX(B2:B1001)-MIN(B2:B1001)))</f>
        <v>0.25</v>
      </c>
      <c r="F217" s="4" t="n">
        <f aca="false">IF(ISBLANK(C217), "", (C217-MIN(C2:C1001))/(MAX(C2:C1001)-MIN(C2:C1001)))</f>
        <v>0.3125</v>
      </c>
      <c r="G217" s="5" t="n">
        <f aca="false">IF(ISBLANK(A217), "",SQRT((A217-I2)^2+(B217-J2)^2+(C217-K2)))</f>
        <v>11.6189500386223</v>
      </c>
      <c r="H217" s="4" t="str">
        <f aca="false">IF(AND(F217 = "", F216 &lt;&gt; ""),"&lt;- New exp", "")</f>
        <v/>
      </c>
      <c r="T217" s="0" t="n">
        <v>216</v>
      </c>
    </row>
    <row r="218" customFormat="false" ht="13.8" hidden="false" customHeight="false" outlineLevel="0" collapsed="false">
      <c r="A218" s="3" t="n">
        <v>12</v>
      </c>
      <c r="B218" s="3" t="n">
        <v>5</v>
      </c>
      <c r="C218" s="3" t="n">
        <v>675</v>
      </c>
      <c r="D218" s="4" t="n">
        <f aca="false">IF(ISBLANK(A218), "", (A218-MIN(A2:A1001))/(MAX(A2:A1001)-MIN(A2:A1001)))</f>
        <v>0.285714285714286</v>
      </c>
      <c r="E218" s="4" t="n">
        <f aca="false">IF(ISBLANK(B218), "", (B218-MIN(B2:B1001))/(MAX(B2:B1001)-MIN(B2:B1001)))</f>
        <v>0.5</v>
      </c>
      <c r="F218" s="4" t="n">
        <f aca="false">IF(ISBLANK(C218), "", (C218-MIN(C2:C1001))/(MAX(C2:C1001)-MIN(C2:C1001)))</f>
        <v>0.325</v>
      </c>
      <c r="G218" s="5" t="n">
        <f aca="false">IF(ISBLANK(A218), "",SQRT((A218-I2)^2+(B218-J2)^2+(C218-K2)))</f>
        <v>9.16515138991168</v>
      </c>
      <c r="H218" s="4" t="str">
        <f aca="false">IF(AND(F218 = "", F217 &lt;&gt; ""),"&lt;- New exp", "")</f>
        <v/>
      </c>
      <c r="T218" s="0" t="n">
        <v>217</v>
      </c>
    </row>
    <row r="219" customFormat="false" ht="13.8" hidden="false" customHeight="false" outlineLevel="0" collapsed="false">
      <c r="A219" s="3" t="n">
        <v>18</v>
      </c>
      <c r="B219" s="3" t="n">
        <v>2</v>
      </c>
      <c r="C219" s="3" t="n">
        <v>688</v>
      </c>
      <c r="D219" s="4" t="n">
        <f aca="false">IF(ISBLANK(A219), "", (A219-MIN(A2:A1001))/(MAX(A2:A1001)-MIN(A2:A1001)))</f>
        <v>0.714285714285714</v>
      </c>
      <c r="E219" s="4" t="n">
        <f aca="false">IF(ISBLANK(B219), "", (B219-MIN(B2:B1001))/(MAX(B2:B1001)-MIN(B2:B1001)))</f>
        <v>0.125</v>
      </c>
      <c r="F219" s="4" t="n">
        <f aca="false">IF(ISBLANK(C219), "", (C219-MIN(C2:C1001))/(MAX(C2:C1001)-MIN(C2:C1001)))</f>
        <v>0.40625</v>
      </c>
      <c r="G219" s="5" t="n">
        <f aca="false">IF(ISBLANK(A219), "",SQRT((A219-I2)^2+(B219-J2)^2+(C219-K2)))</f>
        <v>12.8840987267251</v>
      </c>
      <c r="H219" s="4" t="str">
        <f aca="false">IF(AND(F219 = "", F218 &lt;&gt; ""),"&lt;- New exp", "")</f>
        <v/>
      </c>
      <c r="T219" s="0" t="n">
        <v>218</v>
      </c>
    </row>
    <row r="220" customFormat="false" ht="13.8" hidden="false" customHeight="false" outlineLevel="0" collapsed="false">
      <c r="A220" s="3" t="n">
        <v>15</v>
      </c>
      <c r="B220" s="3" t="n">
        <v>2</v>
      </c>
      <c r="C220" s="3" t="n">
        <v>702</v>
      </c>
      <c r="D220" s="4" t="n">
        <f aca="false">IF(ISBLANK(A220), "", (A220-MIN(A2:A1001))/(MAX(A2:A1001)-MIN(A2:A1001)))</f>
        <v>0.5</v>
      </c>
      <c r="E220" s="4" t="n">
        <f aca="false">IF(ISBLANK(B220), "", (B220-MIN(B2:B1001))/(MAX(B2:B1001)-MIN(B2:B1001)))</f>
        <v>0.125</v>
      </c>
      <c r="F220" s="4" t="n">
        <f aca="false">IF(ISBLANK(C220), "", (C220-MIN(C2:C1001))/(MAX(C2:C1001)-MIN(C2:C1001)))</f>
        <v>0.49375</v>
      </c>
      <c r="G220" s="5" t="n">
        <f aca="false">IF(ISBLANK(A220), "",SQRT((A220-I2)^2+(B220-J2)^2+(C220-K2)))</f>
        <v>11.3578166916005</v>
      </c>
      <c r="H220" s="4" t="str">
        <f aca="false">IF(AND(F220 = "", F219 &lt;&gt; ""),"&lt;- New exp", "")</f>
        <v/>
      </c>
      <c r="T220" s="0" t="n">
        <v>219</v>
      </c>
    </row>
    <row r="221" customFormat="false" ht="13.8" hidden="false" customHeight="false" outlineLevel="0" collapsed="false">
      <c r="A221" s="3"/>
      <c r="B221" s="3"/>
      <c r="C221" s="3"/>
      <c r="D221" s="4" t="str">
        <f aca="false">IF(ISBLANK(A221), "", (A221-MIN(A2:A1001))/(MAX(A2:A1001)-MIN(A2:A1001)))</f>
        <v/>
      </c>
      <c r="E221" s="4" t="str">
        <f aca="false">IF(ISBLANK(B221), "", (B221-MIN(B2:B1001))/(MAX(B2:B1001)-MIN(B2:B1001)))</f>
        <v/>
      </c>
      <c r="F221" s="4" t="str">
        <f aca="false">IF(ISBLANK(C221), "", (C221-MIN(C2:C1001))/(MAX(C2:C1001)-MIN(C2:C1001)))</f>
        <v/>
      </c>
      <c r="G221" s="0" t="str">
        <f aca="false">IF(ISBLANK(A221), "",SQRT((A221-I2)^2+(B221-J2)^2+(C221-K2)))</f>
        <v/>
      </c>
      <c r="H221" s="4" t="str">
        <f aca="false">IF(AND(F221 = "", F220 &lt;&gt; ""),"&lt;- New exp", "")</f>
        <v>&lt;- New exp</v>
      </c>
      <c r="T221" s="0" t="n">
        <v>220</v>
      </c>
    </row>
    <row r="222" customFormat="false" ht="13.8" hidden="false" customHeight="false" outlineLevel="0" collapsed="false">
      <c r="A222" s="3" t="n">
        <v>15</v>
      </c>
      <c r="B222" s="3" t="n">
        <v>3</v>
      </c>
      <c r="C222" s="3" t="n">
        <v>740</v>
      </c>
      <c r="D222" s="4" t="n">
        <f aca="false">IF(ISBLANK(A222), "", (A222-MIN(A2:A1001))/(MAX(A2:A1001)-MIN(A2:A1001)))</f>
        <v>0.5</v>
      </c>
      <c r="E222" s="4" t="n">
        <f aca="false">IF(ISBLANK(B222), "", (B222-MIN(B2:B1001))/(MAX(B2:B1001)-MIN(B2:B1001)))</f>
        <v>0.25</v>
      </c>
      <c r="F222" s="4" t="n">
        <f aca="false">IF(ISBLANK(C222), "", (C222-MIN(C2:C1001))/(MAX(C2:C1001)-MIN(C2:C1001)))</f>
        <v>0.73125</v>
      </c>
      <c r="G222" s="5" t="n">
        <f aca="false">IF(ISBLANK(A222), "",SQRT((A222-I2)^2+(B222-J2)^2+(C222-K2)))</f>
        <v>13.0384048104053</v>
      </c>
      <c r="H222" s="4" t="str">
        <f aca="false">IF(AND(F222 = "", F221 &lt;&gt; ""),"&lt;- New exp", "")</f>
        <v/>
      </c>
      <c r="T222" s="0" t="n">
        <v>221</v>
      </c>
    </row>
    <row r="223" customFormat="false" ht="13.8" hidden="false" customHeight="false" outlineLevel="0" collapsed="false">
      <c r="A223" s="3" t="n">
        <v>12</v>
      </c>
      <c r="B223" s="3" t="n">
        <v>5</v>
      </c>
      <c r="C223" s="3" t="n">
        <v>623</v>
      </c>
      <c r="D223" s="4" t="n">
        <f aca="false">IF(ISBLANK(A223), "", (A223-MIN(A2:A1001))/(MAX(A2:A1001)-MIN(A2:A1001)))</f>
        <v>0.285714285714286</v>
      </c>
      <c r="E223" s="4" t="n">
        <f aca="false">IF(ISBLANK(B223), "", (B223-MIN(B2:B1001))/(MAX(B2:B1001)-MIN(B2:B1001)))</f>
        <v>0.5</v>
      </c>
      <c r="F223" s="4" t="n">
        <f aca="false">IF(ISBLANK(C223), "", (C223-MIN(C2:C1001))/(MAX(C2:C1001)-MIN(C2:C1001)))</f>
        <v>0</v>
      </c>
      <c r="G223" s="5" t="n">
        <f aca="false">IF(ISBLANK(A223), "",SQRT((A223-I2)^2+(B223-J2)^2+(C223-K2)))</f>
        <v>5.65685424949238</v>
      </c>
      <c r="H223" s="4" t="str">
        <f aca="false">IF(AND(F223 = "", F222 &lt;&gt; ""),"&lt;- New exp", "")</f>
        <v/>
      </c>
      <c r="T223" s="0" t="n">
        <v>222</v>
      </c>
    </row>
    <row r="224" customFormat="false" ht="13.8" hidden="false" customHeight="false" outlineLevel="0" collapsed="false">
      <c r="A224" s="3" t="n">
        <v>17</v>
      </c>
      <c r="B224" s="3" t="n">
        <v>3</v>
      </c>
      <c r="C224" s="3" t="n">
        <v>644</v>
      </c>
      <c r="D224" s="4" t="n">
        <f aca="false">IF(ISBLANK(A224), "", (A224-MIN(A2:A1001))/(MAX(A2:A1001)-MIN(A2:A1001)))</f>
        <v>0.642857142857143</v>
      </c>
      <c r="E224" s="4" t="n">
        <f aca="false">IF(ISBLANK(B224), "", (B224-MIN(B2:B1001))/(MAX(B2:B1001)-MIN(B2:B1001)))</f>
        <v>0.25</v>
      </c>
      <c r="F224" s="4" t="n">
        <f aca="false">IF(ISBLANK(C224), "", (C224-MIN(C2:C1001))/(MAX(C2:C1001)-MIN(C2:C1001)))</f>
        <v>0.13125</v>
      </c>
      <c r="G224" s="5" t="n">
        <f aca="false">IF(ISBLANK(A224), "",SQRT((A224-I2)^2+(B224-J2)^2+(C224-K2)))</f>
        <v>10.295630140987</v>
      </c>
      <c r="H224" s="4" t="str">
        <f aca="false">IF(AND(F224 = "", F223 &lt;&gt; ""),"&lt;- New exp", "")</f>
        <v/>
      </c>
      <c r="T224" s="0" t="n">
        <v>223</v>
      </c>
    </row>
    <row r="225" customFormat="false" ht="13.8" hidden="false" customHeight="false" outlineLevel="0" collapsed="false">
      <c r="A225" s="3" t="n">
        <v>13</v>
      </c>
      <c r="B225" s="3" t="n">
        <v>4</v>
      </c>
      <c r="C225" s="3" t="n">
        <v>639</v>
      </c>
      <c r="D225" s="4" t="n">
        <f aca="false">IF(ISBLANK(A225), "", (A225-MIN(A2:A1001))/(MAX(A2:A1001)-MIN(A2:A1001)))</f>
        <v>0.357142857142857</v>
      </c>
      <c r="E225" s="4" t="n">
        <f aca="false">IF(ISBLANK(B225), "", (B225-MIN(B2:B1001))/(MAX(B2:B1001)-MIN(B2:B1001)))</f>
        <v>0.375</v>
      </c>
      <c r="F225" s="4" t="n">
        <f aca="false">IF(ISBLANK(C225), "", (C225-MIN(C2:C1001))/(MAX(C2:C1001)-MIN(C2:C1001)))</f>
        <v>0.1</v>
      </c>
      <c r="G225" s="5" t="n">
        <f aca="false">IF(ISBLANK(A225), "",SQRT((A225-I2)^2+(B225-J2)^2+(C225-K2)))</f>
        <v>7.07106781186548</v>
      </c>
      <c r="H225" s="4" t="str">
        <f aca="false">IF(AND(F225 = "", F224 &lt;&gt; ""),"&lt;- New exp", "")</f>
        <v/>
      </c>
      <c r="T225" s="0" t="n">
        <v>224</v>
      </c>
    </row>
    <row r="226" customFormat="false" ht="13.8" hidden="false" customHeight="false" outlineLevel="0" collapsed="false">
      <c r="A226" s="3" t="n">
        <v>16</v>
      </c>
      <c r="B226" s="3" t="n">
        <v>4</v>
      </c>
      <c r="C226" s="3" t="n">
        <v>628</v>
      </c>
      <c r="D226" s="4" t="n">
        <f aca="false">IF(ISBLANK(A226), "", (A226-MIN(A2:A1001))/(MAX(A2:A1001)-MIN(A2:A1001)))</f>
        <v>0.571428571428571</v>
      </c>
      <c r="E226" s="4" t="n">
        <f aca="false">IF(ISBLANK(B226), "", (B226-MIN(B2:B1001))/(MAX(B2:B1001)-MIN(B2:B1001)))</f>
        <v>0.375</v>
      </c>
      <c r="F226" s="4" t="n">
        <f aca="false">IF(ISBLANK(C226), "", (C226-MIN(C2:C1001))/(MAX(C2:C1001)-MIN(C2:C1001)))</f>
        <v>0.03125</v>
      </c>
      <c r="G226" s="5" t="n">
        <f aca="false">IF(ISBLANK(A226), "",SQRT((A226-I2)^2+(B226-J2)^2+(C226-K2)))</f>
        <v>8.83176086632785</v>
      </c>
      <c r="H226" s="4" t="str">
        <f aca="false">IF(AND(F226 = "", F225 &lt;&gt; ""),"&lt;- New exp", "")</f>
        <v/>
      </c>
      <c r="T226" s="0" t="n">
        <v>225</v>
      </c>
    </row>
    <row r="227" customFormat="false" ht="13.8" hidden="false" customHeight="false" outlineLevel="0" collapsed="false">
      <c r="A227" s="3" t="n">
        <v>16</v>
      </c>
      <c r="B227" s="3" t="n">
        <v>2</v>
      </c>
      <c r="C227" s="3" t="n">
        <v>733</v>
      </c>
      <c r="D227" s="4" t="n">
        <f aca="false">IF(ISBLANK(A227), "", (A227-MIN(A2:A1001))/(MAX(A2:A1001)-MIN(A2:A1001)))</f>
        <v>0.571428571428571</v>
      </c>
      <c r="E227" s="4" t="n">
        <f aca="false">IF(ISBLANK(B227), "", (B227-MIN(B2:B1001))/(MAX(B2:B1001)-MIN(B2:B1001)))</f>
        <v>0.125</v>
      </c>
      <c r="F227" s="4" t="n">
        <f aca="false">IF(ISBLANK(C227), "", (C227-MIN(C2:C1001))/(MAX(C2:C1001)-MIN(C2:C1001)))</f>
        <v>0.6875</v>
      </c>
      <c r="G227" s="5" t="n">
        <f aca="false">IF(ISBLANK(A227), "",SQRT((A227-I2)^2+(B227-J2)^2+(C227-K2)))</f>
        <v>13.228756555323</v>
      </c>
      <c r="H227" s="4" t="str">
        <f aca="false">IF(AND(F227 = "", F226 &lt;&gt; ""),"&lt;- New exp", "")</f>
        <v/>
      </c>
      <c r="T227" s="0" t="n">
        <v>226</v>
      </c>
    </row>
    <row r="228" customFormat="false" ht="13.8" hidden="false" customHeight="false" outlineLevel="0" collapsed="false">
      <c r="A228" s="3" t="n">
        <v>18</v>
      </c>
      <c r="B228" s="3" t="n">
        <v>2</v>
      </c>
      <c r="C228" s="3" t="n">
        <v>660</v>
      </c>
      <c r="D228" s="4" t="n">
        <f aca="false">IF(ISBLANK(A228), "", (A228-MIN(A2:A1001))/(MAX(A2:A1001)-MIN(A2:A1001)))</f>
        <v>0.714285714285714</v>
      </c>
      <c r="E228" s="4" t="n">
        <f aca="false">IF(ISBLANK(B228), "", (B228-MIN(B2:B1001))/(MAX(B2:B1001)-MIN(B2:B1001)))</f>
        <v>0.125</v>
      </c>
      <c r="F228" s="4" t="n">
        <f aca="false">IF(ISBLANK(C228), "", (C228-MIN(C2:C1001))/(MAX(C2:C1001)-MIN(C2:C1001)))</f>
        <v>0.23125</v>
      </c>
      <c r="G228" s="5" t="n">
        <f aca="false">IF(ISBLANK(A228), "",SQRT((A228-I2)^2+(B228-J2)^2+(C228-K2)))</f>
        <v>11.7473401244707</v>
      </c>
      <c r="H228" s="4" t="str">
        <f aca="false">IF(AND(F228 = "", F227 &lt;&gt; ""),"&lt;- New exp", "")</f>
        <v/>
      </c>
      <c r="T228" s="0" t="n">
        <v>227</v>
      </c>
    </row>
    <row r="229" customFormat="false" ht="13.8" hidden="false" customHeight="false" outlineLevel="0" collapsed="false">
      <c r="A229" s="3" t="n">
        <v>20</v>
      </c>
      <c r="B229" s="3" t="n">
        <v>1</v>
      </c>
      <c r="C229" s="3" t="n">
        <v>740</v>
      </c>
      <c r="D229" s="4" t="n">
        <f aca="false">IF(ISBLANK(A229), "", (A229-MIN(A2:A1001))/(MAX(A2:A1001)-MIN(A2:A1001)))</f>
        <v>0.857142857142857</v>
      </c>
      <c r="E229" s="4" t="n">
        <f aca="false">IF(ISBLANK(B229), "", (B229-MIN(B2:B1001))/(MAX(B2:B1001)-MIN(B2:B1001)))</f>
        <v>0</v>
      </c>
      <c r="F229" s="4" t="n">
        <f aca="false">IF(ISBLANK(C229), "", (C229-MIN(C2:C1001))/(MAX(C2:C1001)-MIN(C2:C1001)))</f>
        <v>0.73125</v>
      </c>
      <c r="G229" s="5" t="n">
        <f aca="false">IF(ISBLANK(A229), "",SQRT((A229-I2)^2+(B229-J2)^2+(C229-K2)))</f>
        <v>16.1554944214035</v>
      </c>
      <c r="H229" s="4" t="str">
        <f aca="false">IF(AND(F229 = "", F228 &lt;&gt; ""),"&lt;- New exp", "")</f>
        <v/>
      </c>
      <c r="T229" s="0" t="n">
        <v>228</v>
      </c>
    </row>
    <row r="230" customFormat="false" ht="13.8" hidden="false" customHeight="false" outlineLevel="0" collapsed="false">
      <c r="A230" s="3"/>
      <c r="B230" s="3"/>
      <c r="C230" s="3"/>
      <c r="D230" s="4" t="str">
        <f aca="false">IF(ISBLANK(A230), "", (A230-MIN(A2:A1001))/(MAX(A2:A1001)-MIN(A2:A1001)))</f>
        <v/>
      </c>
      <c r="E230" s="4" t="str">
        <f aca="false">IF(ISBLANK(B230), "", (B230-MIN(B2:B1001))/(MAX(B2:B1001)-MIN(B2:B1001)))</f>
        <v/>
      </c>
      <c r="F230" s="4" t="str">
        <f aca="false">IF(ISBLANK(C230), "", (C230-MIN(C2:C1001))/(MAX(C2:C1001)-MIN(C2:C1001)))</f>
        <v/>
      </c>
      <c r="G230" s="0" t="str">
        <f aca="false">IF(ISBLANK(A230), "",SQRT((A230-I2)^2+(B230-J2)^2+(C230-K2)))</f>
        <v/>
      </c>
      <c r="H230" s="4" t="str">
        <f aca="false">IF(AND(F230 = "", F229 &lt;&gt; ""),"&lt;- New exp", "")</f>
        <v>&lt;- New exp</v>
      </c>
      <c r="T230" s="0" t="n">
        <v>229</v>
      </c>
    </row>
    <row r="231" customFormat="false" ht="13.8" hidden="false" customHeight="false" outlineLevel="0" collapsed="false">
      <c r="A231" s="3" t="n">
        <v>15</v>
      </c>
      <c r="B231" s="3" t="n">
        <v>2</v>
      </c>
      <c r="C231" s="3" t="n">
        <v>705</v>
      </c>
      <c r="D231" s="4" t="n">
        <f aca="false">IF(ISBLANK(A231), "", (A231-MIN(A2:A1001))/(MAX(A2:A1001)-MIN(A2:A1001)))</f>
        <v>0.5</v>
      </c>
      <c r="E231" s="4" t="n">
        <f aca="false">IF(ISBLANK(B231), "", (B231-MIN(B2:B1001))/(MAX(B2:B1001)-MIN(B2:B1001)))</f>
        <v>0.125</v>
      </c>
      <c r="F231" s="4" t="n">
        <f aca="false">IF(ISBLANK(C231), "", (C231-MIN(C2:C1001))/(MAX(C2:C1001)-MIN(C2:C1001)))</f>
        <v>0.5125</v>
      </c>
      <c r="G231" s="5" t="n">
        <f aca="false">IF(ISBLANK(A231), "",SQRT((A231-I2)^2+(B231-J2)^2+(C231-K2)))</f>
        <v>11.4891252930761</v>
      </c>
      <c r="H231" s="4" t="str">
        <f aca="false">IF(AND(F231 = "", F230 &lt;&gt; ""),"&lt;- New exp", "")</f>
        <v/>
      </c>
      <c r="T231" s="0" t="n">
        <v>230</v>
      </c>
    </row>
    <row r="232" customFormat="false" ht="13.8" hidden="false" customHeight="false" outlineLevel="0" collapsed="false">
      <c r="A232" s="3" t="n">
        <v>12</v>
      </c>
      <c r="B232" s="3" t="n">
        <v>6</v>
      </c>
      <c r="C232" s="3" t="n">
        <v>673</v>
      </c>
      <c r="D232" s="4" t="n">
        <f aca="false">IF(ISBLANK(A232), "", (A232-MIN(A2:A1001))/(MAX(A2:A1001)-MIN(A2:A1001)))</f>
        <v>0.285714285714286</v>
      </c>
      <c r="E232" s="4" t="n">
        <f aca="false">IF(ISBLANK(B232), "", (B232-MIN(B2:B1001))/(MAX(B2:B1001)-MIN(B2:B1001)))</f>
        <v>0.625</v>
      </c>
      <c r="F232" s="4" t="n">
        <f aca="false">IF(ISBLANK(C232), "", (C232-MIN(C2:C1001))/(MAX(C2:C1001)-MIN(C2:C1001)))</f>
        <v>0.3125</v>
      </c>
      <c r="G232" s="5" t="n">
        <f aca="false">IF(ISBLANK(A232), "",SQRT((A232-I2)^2+(B232-J2)^2+(C232-K2)))</f>
        <v>9.53939201416946</v>
      </c>
      <c r="H232" s="4" t="str">
        <f aca="false">IF(AND(F232 = "", F231 &lt;&gt; ""),"&lt;- New exp", "")</f>
        <v/>
      </c>
      <c r="T232" s="0" t="n">
        <v>231</v>
      </c>
    </row>
    <row r="233" customFormat="false" ht="13.8" hidden="false" customHeight="false" outlineLevel="0" collapsed="false">
      <c r="A233" s="3" t="n">
        <v>12</v>
      </c>
      <c r="B233" s="3" t="n">
        <v>5</v>
      </c>
      <c r="C233" s="3" t="n">
        <v>675</v>
      </c>
      <c r="D233" s="4" t="n">
        <f aca="false">IF(ISBLANK(A233), "", (A233-MIN(A2:A1001))/(MAX(A2:A1001)-MIN(A2:A1001)))</f>
        <v>0.285714285714286</v>
      </c>
      <c r="E233" s="4" t="n">
        <f aca="false">IF(ISBLANK(B233), "", (B233-MIN(B2:B1001))/(MAX(B2:B1001)-MIN(B2:B1001)))</f>
        <v>0.5</v>
      </c>
      <c r="F233" s="4" t="n">
        <f aca="false">IF(ISBLANK(C233), "", (C233-MIN(C2:C1001))/(MAX(C2:C1001)-MIN(C2:C1001)))</f>
        <v>0.325</v>
      </c>
      <c r="G233" s="5" t="n">
        <f aca="false">IF(ISBLANK(A233), "",SQRT((A233-I2)^2+(B233-J2)^2+(C233-K2)))</f>
        <v>9.16515138991168</v>
      </c>
      <c r="H233" s="4" t="str">
        <f aca="false">IF(AND(F233 = "", F232 &lt;&gt; ""),"&lt;- New exp", "")</f>
        <v/>
      </c>
      <c r="T233" s="0" t="n">
        <v>232</v>
      </c>
    </row>
    <row r="234" customFormat="false" ht="13.8" hidden="false" customHeight="false" outlineLevel="0" collapsed="false">
      <c r="A234" s="3" t="n">
        <v>18</v>
      </c>
      <c r="B234" s="3" t="n">
        <v>2</v>
      </c>
      <c r="C234" s="3" t="n">
        <v>693</v>
      </c>
      <c r="D234" s="4" t="n">
        <f aca="false">IF(ISBLANK(A234), "", (A234-MIN(A2:A1001))/(MAX(A2:A1001)-MIN(A2:A1001)))</f>
        <v>0.714285714285714</v>
      </c>
      <c r="E234" s="4" t="n">
        <f aca="false">IF(ISBLANK(B234), "", (B234-MIN(B2:B1001))/(MAX(B2:B1001)-MIN(B2:B1001)))</f>
        <v>0.125</v>
      </c>
      <c r="F234" s="4" t="n">
        <f aca="false">IF(ISBLANK(C234), "", (C234-MIN(C2:C1001))/(MAX(C2:C1001)-MIN(C2:C1001)))</f>
        <v>0.4375</v>
      </c>
      <c r="G234" s="5" t="n">
        <f aca="false">IF(ISBLANK(A234), "",SQRT((A234-I2)^2+(B234-J2)^2+(C234-K2)))</f>
        <v>13.076696830622</v>
      </c>
      <c r="H234" s="4" t="str">
        <f aca="false">IF(AND(F234 = "", F233 &lt;&gt; ""),"&lt;- New exp", "")</f>
        <v/>
      </c>
      <c r="T234" s="0" t="n">
        <v>233</v>
      </c>
    </row>
    <row r="235" customFormat="false" ht="13.8" hidden="false" customHeight="false" outlineLevel="0" collapsed="false">
      <c r="A235" s="3" t="n">
        <v>13</v>
      </c>
      <c r="B235" s="3" t="n">
        <v>5</v>
      </c>
      <c r="C235" s="3" t="n">
        <v>666</v>
      </c>
      <c r="D235" s="4" t="n">
        <f aca="false">IF(ISBLANK(A235), "", (A235-MIN(A2:A1001))/(MAX(A2:A1001)-MIN(A2:A1001)))</f>
        <v>0.357142857142857</v>
      </c>
      <c r="E235" s="4" t="n">
        <f aca="false">IF(ISBLANK(B235), "", (B235-MIN(B2:B1001))/(MAX(B2:B1001)-MIN(B2:B1001)))</f>
        <v>0.5</v>
      </c>
      <c r="F235" s="4" t="n">
        <f aca="false">IF(ISBLANK(C235), "", (C235-MIN(C2:C1001))/(MAX(C2:C1001)-MIN(C2:C1001)))</f>
        <v>0.26875</v>
      </c>
      <c r="G235" s="5" t="n">
        <f aca="false">IF(ISBLANK(A235), "",SQRT((A235-I2)^2+(B235-J2)^2+(C235-K2)))</f>
        <v>9.16515138991168</v>
      </c>
      <c r="H235" s="4" t="str">
        <f aca="false">IF(AND(F235 = "", F234 &lt;&gt; ""),"&lt;- New exp", "")</f>
        <v/>
      </c>
      <c r="T235" s="0" t="n">
        <v>234</v>
      </c>
    </row>
    <row r="236" customFormat="false" ht="13.8" hidden="false" customHeight="false" outlineLevel="0" collapsed="false">
      <c r="A236" s="3" t="n">
        <v>14</v>
      </c>
      <c r="B236" s="3" t="n">
        <v>3</v>
      </c>
      <c r="C236" s="3" t="n">
        <v>687</v>
      </c>
      <c r="D236" s="4" t="n">
        <f aca="false">IF(ISBLANK(A236), "", (A236-MIN(A2:A1001))/(MAX(A2:A1001)-MIN(A2:A1001)))</f>
        <v>0.428571428571429</v>
      </c>
      <c r="E236" s="4" t="n">
        <f aca="false">IF(ISBLANK(B236), "", (B236-MIN(B2:B1001))/(MAX(B2:B1001)-MIN(B2:B1001)))</f>
        <v>0.25</v>
      </c>
      <c r="F236" s="4" t="n">
        <f aca="false">IF(ISBLANK(C236), "", (C236-MIN(C2:C1001))/(MAX(C2:C1001)-MIN(C2:C1001)))</f>
        <v>0.4</v>
      </c>
      <c r="G236" s="5" t="n">
        <f aca="false">IF(ISBLANK(A236), "",SQRT((A236-I2)^2+(B236-J2)^2+(C236-K2)))</f>
        <v>10.1980390271856</v>
      </c>
      <c r="H236" s="4" t="str">
        <f aca="false">IF(AND(F236 = "", F235 &lt;&gt; ""),"&lt;- New exp", "")</f>
        <v/>
      </c>
      <c r="T236" s="0" t="n">
        <v>235</v>
      </c>
    </row>
    <row r="237" customFormat="false" ht="13.8" hidden="false" customHeight="false" outlineLevel="0" collapsed="false">
      <c r="A237" s="3" t="n">
        <v>17</v>
      </c>
      <c r="B237" s="3" t="n">
        <v>3</v>
      </c>
      <c r="C237" s="3" t="n">
        <v>673</v>
      </c>
      <c r="D237" s="4" t="n">
        <f aca="false">IF(ISBLANK(A237), "", (A237-MIN(A2:A1001))/(MAX(A2:A1001)-MIN(A2:A1001)))</f>
        <v>0.642857142857143</v>
      </c>
      <c r="E237" s="4" t="n">
        <f aca="false">IF(ISBLANK(B237), "", (B237-MIN(B2:B1001))/(MAX(B2:B1001)-MIN(B2:B1001)))</f>
        <v>0.25</v>
      </c>
      <c r="F237" s="4" t="n">
        <f aca="false">IF(ISBLANK(C237), "", (C237-MIN(C2:C1001))/(MAX(C2:C1001)-MIN(C2:C1001)))</f>
        <v>0.3125</v>
      </c>
      <c r="G237" s="5" t="n">
        <f aca="false">IF(ISBLANK(A237), "",SQRT((A237-I2)^2+(B237-J2)^2+(C237-K2)))</f>
        <v>11.6189500386223</v>
      </c>
      <c r="H237" s="4" t="str">
        <f aca="false">IF(AND(F237 = "", F236 &lt;&gt; ""),"&lt;- New exp", "")</f>
        <v/>
      </c>
      <c r="T237" s="0" t="n">
        <v>236</v>
      </c>
    </row>
    <row r="238" customFormat="false" ht="13.8" hidden="false" customHeight="false" outlineLevel="0" collapsed="false">
      <c r="A238" s="3" t="n">
        <v>13</v>
      </c>
      <c r="B238" s="3" t="n">
        <v>4</v>
      </c>
      <c r="C238" s="3" t="n">
        <v>668</v>
      </c>
      <c r="D238" s="4" t="n">
        <f aca="false">IF(ISBLANK(A238), "", (A238-MIN(A2:A1001))/(MAX(A2:A1001)-MIN(A2:A1001)))</f>
        <v>0.357142857142857</v>
      </c>
      <c r="E238" s="4" t="n">
        <f aca="false">IF(ISBLANK(B238), "", (B238-MIN(B2:B1001))/(MAX(B2:B1001)-MIN(B2:B1001)))</f>
        <v>0.375</v>
      </c>
      <c r="F238" s="4" t="n">
        <f aca="false">IF(ISBLANK(C238), "", (C238-MIN(C2:C1001))/(MAX(C2:C1001)-MIN(C2:C1001)))</f>
        <v>0.28125</v>
      </c>
      <c r="G238" s="5" t="n">
        <f aca="false">IF(ISBLANK(A238), "",SQRT((A238-I2)^2+(B238-J2)^2+(C238-K2)))</f>
        <v>8.88819441731559</v>
      </c>
      <c r="H238" s="4" t="str">
        <f aca="false">IF(AND(F238 = "", F237 &lt;&gt; ""),"&lt;- New exp", "")</f>
        <v/>
      </c>
      <c r="T238" s="0" t="n">
        <v>237</v>
      </c>
    </row>
    <row r="239" customFormat="false" ht="13.8" hidden="false" customHeight="false" outlineLevel="0" collapsed="false">
      <c r="A239" s="3" t="n">
        <v>19</v>
      </c>
      <c r="B239" s="3" t="n">
        <v>1</v>
      </c>
      <c r="C239" s="3" t="n">
        <v>711</v>
      </c>
      <c r="D239" s="4" t="n">
        <f aca="false">IF(ISBLANK(A239), "", (A239-MIN(A2:A1001))/(MAX(A2:A1001)-MIN(A2:A1001)))</f>
        <v>0.785714285714286</v>
      </c>
      <c r="E239" s="4" t="n">
        <f aca="false">IF(ISBLANK(B239), "", (B239-MIN(B2:B1001))/(MAX(B2:B1001)-MIN(B2:B1001)))</f>
        <v>0</v>
      </c>
      <c r="F239" s="4" t="n">
        <f aca="false">IF(ISBLANK(C239), "", (C239-MIN(C2:C1001))/(MAX(C2:C1001)-MIN(C2:C1001)))</f>
        <v>0.55</v>
      </c>
      <c r="G239" s="5" t="n">
        <f aca="false">IF(ISBLANK(A239), "",SQRT((A239-I2)^2+(B239-J2)^2+(C239-K2)))</f>
        <v>14.456832294801</v>
      </c>
      <c r="H239" s="4" t="str">
        <f aca="false">IF(AND(F239 = "", F238 &lt;&gt; ""),"&lt;- New exp", "")</f>
        <v/>
      </c>
      <c r="T239" s="0" t="n">
        <v>238</v>
      </c>
    </row>
    <row r="240" customFormat="false" ht="13.8" hidden="false" customHeight="false" outlineLevel="0" collapsed="false">
      <c r="A240" s="3"/>
      <c r="B240" s="3"/>
      <c r="C240" s="3"/>
      <c r="D240" s="4" t="str">
        <f aca="false">IF(ISBLANK(A240), "", (A240-MIN(A2:A1001))/(MAX(A2:A1001)-MIN(A2:A1001)))</f>
        <v/>
      </c>
      <c r="E240" s="4" t="str">
        <f aca="false">IF(ISBLANK(B240), "", (B240-MIN(B2:B1001))/(MAX(B2:B1001)-MIN(B2:B1001)))</f>
        <v/>
      </c>
      <c r="F240" s="4" t="str">
        <f aca="false">IF(ISBLANK(C240), "", (C240-MIN(C2:C1001))/(MAX(C2:C1001)-MIN(C2:C1001)))</f>
        <v/>
      </c>
      <c r="G240" s="0" t="str">
        <f aca="false">IF(ISBLANK(A240), "",SQRT((A240-I2)^2+(B240-J2)^2+(C240-K2)))</f>
        <v/>
      </c>
      <c r="H240" s="4" t="str">
        <f aca="false">IF(AND(F240 = "", F239 &lt;&gt; ""),"&lt;- New exp", "")</f>
        <v>&lt;- New exp</v>
      </c>
      <c r="T240" s="0" t="n">
        <v>239</v>
      </c>
    </row>
    <row r="241" customFormat="false" ht="13.8" hidden="false" customHeight="false" outlineLevel="0" collapsed="false">
      <c r="A241" s="3" t="n">
        <v>12</v>
      </c>
      <c r="B241" s="3" t="n">
        <v>5</v>
      </c>
      <c r="C241" s="3" t="n">
        <v>669</v>
      </c>
      <c r="D241" s="4" t="n">
        <f aca="false">IF(ISBLANK(A241), "", (A241-MIN(A2:A1001))/(MAX(A2:A1001)-MIN(A2:A1001)))</f>
        <v>0.285714285714286</v>
      </c>
      <c r="E241" s="4" t="n">
        <f aca="false">IF(ISBLANK(B241), "", (B241-MIN(B2:B1001))/(MAX(B2:B1001)-MIN(B2:B1001)))</f>
        <v>0.5</v>
      </c>
      <c r="F241" s="4" t="n">
        <f aca="false">IF(ISBLANK(C241), "", (C241-MIN(C2:C1001))/(MAX(C2:C1001)-MIN(C2:C1001)))</f>
        <v>0.2875</v>
      </c>
      <c r="G241" s="5" t="n">
        <f aca="false">IF(ISBLANK(A241), "",SQRT((A241-I2)^2+(B241-J2)^2+(C241-K2)))</f>
        <v>8.83176086632785</v>
      </c>
      <c r="H241" s="4" t="str">
        <f aca="false">IF(AND(F241 = "", F240 &lt;&gt; ""),"&lt;- New exp", "")</f>
        <v/>
      </c>
      <c r="T241" s="0" t="n">
        <v>240</v>
      </c>
    </row>
    <row r="242" customFormat="false" ht="13.8" hidden="false" customHeight="false" outlineLevel="0" collapsed="false">
      <c r="A242" s="3" t="n">
        <v>19</v>
      </c>
      <c r="B242" s="3" t="n">
        <v>2</v>
      </c>
      <c r="C242" s="3" t="n">
        <v>699</v>
      </c>
      <c r="D242" s="4" t="n">
        <f aca="false">IF(ISBLANK(A242), "", (A242-MIN(A2:A1001))/(MAX(A2:A1001)-MIN(A2:A1001)))</f>
        <v>0.785714285714286</v>
      </c>
      <c r="E242" s="4" t="n">
        <f aca="false">IF(ISBLANK(B242), "", (B242-MIN(B2:B1001))/(MAX(B2:B1001)-MIN(B2:B1001)))</f>
        <v>0.125</v>
      </c>
      <c r="F242" s="4" t="n">
        <f aca="false">IF(ISBLANK(C242), "", (C242-MIN(C2:C1001))/(MAX(C2:C1001)-MIN(C2:C1001)))</f>
        <v>0.475</v>
      </c>
      <c r="G242" s="5" t="n">
        <f aca="false">IF(ISBLANK(A242), "",SQRT((A242-I2)^2+(B242-J2)^2+(C242-K2)))</f>
        <v>14.0712472794703</v>
      </c>
      <c r="H242" s="4" t="str">
        <f aca="false">IF(AND(F242 = "", F241 &lt;&gt; ""),"&lt;- New exp", "")</f>
        <v/>
      </c>
      <c r="T242" s="0" t="n">
        <v>241</v>
      </c>
    </row>
    <row r="243" customFormat="false" ht="13.8" hidden="false" customHeight="false" outlineLevel="0" collapsed="false">
      <c r="A243" s="3" t="n">
        <v>20</v>
      </c>
      <c r="B243" s="3" t="n">
        <v>1</v>
      </c>
      <c r="C243" s="3" t="n">
        <v>740</v>
      </c>
      <c r="D243" s="4" t="n">
        <f aca="false">IF(ISBLANK(A243), "", (A243-MIN(A2:A1001))/(MAX(A2:A1001)-MIN(A2:A1001)))</f>
        <v>0.857142857142857</v>
      </c>
      <c r="E243" s="4" t="n">
        <f aca="false">IF(ISBLANK(B243), "", (B243-MIN(B2:B1001))/(MAX(B2:B1001)-MIN(B2:B1001)))</f>
        <v>0</v>
      </c>
      <c r="F243" s="4" t="n">
        <f aca="false">IF(ISBLANK(C243), "", (C243-MIN(C2:C1001))/(MAX(C2:C1001)-MIN(C2:C1001)))</f>
        <v>0.73125</v>
      </c>
      <c r="G243" s="5" t="n">
        <f aca="false">IF(ISBLANK(A243), "",SQRT((A243-I2)^2+(B243-J2)^2+(C243-K2)))</f>
        <v>16.1554944214035</v>
      </c>
      <c r="H243" s="4" t="str">
        <f aca="false">IF(AND(F243 = "", F242 &lt;&gt; ""),"&lt;- New exp", "")</f>
        <v/>
      </c>
      <c r="T243" s="0" t="n">
        <v>242</v>
      </c>
    </row>
    <row r="244" customFormat="false" ht="13.8" hidden="false" customHeight="false" outlineLevel="0" collapsed="false">
      <c r="A244" s="3" t="n">
        <v>17</v>
      </c>
      <c r="B244" s="3" t="n">
        <v>3</v>
      </c>
      <c r="C244" s="3" t="n">
        <v>679</v>
      </c>
      <c r="D244" s="4" t="n">
        <f aca="false">IF(ISBLANK(A244), "", (A244-MIN(A2:A1001))/(MAX(A2:A1001)-MIN(A2:A1001)))</f>
        <v>0.642857142857143</v>
      </c>
      <c r="E244" s="4" t="n">
        <f aca="false">IF(ISBLANK(B244), "", (B244-MIN(B2:B1001))/(MAX(B2:B1001)-MIN(B2:B1001)))</f>
        <v>0.25</v>
      </c>
      <c r="F244" s="4" t="n">
        <f aca="false">IF(ISBLANK(C244), "", (C244-MIN(C2:C1001))/(MAX(C2:C1001)-MIN(C2:C1001)))</f>
        <v>0.35</v>
      </c>
      <c r="G244" s="5" t="n">
        <f aca="false">IF(ISBLANK(A244), "",SQRT((A244-I2)^2+(B244-J2)^2+(C244-K2)))</f>
        <v>11.8743420870379</v>
      </c>
      <c r="H244" s="4" t="str">
        <f aca="false">IF(AND(F244 = "", F243 &lt;&gt; ""),"&lt;- New exp", "")</f>
        <v/>
      </c>
      <c r="T244" s="0" t="n">
        <v>243</v>
      </c>
    </row>
    <row r="245" customFormat="false" ht="13.8" hidden="false" customHeight="false" outlineLevel="0" collapsed="false">
      <c r="A245" s="3" t="n">
        <v>13</v>
      </c>
      <c r="B245" s="3" t="n">
        <v>4</v>
      </c>
      <c r="C245" s="3" t="n">
        <v>674</v>
      </c>
      <c r="D245" s="4" t="n">
        <f aca="false">IF(ISBLANK(A245), "", (A245-MIN(A2:A1001))/(MAX(A2:A1001)-MIN(A2:A1001)))</f>
        <v>0.357142857142857</v>
      </c>
      <c r="E245" s="4" t="n">
        <f aca="false">IF(ISBLANK(B245), "", (B245-MIN(B2:B1001))/(MAX(B2:B1001)-MIN(B2:B1001)))</f>
        <v>0.375</v>
      </c>
      <c r="F245" s="4" t="n">
        <f aca="false">IF(ISBLANK(C245), "", (C245-MIN(C2:C1001))/(MAX(C2:C1001)-MIN(C2:C1001)))</f>
        <v>0.31875</v>
      </c>
      <c r="G245" s="5" t="n">
        <f aca="false">IF(ISBLANK(A245), "",SQRT((A245-I2)^2+(B245-J2)^2+(C245-K2)))</f>
        <v>9.21954445729289</v>
      </c>
      <c r="H245" s="4" t="str">
        <f aca="false">IF(AND(F245 = "", F244 &lt;&gt; ""),"&lt;- New exp", "")</f>
        <v/>
      </c>
      <c r="T245" s="0" t="n">
        <v>244</v>
      </c>
    </row>
    <row r="246" customFormat="false" ht="13.8" hidden="false" customHeight="false" outlineLevel="0" collapsed="false">
      <c r="A246" s="3" t="n">
        <v>16</v>
      </c>
      <c r="B246" s="3" t="n">
        <v>2</v>
      </c>
      <c r="C246" s="3" t="n">
        <v>735</v>
      </c>
      <c r="D246" s="4" t="n">
        <f aca="false">IF(ISBLANK(A246), "", (A246-MIN(A2:A1001))/(MAX(A2:A1001)-MIN(A2:A1001)))</f>
        <v>0.571428571428571</v>
      </c>
      <c r="E246" s="4" t="n">
        <f aca="false">IF(ISBLANK(B246), "", (B246-MIN(B2:B1001))/(MAX(B2:B1001)-MIN(B2:B1001)))</f>
        <v>0.125</v>
      </c>
      <c r="F246" s="4" t="n">
        <f aca="false">IF(ISBLANK(C246), "", (C246-MIN(C2:C1001))/(MAX(C2:C1001)-MIN(C2:C1001)))</f>
        <v>0.7</v>
      </c>
      <c r="G246" s="5" t="n">
        <f aca="false">IF(ISBLANK(A246), "",SQRT((A246-I2)^2+(B246-J2)^2+(C246-K2)))</f>
        <v>13.3041346956501</v>
      </c>
      <c r="H246" s="4" t="str">
        <f aca="false">IF(AND(F246 = "", F245 &lt;&gt; ""),"&lt;- New exp", "")</f>
        <v/>
      </c>
      <c r="T246" s="0" t="n">
        <v>245</v>
      </c>
    </row>
    <row r="247" customFormat="false" ht="13.8" hidden="false" customHeight="false" outlineLevel="0" collapsed="false">
      <c r="A247" s="3" t="n">
        <v>9</v>
      </c>
      <c r="B247" s="3" t="n">
        <v>8</v>
      </c>
      <c r="C247" s="3" t="n">
        <v>717</v>
      </c>
      <c r="D247" s="4" t="n">
        <f aca="false">IF(ISBLANK(A247), "", (A247-MIN(A2:A1001))/(MAX(A2:A1001)-MIN(A2:A1001)))</f>
        <v>0.0714285714285714</v>
      </c>
      <c r="E247" s="4" t="n">
        <f aca="false">IF(ISBLANK(B247), "", (B247-MIN(B2:B1001))/(MAX(B2:B1001)-MIN(B2:B1001)))</f>
        <v>0.875</v>
      </c>
      <c r="F247" s="4" t="n">
        <f aca="false">IF(ISBLANK(C247), "", (C247-MIN(C2:C1001))/(MAX(C2:C1001)-MIN(C2:C1001)))</f>
        <v>0.5875</v>
      </c>
      <c r="G247" s="5" t="n">
        <f aca="false">IF(ISBLANK(A247), "",SQRT((A247-I2)^2+(B247-J2)^2+(C247-K2)))</f>
        <v>12</v>
      </c>
      <c r="H247" s="4" t="str">
        <f aca="false">IF(AND(F247 = "", F246 &lt;&gt; ""),"&lt;- New exp", "")</f>
        <v/>
      </c>
      <c r="T247" s="0" t="n">
        <v>246</v>
      </c>
    </row>
    <row r="248" customFormat="false" ht="13.8" hidden="false" customHeight="false" outlineLevel="0" collapsed="false">
      <c r="A248" s="3" t="n">
        <v>15</v>
      </c>
      <c r="B248" s="3" t="n">
        <v>3</v>
      </c>
      <c r="C248" s="3" t="n">
        <v>694</v>
      </c>
      <c r="D248" s="4" t="n">
        <f aca="false">IF(ISBLANK(A248), "", (A248-MIN(A2:A1001))/(MAX(A2:A1001)-MIN(A2:A1001)))</f>
        <v>0.5</v>
      </c>
      <c r="E248" s="4" t="n">
        <f aca="false">IF(ISBLANK(B248), "", (B248-MIN(B2:B1001))/(MAX(B2:B1001)-MIN(B2:B1001)))</f>
        <v>0.25</v>
      </c>
      <c r="F248" s="4" t="n">
        <f aca="false">IF(ISBLANK(C248), "", (C248-MIN(C2:C1001))/(MAX(C2:C1001)-MIN(C2:C1001)))</f>
        <v>0.44375</v>
      </c>
      <c r="G248" s="5" t="n">
        <f aca="false">IF(ISBLANK(A248), "",SQRT((A248-I2)^2+(B248-J2)^2+(C248-K2)))</f>
        <v>11.13552872566</v>
      </c>
      <c r="H248" s="4" t="str">
        <f aca="false">IF(AND(F248 = "", F247 &lt;&gt; ""),"&lt;- New exp", "")</f>
        <v/>
      </c>
      <c r="T248" s="0" t="n">
        <v>247</v>
      </c>
    </row>
    <row r="249" customFormat="false" ht="13.8" hidden="false" customHeight="false" outlineLevel="0" collapsed="false">
      <c r="A249" s="3" t="n">
        <v>10</v>
      </c>
      <c r="B249" s="3" t="n">
        <v>8</v>
      </c>
      <c r="C249" s="3" t="n">
        <v>710</v>
      </c>
      <c r="D249" s="4" t="n">
        <f aca="false">IF(ISBLANK(A249), "", (A249-MIN(A2:A1001))/(MAX(A2:A1001)-MIN(A2:A1001)))</f>
        <v>0.142857142857143</v>
      </c>
      <c r="E249" s="4" t="n">
        <f aca="false">IF(ISBLANK(B249), "", (B249-MIN(B2:B1001))/(MAX(B2:B1001)-MIN(B2:B1001)))</f>
        <v>0.875</v>
      </c>
      <c r="F249" s="4" t="n">
        <f aca="false">IF(ISBLANK(C249), "", (C249-MIN(C2:C1001))/(MAX(C2:C1001)-MIN(C2:C1001)))</f>
        <v>0.54375</v>
      </c>
      <c r="G249" s="5" t="n">
        <f aca="false">IF(ISBLANK(A249), "",SQRT((A249-I2)^2+(B249-J2)^2+(C249-K2)))</f>
        <v>11.8321595661992</v>
      </c>
      <c r="H249" s="4" t="str">
        <f aca="false">IF(AND(F249 = "", F248 &lt;&gt; ""),"&lt;- New exp", "")</f>
        <v/>
      </c>
      <c r="T249" s="0" t="n">
        <v>248</v>
      </c>
    </row>
    <row r="250" customFormat="false" ht="13.8" hidden="false" customHeight="false" outlineLevel="0" collapsed="false">
      <c r="A250" s="3"/>
      <c r="B250" s="3"/>
      <c r="C250" s="3"/>
      <c r="D250" s="4" t="str">
        <f aca="false">IF(ISBLANK(A250), "", (A250-MIN(A2:A1001))/(MAX(A2:A1001)-MIN(A2:A1001)))</f>
        <v/>
      </c>
      <c r="E250" s="4" t="str">
        <f aca="false">IF(ISBLANK(B250), "", (B250-MIN(B2:B1001))/(MAX(B2:B1001)-MIN(B2:B1001)))</f>
        <v/>
      </c>
      <c r="F250" s="4" t="str">
        <f aca="false">IF(ISBLANK(C250), "", (C250-MIN(C2:C1001))/(MAX(C2:C1001)-MIN(C2:C1001)))</f>
        <v/>
      </c>
      <c r="G250" s="0" t="str">
        <f aca="false">IF(ISBLANK(A250), "",SQRT((A250-I2)^2+(B250-J2)^2+(C250-K2)))</f>
        <v/>
      </c>
      <c r="H250" s="4" t="str">
        <f aca="false">IF(AND(F250 = "", F249 &lt;&gt; ""),"&lt;- New exp", "")</f>
        <v>&lt;- New exp</v>
      </c>
      <c r="T250" s="0" t="n">
        <v>249</v>
      </c>
    </row>
    <row r="251" customFormat="false" ht="13.8" hidden="false" customHeight="false" outlineLevel="0" collapsed="false">
      <c r="A251" s="3" t="n">
        <v>15</v>
      </c>
      <c r="B251" s="3" t="n">
        <v>3</v>
      </c>
      <c r="C251" s="3" t="n">
        <v>700</v>
      </c>
      <c r="D251" s="4" t="n">
        <f aca="false">IF(ISBLANK(A251), "", (A251-MIN(A2:A1001))/(MAX(A2:A1001)-MIN(A2:A1001)))</f>
        <v>0.5</v>
      </c>
      <c r="E251" s="4" t="n">
        <f aca="false">IF(ISBLANK(B251), "", (B251-MIN(B2:B1001))/(MAX(B2:B1001)-MIN(B2:B1001)))</f>
        <v>0.25</v>
      </c>
      <c r="F251" s="4" t="n">
        <f aca="false">IF(ISBLANK(C251), "", (C251-MIN(C2:C1001))/(MAX(C2:C1001)-MIN(C2:C1001)))</f>
        <v>0.48125</v>
      </c>
      <c r="G251" s="5" t="n">
        <f aca="false">IF(ISBLANK(A251), "",SQRT((A251-I2)^2+(B251-J2)^2+(C251-K2)))</f>
        <v>11.4017542509914</v>
      </c>
      <c r="H251" s="4" t="str">
        <f aca="false">IF(AND(F251 = "", F250 &lt;&gt; ""),"&lt;- New exp", "")</f>
        <v/>
      </c>
      <c r="T251" s="0" t="n">
        <v>250</v>
      </c>
    </row>
    <row r="252" customFormat="false" ht="13.8" hidden="false" customHeight="false" outlineLevel="0" collapsed="false">
      <c r="A252" s="3" t="n">
        <v>12</v>
      </c>
      <c r="B252" s="3" t="n">
        <v>5</v>
      </c>
      <c r="C252" s="3" t="n">
        <v>675</v>
      </c>
      <c r="D252" s="4" t="n">
        <f aca="false">IF(ISBLANK(A252), "", (A252-MIN(A2:A1001))/(MAX(A2:A1001)-MIN(A2:A1001)))</f>
        <v>0.285714285714286</v>
      </c>
      <c r="E252" s="4" t="n">
        <f aca="false">IF(ISBLANK(B252), "", (B252-MIN(B2:B1001))/(MAX(B2:B1001)-MIN(B2:B1001)))</f>
        <v>0.5</v>
      </c>
      <c r="F252" s="4" t="n">
        <f aca="false">IF(ISBLANK(C252), "", (C252-MIN(C2:C1001))/(MAX(C2:C1001)-MIN(C2:C1001)))</f>
        <v>0.325</v>
      </c>
      <c r="G252" s="5" t="n">
        <f aca="false">IF(ISBLANK(A252), "",SQRT((A252-I2)^2+(B252-J2)^2+(C252-K2)))</f>
        <v>9.16515138991168</v>
      </c>
      <c r="H252" s="4" t="str">
        <f aca="false">IF(AND(F252 = "", F251 &lt;&gt; ""),"&lt;- New exp", "")</f>
        <v/>
      </c>
      <c r="T252" s="0" t="n">
        <v>251</v>
      </c>
    </row>
    <row r="253" customFormat="false" ht="13.8" hidden="false" customHeight="false" outlineLevel="0" collapsed="false">
      <c r="A253" s="3" t="n">
        <v>17</v>
      </c>
      <c r="B253" s="3" t="n">
        <v>3</v>
      </c>
      <c r="C253" s="3" t="n">
        <v>673</v>
      </c>
      <c r="D253" s="4" t="n">
        <f aca="false">IF(ISBLANK(A253), "", (A253-MIN(A2:A1001))/(MAX(A2:A1001)-MIN(A2:A1001)))</f>
        <v>0.642857142857143</v>
      </c>
      <c r="E253" s="4" t="n">
        <f aca="false">IF(ISBLANK(B253), "", (B253-MIN(B2:B1001))/(MAX(B2:B1001)-MIN(B2:B1001)))</f>
        <v>0.25</v>
      </c>
      <c r="F253" s="4" t="n">
        <f aca="false">IF(ISBLANK(C253), "", (C253-MIN(C2:C1001))/(MAX(C2:C1001)-MIN(C2:C1001)))</f>
        <v>0.3125</v>
      </c>
      <c r="G253" s="5" t="n">
        <f aca="false">IF(ISBLANK(A253), "",SQRT((A253-I2)^2+(B253-J2)^2+(C253-K2)))</f>
        <v>11.6189500386223</v>
      </c>
      <c r="H253" s="4" t="str">
        <f aca="false">IF(AND(F253 = "", F252 &lt;&gt; ""),"&lt;- New exp", "")</f>
        <v/>
      </c>
      <c r="T253" s="0" t="n">
        <v>252</v>
      </c>
    </row>
    <row r="254" customFormat="false" ht="13.8" hidden="false" customHeight="false" outlineLevel="0" collapsed="false">
      <c r="A254" s="3" t="n">
        <v>19</v>
      </c>
      <c r="B254" s="3" t="n">
        <v>2</v>
      </c>
      <c r="C254" s="3" t="n">
        <v>705</v>
      </c>
      <c r="D254" s="4" t="n">
        <f aca="false">IF(ISBLANK(A254), "", (A254-MIN(A2:A1001))/(MAX(A2:A1001)-MIN(A2:A1001)))</f>
        <v>0.785714285714286</v>
      </c>
      <c r="E254" s="4" t="n">
        <f aca="false">IF(ISBLANK(B254), "", (B254-MIN(B2:B1001))/(MAX(B2:B1001)-MIN(B2:B1001)))</f>
        <v>0.125</v>
      </c>
      <c r="F254" s="4" t="n">
        <f aca="false">IF(ISBLANK(C254), "", (C254-MIN(C2:C1001))/(MAX(C2:C1001)-MIN(C2:C1001)))</f>
        <v>0.5125</v>
      </c>
      <c r="G254" s="5" t="n">
        <f aca="false">IF(ISBLANK(A254), "",SQRT((A254-I2)^2+(B254-J2)^2+(C254-K2)))</f>
        <v>14.2828568570857</v>
      </c>
      <c r="H254" s="4" t="str">
        <f aca="false">IF(AND(F254 = "", F253 &lt;&gt; ""),"&lt;- New exp", "")</f>
        <v/>
      </c>
      <c r="T254" s="0" t="n">
        <v>253</v>
      </c>
    </row>
    <row r="255" customFormat="false" ht="13.8" hidden="false" customHeight="false" outlineLevel="0" collapsed="false">
      <c r="A255" s="3" t="n">
        <v>13</v>
      </c>
      <c r="B255" s="3" t="n">
        <v>4</v>
      </c>
      <c r="C255" s="3" t="n">
        <v>668</v>
      </c>
      <c r="D255" s="4" t="n">
        <f aca="false">IF(ISBLANK(A255), "", (A255-MIN(A2:A1001))/(MAX(A2:A1001)-MIN(A2:A1001)))</f>
        <v>0.357142857142857</v>
      </c>
      <c r="E255" s="4" t="n">
        <f aca="false">IF(ISBLANK(B255), "", (B255-MIN(B2:B1001))/(MAX(B2:B1001)-MIN(B2:B1001)))</f>
        <v>0.375</v>
      </c>
      <c r="F255" s="4" t="n">
        <f aca="false">IF(ISBLANK(C255), "", (C255-MIN(C2:C1001))/(MAX(C2:C1001)-MIN(C2:C1001)))</f>
        <v>0.28125</v>
      </c>
      <c r="G255" s="5" t="n">
        <f aca="false">IF(ISBLANK(A255), "",SQRT((A255-I2)^2+(B255-J2)^2+(C255-K2)))</f>
        <v>8.88819441731559</v>
      </c>
      <c r="H255" s="4" t="str">
        <f aca="false">IF(AND(F255 = "", F254 &lt;&gt; ""),"&lt;- New exp", "")</f>
        <v/>
      </c>
      <c r="T255" s="0" t="n">
        <v>254</v>
      </c>
    </row>
    <row r="256" customFormat="false" ht="13.8" hidden="false" customHeight="false" outlineLevel="0" collapsed="false">
      <c r="A256" s="3"/>
      <c r="B256" s="3"/>
      <c r="C256" s="3"/>
      <c r="D256" s="4" t="str">
        <f aca="false">IF(ISBLANK(A256), "", (A256-MIN(A2:A1001))/(MAX(A2:A1001)-MIN(A2:A1001)))</f>
        <v/>
      </c>
      <c r="E256" s="4" t="str">
        <f aca="false">IF(ISBLANK(B256), "", (B256-MIN(B2:B1001))/(MAX(B2:B1001)-MIN(B2:B1001)))</f>
        <v/>
      </c>
      <c r="F256" s="4" t="str">
        <f aca="false">IF(ISBLANK(C256), "", (C256-MIN(C2:C1001))/(MAX(C2:C1001)-MIN(C2:C1001)))</f>
        <v/>
      </c>
      <c r="G256" s="0" t="str">
        <f aca="false">IF(ISBLANK(A256), "",SQRT((A256-I2)^2+(B256-J2)^2+(C256-K2)))</f>
        <v/>
      </c>
      <c r="H256" s="4" t="str">
        <f aca="false">IF(AND(F256 = "", F255 &lt;&gt; ""),"&lt;- New exp", "")</f>
        <v>&lt;- New exp</v>
      </c>
      <c r="T256" s="0" t="n">
        <v>255</v>
      </c>
    </row>
    <row r="257" customFormat="false" ht="13.8" hidden="false" customHeight="false" outlineLevel="0" collapsed="false">
      <c r="A257" s="3" t="n">
        <v>18</v>
      </c>
      <c r="B257" s="3" t="n">
        <v>2</v>
      </c>
      <c r="C257" s="3" t="n">
        <v>690</v>
      </c>
      <c r="D257" s="4" t="n">
        <f aca="false">IF(ISBLANK(A257), "", (A257-MIN(A2:A1001))/(MAX(A2:A1001)-MIN(A2:A1001)))</f>
        <v>0.714285714285714</v>
      </c>
      <c r="E257" s="4" t="n">
        <f aca="false">IF(ISBLANK(B257), "", (B257-MIN(B2:B1001))/(MAX(B2:B1001)-MIN(B2:B1001)))</f>
        <v>0.125</v>
      </c>
      <c r="F257" s="4" t="n">
        <f aca="false">IF(ISBLANK(C257), "", (C257-MIN(C2:C1001))/(MAX(C2:C1001)-MIN(C2:C1001)))</f>
        <v>0.41875</v>
      </c>
      <c r="G257" s="5" t="n">
        <f aca="false">IF(ISBLANK(A257), "",SQRT((A257-I2)^2+(B257-J2)^2+(C257-K2)))</f>
        <v>12.9614813968157</v>
      </c>
      <c r="H257" s="4" t="str">
        <f aca="false">IF(AND(F257 = "", F256 &lt;&gt; ""),"&lt;- New exp", "")</f>
        <v/>
      </c>
      <c r="T257" s="0" t="n">
        <v>256</v>
      </c>
    </row>
    <row r="258" customFormat="false" ht="13.8" hidden="false" customHeight="false" outlineLevel="0" collapsed="false">
      <c r="A258" s="3" t="n">
        <v>10</v>
      </c>
      <c r="B258" s="3" t="n">
        <v>6</v>
      </c>
      <c r="C258" s="3" t="n">
        <v>743</v>
      </c>
      <c r="D258" s="4" t="n">
        <f aca="false">IF(ISBLANK(A258), "", (A258-MIN(A2:A1001))/(MAX(A2:A1001)-MIN(A2:A1001)))</f>
        <v>0.142857142857143</v>
      </c>
      <c r="E258" s="4" t="n">
        <f aca="false">IF(ISBLANK(B258), "", (B258-MIN(B2:B1001))/(MAX(B2:B1001)-MIN(B2:B1001)))</f>
        <v>0.625</v>
      </c>
      <c r="F258" s="4" t="n">
        <f aca="false">IF(ISBLANK(C258), "", (C258-MIN(C2:C1001))/(MAX(C2:C1001)-MIN(C2:C1001)))</f>
        <v>0.75</v>
      </c>
      <c r="G258" s="5" t="n">
        <f aca="false">IF(ISBLANK(A258), "",SQRT((A258-I2)^2+(B258-J2)^2+(C258-K2)))</f>
        <v>12.2065556157337</v>
      </c>
      <c r="H258" s="4" t="str">
        <f aca="false">IF(AND(F258 = "", F257 &lt;&gt; ""),"&lt;- New exp", "")</f>
        <v/>
      </c>
      <c r="T258" s="0" t="n">
        <v>257</v>
      </c>
    </row>
    <row r="259" customFormat="false" ht="13.8" hidden="false" customHeight="false" outlineLevel="0" collapsed="false">
      <c r="A259" s="3" t="n">
        <v>17</v>
      </c>
      <c r="B259" s="3" t="n">
        <v>3</v>
      </c>
      <c r="C259" s="3" t="n">
        <v>673</v>
      </c>
      <c r="D259" s="4" t="n">
        <f aca="false">IF(ISBLANK(A259), "", (A259-MIN(A2:A1001))/(MAX(A2:A1001)-MIN(A2:A1001)))</f>
        <v>0.642857142857143</v>
      </c>
      <c r="E259" s="4" t="n">
        <f aca="false">IF(ISBLANK(B259), "", (B259-MIN(B2:B1001))/(MAX(B2:B1001)-MIN(B2:B1001)))</f>
        <v>0.25</v>
      </c>
      <c r="F259" s="4" t="n">
        <f aca="false">IF(ISBLANK(C259), "", (C259-MIN(C2:C1001))/(MAX(C2:C1001)-MIN(C2:C1001)))</f>
        <v>0.3125</v>
      </c>
      <c r="G259" s="5" t="n">
        <f aca="false">IF(ISBLANK(A259), "",SQRT((A259-I2)^2+(B259-J2)^2+(C259-K2)))</f>
        <v>11.6189500386223</v>
      </c>
      <c r="H259" s="4" t="str">
        <f aca="false">IF(AND(F259 = "", F258 &lt;&gt; ""),"&lt;- New exp", "")</f>
        <v/>
      </c>
      <c r="T259" s="0" t="n">
        <v>258</v>
      </c>
    </row>
    <row r="260" customFormat="false" ht="13.8" hidden="false" customHeight="false" outlineLevel="0" collapsed="false">
      <c r="A260" s="3" t="n">
        <v>11</v>
      </c>
      <c r="B260" s="3" t="n">
        <v>5</v>
      </c>
      <c r="C260" s="3" t="n">
        <v>758</v>
      </c>
      <c r="D260" s="4" t="n">
        <f aca="false">IF(ISBLANK(A260), "", (A260-MIN(A2:A1001))/(MAX(A2:A1001)-MIN(A2:A1001)))</f>
        <v>0.214285714285714</v>
      </c>
      <c r="E260" s="4" t="n">
        <f aca="false">IF(ISBLANK(B260), "", (B260-MIN(B2:B1001))/(MAX(B2:B1001)-MIN(B2:B1001)))</f>
        <v>0.5</v>
      </c>
      <c r="F260" s="4" t="n">
        <f aca="false">IF(ISBLANK(C260), "", (C260-MIN(C2:C1001))/(MAX(C2:C1001)-MIN(C2:C1001)))</f>
        <v>0.84375</v>
      </c>
      <c r="G260" s="5" t="n">
        <f aca="false">IF(ISBLANK(A260), "",SQRT((A260-I2)^2+(B260-J2)^2+(C260-K2)))</f>
        <v>12.6491106406735</v>
      </c>
      <c r="H260" s="4" t="str">
        <f aca="false">IF(AND(F260 = "", F259 &lt;&gt; ""),"&lt;- New exp", "")</f>
        <v/>
      </c>
      <c r="T260" s="0" t="n">
        <v>259</v>
      </c>
    </row>
    <row r="261" customFormat="false" ht="13.8" hidden="false" customHeight="false" outlineLevel="0" collapsed="false">
      <c r="A261" s="3" t="n">
        <v>16</v>
      </c>
      <c r="B261" s="3" t="n">
        <v>2</v>
      </c>
      <c r="C261" s="3" t="n">
        <v>723</v>
      </c>
      <c r="D261" s="4" t="n">
        <f aca="false">IF(ISBLANK(A261), "", (A261-MIN(A2:A1001))/(MAX(A2:A1001)-MIN(A2:A1001)))</f>
        <v>0.571428571428571</v>
      </c>
      <c r="E261" s="4" t="n">
        <f aca="false">IF(ISBLANK(B261), "", (B261-MIN(B2:B1001))/(MAX(B2:B1001)-MIN(B2:B1001)))</f>
        <v>0.125</v>
      </c>
      <c r="F261" s="4" t="n">
        <f aca="false">IF(ISBLANK(C261), "", (C261-MIN(C2:C1001))/(MAX(C2:C1001)-MIN(C2:C1001)))</f>
        <v>0.625</v>
      </c>
      <c r="G261" s="5" t="n">
        <f aca="false">IF(ISBLANK(A261), "",SQRT((A261-I2)^2+(B261-J2)^2+(C261-K2)))</f>
        <v>12.8452325786651</v>
      </c>
      <c r="H261" s="4" t="str">
        <f aca="false">IF(AND(F261 = "", F260 &lt;&gt; ""),"&lt;- New exp", "")</f>
        <v/>
      </c>
      <c r="T261" s="0" t="n">
        <v>260</v>
      </c>
    </row>
    <row r="262" customFormat="false" ht="13.8" hidden="false" customHeight="false" outlineLevel="0" collapsed="false">
      <c r="A262" s="3" t="n">
        <v>12</v>
      </c>
      <c r="B262" s="3" t="n">
        <v>5</v>
      </c>
      <c r="C262" s="3" t="n">
        <v>675</v>
      </c>
      <c r="D262" s="4" t="n">
        <f aca="false">IF(ISBLANK(A262), "", (A262-MIN(A2:A1001))/(MAX(A2:A1001)-MIN(A2:A1001)))</f>
        <v>0.285714285714286</v>
      </c>
      <c r="E262" s="4" t="n">
        <f aca="false">IF(ISBLANK(B262), "", (B262-MIN(B2:B1001))/(MAX(B2:B1001)-MIN(B2:B1001)))</f>
        <v>0.5</v>
      </c>
      <c r="F262" s="4" t="n">
        <f aca="false">IF(ISBLANK(C262), "", (C262-MIN(C2:C1001))/(MAX(C2:C1001)-MIN(C2:C1001)))</f>
        <v>0.325</v>
      </c>
      <c r="G262" s="5" t="n">
        <f aca="false">IF(ISBLANK(A262), "",SQRT((A262-I2)^2+(B262-J2)^2+(C262-K2)))</f>
        <v>9.16515138991168</v>
      </c>
      <c r="H262" s="4" t="str">
        <f aca="false">IF(AND(F262 = "", F261 &lt;&gt; ""),"&lt;- New exp", "")</f>
        <v/>
      </c>
      <c r="T262" s="0" t="n">
        <v>261</v>
      </c>
    </row>
    <row r="263" customFormat="false" ht="13.8" hidden="false" customHeight="false" outlineLevel="0" collapsed="false">
      <c r="A263" s="3" t="n">
        <v>14</v>
      </c>
      <c r="B263" s="3" t="n">
        <v>3</v>
      </c>
      <c r="C263" s="3" t="n">
        <v>685</v>
      </c>
      <c r="D263" s="4" t="n">
        <f aca="false">IF(ISBLANK(A263), "", (A263-MIN(A2:A1001))/(MAX(A2:A1001)-MIN(A2:A1001)))</f>
        <v>0.428571428571429</v>
      </c>
      <c r="E263" s="4" t="n">
        <f aca="false">IF(ISBLANK(B263), "", (B263-MIN(B2:B1001))/(MAX(B2:B1001)-MIN(B2:B1001)))</f>
        <v>0.25</v>
      </c>
      <c r="F263" s="4" t="n">
        <f aca="false">IF(ISBLANK(C263), "", (C263-MIN(C2:C1001))/(MAX(C2:C1001)-MIN(C2:C1001)))</f>
        <v>0.3875</v>
      </c>
      <c r="G263" s="5" t="n">
        <f aca="false">IF(ISBLANK(A263), "",SQRT((A263-I2)^2+(B263-J2)^2+(C263-K2)))</f>
        <v>10.0995049383621</v>
      </c>
      <c r="H263" s="4" t="str">
        <f aca="false">IF(AND(F263 = "", F262 &lt;&gt; ""),"&lt;- New exp", "")</f>
        <v/>
      </c>
      <c r="T263" s="0" t="n">
        <v>262</v>
      </c>
    </row>
    <row r="264" customFormat="false" ht="13.8" hidden="false" customHeight="false" outlineLevel="0" collapsed="false">
      <c r="A264" s="3" t="n">
        <v>20</v>
      </c>
      <c r="B264" s="3" t="n">
        <v>1</v>
      </c>
      <c r="C264" s="3" t="n">
        <v>726</v>
      </c>
      <c r="D264" s="4" t="n">
        <f aca="false">IF(ISBLANK(A264), "", (A264-MIN(A2:A1001))/(MAX(A2:A1001)-MIN(A2:A1001)))</f>
        <v>0.857142857142857</v>
      </c>
      <c r="E264" s="4" t="n">
        <f aca="false">IF(ISBLANK(B264), "", (B264-MIN(B2:B1001))/(MAX(B2:B1001)-MIN(B2:B1001)))</f>
        <v>0</v>
      </c>
      <c r="F264" s="4" t="n">
        <f aca="false">IF(ISBLANK(C264), "", (C264-MIN(C2:C1001))/(MAX(C2:C1001)-MIN(C2:C1001)))</f>
        <v>0.64375</v>
      </c>
      <c r="G264" s="5" t="n">
        <f aca="false">IF(ISBLANK(A264), "",SQRT((A264-I2)^2+(B264-J2)^2+(C264-K2)))</f>
        <v>15.7162336455017</v>
      </c>
      <c r="H264" s="4" t="str">
        <f aca="false">IF(AND(F264 = "", F263 &lt;&gt; ""),"&lt;- New exp", "")</f>
        <v/>
      </c>
      <c r="T264" s="0" t="n">
        <v>263</v>
      </c>
    </row>
    <row r="265" customFormat="false" ht="13.8" hidden="false" customHeight="false" outlineLevel="0" collapsed="false">
      <c r="A265" s="3" t="n">
        <v>13</v>
      </c>
      <c r="B265" s="3" t="n">
        <v>4</v>
      </c>
      <c r="C265" s="3" t="n">
        <v>668</v>
      </c>
      <c r="D265" s="4" t="n">
        <f aca="false">IF(ISBLANK(A265), "", (A265-MIN(A2:A1001))/(MAX(A2:A1001)-MIN(A2:A1001)))</f>
        <v>0.357142857142857</v>
      </c>
      <c r="E265" s="4" t="n">
        <f aca="false">IF(ISBLANK(B265), "", (B265-MIN(B2:B1001))/(MAX(B2:B1001)-MIN(B2:B1001)))</f>
        <v>0.375</v>
      </c>
      <c r="F265" s="4" t="n">
        <f aca="false">IF(ISBLANK(C265), "", (C265-MIN(C2:C1001))/(MAX(C2:C1001)-MIN(C2:C1001)))</f>
        <v>0.28125</v>
      </c>
      <c r="G265" s="5" t="n">
        <f aca="false">IF(ISBLANK(A265), "",SQRT((A265-I2)^2+(B265-J2)^2+(C265-K2)))</f>
        <v>8.88819441731559</v>
      </c>
      <c r="H265" s="4" t="str">
        <f aca="false">IF(AND(F265 = "", F264 &lt;&gt; ""),"&lt;- New exp", "")</f>
        <v/>
      </c>
      <c r="T265" s="0" t="n">
        <v>264</v>
      </c>
    </row>
    <row r="266" customFormat="false" ht="13.8" hidden="false" customHeight="false" outlineLevel="0" collapsed="false">
      <c r="A266" s="3" t="n">
        <v>10</v>
      </c>
      <c r="B266" s="3" t="n">
        <v>7</v>
      </c>
      <c r="C266" s="3" t="n">
        <v>722</v>
      </c>
      <c r="D266" s="4" t="n">
        <f aca="false">IF(ISBLANK(A266), "", (A266-MIN(A2:A1001))/(MAX(A2:A1001)-MIN(A2:A1001)))</f>
        <v>0.142857142857143</v>
      </c>
      <c r="E266" s="4" t="n">
        <f aca="false">IF(ISBLANK(B266), "", (B266-MIN(B2:B1001))/(MAX(B2:B1001)-MIN(B2:B1001)))</f>
        <v>0.75</v>
      </c>
      <c r="F266" s="4" t="n">
        <f aca="false">IF(ISBLANK(C266), "", (C266-MIN(C2:C1001))/(MAX(C2:C1001)-MIN(C2:C1001)))</f>
        <v>0.61875</v>
      </c>
      <c r="G266" s="5" t="n">
        <f aca="false">IF(ISBLANK(A266), "",SQRT((A266-I2)^2+(B266-J2)^2+(C266-K2)))</f>
        <v>11.7898261225516</v>
      </c>
      <c r="H266" s="4" t="str">
        <f aca="false">IF(AND(F266 = "", F265 &lt;&gt; ""),"&lt;- New exp", "")</f>
        <v/>
      </c>
      <c r="T266" s="0" t="n">
        <v>265</v>
      </c>
    </row>
    <row r="267" customFormat="false" ht="13.8" hidden="false" customHeight="false" outlineLevel="0" collapsed="false">
      <c r="A267" s="3" t="n">
        <v>9</v>
      </c>
      <c r="B267" s="3" t="n">
        <v>7</v>
      </c>
      <c r="C267" s="3" t="n">
        <v>723</v>
      </c>
      <c r="D267" s="4" t="n">
        <f aca="false">IF(ISBLANK(A267), "", (A267-MIN(A2:A1001))/(MAX(A2:A1001)-MIN(A2:A1001)))</f>
        <v>0.0714285714285714</v>
      </c>
      <c r="E267" s="4" t="n">
        <f aca="false">IF(ISBLANK(B267), "", (B267-MIN(B2:B1001))/(MAX(B2:B1001)-MIN(B2:B1001)))</f>
        <v>0.75</v>
      </c>
      <c r="F267" s="4" t="n">
        <f aca="false">IF(ISBLANK(C267), "", (C267-MIN(C2:C1001))/(MAX(C2:C1001)-MIN(C2:C1001)))</f>
        <v>0.625</v>
      </c>
      <c r="G267" s="5" t="n">
        <f aca="false">IF(ISBLANK(A267), "",SQRT((A267-I2)^2+(B267-J2)^2+(C267-K2)))</f>
        <v>11.7046999107196</v>
      </c>
      <c r="H267" s="4" t="str">
        <f aca="false">IF(AND(F267 = "", F266 &lt;&gt; ""),"&lt;- New exp", "")</f>
        <v/>
      </c>
      <c r="T267" s="0" t="n">
        <v>266</v>
      </c>
    </row>
    <row r="268" customFormat="false" ht="13.8" hidden="false" customHeight="false" outlineLevel="0" collapsed="false">
      <c r="A268" s="3"/>
      <c r="B268" s="3"/>
      <c r="C268" s="3"/>
      <c r="D268" s="4" t="str">
        <f aca="false">IF(ISBLANK(A268), "", (A268-MIN(A2:A1001))/(MAX(A2:A1001)-MIN(A2:A1001)))</f>
        <v/>
      </c>
      <c r="E268" s="4" t="str">
        <f aca="false">IF(ISBLANK(B268), "", (B268-MIN(B2:B1001))/(MAX(B2:B1001)-MIN(B2:B1001)))</f>
        <v/>
      </c>
      <c r="F268" s="4" t="str">
        <f aca="false">IF(ISBLANK(C268), "", (C268-MIN(C2:C1001))/(MAX(C2:C1001)-MIN(C2:C1001)))</f>
        <v/>
      </c>
      <c r="G268" s="0" t="str">
        <f aca="false">IF(ISBLANK(A268), "",SQRT((A268-I2)^2+(B268-J2)^2+(C268-K2)))</f>
        <v/>
      </c>
      <c r="H268" s="4" t="str">
        <f aca="false">IF(AND(F268 = "", F267 &lt;&gt; ""),"&lt;- New exp", "")</f>
        <v>&lt;- New exp</v>
      </c>
      <c r="T268" s="0" t="n">
        <v>267</v>
      </c>
    </row>
    <row r="269" customFormat="false" ht="13.8" hidden="false" customHeight="false" outlineLevel="0" collapsed="false">
      <c r="A269" s="3" t="n">
        <v>14</v>
      </c>
      <c r="B269" s="3" t="n">
        <v>3</v>
      </c>
      <c r="C269" s="3" t="n">
        <v>683</v>
      </c>
      <c r="D269" s="4" t="n">
        <f aca="false">IF(ISBLANK(A269), "", (A269-MIN(A2:A1001))/(MAX(A2:A1001)-MIN(A2:A1001)))</f>
        <v>0.428571428571429</v>
      </c>
      <c r="E269" s="4" t="n">
        <f aca="false">IF(ISBLANK(B269), "", (B269-MIN(B2:B1001))/(MAX(B2:B1001)-MIN(B2:B1001)))</f>
        <v>0.25</v>
      </c>
      <c r="F269" s="4" t="n">
        <f aca="false">IF(ISBLANK(C269), "", (C269-MIN(C2:C1001))/(MAX(C2:C1001)-MIN(C2:C1001)))</f>
        <v>0.375</v>
      </c>
      <c r="G269" s="5" t="n">
        <f aca="false">IF(ISBLANK(A269), "",SQRT((A269-I2)^2+(B269-J2)^2+(C269-K2)))</f>
        <v>10</v>
      </c>
      <c r="H269" s="4" t="str">
        <f aca="false">IF(AND(F269 = "", F268 &lt;&gt; ""),"&lt;- New exp", "")</f>
        <v/>
      </c>
      <c r="T269" s="0" t="n">
        <v>268</v>
      </c>
    </row>
    <row r="270" customFormat="false" ht="13.8" hidden="false" customHeight="false" outlineLevel="0" collapsed="false">
      <c r="A270" s="3" t="n">
        <v>17</v>
      </c>
      <c r="B270" s="3" t="n">
        <v>3</v>
      </c>
      <c r="C270" s="3" t="n">
        <v>671</v>
      </c>
      <c r="D270" s="4" t="n">
        <f aca="false">IF(ISBLANK(A270), "", (A270-MIN(A2:A1001))/(MAX(A2:A1001)-MIN(A2:A1001)))</f>
        <v>0.642857142857143</v>
      </c>
      <c r="E270" s="4" t="n">
        <f aca="false">IF(ISBLANK(B270), "", (B270-MIN(B2:B1001))/(MAX(B2:B1001)-MIN(B2:B1001)))</f>
        <v>0.25</v>
      </c>
      <c r="F270" s="4" t="n">
        <f aca="false">IF(ISBLANK(C270), "", (C270-MIN(C2:C1001))/(MAX(C2:C1001)-MIN(C2:C1001)))</f>
        <v>0.3</v>
      </c>
      <c r="G270" s="5" t="n">
        <f aca="false">IF(ISBLANK(A270), "",SQRT((A270-I2)^2+(B270-J2)^2+(C270-K2)))</f>
        <v>11.5325625946708</v>
      </c>
      <c r="H270" s="4" t="str">
        <f aca="false">IF(AND(F270 = "", F269 &lt;&gt; ""),"&lt;- New exp", "")</f>
        <v/>
      </c>
      <c r="T270" s="0" t="n">
        <v>269</v>
      </c>
    </row>
    <row r="271" customFormat="false" ht="13.8" hidden="false" customHeight="false" outlineLevel="0" collapsed="false">
      <c r="A271" s="3" t="n">
        <v>12</v>
      </c>
      <c r="B271" s="3" t="n">
        <v>5</v>
      </c>
      <c r="C271" s="3" t="n">
        <v>673</v>
      </c>
      <c r="D271" s="4" t="n">
        <f aca="false">IF(ISBLANK(A271), "", (A271-MIN(A2:A1001))/(MAX(A2:A1001)-MIN(A2:A1001)))</f>
        <v>0.285714285714286</v>
      </c>
      <c r="E271" s="4" t="n">
        <f aca="false">IF(ISBLANK(B271), "", (B271-MIN(B2:B1001))/(MAX(B2:B1001)-MIN(B2:B1001)))</f>
        <v>0.5</v>
      </c>
      <c r="F271" s="4" t="n">
        <f aca="false">IF(ISBLANK(C271), "", (C271-MIN(C2:C1001))/(MAX(C2:C1001)-MIN(C2:C1001)))</f>
        <v>0.3125</v>
      </c>
      <c r="G271" s="5" t="n">
        <f aca="false">IF(ISBLANK(A271), "",SQRT((A271-I2)^2+(B271-J2)^2+(C271-K2)))</f>
        <v>9.05538513813742</v>
      </c>
      <c r="H271" s="4" t="str">
        <f aca="false">IF(AND(F271 = "", F270 &lt;&gt; ""),"&lt;- New exp", "")</f>
        <v/>
      </c>
      <c r="T271" s="0" t="n">
        <v>270</v>
      </c>
    </row>
    <row r="272" customFormat="false" ht="13.8" hidden="false" customHeight="false" outlineLevel="0" collapsed="false">
      <c r="A272" s="3" t="n">
        <v>15</v>
      </c>
      <c r="B272" s="3" t="n">
        <v>2</v>
      </c>
      <c r="C272" s="3" t="n">
        <v>699</v>
      </c>
      <c r="D272" s="4" t="n">
        <f aca="false">IF(ISBLANK(A272), "", (A272-MIN(A2:A1001))/(MAX(A2:A1001)-MIN(A2:A1001)))</f>
        <v>0.5</v>
      </c>
      <c r="E272" s="4" t="n">
        <f aca="false">IF(ISBLANK(B272), "", (B272-MIN(B2:B1001))/(MAX(B2:B1001)-MIN(B2:B1001)))</f>
        <v>0.125</v>
      </c>
      <c r="F272" s="4" t="n">
        <f aca="false">IF(ISBLANK(C272), "", (C272-MIN(C2:C1001))/(MAX(C2:C1001)-MIN(C2:C1001)))</f>
        <v>0.475</v>
      </c>
      <c r="G272" s="5" t="n">
        <f aca="false">IF(ISBLANK(A272), "",SQRT((A272-I2)^2+(B272-J2)^2+(C272-K2)))</f>
        <v>11.2249721603218</v>
      </c>
      <c r="H272" s="4" t="str">
        <f aca="false">IF(AND(F272 = "", F271 &lt;&gt; ""),"&lt;- New exp", "")</f>
        <v/>
      </c>
      <c r="T272" s="0" t="n">
        <v>271</v>
      </c>
    </row>
    <row r="273" customFormat="false" ht="13.8" hidden="false" customHeight="false" outlineLevel="0" collapsed="false">
      <c r="A273" s="3" t="n">
        <v>19</v>
      </c>
      <c r="B273" s="3" t="n">
        <v>1</v>
      </c>
      <c r="C273" s="3" t="n">
        <v>704</v>
      </c>
      <c r="D273" s="4" t="n">
        <f aca="false">IF(ISBLANK(A273), "", (A273-MIN(A2:A1001))/(MAX(A2:A1001)-MIN(A2:A1001)))</f>
        <v>0.785714285714286</v>
      </c>
      <c r="E273" s="4" t="n">
        <f aca="false">IF(ISBLANK(B273), "", (B273-MIN(B2:B1001))/(MAX(B2:B1001)-MIN(B2:B1001)))</f>
        <v>0</v>
      </c>
      <c r="F273" s="4" t="n">
        <f aca="false">IF(ISBLANK(C273), "", (C273-MIN(C2:C1001))/(MAX(C2:C1001)-MIN(C2:C1001)))</f>
        <v>0.50625</v>
      </c>
      <c r="G273" s="5" t="n">
        <f aca="false">IF(ISBLANK(A273), "",SQRT((A273-I2)^2+(B273-J2)^2+(C273-K2)))</f>
        <v>14.2126704035519</v>
      </c>
      <c r="H273" s="4" t="str">
        <f aca="false">IF(AND(F273 = "", F272 &lt;&gt; ""),"&lt;- New exp", "")</f>
        <v/>
      </c>
      <c r="T273" s="0" t="n">
        <v>272</v>
      </c>
    </row>
    <row r="274" customFormat="false" ht="13.8" hidden="false" customHeight="false" outlineLevel="0" collapsed="false">
      <c r="A274" s="3" t="n">
        <v>18</v>
      </c>
      <c r="B274" s="3" t="n">
        <v>2</v>
      </c>
      <c r="C274" s="3" t="n">
        <v>688</v>
      </c>
      <c r="D274" s="4" t="n">
        <f aca="false">IF(ISBLANK(A274), "", (A274-MIN(A2:A1001))/(MAX(A2:A1001)-MIN(A2:A1001)))</f>
        <v>0.714285714285714</v>
      </c>
      <c r="E274" s="4" t="n">
        <f aca="false">IF(ISBLANK(B274), "", (B274-MIN(B2:B1001))/(MAX(B2:B1001)-MIN(B2:B1001)))</f>
        <v>0.125</v>
      </c>
      <c r="F274" s="4" t="n">
        <f aca="false">IF(ISBLANK(C274), "", (C274-MIN(C2:C1001))/(MAX(C2:C1001)-MIN(C2:C1001)))</f>
        <v>0.40625</v>
      </c>
      <c r="G274" s="5" t="n">
        <f aca="false">IF(ISBLANK(A274), "",SQRT((A274-I2)^2+(B274-J2)^2+(C274-K2)))</f>
        <v>12.8840987267251</v>
      </c>
      <c r="H274" s="4" t="str">
        <f aca="false">IF(AND(F274 = "", F273 &lt;&gt; ""),"&lt;- New exp", "")</f>
        <v/>
      </c>
      <c r="T274" s="0" t="n">
        <v>273</v>
      </c>
    </row>
    <row r="275" customFormat="false" ht="13.8" hidden="false" customHeight="false" outlineLevel="0" collapsed="false">
      <c r="A275" s="3" t="n">
        <v>13</v>
      </c>
      <c r="B275" s="3" t="n">
        <v>4</v>
      </c>
      <c r="C275" s="3" t="n">
        <v>666</v>
      </c>
      <c r="D275" s="4" t="n">
        <f aca="false">IF(ISBLANK(A275), "", (A275-MIN(A2:A1001))/(MAX(A2:A1001)-MIN(A2:A1001)))</f>
        <v>0.357142857142857</v>
      </c>
      <c r="E275" s="4" t="n">
        <f aca="false">IF(ISBLANK(B275), "", (B275-MIN(B2:B1001))/(MAX(B2:B1001)-MIN(B2:B1001)))</f>
        <v>0.375</v>
      </c>
      <c r="F275" s="4" t="n">
        <f aca="false">IF(ISBLANK(C275), "", (C275-MIN(C2:C1001))/(MAX(C2:C1001)-MIN(C2:C1001)))</f>
        <v>0.26875</v>
      </c>
      <c r="G275" s="5" t="n">
        <f aca="false">IF(ISBLANK(A275), "",SQRT((A275-I2)^2+(B275-J2)^2+(C275-K2)))</f>
        <v>8.77496438739212</v>
      </c>
      <c r="H275" s="4" t="str">
        <f aca="false">IF(AND(F275 = "", F274 &lt;&gt; ""),"&lt;- New exp", "")</f>
        <v/>
      </c>
      <c r="T275" s="0" t="n">
        <v>274</v>
      </c>
    </row>
    <row r="276" customFormat="false" ht="13.8" hidden="false" customHeight="false" outlineLevel="0" collapsed="false">
      <c r="A276" s="3"/>
      <c r="B276" s="3"/>
      <c r="C276" s="3"/>
      <c r="D276" s="4" t="str">
        <f aca="false">IF(ISBLANK(A276), "", (A276-MIN(A2:A1001))/(MAX(A2:A1001)-MIN(A2:A1001)))</f>
        <v/>
      </c>
      <c r="E276" s="4" t="str">
        <f aca="false">IF(ISBLANK(B276), "", (B276-MIN(B2:B1001))/(MAX(B2:B1001)-MIN(B2:B1001)))</f>
        <v/>
      </c>
      <c r="F276" s="4" t="str">
        <f aca="false">IF(ISBLANK(C276), "", (C276-MIN(C2:C1001))/(MAX(C2:C1001)-MIN(C2:C1001)))</f>
        <v/>
      </c>
      <c r="G276" s="0" t="str">
        <f aca="false">IF(ISBLANK(A276), "",SQRT((A276-I2)^2+(B276-J2)^2+(C276-K2)))</f>
        <v/>
      </c>
      <c r="H276" s="4" t="str">
        <f aca="false">IF(AND(F276 = "", F275 &lt;&gt; ""),"&lt;- New exp", "")</f>
        <v>&lt;- New exp</v>
      </c>
      <c r="T276" s="0" t="n">
        <v>275</v>
      </c>
    </row>
    <row r="277" customFormat="false" ht="13.8" hidden="false" customHeight="false" outlineLevel="0" collapsed="false">
      <c r="A277" s="3" t="n">
        <v>17</v>
      </c>
      <c r="B277" s="3" t="n">
        <v>3</v>
      </c>
      <c r="C277" s="3" t="n">
        <v>650</v>
      </c>
      <c r="D277" s="4" t="n">
        <f aca="false">IF(ISBLANK(A277), "", (A277-MIN(A2:A1001))/(MAX(A2:A1001)-MIN(A2:A1001)))</f>
        <v>0.642857142857143</v>
      </c>
      <c r="E277" s="4" t="n">
        <f aca="false">IF(ISBLANK(B277), "", (B277-MIN(B2:B1001))/(MAX(B2:B1001)-MIN(B2:B1001)))</f>
        <v>0.25</v>
      </c>
      <c r="F277" s="4" t="n">
        <f aca="false">IF(ISBLANK(C277), "", (C277-MIN(C2:C1001))/(MAX(C2:C1001)-MIN(C2:C1001)))</f>
        <v>0.16875</v>
      </c>
      <c r="G277" s="5" t="n">
        <f aca="false">IF(ISBLANK(A277), "",SQRT((A277-I2)^2+(B277-J2)^2+(C277-K2)))</f>
        <v>10.5830052442584</v>
      </c>
      <c r="H277" s="4" t="str">
        <f aca="false">IF(AND(F277 = "", F276 &lt;&gt; ""),"&lt;- New exp", "")</f>
        <v/>
      </c>
      <c r="T277" s="0" t="n">
        <v>276</v>
      </c>
    </row>
    <row r="278" customFormat="false" ht="13.8" hidden="false" customHeight="false" outlineLevel="0" collapsed="false">
      <c r="A278" s="3" t="n">
        <v>16</v>
      </c>
      <c r="B278" s="3" t="n">
        <v>4</v>
      </c>
      <c r="C278" s="3" t="n">
        <v>633</v>
      </c>
      <c r="D278" s="4" t="n">
        <f aca="false">IF(ISBLANK(A278), "", (A278-MIN(A2:A1001))/(MAX(A2:A1001)-MIN(A2:A1001)))</f>
        <v>0.571428571428571</v>
      </c>
      <c r="E278" s="4" t="n">
        <f aca="false">IF(ISBLANK(B278), "", (B278-MIN(B2:B1001))/(MAX(B2:B1001)-MIN(B2:B1001)))</f>
        <v>0.375</v>
      </c>
      <c r="F278" s="4" t="n">
        <f aca="false">IF(ISBLANK(C278), "", (C278-MIN(C2:C1001))/(MAX(C2:C1001)-MIN(C2:C1001)))</f>
        <v>0.0625</v>
      </c>
      <c r="G278" s="5" t="n">
        <f aca="false">IF(ISBLANK(A278), "",SQRT((A278-I2)^2+(B278-J2)^2+(C278-K2)))</f>
        <v>9.1104335791443</v>
      </c>
      <c r="H278" s="4" t="str">
        <f aca="false">IF(AND(F278 = "", F277 &lt;&gt; ""),"&lt;- New exp", "")</f>
        <v/>
      </c>
      <c r="T278" s="0" t="n">
        <v>277</v>
      </c>
    </row>
    <row r="279" customFormat="false" ht="13.8" hidden="false" customHeight="false" outlineLevel="0" collapsed="false">
      <c r="A279" s="3" t="n">
        <v>13</v>
      </c>
      <c r="B279" s="3" t="n">
        <v>4</v>
      </c>
      <c r="C279" s="3" t="n">
        <v>645</v>
      </c>
      <c r="D279" s="4" t="n">
        <f aca="false">IF(ISBLANK(A279), "", (A279-MIN(A2:A1001))/(MAX(A2:A1001)-MIN(A2:A1001)))</f>
        <v>0.357142857142857</v>
      </c>
      <c r="E279" s="4" t="n">
        <f aca="false">IF(ISBLANK(B279), "", (B279-MIN(B2:B1001))/(MAX(B2:B1001)-MIN(B2:B1001)))</f>
        <v>0.375</v>
      </c>
      <c r="F279" s="4" t="n">
        <f aca="false">IF(ISBLANK(C279), "", (C279-MIN(C2:C1001))/(MAX(C2:C1001)-MIN(C2:C1001)))</f>
        <v>0.1375</v>
      </c>
      <c r="G279" s="5" t="n">
        <f aca="false">IF(ISBLANK(A279), "",SQRT((A279-I2)^2+(B279-J2)^2+(C279-K2)))</f>
        <v>7.48331477354788</v>
      </c>
      <c r="H279" s="4" t="str">
        <f aca="false">IF(AND(F279 = "", F278 &lt;&gt; ""),"&lt;- New exp", "")</f>
        <v/>
      </c>
      <c r="T279" s="0" t="n">
        <v>278</v>
      </c>
    </row>
    <row r="280" customFormat="false" ht="13.8" hidden="false" customHeight="false" outlineLevel="0" collapsed="false">
      <c r="A280" s="3" t="n">
        <v>12</v>
      </c>
      <c r="B280" s="3" t="n">
        <v>5</v>
      </c>
      <c r="C280" s="3" t="n">
        <v>628</v>
      </c>
      <c r="D280" s="4" t="n">
        <f aca="false">IF(ISBLANK(A280), "", (A280-MIN(A2:A1001))/(MAX(A2:A1001)-MIN(A2:A1001)))</f>
        <v>0.285714285714286</v>
      </c>
      <c r="E280" s="4" t="n">
        <f aca="false">IF(ISBLANK(B280), "", (B280-MIN(B2:B1001))/(MAX(B2:B1001)-MIN(B2:B1001)))</f>
        <v>0.5</v>
      </c>
      <c r="F280" s="4" t="n">
        <f aca="false">IF(ISBLANK(C280), "", (C280-MIN(C2:C1001))/(MAX(C2:C1001)-MIN(C2:C1001)))</f>
        <v>0.03125</v>
      </c>
      <c r="G280" s="5" t="n">
        <f aca="false">IF(ISBLANK(A280), "",SQRT((A280-I2)^2+(B280-J2)^2+(C280-K2)))</f>
        <v>6.08276253029822</v>
      </c>
      <c r="H280" s="4" t="str">
        <f aca="false">IF(AND(F280 = "", F279 &lt;&gt; ""),"&lt;- New exp", "")</f>
        <v/>
      </c>
      <c r="T280" s="0" t="n">
        <v>279</v>
      </c>
    </row>
    <row r="281" customFormat="false" ht="13.8" hidden="false" customHeight="false" outlineLevel="0" collapsed="false">
      <c r="A281" s="3" t="n">
        <v>14</v>
      </c>
      <c r="B281" s="3" t="n">
        <v>3</v>
      </c>
      <c r="C281" s="3" t="n">
        <v>668</v>
      </c>
      <c r="D281" s="4" t="n">
        <f aca="false">IF(ISBLANK(A281), "", (A281-MIN(A2:A1001))/(MAX(A2:A1001)-MIN(A2:A1001)))</f>
        <v>0.428571428571429</v>
      </c>
      <c r="E281" s="4" t="n">
        <f aca="false">IF(ISBLANK(B281), "", (B281-MIN(B2:B1001))/(MAX(B2:B1001)-MIN(B2:B1001)))</f>
        <v>0.25</v>
      </c>
      <c r="F281" s="4" t="n">
        <f aca="false">IF(ISBLANK(C281), "", (C281-MIN(C2:C1001))/(MAX(C2:C1001)-MIN(C2:C1001)))</f>
        <v>0.28125</v>
      </c>
      <c r="G281" s="5" t="n">
        <f aca="false">IF(ISBLANK(A281), "",SQRT((A281-I2)^2+(B281-J2)^2+(C281-K2)))</f>
        <v>9.21954445729289</v>
      </c>
      <c r="H281" s="4" t="str">
        <f aca="false">IF(AND(F281 = "", F280 &lt;&gt; ""),"&lt;- New exp", "")</f>
        <v/>
      </c>
      <c r="T281" s="0" t="n">
        <v>280</v>
      </c>
    </row>
    <row r="282" customFormat="false" ht="13.8" hidden="false" customHeight="false" outlineLevel="0" collapsed="false">
      <c r="A282" s="3" t="n">
        <v>18</v>
      </c>
      <c r="B282" s="3" t="n">
        <v>2</v>
      </c>
      <c r="C282" s="3" t="n">
        <v>669</v>
      </c>
      <c r="D282" s="4" t="n">
        <f aca="false">IF(ISBLANK(A282), "", (A282-MIN(A2:A1001))/(MAX(A2:A1001)-MIN(A2:A1001)))</f>
        <v>0.714285714285714</v>
      </c>
      <c r="E282" s="4" t="n">
        <f aca="false">IF(ISBLANK(B282), "", (B282-MIN(B2:B1001))/(MAX(B2:B1001)-MIN(B2:B1001)))</f>
        <v>0.125</v>
      </c>
      <c r="F282" s="4" t="n">
        <f aca="false">IF(ISBLANK(C282), "", (C282-MIN(C2:C1001))/(MAX(C2:C1001)-MIN(C2:C1001)))</f>
        <v>0.2875</v>
      </c>
      <c r="G282" s="5" t="n">
        <f aca="false">IF(ISBLANK(A282), "",SQRT((A282-I2)^2+(B282-J2)^2+(C282-K2)))</f>
        <v>12.1243556529821</v>
      </c>
      <c r="H282" s="4" t="str">
        <f aca="false">IF(AND(F282 = "", F281 &lt;&gt; ""),"&lt;- New exp", "")</f>
        <v/>
      </c>
      <c r="T282" s="0" t="n">
        <v>281</v>
      </c>
    </row>
    <row r="283" customFormat="false" ht="13.8" hidden="false" customHeight="false" outlineLevel="0" collapsed="false">
      <c r="A283" s="3"/>
      <c r="B283" s="3"/>
      <c r="C283" s="3"/>
      <c r="D283" s="4" t="str">
        <f aca="false">IF(ISBLANK(A283), "", (A283-MIN(A2:A1001))/(MAX(A2:A1001)-MIN(A2:A1001)))</f>
        <v/>
      </c>
      <c r="E283" s="4" t="str">
        <f aca="false">IF(ISBLANK(B283), "", (B283-MIN(B2:B1001))/(MAX(B2:B1001)-MIN(B2:B1001)))</f>
        <v/>
      </c>
      <c r="F283" s="4" t="str">
        <f aca="false">IF(ISBLANK(C283), "", (C283-MIN(C2:C1001))/(MAX(C2:C1001)-MIN(C2:C1001)))</f>
        <v/>
      </c>
      <c r="G283" s="0" t="str">
        <f aca="false">IF(ISBLANK(A283), "",SQRT((A283-I2)^2+(B283-J2)^2+(C283-K2)))</f>
        <v/>
      </c>
      <c r="H283" s="4" t="str">
        <f aca="false">IF(AND(F283 = "", F282 &lt;&gt; ""),"&lt;- New exp", "")</f>
        <v>&lt;- New exp</v>
      </c>
      <c r="T283" s="0" t="n">
        <v>282</v>
      </c>
    </row>
    <row r="284" customFormat="false" ht="13.8" hidden="false" customHeight="false" outlineLevel="0" collapsed="false">
      <c r="A284" s="3" t="n">
        <v>18</v>
      </c>
      <c r="B284" s="3" t="n">
        <v>2</v>
      </c>
      <c r="C284" s="3" t="n">
        <v>694</v>
      </c>
      <c r="D284" s="4" t="n">
        <f aca="false">IF(ISBLANK(A284), "", (A284-MIN(A2:A1001))/(MAX(A2:A1001)-MIN(A2:A1001)))</f>
        <v>0.714285714285714</v>
      </c>
      <c r="E284" s="4" t="n">
        <f aca="false">IF(ISBLANK(B284), "", (B284-MIN(B2:B1001))/(MAX(B2:B1001)-MIN(B2:B1001)))</f>
        <v>0.125</v>
      </c>
      <c r="F284" s="4" t="n">
        <f aca="false">IF(ISBLANK(C284), "", (C284-MIN(C2:C1001))/(MAX(C2:C1001)-MIN(C2:C1001)))</f>
        <v>0.44375</v>
      </c>
      <c r="G284" s="5" t="n">
        <f aca="false">IF(ISBLANK(A284), "",SQRT((A284-I2)^2+(B284-J2)^2+(C284-K2)))</f>
        <v>13.114877048604</v>
      </c>
      <c r="H284" s="4" t="str">
        <f aca="false">IF(AND(F284 = "", F283 &lt;&gt; ""),"&lt;- New exp", "")</f>
        <v/>
      </c>
      <c r="T284" s="0" t="n">
        <v>283</v>
      </c>
    </row>
    <row r="285" customFormat="false" ht="13.8" hidden="false" customHeight="false" outlineLevel="0" collapsed="false">
      <c r="A285" s="3" t="n">
        <v>14</v>
      </c>
      <c r="B285" s="3" t="n">
        <v>3</v>
      </c>
      <c r="C285" s="3" t="n">
        <v>689</v>
      </c>
      <c r="D285" s="4" t="n">
        <f aca="false">IF(ISBLANK(A285), "", (A285-MIN(A2:A1001))/(MAX(A2:A1001)-MIN(A2:A1001)))</f>
        <v>0.428571428571429</v>
      </c>
      <c r="E285" s="4" t="n">
        <f aca="false">IF(ISBLANK(B285), "", (B285-MIN(B2:B1001))/(MAX(B2:B1001)-MIN(B2:B1001)))</f>
        <v>0.25</v>
      </c>
      <c r="F285" s="4" t="n">
        <f aca="false">IF(ISBLANK(C285), "", (C285-MIN(C2:C1001))/(MAX(C2:C1001)-MIN(C2:C1001)))</f>
        <v>0.4125</v>
      </c>
      <c r="G285" s="5" t="n">
        <f aca="false">IF(ISBLANK(A285), "",SQRT((A285-I2)^2+(B285-J2)^2+(C285-K2)))</f>
        <v>10.295630140987</v>
      </c>
      <c r="H285" s="4" t="str">
        <f aca="false">IF(AND(F285 = "", F284 &lt;&gt; ""),"&lt;- New exp", "")</f>
        <v/>
      </c>
      <c r="T285" s="0" t="n">
        <v>284</v>
      </c>
    </row>
    <row r="286" customFormat="false" ht="13.8" hidden="false" customHeight="false" outlineLevel="0" collapsed="false">
      <c r="A286" s="3" t="n">
        <v>12</v>
      </c>
      <c r="B286" s="3" t="n">
        <v>5</v>
      </c>
      <c r="C286" s="3" t="n">
        <v>657</v>
      </c>
      <c r="D286" s="4" t="n">
        <f aca="false">IF(ISBLANK(A286), "", (A286-MIN(A2:A1001))/(MAX(A2:A1001)-MIN(A2:A1001)))</f>
        <v>0.285714285714286</v>
      </c>
      <c r="E286" s="4" t="n">
        <f aca="false">IF(ISBLANK(B286), "", (B286-MIN(B2:B1001))/(MAX(B2:B1001)-MIN(B2:B1001)))</f>
        <v>0.5</v>
      </c>
      <c r="F286" s="4" t="n">
        <f aca="false">IF(ISBLANK(C286), "", (C286-MIN(C2:C1001))/(MAX(C2:C1001)-MIN(C2:C1001)))</f>
        <v>0.2125</v>
      </c>
      <c r="G286" s="5" t="n">
        <f aca="false">IF(ISBLANK(A286), "",SQRT((A286-I2)^2+(B286-J2)^2+(C286-K2)))</f>
        <v>8.12403840463596</v>
      </c>
      <c r="H286" s="4" t="str">
        <f aca="false">IF(AND(F286 = "", F285 &lt;&gt; ""),"&lt;- New exp", "")</f>
        <v/>
      </c>
      <c r="T286" s="0" t="n">
        <v>285</v>
      </c>
    </row>
    <row r="287" customFormat="false" ht="13.8" hidden="false" customHeight="false" outlineLevel="0" collapsed="false">
      <c r="A287" s="3" t="n">
        <v>13</v>
      </c>
      <c r="B287" s="3" t="n">
        <v>4</v>
      </c>
      <c r="C287" s="3" t="n">
        <v>669</v>
      </c>
      <c r="D287" s="4" t="n">
        <f aca="false">IF(ISBLANK(A287), "", (A287-MIN(A2:A1001))/(MAX(A2:A1001)-MIN(A2:A1001)))</f>
        <v>0.357142857142857</v>
      </c>
      <c r="E287" s="4" t="n">
        <f aca="false">IF(ISBLANK(B287), "", (B287-MIN(B2:B1001))/(MAX(B2:B1001)-MIN(B2:B1001)))</f>
        <v>0.375</v>
      </c>
      <c r="F287" s="4" t="n">
        <f aca="false">IF(ISBLANK(C287), "", (C287-MIN(C2:C1001))/(MAX(C2:C1001)-MIN(C2:C1001)))</f>
        <v>0.2875</v>
      </c>
      <c r="G287" s="5" t="n">
        <f aca="false">IF(ISBLANK(A287), "",SQRT((A287-I2)^2+(B287-J2)^2+(C287-K2)))</f>
        <v>8.94427190999916</v>
      </c>
      <c r="H287" s="4" t="str">
        <f aca="false">IF(AND(F287 = "", F286 &lt;&gt; ""),"&lt;- New exp", "")</f>
        <v/>
      </c>
      <c r="T287" s="0" t="n">
        <v>286</v>
      </c>
    </row>
    <row r="288" customFormat="false" ht="13.8" hidden="false" customHeight="false" outlineLevel="0" collapsed="false">
      <c r="A288" s="3" t="n">
        <v>11</v>
      </c>
      <c r="B288" s="3" t="n">
        <v>5</v>
      </c>
      <c r="C288" s="3" t="n">
        <v>757</v>
      </c>
      <c r="D288" s="4" t="n">
        <f aca="false">IF(ISBLANK(A288), "", (A288-MIN(A2:A1001))/(MAX(A2:A1001)-MIN(A2:A1001)))</f>
        <v>0.214285714285714</v>
      </c>
      <c r="E288" s="4" t="n">
        <f aca="false">IF(ISBLANK(B288), "", (B288-MIN(B2:B1001))/(MAX(B2:B1001)-MIN(B2:B1001)))</f>
        <v>0.5</v>
      </c>
      <c r="F288" s="4" t="n">
        <f aca="false">IF(ISBLANK(C288), "", (C288-MIN(C2:C1001))/(MAX(C2:C1001)-MIN(C2:C1001)))</f>
        <v>0.8375</v>
      </c>
      <c r="G288" s="5" t="n">
        <f aca="false">IF(ISBLANK(A288), "",SQRT((A288-I2)^2+(B288-J2)^2+(C288-K2)))</f>
        <v>12.6095202129185</v>
      </c>
      <c r="H288" s="4" t="str">
        <f aca="false">IF(AND(F288 = "", F287 &lt;&gt; ""),"&lt;- New exp", "")</f>
        <v/>
      </c>
      <c r="T288" s="0" t="n">
        <v>287</v>
      </c>
    </row>
    <row r="289" customFormat="false" ht="13.8" hidden="false" customHeight="false" outlineLevel="0" collapsed="false">
      <c r="A289" s="3" t="n">
        <v>19</v>
      </c>
      <c r="B289" s="3" t="n">
        <v>1</v>
      </c>
      <c r="C289" s="3" t="n">
        <v>718</v>
      </c>
      <c r="D289" s="4" t="n">
        <f aca="false">IF(ISBLANK(A289), "", (A289-MIN(A2:A1001))/(MAX(A2:A1001)-MIN(A2:A1001)))</f>
        <v>0.785714285714286</v>
      </c>
      <c r="E289" s="4" t="n">
        <f aca="false">IF(ISBLANK(B289), "", (B289-MIN(B2:B1001))/(MAX(B2:B1001)-MIN(B2:B1001)))</f>
        <v>0</v>
      </c>
      <c r="F289" s="4" t="n">
        <f aca="false">IF(ISBLANK(C289), "", (C289-MIN(C2:C1001))/(MAX(C2:C1001)-MIN(C2:C1001)))</f>
        <v>0.59375</v>
      </c>
      <c r="G289" s="5" t="n">
        <f aca="false">IF(ISBLANK(A289), "",SQRT((A289-I2)^2+(B289-J2)^2+(C289-K2)))</f>
        <v>14.6969384566991</v>
      </c>
      <c r="H289" s="4" t="str">
        <f aca="false">IF(AND(F289 = "", F288 &lt;&gt; ""),"&lt;- New exp", "")</f>
        <v/>
      </c>
      <c r="T289" s="0" t="n">
        <v>288</v>
      </c>
    </row>
    <row r="290" customFormat="false" ht="13.8" hidden="false" customHeight="false" outlineLevel="0" collapsed="false">
      <c r="A290" s="3" t="n">
        <v>8</v>
      </c>
      <c r="B290" s="3" t="n">
        <v>8</v>
      </c>
      <c r="C290" s="3" t="n">
        <v>722</v>
      </c>
      <c r="D290" s="4" t="n">
        <f aca="false">IF(ISBLANK(A290), "", (A290-MIN(A2:A1001))/(MAX(A2:A1001)-MIN(A2:A1001)))</f>
        <v>0</v>
      </c>
      <c r="E290" s="4" t="n">
        <f aca="false">IF(ISBLANK(B290), "", (B290-MIN(B2:B1001))/(MAX(B2:B1001)-MIN(B2:B1001)))</f>
        <v>0.875</v>
      </c>
      <c r="F290" s="4" t="n">
        <f aca="false">IF(ISBLANK(C290), "", (C290-MIN(C2:C1001))/(MAX(C2:C1001)-MIN(C2:C1001)))</f>
        <v>0.61875</v>
      </c>
      <c r="G290" s="5" t="n">
        <f aca="false">IF(ISBLANK(A290), "",SQRT((A290-I2)^2+(B290-J2)^2+(C290-K2)))</f>
        <v>12.1655250605964</v>
      </c>
      <c r="H290" s="4" t="str">
        <f aca="false">IF(AND(F290 = "", F289 &lt;&gt; ""),"&lt;- New exp", "")</f>
        <v/>
      </c>
      <c r="T290" s="0" t="n">
        <v>289</v>
      </c>
    </row>
    <row r="291" customFormat="false" ht="13.8" hidden="false" customHeight="false" outlineLevel="0" collapsed="false">
      <c r="A291" s="3" t="n">
        <v>10</v>
      </c>
      <c r="B291" s="3" t="n">
        <v>6</v>
      </c>
      <c r="C291" s="3" t="n">
        <v>726</v>
      </c>
      <c r="D291" s="4" t="n">
        <f aca="false">IF(ISBLANK(A291), "", (A291-MIN(A2:A1001))/(MAX(A2:A1001)-MIN(A2:A1001)))</f>
        <v>0.142857142857143</v>
      </c>
      <c r="E291" s="4" t="n">
        <f aca="false">IF(ISBLANK(B291), "", (B291-MIN(B2:B1001))/(MAX(B2:B1001)-MIN(B2:B1001)))</f>
        <v>0.625</v>
      </c>
      <c r="F291" s="4" t="n">
        <f aca="false">IF(ISBLANK(C291), "", (C291-MIN(C2:C1001))/(MAX(C2:C1001)-MIN(C2:C1001)))</f>
        <v>0.64375</v>
      </c>
      <c r="G291" s="5" t="n">
        <f aca="false">IF(ISBLANK(A291), "",SQRT((A291-I2)^2+(B291-J2)^2+(C291-K2)))</f>
        <v>11.4891252930761</v>
      </c>
      <c r="H291" s="4" t="str">
        <f aca="false">IF(AND(F291 = "", F290 &lt;&gt; ""),"&lt;- New exp", "")</f>
        <v/>
      </c>
      <c r="T291" s="0" t="n">
        <v>290</v>
      </c>
    </row>
    <row r="292" customFormat="false" ht="13.8" hidden="false" customHeight="false" outlineLevel="0" collapsed="false">
      <c r="A292" s="3" t="n">
        <v>16</v>
      </c>
      <c r="B292" s="3" t="n">
        <v>4</v>
      </c>
      <c r="C292" s="3" t="n">
        <v>653</v>
      </c>
      <c r="D292" s="4" t="n">
        <f aca="false">IF(ISBLANK(A292), "", (A292-MIN(A2:A1001))/(MAX(A2:A1001)-MIN(A2:A1001)))</f>
        <v>0.571428571428571</v>
      </c>
      <c r="E292" s="4" t="n">
        <f aca="false">IF(ISBLANK(B292), "", (B292-MIN(B2:B1001))/(MAX(B2:B1001)-MIN(B2:B1001)))</f>
        <v>0.375</v>
      </c>
      <c r="F292" s="4" t="n">
        <f aca="false">IF(ISBLANK(C292), "", (C292-MIN(C2:C1001))/(MAX(C2:C1001)-MIN(C2:C1001)))</f>
        <v>0.1875</v>
      </c>
      <c r="G292" s="5" t="n">
        <f aca="false">IF(ISBLANK(A292), "",SQRT((A292-I2)^2+(B292-J2)^2+(C292-K2)))</f>
        <v>10.1488915650922</v>
      </c>
      <c r="H292" s="4" t="str">
        <f aca="false">IF(AND(F292 = "", F291 &lt;&gt; ""),"&lt;- New exp", "")</f>
        <v/>
      </c>
      <c r="T292" s="0" t="n">
        <v>291</v>
      </c>
    </row>
    <row r="293" customFormat="false" ht="13.8" hidden="false" customHeight="false" outlineLevel="0" collapsed="false">
      <c r="A293" s="3" t="n">
        <v>15</v>
      </c>
      <c r="B293" s="3" t="n">
        <v>2</v>
      </c>
      <c r="C293" s="3" t="n">
        <v>716</v>
      </c>
      <c r="D293" s="4" t="n">
        <f aca="false">IF(ISBLANK(A293), "", (A293-MIN(A2:A1001))/(MAX(A2:A1001)-MIN(A2:A1001)))</f>
        <v>0.5</v>
      </c>
      <c r="E293" s="4" t="n">
        <f aca="false">IF(ISBLANK(B293), "", (B293-MIN(B2:B1001))/(MAX(B2:B1001)-MIN(B2:B1001)))</f>
        <v>0.125</v>
      </c>
      <c r="F293" s="4" t="n">
        <f aca="false">IF(ISBLANK(C293), "", (C293-MIN(C2:C1001))/(MAX(C2:C1001)-MIN(C2:C1001)))</f>
        <v>0.58125</v>
      </c>
      <c r="G293" s="5" t="n">
        <f aca="false">IF(ISBLANK(A293), "",SQRT((A293-I2)^2+(B293-J2)^2+(C293-K2)))</f>
        <v>11.9582607431014</v>
      </c>
      <c r="H293" s="4" t="str">
        <f aca="false">IF(AND(F293 = "", F292 &lt;&gt; ""),"&lt;- New exp", "")</f>
        <v/>
      </c>
      <c r="T293" s="0" t="n">
        <v>292</v>
      </c>
    </row>
    <row r="294" customFormat="false" ht="13.8" hidden="false" customHeight="false" outlineLevel="0" collapsed="false">
      <c r="A294" s="3" t="n">
        <v>17</v>
      </c>
      <c r="B294" s="3" t="n">
        <v>3</v>
      </c>
      <c r="C294" s="3" t="n">
        <v>674</v>
      </c>
      <c r="D294" s="4" t="n">
        <f aca="false">IF(ISBLANK(A294), "", (A294-MIN(A2:A1001))/(MAX(A2:A1001)-MIN(A2:A1001)))</f>
        <v>0.642857142857143</v>
      </c>
      <c r="E294" s="4" t="n">
        <f aca="false">IF(ISBLANK(B294), "", (B294-MIN(B2:B1001))/(MAX(B2:B1001)-MIN(B2:B1001)))</f>
        <v>0.25</v>
      </c>
      <c r="F294" s="4" t="n">
        <f aca="false">IF(ISBLANK(C294), "", (C294-MIN(C2:C1001))/(MAX(C2:C1001)-MIN(C2:C1001)))</f>
        <v>0.31875</v>
      </c>
      <c r="G294" s="5" t="n">
        <f aca="false">IF(ISBLANK(A294), "",SQRT((A294-I2)^2+(B294-J2)^2+(C294-K2)))</f>
        <v>11.6619037896906</v>
      </c>
      <c r="H294" s="4" t="str">
        <f aca="false">IF(AND(F294 = "", F293 &lt;&gt; ""),"&lt;- New exp", "")</f>
        <v/>
      </c>
      <c r="T294" s="0" t="n">
        <v>293</v>
      </c>
    </row>
    <row r="295" customFormat="false" ht="13.8" hidden="false" customHeight="false" outlineLevel="0" collapsed="false">
      <c r="A295" s="3"/>
      <c r="B295" s="3"/>
      <c r="C295" s="3"/>
      <c r="D295" s="4" t="str">
        <f aca="false">IF(ISBLANK(A295), "", (A295-MIN(A2:A1001))/(MAX(A2:A1001)-MIN(A2:A1001)))</f>
        <v/>
      </c>
      <c r="E295" s="4" t="str">
        <f aca="false">IF(ISBLANK(B295), "", (B295-MIN(B2:B1001))/(MAX(B2:B1001)-MIN(B2:B1001)))</f>
        <v/>
      </c>
      <c r="F295" s="4" t="str">
        <f aca="false">IF(ISBLANK(C295), "", (C295-MIN(C2:C1001))/(MAX(C2:C1001)-MIN(C2:C1001)))</f>
        <v/>
      </c>
      <c r="G295" s="0" t="str">
        <f aca="false">IF(ISBLANK(A295), "",SQRT((A295-I2)^2+(B295-J2)^2+(C295-K2)))</f>
        <v/>
      </c>
      <c r="H295" s="4" t="str">
        <f aca="false">IF(AND(F295 = "", F294 &lt;&gt; ""),"&lt;- New exp", "")</f>
        <v>&lt;- New exp</v>
      </c>
      <c r="T295" s="0" t="n">
        <v>294</v>
      </c>
    </row>
    <row r="296" customFormat="false" ht="13.8" hidden="false" customHeight="false" outlineLevel="0" collapsed="false">
      <c r="A296" s="3" t="n">
        <v>19</v>
      </c>
      <c r="B296" s="3" t="n">
        <v>1</v>
      </c>
      <c r="C296" s="3" t="n">
        <v>715</v>
      </c>
      <c r="D296" s="4" t="n">
        <f aca="false">IF(ISBLANK(A296), "", (A296-MIN(A2:A1001))/(MAX(A2:A1001)-MIN(A2:A1001)))</f>
        <v>0.785714285714286</v>
      </c>
      <c r="E296" s="4" t="n">
        <f aca="false">IF(ISBLANK(B296), "", (B296-MIN(B2:B1001))/(MAX(B2:B1001)-MIN(B2:B1001)))</f>
        <v>0</v>
      </c>
      <c r="F296" s="4" t="n">
        <f aca="false">IF(ISBLANK(C296), "", (C296-MIN(C2:C1001))/(MAX(C2:C1001)-MIN(C2:C1001)))</f>
        <v>0.575</v>
      </c>
      <c r="G296" s="5" t="n">
        <f aca="false">IF(ISBLANK(A296), "",SQRT((A296-I2)^2+(B296-J2)^2+(C296-K2)))</f>
        <v>14.5945195193264</v>
      </c>
      <c r="H296" s="4" t="str">
        <f aca="false">IF(AND(F296 = "", F295 &lt;&gt; ""),"&lt;- New exp", "")</f>
        <v/>
      </c>
      <c r="T296" s="0" t="n">
        <v>295</v>
      </c>
    </row>
    <row r="297" customFormat="false" ht="13.8" hidden="false" customHeight="false" outlineLevel="0" collapsed="false">
      <c r="A297" s="3" t="n">
        <v>18</v>
      </c>
      <c r="B297" s="3" t="n">
        <v>2</v>
      </c>
      <c r="C297" s="3" t="n">
        <v>695</v>
      </c>
      <c r="D297" s="4" t="n">
        <f aca="false">IF(ISBLANK(A297), "", (A297-MIN(A2:A1001))/(MAX(A2:A1001)-MIN(A2:A1001)))</f>
        <v>0.714285714285714</v>
      </c>
      <c r="E297" s="4" t="n">
        <f aca="false">IF(ISBLANK(B297), "", (B297-MIN(B2:B1001))/(MAX(B2:B1001)-MIN(B2:B1001)))</f>
        <v>0.125</v>
      </c>
      <c r="F297" s="4" t="n">
        <f aca="false">IF(ISBLANK(C297), "", (C297-MIN(C2:C1001))/(MAX(C2:C1001)-MIN(C2:C1001)))</f>
        <v>0.45</v>
      </c>
      <c r="G297" s="5" t="n">
        <f aca="false">IF(ISBLANK(A297), "",SQRT((A297-I2)^2+(B297-J2)^2+(C297-K2)))</f>
        <v>13.1529464379659</v>
      </c>
      <c r="H297" s="4" t="str">
        <f aca="false">IF(AND(F297 = "", F296 &lt;&gt; ""),"&lt;- New exp", "")</f>
        <v/>
      </c>
      <c r="T297" s="0" t="n">
        <v>296</v>
      </c>
    </row>
    <row r="298" customFormat="false" ht="13.8" hidden="false" customHeight="false" outlineLevel="0" collapsed="false">
      <c r="A298" s="3" t="n">
        <v>12</v>
      </c>
      <c r="B298" s="3" t="n">
        <v>5</v>
      </c>
      <c r="C298" s="3" t="n">
        <v>681</v>
      </c>
      <c r="D298" s="4" t="n">
        <f aca="false">IF(ISBLANK(A298), "", (A298-MIN(A2:A1001))/(MAX(A2:A1001)-MIN(A2:A1001)))</f>
        <v>0.285714285714286</v>
      </c>
      <c r="E298" s="4" t="n">
        <f aca="false">IF(ISBLANK(B298), "", (B298-MIN(B2:B1001))/(MAX(B2:B1001)-MIN(B2:B1001)))</f>
        <v>0.5</v>
      </c>
      <c r="F298" s="4" t="n">
        <f aca="false">IF(ISBLANK(C298), "", (C298-MIN(C2:C1001))/(MAX(C2:C1001)-MIN(C2:C1001)))</f>
        <v>0.3625</v>
      </c>
      <c r="G298" s="5" t="n">
        <f aca="false">IF(ISBLANK(A298), "",SQRT((A298-I2)^2+(B298-J2)^2+(C298-K2)))</f>
        <v>9.48683298050514</v>
      </c>
      <c r="H298" s="4" t="str">
        <f aca="false">IF(AND(F298 = "", F297 &lt;&gt; ""),"&lt;- New exp", "")</f>
        <v/>
      </c>
      <c r="T298" s="0" t="n">
        <v>297</v>
      </c>
    </row>
    <row r="299" customFormat="false" ht="13.8" hidden="false" customHeight="false" outlineLevel="0" collapsed="false">
      <c r="A299" s="3" t="n">
        <v>13</v>
      </c>
      <c r="B299" s="3" t="n">
        <v>4</v>
      </c>
      <c r="C299" s="3" t="n">
        <v>674</v>
      </c>
      <c r="D299" s="4" t="n">
        <f aca="false">IF(ISBLANK(A299), "", (A299-MIN(A2:A1001))/(MAX(A2:A1001)-MIN(A2:A1001)))</f>
        <v>0.357142857142857</v>
      </c>
      <c r="E299" s="4" t="n">
        <f aca="false">IF(ISBLANK(B299), "", (B299-MIN(B2:B1001))/(MAX(B2:B1001)-MIN(B2:B1001)))</f>
        <v>0.375</v>
      </c>
      <c r="F299" s="4" t="n">
        <f aca="false">IF(ISBLANK(C299), "", (C299-MIN(C2:C1001))/(MAX(C2:C1001)-MIN(C2:C1001)))</f>
        <v>0.31875</v>
      </c>
      <c r="G299" s="5" t="n">
        <f aca="false">IF(ISBLANK(A299), "",SQRT((A299-I2)^2+(B299-J2)^2+(C299-K2)))</f>
        <v>9.21954445729289</v>
      </c>
      <c r="H299" s="4" t="str">
        <f aca="false">IF(AND(F299 = "", F298 &lt;&gt; ""),"&lt;- New exp", "")</f>
        <v/>
      </c>
      <c r="T299" s="0" t="n">
        <v>298</v>
      </c>
    </row>
    <row r="300" customFormat="false" ht="13.8" hidden="false" customHeight="false" outlineLevel="0" collapsed="false">
      <c r="A300" s="3" t="n">
        <v>14</v>
      </c>
      <c r="B300" s="3" t="n">
        <v>3</v>
      </c>
      <c r="C300" s="3" t="n">
        <v>690</v>
      </c>
      <c r="D300" s="4" t="n">
        <f aca="false">IF(ISBLANK(A300), "", (A300-MIN(A2:A1001))/(MAX(A2:A1001)-MIN(A2:A1001)))</f>
        <v>0.428571428571429</v>
      </c>
      <c r="E300" s="4" t="n">
        <f aca="false">IF(ISBLANK(B300), "", (B300-MIN(B2:B1001))/(MAX(B2:B1001)-MIN(B2:B1001)))</f>
        <v>0.25</v>
      </c>
      <c r="F300" s="4" t="n">
        <f aca="false">IF(ISBLANK(C300), "", (C300-MIN(C2:C1001))/(MAX(C2:C1001)-MIN(C2:C1001)))</f>
        <v>0.41875</v>
      </c>
      <c r="G300" s="5" t="n">
        <f aca="false">IF(ISBLANK(A300), "",SQRT((A300-I2)^2+(B300-J2)^2+(C300-K2)))</f>
        <v>10.3440804327886</v>
      </c>
      <c r="H300" s="4" t="str">
        <f aca="false">IF(AND(F300 = "", F299 &lt;&gt; ""),"&lt;- New exp", "")</f>
        <v/>
      </c>
      <c r="T300" s="0" t="n">
        <v>299</v>
      </c>
    </row>
    <row r="301" customFormat="false" ht="13.8" hidden="false" customHeight="false" outlineLevel="0" collapsed="false">
      <c r="A301" s="3" t="n">
        <v>15</v>
      </c>
      <c r="B301" s="3" t="n">
        <v>2</v>
      </c>
      <c r="C301" s="3" t="n">
        <v>710</v>
      </c>
      <c r="D301" s="4" t="n">
        <f aca="false">IF(ISBLANK(A301), "", (A301-MIN(A2:A1001))/(MAX(A2:A1001)-MIN(A2:A1001)))</f>
        <v>0.5</v>
      </c>
      <c r="E301" s="4" t="n">
        <f aca="false">IF(ISBLANK(B301), "", (B301-MIN(B2:B1001))/(MAX(B2:B1001)-MIN(B2:B1001)))</f>
        <v>0.125</v>
      </c>
      <c r="F301" s="4" t="n">
        <f aca="false">IF(ISBLANK(C301), "", (C301-MIN(C2:C1001))/(MAX(C2:C1001)-MIN(C2:C1001)))</f>
        <v>0.54375</v>
      </c>
      <c r="G301" s="5" t="n">
        <f aca="false">IF(ISBLANK(A301), "",SQRT((A301-I2)^2+(B301-J2)^2+(C301-K2)))</f>
        <v>11.7046999107196</v>
      </c>
      <c r="H301" s="4" t="str">
        <f aca="false">IF(AND(F301 = "", F300 &lt;&gt; ""),"&lt;- New exp", "")</f>
        <v/>
      </c>
      <c r="T301" s="0" t="n">
        <v>300</v>
      </c>
    </row>
    <row r="302" customFormat="false" ht="13.8" hidden="false" customHeight="false" outlineLevel="0" collapsed="false">
      <c r="A302" s="3" t="n">
        <v>17</v>
      </c>
      <c r="B302" s="3" t="n">
        <v>3</v>
      </c>
      <c r="C302" s="3" t="n">
        <v>679</v>
      </c>
      <c r="D302" s="4" t="n">
        <f aca="false">IF(ISBLANK(A302), "", (A302-MIN(A2:A1001))/(MAX(A2:A1001)-MIN(A2:A1001)))</f>
        <v>0.642857142857143</v>
      </c>
      <c r="E302" s="4" t="n">
        <f aca="false">IF(ISBLANK(B302), "", (B302-MIN(B2:B1001))/(MAX(B2:B1001)-MIN(B2:B1001)))</f>
        <v>0.25</v>
      </c>
      <c r="F302" s="4" t="n">
        <f aca="false">IF(ISBLANK(C302), "", (C302-MIN(C2:C1001))/(MAX(C2:C1001)-MIN(C2:C1001)))</f>
        <v>0.35</v>
      </c>
      <c r="G302" s="5" t="n">
        <f aca="false">IF(ISBLANK(A302), "",SQRT((A302-I2)^2+(B302-J2)^2+(C302-K2)))</f>
        <v>11.8743420870379</v>
      </c>
      <c r="H302" s="4" t="str">
        <f aca="false">IF(AND(F302 = "", F301 &lt;&gt; ""),"&lt;- New exp", "")</f>
        <v/>
      </c>
      <c r="T302" s="0" t="n">
        <v>301</v>
      </c>
    </row>
    <row r="303" customFormat="false" ht="13.8" hidden="false" customHeight="false" outlineLevel="0" collapsed="false">
      <c r="A303" s="3"/>
      <c r="B303" s="3"/>
      <c r="C303" s="3"/>
      <c r="D303" s="4" t="str">
        <f aca="false">IF(ISBLANK(A303), "", (A303-MIN(A2:A1001))/(MAX(A2:A1001)-MIN(A2:A1001)))</f>
        <v/>
      </c>
      <c r="E303" s="4" t="str">
        <f aca="false">IF(ISBLANK(B303), "", (B303-MIN(B2:B1001))/(MAX(B2:B1001)-MIN(B2:B1001)))</f>
        <v/>
      </c>
      <c r="F303" s="4" t="str">
        <f aca="false">IF(ISBLANK(C303), "", (C303-MIN(C2:C1001))/(MAX(C2:C1001)-MIN(C2:C1001)))</f>
        <v/>
      </c>
      <c r="G303" s="0" t="str">
        <f aca="false">IF(ISBLANK(A303), "",SQRT((A303-I2)^2+(B303-J2)^2+(C303-K2)))</f>
        <v/>
      </c>
      <c r="H303" s="4" t="str">
        <f aca="false">IF(AND(F303 = "", F302 &lt;&gt; ""),"&lt;- New exp", "")</f>
        <v>&lt;- New exp</v>
      </c>
      <c r="T303" s="0" t="n">
        <v>302</v>
      </c>
    </row>
    <row r="304" customFormat="false" ht="13.8" hidden="false" customHeight="false" outlineLevel="0" collapsed="false">
      <c r="A304" s="3"/>
      <c r="B304" s="3"/>
      <c r="C304" s="3"/>
      <c r="D304" s="4" t="str">
        <f aca="false">IF(ISBLANK(A304), "", (A304-MIN(A2:A1001))/(MAX(A2:A1001)-MIN(A2:A1001)))</f>
        <v/>
      </c>
      <c r="E304" s="4" t="str">
        <f aca="false">IF(ISBLANK(B304), "", (B304-MIN(B2:B1001))/(MAX(B2:B1001)-MIN(B2:B1001)))</f>
        <v/>
      </c>
      <c r="F304" s="4" t="str">
        <f aca="false">IF(ISBLANK(C304), "", (C304-MIN(C2:C1001))/(MAX(C2:C1001)-MIN(C2:C1001)))</f>
        <v/>
      </c>
      <c r="G304" s="0" t="str">
        <f aca="false">IF(ISBLANK(A304), "",SQRT((A304-I2)^2+(B304-J2)^2+(C304-K2)))</f>
        <v/>
      </c>
      <c r="H304" s="4" t="str">
        <f aca="false">IF(AND(F304 = "", F303 &lt;&gt; ""),"&lt;- New exp", "")</f>
        <v/>
      </c>
      <c r="T304" s="0" t="n">
        <v>303</v>
      </c>
    </row>
    <row r="305" customFormat="false" ht="13.8" hidden="false" customHeight="false" outlineLevel="0" collapsed="false">
      <c r="A305" s="3"/>
      <c r="B305" s="3"/>
      <c r="C305" s="3"/>
      <c r="D305" s="4" t="str">
        <f aca="false">IF(ISBLANK(A305), "", (A305-MIN(A2:A1001))/(MAX(A2:A1001)-MIN(A2:A1001)))</f>
        <v/>
      </c>
      <c r="E305" s="4" t="str">
        <f aca="false">IF(ISBLANK(B305), "", (B305-MIN(B2:B1001))/(MAX(B2:B1001)-MIN(B2:B1001)))</f>
        <v/>
      </c>
      <c r="F305" s="4" t="str">
        <f aca="false">IF(ISBLANK(C305), "", (C305-MIN(C2:C1001))/(MAX(C2:C1001)-MIN(C2:C1001)))</f>
        <v/>
      </c>
      <c r="G305" s="0" t="str">
        <f aca="false">IF(ISBLANK(A305), "",SQRT((A305-I2)^2+(B305-J2)^2+(C305-K2)))</f>
        <v/>
      </c>
      <c r="H305" s="4" t="str">
        <f aca="false">IF(AND(F305 = "", F304 &lt;&gt; ""),"&lt;- New exp", "")</f>
        <v/>
      </c>
      <c r="T305" s="0" t="n">
        <v>304</v>
      </c>
    </row>
    <row r="306" customFormat="false" ht="13.8" hidden="false" customHeight="false" outlineLevel="0" collapsed="false">
      <c r="A306" s="3"/>
      <c r="B306" s="3"/>
      <c r="C306" s="3"/>
      <c r="D306" s="4" t="str">
        <f aca="false">IF(ISBLANK(A306), "", (A306-MIN(A2:A1001))/(MAX(A2:A1001)-MIN(A2:A1001)))</f>
        <v/>
      </c>
      <c r="E306" s="4" t="str">
        <f aca="false">IF(ISBLANK(B306), "", (B306-MIN(B2:B1001))/(MAX(B2:B1001)-MIN(B2:B1001)))</f>
        <v/>
      </c>
      <c r="F306" s="4" t="str">
        <f aca="false">IF(ISBLANK(C306), "", (C306-MIN(C2:C1001))/(MAX(C2:C1001)-MIN(C2:C1001)))</f>
        <v/>
      </c>
      <c r="G306" s="0" t="str">
        <f aca="false">IF(ISBLANK(A306), "",SQRT((A306-I2)^2+(B306-J2)^2+(C306-K2)))</f>
        <v/>
      </c>
      <c r="H306" s="4" t="str">
        <f aca="false">IF(AND(F306 = "", F305 &lt;&gt; ""),"&lt;- New exp", "")</f>
        <v/>
      </c>
      <c r="T306" s="0" t="n">
        <v>305</v>
      </c>
    </row>
    <row r="307" customFormat="false" ht="13.8" hidden="false" customHeight="false" outlineLevel="0" collapsed="false">
      <c r="A307" s="3"/>
      <c r="B307" s="3"/>
      <c r="C307" s="3"/>
      <c r="D307" s="4" t="str">
        <f aca="false">IF(ISBLANK(A307), "", (A307-MIN(A2:A1001))/(MAX(A2:A1001)-MIN(A2:A1001)))</f>
        <v/>
      </c>
      <c r="E307" s="4" t="str">
        <f aca="false">IF(ISBLANK(B307), "", (B307-MIN(B2:B1001))/(MAX(B2:B1001)-MIN(B2:B1001)))</f>
        <v/>
      </c>
      <c r="F307" s="4" t="str">
        <f aca="false">IF(ISBLANK(C307), "", (C307-MIN(C2:C1001))/(MAX(C2:C1001)-MIN(C2:C1001)))</f>
        <v/>
      </c>
      <c r="G307" s="0" t="str">
        <f aca="false">IF(ISBLANK(A307), "",SQRT((A307-I2)^2+(B307-J2)^2+(C307-K2)))</f>
        <v/>
      </c>
      <c r="H307" s="4" t="str">
        <f aca="false">IF(AND(F307 = "", F306 &lt;&gt; ""),"&lt;- New exp", "")</f>
        <v/>
      </c>
      <c r="T307" s="0" t="n">
        <v>306</v>
      </c>
    </row>
    <row r="308" customFormat="false" ht="13.8" hidden="false" customHeight="false" outlineLevel="0" collapsed="false">
      <c r="A308" s="3"/>
      <c r="B308" s="3"/>
      <c r="C308" s="3"/>
      <c r="D308" s="4" t="str">
        <f aca="false">IF(ISBLANK(A308), "", (A308-MIN(A2:A1001))/(MAX(A2:A1001)-MIN(A2:A1001)))</f>
        <v/>
      </c>
      <c r="E308" s="4" t="str">
        <f aca="false">IF(ISBLANK(B308), "", (B308-MIN(B2:B1001))/(MAX(B2:B1001)-MIN(B2:B1001)))</f>
        <v/>
      </c>
      <c r="F308" s="4" t="str">
        <f aca="false">IF(ISBLANK(C308), "", (C308-MIN(C2:C1001))/(MAX(C2:C1001)-MIN(C2:C1001)))</f>
        <v/>
      </c>
      <c r="G308" s="0" t="str">
        <f aca="false">IF(ISBLANK(A308), "",SQRT((A308-I2)^2+(B308-J2)^2+(C308-K2)))</f>
        <v/>
      </c>
      <c r="H308" s="4" t="str">
        <f aca="false">IF(AND(F308 = "", F307 &lt;&gt; ""),"&lt;- New exp", "")</f>
        <v/>
      </c>
      <c r="T308" s="0" t="n">
        <v>307</v>
      </c>
    </row>
    <row r="309" customFormat="false" ht="13.8" hidden="false" customHeight="false" outlineLevel="0" collapsed="false">
      <c r="A309" s="3"/>
      <c r="B309" s="3"/>
      <c r="C309" s="3"/>
      <c r="D309" s="4" t="str">
        <f aca="false">IF(ISBLANK(A309), "", (A309-MIN(A2:A1001))/(MAX(A2:A1001)-MIN(A2:A1001)))</f>
        <v/>
      </c>
      <c r="E309" s="4" t="str">
        <f aca="false">IF(ISBLANK(B309), "", (B309-MIN(B2:B1001))/(MAX(B2:B1001)-MIN(B2:B1001)))</f>
        <v/>
      </c>
      <c r="F309" s="4" t="str">
        <f aca="false">IF(ISBLANK(C309), "", (C309-MIN(C2:C1001))/(MAX(C2:C1001)-MIN(C2:C1001)))</f>
        <v/>
      </c>
      <c r="G309" s="0" t="str">
        <f aca="false">IF(ISBLANK(A309), "",SQRT((A309-I2)^2+(B309-J2)^2+(C309-K2)))</f>
        <v/>
      </c>
      <c r="H309" s="4" t="str">
        <f aca="false">IF(AND(F309 = "", F308 &lt;&gt; ""),"&lt;- New exp", "")</f>
        <v/>
      </c>
      <c r="T309" s="0" t="n">
        <v>308</v>
      </c>
    </row>
    <row r="310" customFormat="false" ht="13.8" hidden="false" customHeight="false" outlineLevel="0" collapsed="false">
      <c r="A310" s="3"/>
      <c r="B310" s="3"/>
      <c r="C310" s="3"/>
      <c r="D310" s="4" t="str">
        <f aca="false">IF(ISBLANK(A310), "", (A310-MIN(A2:A1001))/(MAX(A2:A1001)-MIN(A2:A1001)))</f>
        <v/>
      </c>
      <c r="E310" s="4" t="str">
        <f aca="false">IF(ISBLANK(B310), "", (B310-MIN(B2:B1001))/(MAX(B2:B1001)-MIN(B2:B1001)))</f>
        <v/>
      </c>
      <c r="F310" s="4" t="str">
        <f aca="false">IF(ISBLANK(C310), "", (C310-MIN(C2:C1001))/(MAX(C2:C1001)-MIN(C2:C1001)))</f>
        <v/>
      </c>
      <c r="G310" s="0" t="str">
        <f aca="false">IF(ISBLANK(A310), "",SQRT((A310-I2)^2+(B310-J2)^2+(C310-K2)))</f>
        <v/>
      </c>
      <c r="H310" s="4" t="str">
        <f aca="false">IF(AND(F310 = "", F309 &lt;&gt; ""),"&lt;- New exp", "")</f>
        <v/>
      </c>
      <c r="T310" s="0" t="n">
        <v>309</v>
      </c>
    </row>
    <row r="311" customFormat="false" ht="13.8" hidden="false" customHeight="false" outlineLevel="0" collapsed="false">
      <c r="A311" s="3"/>
      <c r="B311" s="3"/>
      <c r="C311" s="3"/>
      <c r="D311" s="4" t="str">
        <f aca="false">IF(ISBLANK(A311), "", (A311-MIN(A2:A1001))/(MAX(A2:A1001)-MIN(A2:A1001)))</f>
        <v/>
      </c>
      <c r="E311" s="4" t="str">
        <f aca="false">IF(ISBLANK(B311), "", (B311-MIN(B2:B1001))/(MAX(B2:B1001)-MIN(B2:B1001)))</f>
        <v/>
      </c>
      <c r="F311" s="4" t="str">
        <f aca="false">IF(ISBLANK(C311), "", (C311-MIN(C2:C1001))/(MAX(C2:C1001)-MIN(C2:C1001)))</f>
        <v/>
      </c>
      <c r="G311" s="0" t="str">
        <f aca="false">IF(ISBLANK(A311), "",SQRT((A311-I2)^2+(B311-J2)^2+(C311-K2)))</f>
        <v/>
      </c>
      <c r="H311" s="4" t="str">
        <f aca="false">IF(AND(F311 = "", F310 &lt;&gt; ""),"&lt;- New exp", "")</f>
        <v/>
      </c>
      <c r="T311" s="0" t="n">
        <v>310</v>
      </c>
    </row>
    <row r="312" customFormat="false" ht="13.8" hidden="false" customHeight="false" outlineLevel="0" collapsed="false">
      <c r="A312" s="3"/>
      <c r="B312" s="3"/>
      <c r="C312" s="3"/>
      <c r="D312" s="4" t="str">
        <f aca="false">IF(ISBLANK(A312), "", (A312-MIN(A2:A1001))/(MAX(A2:A1001)-MIN(A2:A1001)))</f>
        <v/>
      </c>
      <c r="E312" s="4" t="str">
        <f aca="false">IF(ISBLANK(B312), "", (B312-MIN(B2:B1001))/(MAX(B2:B1001)-MIN(B2:B1001)))</f>
        <v/>
      </c>
      <c r="F312" s="4" t="str">
        <f aca="false">IF(ISBLANK(C312), "", (C312-MIN(C2:C1001))/(MAX(C2:C1001)-MIN(C2:C1001)))</f>
        <v/>
      </c>
      <c r="G312" s="0" t="str">
        <f aca="false">IF(ISBLANK(A312), "",SQRT((A312-I2)^2+(B312-J2)^2+(C312-K2)))</f>
        <v/>
      </c>
      <c r="H312" s="4" t="str">
        <f aca="false">IF(AND(F312 = "", F311 &lt;&gt; ""),"&lt;- New exp", "")</f>
        <v/>
      </c>
      <c r="T312" s="0" t="n">
        <v>311</v>
      </c>
    </row>
    <row r="313" customFormat="false" ht="13.8" hidden="false" customHeight="false" outlineLevel="0" collapsed="false">
      <c r="A313" s="3"/>
      <c r="B313" s="3"/>
      <c r="C313" s="3"/>
      <c r="D313" s="4" t="str">
        <f aca="false">IF(ISBLANK(A313), "", (A313-MIN(A2:A1001))/(MAX(A2:A1001)-MIN(A2:A1001)))</f>
        <v/>
      </c>
      <c r="E313" s="4" t="str">
        <f aca="false">IF(ISBLANK(B313), "", (B313-MIN(B2:B1001))/(MAX(B2:B1001)-MIN(B2:B1001)))</f>
        <v/>
      </c>
      <c r="F313" s="4" t="str">
        <f aca="false">IF(ISBLANK(C313), "", (C313-MIN(C2:C1001))/(MAX(C2:C1001)-MIN(C2:C1001)))</f>
        <v/>
      </c>
      <c r="G313" s="0" t="str">
        <f aca="false">IF(ISBLANK(A313), "",SQRT((A313-I2)^2+(B313-J2)^2+(C313-K2)))</f>
        <v/>
      </c>
      <c r="H313" s="4" t="str">
        <f aca="false">IF(AND(F313 = "", F312 &lt;&gt; ""),"&lt;- New exp", "")</f>
        <v/>
      </c>
      <c r="T313" s="0" t="n">
        <v>312</v>
      </c>
    </row>
    <row r="314" customFormat="false" ht="13.8" hidden="false" customHeight="false" outlineLevel="0" collapsed="false">
      <c r="A314" s="3"/>
      <c r="B314" s="3"/>
      <c r="C314" s="3"/>
      <c r="D314" s="4" t="str">
        <f aca="false">IF(ISBLANK(A314), "", (A314-MIN(A2:A1001))/(MAX(A2:A1001)-MIN(A2:A1001)))</f>
        <v/>
      </c>
      <c r="E314" s="4" t="str">
        <f aca="false">IF(ISBLANK(B314), "", (B314-MIN(B2:B1001))/(MAX(B2:B1001)-MIN(B2:B1001)))</f>
        <v/>
      </c>
      <c r="F314" s="4" t="str">
        <f aca="false">IF(ISBLANK(C314), "", (C314-MIN(C2:C1001))/(MAX(C2:C1001)-MIN(C2:C1001)))</f>
        <v/>
      </c>
      <c r="G314" s="0" t="str">
        <f aca="false">IF(ISBLANK(A314), "",SQRT((A314-I2)^2+(B314-J2)^2+(C314-K2)))</f>
        <v/>
      </c>
      <c r="H314" s="4" t="str">
        <f aca="false">IF(AND(F314 = "", F313 &lt;&gt; ""),"&lt;- New exp", "")</f>
        <v/>
      </c>
      <c r="T314" s="0" t="n">
        <v>313</v>
      </c>
    </row>
    <row r="315" customFormat="false" ht="13.8" hidden="false" customHeight="false" outlineLevel="0" collapsed="false">
      <c r="A315" s="3"/>
      <c r="B315" s="3"/>
      <c r="C315" s="3"/>
      <c r="D315" s="4" t="str">
        <f aca="false">IF(ISBLANK(A315), "", (A315-MIN(A2:A1001))/(MAX(A2:A1001)-MIN(A2:A1001)))</f>
        <v/>
      </c>
      <c r="E315" s="4" t="str">
        <f aca="false">IF(ISBLANK(B315), "", (B315-MIN(B2:B1001))/(MAX(B2:B1001)-MIN(B2:B1001)))</f>
        <v/>
      </c>
      <c r="F315" s="4" t="str">
        <f aca="false">IF(ISBLANK(C315), "", (C315-MIN(C2:C1001))/(MAX(C2:C1001)-MIN(C2:C1001)))</f>
        <v/>
      </c>
      <c r="G315" s="0" t="str">
        <f aca="false">IF(ISBLANK(A315), "",SQRT((A315-I2)^2+(B315-J2)^2+(C315-K2)))</f>
        <v/>
      </c>
      <c r="H315" s="4" t="str">
        <f aca="false">IF(AND(F315 = "", F314 &lt;&gt; ""),"&lt;- New exp", "")</f>
        <v/>
      </c>
      <c r="T315" s="0" t="n">
        <v>314</v>
      </c>
    </row>
    <row r="316" customFormat="false" ht="13.8" hidden="false" customHeight="false" outlineLevel="0" collapsed="false">
      <c r="A316" s="3"/>
      <c r="B316" s="3"/>
      <c r="C316" s="3"/>
      <c r="D316" s="4" t="str">
        <f aca="false">IF(ISBLANK(A316), "", (A316-MIN(A2:A1001))/(MAX(A2:A1001)-MIN(A2:A1001)))</f>
        <v/>
      </c>
      <c r="E316" s="4" t="str">
        <f aca="false">IF(ISBLANK(B316), "", (B316-MIN(B2:B1001))/(MAX(B2:B1001)-MIN(B2:B1001)))</f>
        <v/>
      </c>
      <c r="F316" s="4" t="str">
        <f aca="false">IF(ISBLANK(C316), "", (C316-MIN(C2:C1001))/(MAX(C2:C1001)-MIN(C2:C1001)))</f>
        <v/>
      </c>
      <c r="G316" s="0" t="str">
        <f aca="false">IF(ISBLANK(A316), "",SQRT((A316-I2)^2+(B316-J2)^2+(C316-K2)))</f>
        <v/>
      </c>
      <c r="H316" s="4" t="str">
        <f aca="false">IF(AND(F316 = "", F315 &lt;&gt; ""),"&lt;- New exp", "")</f>
        <v/>
      </c>
      <c r="T316" s="0" t="n">
        <v>315</v>
      </c>
    </row>
    <row r="317" customFormat="false" ht="13.8" hidden="false" customHeight="false" outlineLevel="0" collapsed="false">
      <c r="A317" s="3"/>
      <c r="B317" s="3"/>
      <c r="C317" s="3"/>
      <c r="D317" s="4" t="str">
        <f aca="false">IF(ISBLANK(A317), "", (A317-MIN(A2:A1001))/(MAX(A2:A1001)-MIN(A2:A1001)))</f>
        <v/>
      </c>
      <c r="E317" s="4" t="str">
        <f aca="false">IF(ISBLANK(B317), "", (B317-MIN(B2:B1001))/(MAX(B2:B1001)-MIN(B2:B1001)))</f>
        <v/>
      </c>
      <c r="F317" s="4" t="str">
        <f aca="false">IF(ISBLANK(C317), "", (C317-MIN(C2:C1001))/(MAX(C2:C1001)-MIN(C2:C1001)))</f>
        <v/>
      </c>
      <c r="G317" s="0" t="str">
        <f aca="false">IF(ISBLANK(A317), "",SQRT((A317-I2)^2+(B317-J2)^2+(C317-K2)))</f>
        <v/>
      </c>
      <c r="H317" s="4" t="str">
        <f aca="false">IF(AND(F317 = "", F316 &lt;&gt; ""),"&lt;- New exp", "")</f>
        <v/>
      </c>
      <c r="T317" s="0" t="n">
        <v>316</v>
      </c>
    </row>
    <row r="318" customFormat="false" ht="13.8" hidden="false" customHeight="false" outlineLevel="0" collapsed="false">
      <c r="A318" s="3"/>
      <c r="B318" s="3"/>
      <c r="C318" s="3"/>
      <c r="D318" s="4" t="str">
        <f aca="false">IF(ISBLANK(A318), "", (A318-MIN(A2:A1001))/(MAX(A2:A1001)-MIN(A2:A1001)))</f>
        <v/>
      </c>
      <c r="E318" s="4" t="str">
        <f aca="false">IF(ISBLANK(B318), "", (B318-MIN(B2:B1001))/(MAX(B2:B1001)-MIN(B2:B1001)))</f>
        <v/>
      </c>
      <c r="F318" s="4" t="str">
        <f aca="false">IF(ISBLANK(C318), "", (C318-MIN(C2:C1001))/(MAX(C2:C1001)-MIN(C2:C1001)))</f>
        <v/>
      </c>
      <c r="G318" s="0" t="str">
        <f aca="false">IF(ISBLANK(A318), "",SQRT((A318-I2)^2+(B318-J2)^2+(C318-K2)))</f>
        <v/>
      </c>
      <c r="H318" s="4" t="str">
        <f aca="false">IF(AND(F318 = "", F317 &lt;&gt; ""),"&lt;- New exp", "")</f>
        <v/>
      </c>
      <c r="T318" s="0" t="n">
        <v>317</v>
      </c>
    </row>
    <row r="319" customFormat="false" ht="13.8" hidden="false" customHeight="false" outlineLevel="0" collapsed="false">
      <c r="A319" s="3"/>
      <c r="B319" s="3"/>
      <c r="C319" s="3"/>
      <c r="D319" s="4" t="str">
        <f aca="false">IF(ISBLANK(A319), "", (A319-MIN(A2:A1001))/(MAX(A2:A1001)-MIN(A2:A1001)))</f>
        <v/>
      </c>
      <c r="E319" s="4" t="str">
        <f aca="false">IF(ISBLANK(B319), "", (B319-MIN(B2:B1001))/(MAX(B2:B1001)-MIN(B2:B1001)))</f>
        <v/>
      </c>
      <c r="F319" s="4" t="str">
        <f aca="false">IF(ISBLANK(C319), "", (C319-MIN(C2:C1001))/(MAX(C2:C1001)-MIN(C2:C1001)))</f>
        <v/>
      </c>
      <c r="G319" s="0" t="str">
        <f aca="false">IF(ISBLANK(A319), "",SQRT((A319-I2)^2+(B319-J2)^2+(C319-K2)))</f>
        <v/>
      </c>
      <c r="H319" s="4" t="str">
        <f aca="false">IF(AND(F319 = "", F318 &lt;&gt; ""),"&lt;- New exp", "")</f>
        <v/>
      </c>
      <c r="T319" s="0" t="n">
        <v>318</v>
      </c>
    </row>
    <row r="320" customFormat="false" ht="13.8" hidden="false" customHeight="false" outlineLevel="0" collapsed="false">
      <c r="A320" s="3"/>
      <c r="B320" s="3"/>
      <c r="C320" s="3"/>
      <c r="D320" s="4" t="str">
        <f aca="false">IF(ISBLANK(A320), "", (A320-MIN(A2:A1001))/(MAX(A2:A1001)-MIN(A2:A1001)))</f>
        <v/>
      </c>
      <c r="E320" s="4" t="str">
        <f aca="false">IF(ISBLANK(B320), "", (B320-MIN(B2:B1001))/(MAX(B2:B1001)-MIN(B2:B1001)))</f>
        <v/>
      </c>
      <c r="F320" s="4" t="str">
        <f aca="false">IF(ISBLANK(C320), "", (C320-MIN(C2:C1001))/(MAX(C2:C1001)-MIN(C2:C1001)))</f>
        <v/>
      </c>
      <c r="G320" s="0" t="str">
        <f aca="false">IF(ISBLANK(A320), "",SQRT((A320-I2)^2+(B320-J2)^2+(C320-K2)))</f>
        <v/>
      </c>
      <c r="H320" s="4" t="str">
        <f aca="false">IF(AND(F320 = "", F319 &lt;&gt; ""),"&lt;- New exp", "")</f>
        <v/>
      </c>
      <c r="T320" s="0" t="n">
        <v>319</v>
      </c>
    </row>
    <row r="321" customFormat="false" ht="13.8" hidden="false" customHeight="false" outlineLevel="0" collapsed="false">
      <c r="A321" s="3"/>
      <c r="B321" s="3"/>
      <c r="C321" s="3"/>
      <c r="D321" s="4" t="str">
        <f aca="false">IF(ISBLANK(A321), "", (A321-MIN(A2:A1001))/(MAX(A2:A1001)-MIN(A2:A1001)))</f>
        <v/>
      </c>
      <c r="E321" s="4" t="str">
        <f aca="false">IF(ISBLANK(B321), "", (B321-MIN(B2:B1001))/(MAX(B2:B1001)-MIN(B2:B1001)))</f>
        <v/>
      </c>
      <c r="F321" s="4" t="str">
        <f aca="false">IF(ISBLANK(C321), "", (C321-MIN(C2:C1001))/(MAX(C2:C1001)-MIN(C2:C1001)))</f>
        <v/>
      </c>
      <c r="G321" s="0" t="str">
        <f aca="false">IF(ISBLANK(A321), "",SQRT((A321-I2)^2+(B321-J2)^2+(C321-K2)))</f>
        <v/>
      </c>
      <c r="H321" s="4" t="str">
        <f aca="false">IF(AND(F321 = "", F320 &lt;&gt; ""),"&lt;- New exp", "")</f>
        <v/>
      </c>
      <c r="T321" s="0" t="n">
        <v>320</v>
      </c>
    </row>
    <row r="322" customFormat="false" ht="13.8" hidden="false" customHeight="false" outlineLevel="0" collapsed="false">
      <c r="A322" s="3"/>
      <c r="B322" s="3"/>
      <c r="C322" s="3"/>
      <c r="D322" s="4" t="str">
        <f aca="false">IF(ISBLANK(A322), "", (A322-MIN(A2:A1001))/(MAX(A2:A1001)-MIN(A2:A1001)))</f>
        <v/>
      </c>
      <c r="E322" s="4" t="str">
        <f aca="false">IF(ISBLANK(B322), "", (B322-MIN(B2:B1001))/(MAX(B2:B1001)-MIN(B2:B1001)))</f>
        <v/>
      </c>
      <c r="F322" s="4" t="str">
        <f aca="false">IF(ISBLANK(C322), "", (C322-MIN(C2:C1001))/(MAX(C2:C1001)-MIN(C2:C1001)))</f>
        <v/>
      </c>
      <c r="G322" s="0" t="str">
        <f aca="false">IF(ISBLANK(A322), "",SQRT((A322-I2)^2+(B322-J2)^2+(C322-K2)))</f>
        <v/>
      </c>
      <c r="H322" s="4" t="str">
        <f aca="false">IF(AND(F322 = "", F321 &lt;&gt; ""),"&lt;- New exp", "")</f>
        <v/>
      </c>
      <c r="T322" s="0" t="n">
        <v>321</v>
      </c>
    </row>
    <row r="323" customFormat="false" ht="13.8" hidden="false" customHeight="false" outlineLevel="0" collapsed="false">
      <c r="A323" s="3"/>
      <c r="B323" s="3"/>
      <c r="C323" s="3"/>
      <c r="D323" s="4" t="str">
        <f aca="false">IF(ISBLANK(A323), "", (A323-MIN(A2:A1001))/(MAX(A2:A1001)-MIN(A2:A1001)))</f>
        <v/>
      </c>
      <c r="E323" s="4" t="str">
        <f aca="false">IF(ISBLANK(B323), "", (B323-MIN(B2:B1001))/(MAX(B2:B1001)-MIN(B2:B1001)))</f>
        <v/>
      </c>
      <c r="F323" s="4" t="str">
        <f aca="false">IF(ISBLANK(C323), "", (C323-MIN(C2:C1001))/(MAX(C2:C1001)-MIN(C2:C1001)))</f>
        <v/>
      </c>
      <c r="G323" s="0" t="str">
        <f aca="false">IF(ISBLANK(A323), "",SQRT((A323-I2)^2+(B323-J2)^2+(C323-K2)))</f>
        <v/>
      </c>
      <c r="H323" s="4" t="str">
        <f aca="false">IF(AND(F323 = "", F322 &lt;&gt; ""),"&lt;- New exp", "")</f>
        <v/>
      </c>
      <c r="T323" s="0" t="n">
        <v>322</v>
      </c>
    </row>
    <row r="324" customFormat="false" ht="13.8" hidden="false" customHeight="false" outlineLevel="0" collapsed="false">
      <c r="A324" s="3"/>
      <c r="B324" s="3"/>
      <c r="C324" s="3"/>
      <c r="D324" s="4" t="str">
        <f aca="false">IF(ISBLANK(A324), "", (A324-MIN(A2:A1001))/(MAX(A2:A1001)-MIN(A2:A1001)))</f>
        <v/>
      </c>
      <c r="E324" s="4" t="str">
        <f aca="false">IF(ISBLANK(B324), "", (B324-MIN(B2:B1001))/(MAX(B2:B1001)-MIN(B2:B1001)))</f>
        <v/>
      </c>
      <c r="F324" s="4" t="str">
        <f aca="false">IF(ISBLANK(C324), "", (C324-MIN(C2:C1001))/(MAX(C2:C1001)-MIN(C2:C1001)))</f>
        <v/>
      </c>
      <c r="G324" s="0" t="str">
        <f aca="false">IF(ISBLANK(A324), "",SQRT((A324-I2)^2+(B324-J2)^2+(C324-K2)))</f>
        <v/>
      </c>
      <c r="H324" s="4" t="str">
        <f aca="false">IF(AND(F324 = "", F323 &lt;&gt; ""),"&lt;- New exp", "")</f>
        <v/>
      </c>
      <c r="T324" s="0" t="n">
        <v>323</v>
      </c>
    </row>
    <row r="325" customFormat="false" ht="13.8" hidden="false" customHeight="false" outlineLevel="0" collapsed="false">
      <c r="A325" s="3"/>
      <c r="B325" s="3"/>
      <c r="C325" s="3"/>
      <c r="D325" s="4" t="str">
        <f aca="false">IF(ISBLANK(A325), "", (A325-MIN(A2:A1001))/(MAX(A2:A1001)-MIN(A2:A1001)))</f>
        <v/>
      </c>
      <c r="E325" s="4" t="str">
        <f aca="false">IF(ISBLANK(B325), "", (B325-MIN(B2:B1001))/(MAX(B2:B1001)-MIN(B2:B1001)))</f>
        <v/>
      </c>
      <c r="F325" s="4" t="str">
        <f aca="false">IF(ISBLANK(C325), "", (C325-MIN(C2:C1001))/(MAX(C2:C1001)-MIN(C2:C1001)))</f>
        <v/>
      </c>
      <c r="G325" s="0" t="str">
        <f aca="false">IF(ISBLANK(A325), "",SQRT((A325-I2)^2+(B325-J2)^2+(C325-K2)))</f>
        <v/>
      </c>
      <c r="H325" s="4" t="str">
        <f aca="false">IF(AND(F325 = "", F324 &lt;&gt; ""),"&lt;- New exp", "")</f>
        <v/>
      </c>
      <c r="T325" s="0" t="n">
        <v>324</v>
      </c>
    </row>
    <row r="326" customFormat="false" ht="13.8" hidden="false" customHeight="false" outlineLevel="0" collapsed="false">
      <c r="A326" s="3"/>
      <c r="B326" s="3"/>
      <c r="C326" s="3"/>
      <c r="D326" s="4" t="str">
        <f aca="false">IF(ISBLANK(A326), "", (A326-MIN(A2:A1001))/(MAX(A2:A1001)-MIN(A2:A1001)))</f>
        <v/>
      </c>
      <c r="E326" s="4" t="str">
        <f aca="false">IF(ISBLANK(B326), "", (B326-MIN(B2:B1001))/(MAX(B2:B1001)-MIN(B2:B1001)))</f>
        <v/>
      </c>
      <c r="F326" s="4" t="str">
        <f aca="false">IF(ISBLANK(C326), "", (C326-MIN(C2:C1001))/(MAX(C2:C1001)-MIN(C2:C1001)))</f>
        <v/>
      </c>
      <c r="G326" s="0" t="str">
        <f aca="false">IF(ISBLANK(A326), "",SQRT((A326-I2)^2+(B326-J2)^2+(C326-K2)))</f>
        <v/>
      </c>
      <c r="H326" s="4" t="str">
        <f aca="false">IF(AND(F326 = "", F325 &lt;&gt; ""),"&lt;- New exp", "")</f>
        <v/>
      </c>
      <c r="T326" s="0" t="n">
        <v>325</v>
      </c>
    </row>
    <row r="327" customFormat="false" ht="13.8" hidden="false" customHeight="false" outlineLevel="0" collapsed="false">
      <c r="A327" s="3"/>
      <c r="B327" s="3"/>
      <c r="C327" s="3"/>
      <c r="D327" s="4" t="str">
        <f aca="false">IF(ISBLANK(A327), "", (A327-MIN(A2:A1001))/(MAX(A2:A1001)-MIN(A2:A1001)))</f>
        <v/>
      </c>
      <c r="E327" s="4" t="str">
        <f aca="false">IF(ISBLANK(B327), "", (B327-MIN(B2:B1001))/(MAX(B2:B1001)-MIN(B2:B1001)))</f>
        <v/>
      </c>
      <c r="F327" s="4" t="str">
        <f aca="false">IF(ISBLANK(C327), "", (C327-MIN(C2:C1001))/(MAX(C2:C1001)-MIN(C2:C1001)))</f>
        <v/>
      </c>
      <c r="G327" s="0" t="str">
        <f aca="false">IF(ISBLANK(A327), "",SQRT((A327-I2)^2+(B327-J2)^2+(C327-K2)))</f>
        <v/>
      </c>
      <c r="H327" s="4" t="str">
        <f aca="false">IF(AND(F327 = "", F326 &lt;&gt; ""),"&lt;- New exp", "")</f>
        <v/>
      </c>
      <c r="T327" s="0" t="n">
        <v>326</v>
      </c>
    </row>
    <row r="328" customFormat="false" ht="13.8" hidden="false" customHeight="false" outlineLevel="0" collapsed="false">
      <c r="A328" s="3"/>
      <c r="B328" s="3"/>
      <c r="C328" s="3"/>
      <c r="D328" s="4" t="str">
        <f aca="false">IF(ISBLANK(A328), "", (A328-MIN(A2:A1001))/(MAX(A2:A1001)-MIN(A2:A1001)))</f>
        <v/>
      </c>
      <c r="E328" s="4" t="str">
        <f aca="false">IF(ISBLANK(B328), "", (B328-MIN(B2:B1001))/(MAX(B2:B1001)-MIN(B2:B1001)))</f>
        <v/>
      </c>
      <c r="F328" s="4" t="str">
        <f aca="false">IF(ISBLANK(C328), "", (C328-MIN(C2:C1001))/(MAX(C2:C1001)-MIN(C2:C1001)))</f>
        <v/>
      </c>
      <c r="G328" s="0" t="str">
        <f aca="false">IF(ISBLANK(A328), "",SQRT((A328-I2)^2+(B328-J2)^2+(C328-K2)))</f>
        <v/>
      </c>
      <c r="H328" s="4" t="str">
        <f aca="false">IF(AND(F328 = "", F327 &lt;&gt; ""),"&lt;- New exp", "")</f>
        <v/>
      </c>
      <c r="T328" s="0" t="n">
        <v>327</v>
      </c>
    </row>
    <row r="329" customFormat="false" ht="13.8" hidden="false" customHeight="false" outlineLevel="0" collapsed="false">
      <c r="A329" s="3"/>
      <c r="B329" s="3"/>
      <c r="C329" s="3"/>
      <c r="D329" s="4" t="str">
        <f aca="false">IF(ISBLANK(A329), "", (A329-MIN(A2:A1001))/(MAX(A2:A1001)-MIN(A2:A1001)))</f>
        <v/>
      </c>
      <c r="E329" s="4" t="str">
        <f aca="false">IF(ISBLANK(B329), "", (B329-MIN(B2:B1001))/(MAX(B2:B1001)-MIN(B2:B1001)))</f>
        <v/>
      </c>
      <c r="F329" s="4" t="str">
        <f aca="false">IF(ISBLANK(C329), "", (C329-MIN(C2:C1001))/(MAX(C2:C1001)-MIN(C2:C1001)))</f>
        <v/>
      </c>
      <c r="G329" s="0" t="str">
        <f aca="false">IF(ISBLANK(A329), "",SQRT((A329-I2)^2+(B329-J2)^2+(C329-K2)))</f>
        <v/>
      </c>
      <c r="H329" s="4" t="str">
        <f aca="false">IF(AND(F329 = "", F328 &lt;&gt; ""),"&lt;- New exp", "")</f>
        <v/>
      </c>
      <c r="T329" s="0" t="n">
        <v>328</v>
      </c>
    </row>
    <row r="330" customFormat="false" ht="13.8" hidden="false" customHeight="false" outlineLevel="0" collapsed="false">
      <c r="A330" s="3"/>
      <c r="B330" s="3"/>
      <c r="C330" s="3"/>
      <c r="D330" s="4" t="str">
        <f aca="false">IF(ISBLANK(A330), "", (A330-MIN(A2:A1001))/(MAX(A2:A1001)-MIN(A2:A1001)))</f>
        <v/>
      </c>
      <c r="E330" s="4" t="str">
        <f aca="false">IF(ISBLANK(B330), "", (B330-MIN(B2:B1001))/(MAX(B2:B1001)-MIN(B2:B1001)))</f>
        <v/>
      </c>
      <c r="F330" s="4" t="str">
        <f aca="false">IF(ISBLANK(C330), "", (C330-MIN(C2:C1001))/(MAX(C2:C1001)-MIN(C2:C1001)))</f>
        <v/>
      </c>
      <c r="G330" s="0" t="str">
        <f aca="false">IF(ISBLANK(A330), "",SQRT((A330-I2)^2+(B330-J2)^2+(C330-K2)))</f>
        <v/>
      </c>
      <c r="H330" s="4" t="str">
        <f aca="false">IF(AND(F330 = "", F329 &lt;&gt; ""),"&lt;- New exp", "")</f>
        <v/>
      </c>
      <c r="T330" s="0" t="n">
        <v>329</v>
      </c>
    </row>
    <row r="331" customFormat="false" ht="13.8" hidden="false" customHeight="false" outlineLevel="0" collapsed="false">
      <c r="A331" s="3"/>
      <c r="B331" s="3"/>
      <c r="C331" s="3"/>
      <c r="D331" s="4" t="str">
        <f aca="false">IF(ISBLANK(A331), "", (A331-MIN(A2:A1001))/(MAX(A2:A1001)-MIN(A2:A1001)))</f>
        <v/>
      </c>
      <c r="E331" s="4" t="str">
        <f aca="false">IF(ISBLANK(B331), "", (B331-MIN(B2:B1001))/(MAX(B2:B1001)-MIN(B2:B1001)))</f>
        <v/>
      </c>
      <c r="F331" s="4" t="str">
        <f aca="false">IF(ISBLANK(C331), "", (C331-MIN(C2:C1001))/(MAX(C2:C1001)-MIN(C2:C1001)))</f>
        <v/>
      </c>
      <c r="G331" s="0" t="str">
        <f aca="false">IF(ISBLANK(A331), "",SQRT((A331-I2)^2+(B331-J2)^2+(C331-K2)))</f>
        <v/>
      </c>
      <c r="H331" s="4" t="str">
        <f aca="false">IF(AND(F331 = "", F330 &lt;&gt; ""),"&lt;- New exp", "")</f>
        <v/>
      </c>
      <c r="T331" s="0" t="n">
        <v>330</v>
      </c>
    </row>
    <row r="332" customFormat="false" ht="13.8" hidden="false" customHeight="false" outlineLevel="0" collapsed="false">
      <c r="A332" s="3"/>
      <c r="B332" s="3"/>
      <c r="C332" s="3"/>
      <c r="D332" s="4" t="str">
        <f aca="false">IF(ISBLANK(A332), "", (A332-MIN(A2:A1001))/(MAX(A2:A1001)-MIN(A2:A1001)))</f>
        <v/>
      </c>
      <c r="E332" s="4" t="str">
        <f aca="false">IF(ISBLANK(B332), "", (B332-MIN(B2:B1001))/(MAX(B2:B1001)-MIN(B2:B1001)))</f>
        <v/>
      </c>
      <c r="F332" s="4" t="str">
        <f aca="false">IF(ISBLANK(C332), "", (C332-MIN(C2:C1001))/(MAX(C2:C1001)-MIN(C2:C1001)))</f>
        <v/>
      </c>
      <c r="G332" s="0" t="str">
        <f aca="false">IF(ISBLANK(A332), "",SQRT((A332-I2)^2+(B332-J2)^2+(C332-K2)))</f>
        <v/>
      </c>
      <c r="H332" s="4" t="str">
        <f aca="false">IF(AND(F332 = "", F331 &lt;&gt; ""),"&lt;- New exp", "")</f>
        <v/>
      </c>
      <c r="T332" s="0" t="n">
        <v>331</v>
      </c>
    </row>
    <row r="333" customFormat="false" ht="13.8" hidden="false" customHeight="false" outlineLevel="0" collapsed="false">
      <c r="A333" s="3"/>
      <c r="B333" s="3"/>
      <c r="C333" s="3"/>
      <c r="D333" s="4" t="str">
        <f aca="false">IF(ISBLANK(A333), "", (A333-MIN(A2:A1001))/(MAX(A2:A1001)-MIN(A2:A1001)))</f>
        <v/>
      </c>
      <c r="E333" s="4" t="str">
        <f aca="false">IF(ISBLANK(B333), "", (B333-MIN(B2:B1001))/(MAX(B2:B1001)-MIN(B2:B1001)))</f>
        <v/>
      </c>
      <c r="F333" s="4" t="str">
        <f aca="false">IF(ISBLANK(C333), "", (C333-MIN(C2:C1001))/(MAX(C2:C1001)-MIN(C2:C1001)))</f>
        <v/>
      </c>
      <c r="G333" s="0" t="str">
        <f aca="false">IF(ISBLANK(A333), "",SQRT((A333-I2)^2+(B333-J2)^2+(C333-K2)))</f>
        <v/>
      </c>
      <c r="H333" s="4" t="str">
        <f aca="false">IF(AND(F333 = "", F332 &lt;&gt; ""),"&lt;- New exp", "")</f>
        <v/>
      </c>
      <c r="T333" s="0" t="n">
        <v>332</v>
      </c>
    </row>
    <row r="334" customFormat="false" ht="13.8" hidden="false" customHeight="false" outlineLevel="0" collapsed="false">
      <c r="A334" s="3"/>
      <c r="B334" s="3"/>
      <c r="C334" s="3"/>
      <c r="D334" s="4" t="str">
        <f aca="false">IF(ISBLANK(A334), "", (A334-MIN(A2:A1001))/(MAX(A2:A1001)-MIN(A2:A1001)))</f>
        <v/>
      </c>
      <c r="E334" s="4" t="str">
        <f aca="false">IF(ISBLANK(B334), "", (B334-MIN(B2:B1001))/(MAX(B2:B1001)-MIN(B2:B1001)))</f>
        <v/>
      </c>
      <c r="F334" s="4" t="str">
        <f aca="false">IF(ISBLANK(C334), "", (C334-MIN(C2:C1001))/(MAX(C2:C1001)-MIN(C2:C1001)))</f>
        <v/>
      </c>
      <c r="G334" s="0" t="str">
        <f aca="false">IF(ISBLANK(A334), "",SQRT((A334-I2)^2+(B334-J2)^2+(C334-K2)))</f>
        <v/>
      </c>
      <c r="H334" s="4" t="str">
        <f aca="false">IF(AND(F334 = "", F333 &lt;&gt; ""),"&lt;- New exp", "")</f>
        <v/>
      </c>
      <c r="T334" s="0" t="n">
        <v>333</v>
      </c>
    </row>
    <row r="335" customFormat="false" ht="13.8" hidden="false" customHeight="false" outlineLevel="0" collapsed="false">
      <c r="A335" s="3"/>
      <c r="B335" s="3"/>
      <c r="C335" s="3"/>
      <c r="D335" s="4" t="str">
        <f aca="false">IF(ISBLANK(A335), "", (A335-MIN(A2:A1001))/(MAX(A2:A1001)-MIN(A2:A1001)))</f>
        <v/>
      </c>
      <c r="E335" s="4" t="str">
        <f aca="false">IF(ISBLANK(B335), "", (B335-MIN(B2:B1001))/(MAX(B2:B1001)-MIN(B2:B1001)))</f>
        <v/>
      </c>
      <c r="F335" s="4" t="str">
        <f aca="false">IF(ISBLANK(C335), "", (C335-MIN(C2:C1001))/(MAX(C2:C1001)-MIN(C2:C1001)))</f>
        <v/>
      </c>
      <c r="G335" s="0" t="str">
        <f aca="false">IF(ISBLANK(A335), "",SQRT((A335-I2)^2+(B335-J2)^2+(C335-K2)))</f>
        <v/>
      </c>
      <c r="H335" s="4" t="str">
        <f aca="false">IF(AND(F335 = "", F334 &lt;&gt; ""),"&lt;- New exp", "")</f>
        <v/>
      </c>
      <c r="T335" s="0" t="n">
        <v>334</v>
      </c>
    </row>
    <row r="336" customFormat="false" ht="13.8" hidden="false" customHeight="false" outlineLevel="0" collapsed="false">
      <c r="A336" s="3"/>
      <c r="B336" s="3"/>
      <c r="C336" s="3"/>
      <c r="D336" s="4" t="str">
        <f aca="false">IF(ISBLANK(A336), "", (A336-MIN(A2:A1001))/(MAX(A2:A1001)-MIN(A2:A1001)))</f>
        <v/>
      </c>
      <c r="E336" s="4" t="str">
        <f aca="false">IF(ISBLANK(B336), "", (B336-MIN(B2:B1001))/(MAX(B2:B1001)-MIN(B2:B1001)))</f>
        <v/>
      </c>
      <c r="F336" s="4" t="str">
        <f aca="false">IF(ISBLANK(C336), "", (C336-MIN(C2:C1001))/(MAX(C2:C1001)-MIN(C2:C1001)))</f>
        <v/>
      </c>
      <c r="G336" s="0" t="str">
        <f aca="false">IF(ISBLANK(A336), "",SQRT((A336-I2)^2+(B336-J2)^2+(C336-K2)))</f>
        <v/>
      </c>
      <c r="H336" s="4" t="str">
        <f aca="false">IF(AND(F336 = "", F335 &lt;&gt; ""),"&lt;- New exp", "")</f>
        <v/>
      </c>
      <c r="T336" s="0" t="n">
        <v>335</v>
      </c>
    </row>
    <row r="337" customFormat="false" ht="13.8" hidden="false" customHeight="false" outlineLevel="0" collapsed="false">
      <c r="A337" s="3"/>
      <c r="B337" s="3"/>
      <c r="C337" s="3"/>
      <c r="D337" s="4" t="str">
        <f aca="false">IF(ISBLANK(A337), "", (A337-MIN(A2:A1001))/(MAX(A2:A1001)-MIN(A2:A1001)))</f>
        <v/>
      </c>
      <c r="E337" s="4" t="str">
        <f aca="false">IF(ISBLANK(B337), "", (B337-MIN(B2:B1001))/(MAX(B2:B1001)-MIN(B2:B1001)))</f>
        <v/>
      </c>
      <c r="F337" s="4" t="str">
        <f aca="false">IF(ISBLANK(C337), "", (C337-MIN(C2:C1001))/(MAX(C2:C1001)-MIN(C2:C1001)))</f>
        <v/>
      </c>
      <c r="G337" s="0" t="str">
        <f aca="false">IF(ISBLANK(A337), "",SQRT((A337-I2)^2+(B337-J2)^2+(C337-K2)))</f>
        <v/>
      </c>
      <c r="H337" s="4" t="str">
        <f aca="false">IF(AND(F337 = "", F336 &lt;&gt; ""),"&lt;- New exp", "")</f>
        <v/>
      </c>
      <c r="T337" s="0" t="n">
        <v>336</v>
      </c>
    </row>
    <row r="338" customFormat="false" ht="13.8" hidden="false" customHeight="false" outlineLevel="0" collapsed="false">
      <c r="A338" s="3"/>
      <c r="B338" s="3"/>
      <c r="C338" s="3"/>
      <c r="D338" s="4" t="str">
        <f aca="false">IF(ISBLANK(A338), "", (A338-MIN(A2:A1001))/(MAX(A2:A1001)-MIN(A2:A1001)))</f>
        <v/>
      </c>
      <c r="E338" s="4" t="str">
        <f aca="false">IF(ISBLANK(B338), "", (B338-MIN(B2:B1001))/(MAX(B2:B1001)-MIN(B2:B1001)))</f>
        <v/>
      </c>
      <c r="F338" s="4" t="str">
        <f aca="false">IF(ISBLANK(C338), "", (C338-MIN(C2:C1001))/(MAX(C2:C1001)-MIN(C2:C1001)))</f>
        <v/>
      </c>
      <c r="G338" s="0" t="str">
        <f aca="false">IF(ISBLANK(A338), "",SQRT((A338-I2)^2+(B338-J2)^2+(C338-K2)))</f>
        <v/>
      </c>
      <c r="H338" s="4" t="str">
        <f aca="false">IF(AND(F338 = "", F337 &lt;&gt; ""),"&lt;- New exp", "")</f>
        <v/>
      </c>
      <c r="T338" s="0" t="n">
        <v>337</v>
      </c>
    </row>
    <row r="339" customFormat="false" ht="13.8" hidden="false" customHeight="false" outlineLevel="0" collapsed="false">
      <c r="A339" s="3"/>
      <c r="B339" s="3"/>
      <c r="C339" s="3"/>
      <c r="D339" s="4" t="str">
        <f aca="false">IF(ISBLANK(A339), "", (A339-MIN(A2:A1001))/(MAX(A2:A1001)-MIN(A2:A1001)))</f>
        <v/>
      </c>
      <c r="E339" s="4" t="str">
        <f aca="false">IF(ISBLANK(B339), "", (B339-MIN(B2:B1001))/(MAX(B2:B1001)-MIN(B2:B1001)))</f>
        <v/>
      </c>
      <c r="F339" s="4" t="str">
        <f aca="false">IF(ISBLANK(C339), "", (C339-MIN(C2:C1001))/(MAX(C2:C1001)-MIN(C2:C1001)))</f>
        <v/>
      </c>
      <c r="G339" s="0" t="str">
        <f aca="false">IF(ISBLANK(A339), "",SQRT((A339-I2)^2+(B339-J2)^2+(C339-K2)))</f>
        <v/>
      </c>
      <c r="H339" s="4" t="str">
        <f aca="false">IF(AND(F339 = "", F338 &lt;&gt; ""),"&lt;- New exp", "")</f>
        <v/>
      </c>
      <c r="T339" s="0" t="n">
        <v>338</v>
      </c>
    </row>
    <row r="340" customFormat="false" ht="13.8" hidden="false" customHeight="false" outlineLevel="0" collapsed="false">
      <c r="A340" s="3"/>
      <c r="B340" s="3"/>
      <c r="C340" s="3"/>
      <c r="D340" s="4" t="str">
        <f aca="false">IF(ISBLANK(A340), "", (A340-MIN(A2:A1001))/(MAX(A2:A1001)-MIN(A2:A1001)))</f>
        <v/>
      </c>
      <c r="E340" s="4" t="str">
        <f aca="false">IF(ISBLANK(B340), "", (B340-MIN(B2:B1001))/(MAX(B2:B1001)-MIN(B2:B1001)))</f>
        <v/>
      </c>
      <c r="F340" s="4" t="str">
        <f aca="false">IF(ISBLANK(C340), "", (C340-MIN(C2:C1001))/(MAX(C2:C1001)-MIN(C2:C1001)))</f>
        <v/>
      </c>
      <c r="G340" s="0" t="str">
        <f aca="false">IF(ISBLANK(A340), "",SQRT((A340-I2)^2+(B340-J2)^2+(C340-K2)))</f>
        <v/>
      </c>
      <c r="H340" s="4" t="str">
        <f aca="false">IF(AND(F340 = "", F339 &lt;&gt; ""),"&lt;- New exp", "")</f>
        <v/>
      </c>
      <c r="T340" s="0" t="n">
        <v>339</v>
      </c>
    </row>
    <row r="341" customFormat="false" ht="13.8" hidden="false" customHeight="false" outlineLevel="0" collapsed="false">
      <c r="A341" s="3"/>
      <c r="B341" s="3"/>
      <c r="C341" s="3"/>
      <c r="D341" s="4" t="str">
        <f aca="false">IF(ISBLANK(A341), "", (A341-MIN(A2:A1001))/(MAX(A2:A1001)-MIN(A2:A1001)))</f>
        <v/>
      </c>
      <c r="E341" s="4" t="str">
        <f aca="false">IF(ISBLANK(B341), "", (B341-MIN(B2:B1001))/(MAX(B2:B1001)-MIN(B2:B1001)))</f>
        <v/>
      </c>
      <c r="F341" s="4" t="str">
        <f aca="false">IF(ISBLANK(C341), "", (C341-MIN(C2:C1001))/(MAX(C2:C1001)-MIN(C2:C1001)))</f>
        <v/>
      </c>
      <c r="G341" s="0" t="str">
        <f aca="false">IF(ISBLANK(A341), "",SQRT((A341-I2)^2+(B341-J2)^2+(C341-K2)))</f>
        <v/>
      </c>
      <c r="H341" s="4" t="str">
        <f aca="false">IF(AND(F341 = "", F340 &lt;&gt; ""),"&lt;- New exp", "")</f>
        <v/>
      </c>
      <c r="T341" s="0" t="n">
        <v>340</v>
      </c>
    </row>
    <row r="342" customFormat="false" ht="13.8" hidden="false" customHeight="false" outlineLevel="0" collapsed="false">
      <c r="A342" s="3"/>
      <c r="B342" s="3"/>
      <c r="C342" s="3"/>
      <c r="D342" s="4" t="str">
        <f aca="false">IF(ISBLANK(A342), "", (A342-MIN(A2:A1001))/(MAX(A2:A1001)-MIN(A2:A1001)))</f>
        <v/>
      </c>
      <c r="E342" s="4" t="str">
        <f aca="false">IF(ISBLANK(B342), "", (B342-MIN(B2:B1001))/(MAX(B2:B1001)-MIN(B2:B1001)))</f>
        <v/>
      </c>
      <c r="F342" s="4" t="str">
        <f aca="false">IF(ISBLANK(C342), "", (C342-MIN(C2:C1001))/(MAX(C2:C1001)-MIN(C2:C1001)))</f>
        <v/>
      </c>
      <c r="G342" s="0" t="str">
        <f aca="false">IF(ISBLANK(A342), "",SQRT((A342-I2)^2+(B342-J2)^2+(C342-K2)))</f>
        <v/>
      </c>
      <c r="H342" s="4" t="str">
        <f aca="false">IF(AND(F342 = "", F341 &lt;&gt; ""),"&lt;- New exp", "")</f>
        <v/>
      </c>
      <c r="T342" s="0" t="n">
        <v>341</v>
      </c>
    </row>
    <row r="343" customFormat="false" ht="13.8" hidden="false" customHeight="false" outlineLevel="0" collapsed="false">
      <c r="A343" s="3"/>
      <c r="B343" s="3"/>
      <c r="C343" s="3"/>
      <c r="D343" s="4" t="str">
        <f aca="false">IF(ISBLANK(A343), "", (A343-MIN(A2:A1001))/(MAX(A2:A1001)-MIN(A2:A1001)))</f>
        <v/>
      </c>
      <c r="E343" s="4" t="str">
        <f aca="false">IF(ISBLANK(B343), "", (B343-MIN(B2:B1001))/(MAX(B2:B1001)-MIN(B2:B1001)))</f>
        <v/>
      </c>
      <c r="F343" s="4" t="str">
        <f aca="false">IF(ISBLANK(C343), "", (C343-MIN(C2:C1001))/(MAX(C2:C1001)-MIN(C2:C1001)))</f>
        <v/>
      </c>
      <c r="G343" s="0" t="str">
        <f aca="false">IF(ISBLANK(A343), "",SQRT((A343-I2)^2+(B343-J2)^2+(C343-K2)))</f>
        <v/>
      </c>
      <c r="H343" s="4" t="str">
        <f aca="false">IF(AND(F343 = "", F342 &lt;&gt; ""),"&lt;- New exp", "")</f>
        <v/>
      </c>
      <c r="T343" s="0" t="n">
        <v>342</v>
      </c>
    </row>
    <row r="344" customFormat="false" ht="13.8" hidden="false" customHeight="false" outlineLevel="0" collapsed="false">
      <c r="A344" s="3"/>
      <c r="B344" s="3"/>
      <c r="C344" s="3"/>
      <c r="D344" s="4" t="str">
        <f aca="false">IF(ISBLANK(A344), "", (A344-MIN(A2:A1001))/(MAX(A2:A1001)-MIN(A2:A1001)))</f>
        <v/>
      </c>
      <c r="E344" s="4" t="str">
        <f aca="false">IF(ISBLANK(B344), "", (B344-MIN(B2:B1001))/(MAX(B2:B1001)-MIN(B2:B1001)))</f>
        <v/>
      </c>
      <c r="F344" s="4" t="str">
        <f aca="false">IF(ISBLANK(C344), "", (C344-MIN(C2:C1001))/(MAX(C2:C1001)-MIN(C2:C1001)))</f>
        <v/>
      </c>
      <c r="G344" s="0" t="str">
        <f aca="false">IF(ISBLANK(A344), "",SQRT((A344-I2)^2+(B344-J2)^2+(C344-K2)))</f>
        <v/>
      </c>
      <c r="H344" s="4" t="str">
        <f aca="false">IF(AND(F344 = "", F343 &lt;&gt; ""),"&lt;- New exp", "")</f>
        <v/>
      </c>
      <c r="T344" s="0" t="n">
        <v>343</v>
      </c>
    </row>
    <row r="345" customFormat="false" ht="13.8" hidden="false" customHeight="false" outlineLevel="0" collapsed="false">
      <c r="A345" s="3"/>
      <c r="B345" s="3"/>
      <c r="C345" s="3"/>
      <c r="D345" s="4" t="str">
        <f aca="false">IF(ISBLANK(A345), "", (A345-MIN(A2:A1001))/(MAX(A2:A1001)-MIN(A2:A1001)))</f>
        <v/>
      </c>
      <c r="E345" s="4" t="str">
        <f aca="false">IF(ISBLANK(B345), "", (B345-MIN(B2:B1001))/(MAX(B2:B1001)-MIN(B2:B1001)))</f>
        <v/>
      </c>
      <c r="F345" s="4" t="str">
        <f aca="false">IF(ISBLANK(C345), "", (C345-MIN(C2:C1001))/(MAX(C2:C1001)-MIN(C2:C1001)))</f>
        <v/>
      </c>
      <c r="G345" s="0" t="str">
        <f aca="false">IF(ISBLANK(A345), "",SQRT((A345-I2)^2+(B345-J2)^2+(C345-K2)))</f>
        <v/>
      </c>
      <c r="H345" s="4" t="str">
        <f aca="false">IF(AND(F345 = "", F344 &lt;&gt; ""),"&lt;- New exp", "")</f>
        <v/>
      </c>
      <c r="T345" s="0" t="n">
        <v>344</v>
      </c>
    </row>
    <row r="346" customFormat="false" ht="13.8" hidden="false" customHeight="false" outlineLevel="0" collapsed="false">
      <c r="A346" s="3"/>
      <c r="B346" s="3"/>
      <c r="C346" s="3"/>
      <c r="D346" s="4" t="str">
        <f aca="false">IF(ISBLANK(A346), "", (A346-MIN(A2:A1001))/(MAX(A2:A1001)-MIN(A2:A1001)))</f>
        <v/>
      </c>
      <c r="E346" s="4" t="str">
        <f aca="false">IF(ISBLANK(B346), "", (B346-MIN(B2:B1001))/(MAX(B2:B1001)-MIN(B2:B1001)))</f>
        <v/>
      </c>
      <c r="F346" s="4" t="str">
        <f aca="false">IF(ISBLANK(C346), "", (C346-MIN(C2:C1001))/(MAX(C2:C1001)-MIN(C2:C1001)))</f>
        <v/>
      </c>
      <c r="G346" s="0" t="str">
        <f aca="false">IF(ISBLANK(A346), "",SQRT((A346-I2)^2+(B346-J2)^2+(C346-K2)))</f>
        <v/>
      </c>
      <c r="H346" s="4" t="str">
        <f aca="false">IF(AND(F346 = "", F345 &lt;&gt; ""),"&lt;- New exp", "")</f>
        <v/>
      </c>
      <c r="T346" s="0" t="n">
        <v>345</v>
      </c>
    </row>
    <row r="347" customFormat="false" ht="13.8" hidden="false" customHeight="false" outlineLevel="0" collapsed="false">
      <c r="A347" s="3"/>
      <c r="B347" s="3"/>
      <c r="C347" s="3"/>
      <c r="D347" s="4" t="str">
        <f aca="false">IF(ISBLANK(A347), "", (A347-MIN(A2:A1001))/(MAX(A2:A1001)-MIN(A2:A1001)))</f>
        <v/>
      </c>
      <c r="E347" s="4" t="str">
        <f aca="false">IF(ISBLANK(B347), "", (B347-MIN(B2:B1001))/(MAX(B2:B1001)-MIN(B2:B1001)))</f>
        <v/>
      </c>
      <c r="F347" s="4" t="str">
        <f aca="false">IF(ISBLANK(C347), "", (C347-MIN(C2:C1001))/(MAX(C2:C1001)-MIN(C2:C1001)))</f>
        <v/>
      </c>
      <c r="G347" s="0" t="str">
        <f aca="false">IF(ISBLANK(A347), "",SQRT((A347-I2)^2+(B347-J2)^2+(C347-K2)))</f>
        <v/>
      </c>
      <c r="H347" s="4" t="str">
        <f aca="false">IF(AND(F347 = "", F346 &lt;&gt; ""),"&lt;- New exp", "")</f>
        <v/>
      </c>
      <c r="T347" s="0" t="n">
        <v>346</v>
      </c>
    </row>
    <row r="348" customFormat="false" ht="13.8" hidden="false" customHeight="false" outlineLevel="0" collapsed="false">
      <c r="A348" s="3"/>
      <c r="B348" s="3"/>
      <c r="C348" s="3"/>
      <c r="D348" s="4" t="str">
        <f aca="false">IF(ISBLANK(A348), "", (A348-MIN(A2:A1001))/(MAX(A2:A1001)-MIN(A2:A1001)))</f>
        <v/>
      </c>
      <c r="E348" s="4" t="str">
        <f aca="false">IF(ISBLANK(B348), "", (B348-MIN(B2:B1001))/(MAX(B2:B1001)-MIN(B2:B1001)))</f>
        <v/>
      </c>
      <c r="F348" s="4" t="str">
        <f aca="false">IF(ISBLANK(C348), "", (C348-MIN(C2:C1001))/(MAX(C2:C1001)-MIN(C2:C1001)))</f>
        <v/>
      </c>
      <c r="G348" s="0" t="str">
        <f aca="false">IF(ISBLANK(A348), "",SQRT((A348-I2)^2+(B348-J2)^2+(C348-K2)))</f>
        <v/>
      </c>
      <c r="H348" s="4" t="str">
        <f aca="false">IF(AND(F348 = "", F347 &lt;&gt; ""),"&lt;- New exp", "")</f>
        <v/>
      </c>
      <c r="T348" s="0" t="n">
        <v>347</v>
      </c>
    </row>
    <row r="349" customFormat="false" ht="13.8" hidden="false" customHeight="false" outlineLevel="0" collapsed="false">
      <c r="A349" s="3"/>
      <c r="B349" s="3"/>
      <c r="C349" s="3"/>
      <c r="D349" s="4" t="str">
        <f aca="false">IF(ISBLANK(A349), "", (A349-MIN(A2:A1001))/(MAX(A2:A1001)-MIN(A2:A1001)))</f>
        <v/>
      </c>
      <c r="E349" s="4" t="str">
        <f aca="false">IF(ISBLANK(B349), "", (B349-MIN(B2:B1001))/(MAX(B2:B1001)-MIN(B2:B1001)))</f>
        <v/>
      </c>
      <c r="F349" s="4" t="str">
        <f aca="false">IF(ISBLANK(C349), "", (C349-MIN(C2:C1001))/(MAX(C2:C1001)-MIN(C2:C1001)))</f>
        <v/>
      </c>
      <c r="G349" s="0" t="str">
        <f aca="false">IF(ISBLANK(A349), "",SQRT((A349-I2)^2+(B349-J2)^2+(C349-K2)))</f>
        <v/>
      </c>
      <c r="H349" s="4" t="str">
        <f aca="false">IF(AND(F349 = "", F348 &lt;&gt; ""),"&lt;- New exp", "")</f>
        <v/>
      </c>
      <c r="T349" s="0" t="n">
        <v>348</v>
      </c>
    </row>
    <row r="350" customFormat="false" ht="13.8" hidden="false" customHeight="false" outlineLevel="0" collapsed="false">
      <c r="A350" s="3"/>
      <c r="B350" s="3"/>
      <c r="C350" s="3"/>
      <c r="D350" s="4" t="str">
        <f aca="false">IF(ISBLANK(A350), "", (A350-MIN(A2:A1001))/(MAX(A2:A1001)-MIN(A2:A1001)))</f>
        <v/>
      </c>
      <c r="E350" s="4" t="str">
        <f aca="false">IF(ISBLANK(B350), "", (B350-MIN(B2:B1001))/(MAX(B2:B1001)-MIN(B2:B1001)))</f>
        <v/>
      </c>
      <c r="F350" s="4" t="str">
        <f aca="false">IF(ISBLANK(C350), "", (C350-MIN(C2:C1001))/(MAX(C2:C1001)-MIN(C2:C1001)))</f>
        <v/>
      </c>
      <c r="G350" s="0" t="str">
        <f aca="false">IF(ISBLANK(A350), "",SQRT((A350-I2)^2+(B350-J2)^2+(C350-K2)))</f>
        <v/>
      </c>
      <c r="H350" s="4" t="str">
        <f aca="false">IF(AND(F350 = "", F349 &lt;&gt; ""),"&lt;- New exp", "")</f>
        <v/>
      </c>
      <c r="T350" s="0" t="n">
        <v>349</v>
      </c>
    </row>
    <row r="351" customFormat="false" ht="13.8" hidden="false" customHeight="false" outlineLevel="0" collapsed="false">
      <c r="A351" s="3"/>
      <c r="B351" s="3"/>
      <c r="C351" s="3"/>
      <c r="D351" s="4" t="str">
        <f aca="false">IF(ISBLANK(A351), "", (A351-MIN(A2:A1001))/(MAX(A2:A1001)-MIN(A2:A1001)))</f>
        <v/>
      </c>
      <c r="E351" s="4" t="str">
        <f aca="false">IF(ISBLANK(B351), "", (B351-MIN(B2:B1001))/(MAX(B2:B1001)-MIN(B2:B1001)))</f>
        <v/>
      </c>
      <c r="F351" s="4" t="str">
        <f aca="false">IF(ISBLANK(C351), "", (C351-MIN(C2:C1001))/(MAX(C2:C1001)-MIN(C2:C1001)))</f>
        <v/>
      </c>
      <c r="G351" s="0" t="str">
        <f aca="false">IF(ISBLANK(A351), "",SQRT((A351-I2)^2+(B351-J2)^2+(C351-K2)))</f>
        <v/>
      </c>
      <c r="H351" s="4" t="str">
        <f aca="false">IF(AND(F351 = "", F350 &lt;&gt; ""),"&lt;- New exp", "")</f>
        <v/>
      </c>
      <c r="T351" s="0" t="n">
        <v>350</v>
      </c>
    </row>
    <row r="352" customFormat="false" ht="13.8" hidden="false" customHeight="false" outlineLevel="0" collapsed="false">
      <c r="A352" s="3"/>
      <c r="B352" s="3"/>
      <c r="C352" s="3"/>
      <c r="D352" s="4" t="str">
        <f aca="false">IF(ISBLANK(A352), "", (A352-MIN(A2:A1001))/(MAX(A2:A1001)-MIN(A2:A1001)))</f>
        <v/>
      </c>
      <c r="E352" s="4" t="str">
        <f aca="false">IF(ISBLANK(B352), "", (B352-MIN(B2:B1001))/(MAX(B2:B1001)-MIN(B2:B1001)))</f>
        <v/>
      </c>
      <c r="F352" s="4" t="str">
        <f aca="false">IF(ISBLANK(C352), "", (C352-MIN(C2:C1001))/(MAX(C2:C1001)-MIN(C2:C1001)))</f>
        <v/>
      </c>
      <c r="G352" s="0" t="str">
        <f aca="false">IF(ISBLANK(A352), "",SQRT((A352-I2)^2+(B352-J2)^2+(C352-K2)))</f>
        <v/>
      </c>
      <c r="H352" s="4" t="str">
        <f aca="false">IF(AND(F352 = "", F351 &lt;&gt; ""),"&lt;- New exp", "")</f>
        <v/>
      </c>
      <c r="T352" s="0" t="n">
        <v>351</v>
      </c>
    </row>
    <row r="353" customFormat="false" ht="13.8" hidden="false" customHeight="false" outlineLevel="0" collapsed="false">
      <c r="A353" s="3"/>
      <c r="B353" s="3"/>
      <c r="C353" s="3"/>
      <c r="D353" s="4" t="str">
        <f aca="false">IF(ISBLANK(A353), "", (A353-MIN(A2:A1001))/(MAX(A2:A1001)-MIN(A2:A1001)))</f>
        <v/>
      </c>
      <c r="E353" s="4" t="str">
        <f aca="false">IF(ISBLANK(B353), "", (B353-MIN(B2:B1001))/(MAX(B2:B1001)-MIN(B2:B1001)))</f>
        <v/>
      </c>
      <c r="F353" s="4" t="str">
        <f aca="false">IF(ISBLANK(C353), "", (C353-MIN(C2:C1001))/(MAX(C2:C1001)-MIN(C2:C1001)))</f>
        <v/>
      </c>
      <c r="G353" s="0" t="str">
        <f aca="false">IF(ISBLANK(A353), "",SQRT((A353-I2)^2+(B353-J2)^2+(C353-K2)))</f>
        <v/>
      </c>
      <c r="H353" s="4" t="str">
        <f aca="false">IF(AND(F353 = "", F352 &lt;&gt; ""),"&lt;- New exp", "")</f>
        <v/>
      </c>
      <c r="T353" s="0" t="n">
        <v>352</v>
      </c>
    </row>
    <row r="354" customFormat="false" ht="13.8" hidden="false" customHeight="false" outlineLevel="0" collapsed="false">
      <c r="A354" s="3"/>
      <c r="B354" s="3"/>
      <c r="C354" s="3"/>
      <c r="D354" s="4" t="str">
        <f aca="false">IF(ISBLANK(A354), "", (A354-MIN(A2:A1001))/(MAX(A2:A1001)-MIN(A2:A1001)))</f>
        <v/>
      </c>
      <c r="E354" s="4" t="str">
        <f aca="false">IF(ISBLANK(B354), "", (B354-MIN(B2:B1001))/(MAX(B2:B1001)-MIN(B2:B1001)))</f>
        <v/>
      </c>
      <c r="F354" s="4" t="str">
        <f aca="false">IF(ISBLANK(C354), "", (C354-MIN(C2:C1001))/(MAX(C2:C1001)-MIN(C2:C1001)))</f>
        <v/>
      </c>
      <c r="G354" s="0" t="str">
        <f aca="false">IF(ISBLANK(A354), "",SQRT((A354-I2)^2+(B354-J2)^2+(C354-K2)))</f>
        <v/>
      </c>
      <c r="H354" s="4" t="str">
        <f aca="false">IF(AND(F354 = "", F353 &lt;&gt; ""),"&lt;- New exp", "")</f>
        <v/>
      </c>
      <c r="T354" s="0" t="n">
        <v>353</v>
      </c>
    </row>
    <row r="355" customFormat="false" ht="13.8" hidden="false" customHeight="false" outlineLevel="0" collapsed="false">
      <c r="A355" s="3"/>
      <c r="B355" s="3"/>
      <c r="C355" s="3"/>
      <c r="D355" s="4" t="str">
        <f aca="false">IF(ISBLANK(A355), "", (A355-MIN(A2:A1001))/(MAX(A2:A1001)-MIN(A2:A1001)))</f>
        <v/>
      </c>
      <c r="E355" s="4" t="str">
        <f aca="false">IF(ISBLANK(B355), "", (B355-MIN(B2:B1001))/(MAX(B2:B1001)-MIN(B2:B1001)))</f>
        <v/>
      </c>
      <c r="F355" s="4" t="str">
        <f aca="false">IF(ISBLANK(C355), "", (C355-MIN(C2:C1001))/(MAX(C2:C1001)-MIN(C2:C1001)))</f>
        <v/>
      </c>
      <c r="G355" s="0" t="str">
        <f aca="false">IF(ISBLANK(A355), "",SQRT((A355-I2)^2+(B355-J2)^2+(C355-K2)))</f>
        <v/>
      </c>
      <c r="H355" s="4" t="str">
        <f aca="false">IF(AND(F355 = "", F354 &lt;&gt; ""),"&lt;- New exp", "")</f>
        <v/>
      </c>
      <c r="T355" s="0" t="n">
        <v>354</v>
      </c>
    </row>
    <row r="356" customFormat="false" ht="13.8" hidden="false" customHeight="false" outlineLevel="0" collapsed="false">
      <c r="A356" s="3"/>
      <c r="B356" s="3"/>
      <c r="C356" s="3"/>
      <c r="D356" s="4" t="str">
        <f aca="false">IF(ISBLANK(A356), "", (A356-MIN(A2:A1001))/(MAX(A2:A1001)-MIN(A2:A1001)))</f>
        <v/>
      </c>
      <c r="E356" s="4" t="str">
        <f aca="false">IF(ISBLANK(B356), "", (B356-MIN(B2:B1001))/(MAX(B2:B1001)-MIN(B2:B1001)))</f>
        <v/>
      </c>
      <c r="F356" s="4" t="str">
        <f aca="false">IF(ISBLANK(C356), "", (C356-MIN(C2:C1001))/(MAX(C2:C1001)-MIN(C2:C1001)))</f>
        <v/>
      </c>
      <c r="G356" s="0" t="str">
        <f aca="false">IF(ISBLANK(A356), "",SQRT((A356-I2)^2+(B356-J2)^2+(C356-K2)))</f>
        <v/>
      </c>
      <c r="H356" s="4" t="str">
        <f aca="false">IF(AND(F356 = "", F355 &lt;&gt; ""),"&lt;- New exp", "")</f>
        <v/>
      </c>
      <c r="T356" s="0" t="n">
        <v>355</v>
      </c>
    </row>
    <row r="357" customFormat="false" ht="13.8" hidden="false" customHeight="false" outlineLevel="0" collapsed="false">
      <c r="A357" s="3"/>
      <c r="B357" s="3"/>
      <c r="C357" s="3"/>
      <c r="D357" s="4" t="str">
        <f aca="false">IF(ISBLANK(A357), "", (A357-MIN(A2:A1001))/(MAX(A2:A1001)-MIN(A2:A1001)))</f>
        <v/>
      </c>
      <c r="E357" s="4" t="str">
        <f aca="false">IF(ISBLANK(B357), "", (B357-MIN(B2:B1001))/(MAX(B2:B1001)-MIN(B2:B1001)))</f>
        <v/>
      </c>
      <c r="F357" s="4" t="str">
        <f aca="false">IF(ISBLANK(C357), "", (C357-MIN(C2:C1001))/(MAX(C2:C1001)-MIN(C2:C1001)))</f>
        <v/>
      </c>
      <c r="G357" s="0" t="str">
        <f aca="false">IF(ISBLANK(A357), "",SQRT((A357-I2)^2+(B357-J2)^2+(C357-K2)))</f>
        <v/>
      </c>
      <c r="H357" s="4" t="str">
        <f aca="false">IF(AND(F357 = "", F356 &lt;&gt; ""),"&lt;- New exp", "")</f>
        <v/>
      </c>
      <c r="T357" s="0" t="n">
        <v>356</v>
      </c>
    </row>
    <row r="358" customFormat="false" ht="13.8" hidden="false" customHeight="false" outlineLevel="0" collapsed="false">
      <c r="A358" s="3"/>
      <c r="B358" s="3"/>
      <c r="C358" s="3"/>
      <c r="D358" s="4" t="str">
        <f aca="false">IF(ISBLANK(A358), "", (A358-MIN(A2:A1001))/(MAX(A2:A1001)-MIN(A2:A1001)))</f>
        <v/>
      </c>
      <c r="E358" s="4" t="str">
        <f aca="false">IF(ISBLANK(B358), "", (B358-MIN(B2:B1001))/(MAX(B2:B1001)-MIN(B2:B1001)))</f>
        <v/>
      </c>
      <c r="F358" s="4" t="str">
        <f aca="false">IF(ISBLANK(C358), "", (C358-MIN(C2:C1001))/(MAX(C2:C1001)-MIN(C2:C1001)))</f>
        <v/>
      </c>
      <c r="G358" s="0" t="str">
        <f aca="false">IF(ISBLANK(A358), "",SQRT((A358-I2)^2+(B358-J2)^2+(C358-K2)))</f>
        <v/>
      </c>
      <c r="H358" s="4" t="str">
        <f aca="false">IF(AND(F358 = "", F357 &lt;&gt; ""),"&lt;- New exp", "")</f>
        <v/>
      </c>
      <c r="T358" s="0" t="n">
        <v>357</v>
      </c>
    </row>
    <row r="359" customFormat="false" ht="13.8" hidden="false" customHeight="false" outlineLevel="0" collapsed="false">
      <c r="A359" s="3"/>
      <c r="B359" s="3"/>
      <c r="C359" s="3"/>
      <c r="D359" s="4" t="str">
        <f aca="false">IF(ISBLANK(A359), "", (A359-MIN(A2:A1001))/(MAX(A2:A1001)-MIN(A2:A1001)))</f>
        <v/>
      </c>
      <c r="E359" s="4" t="str">
        <f aca="false">IF(ISBLANK(B359), "", (B359-MIN(B2:B1001))/(MAX(B2:B1001)-MIN(B2:B1001)))</f>
        <v/>
      </c>
      <c r="F359" s="4" t="str">
        <f aca="false">IF(ISBLANK(C359), "", (C359-MIN(C2:C1001))/(MAX(C2:C1001)-MIN(C2:C1001)))</f>
        <v/>
      </c>
      <c r="G359" s="0" t="str">
        <f aca="false">IF(ISBLANK(A359), "",SQRT((A359-I2)^2+(B359-J2)^2+(C359-K2)))</f>
        <v/>
      </c>
      <c r="H359" s="4" t="str">
        <f aca="false">IF(AND(F359 = "", F358 &lt;&gt; ""),"&lt;- New exp", "")</f>
        <v/>
      </c>
      <c r="T359" s="0" t="n">
        <v>358</v>
      </c>
    </row>
    <row r="360" customFormat="false" ht="13.8" hidden="false" customHeight="false" outlineLevel="0" collapsed="false">
      <c r="A360" s="3"/>
      <c r="B360" s="3"/>
      <c r="C360" s="3"/>
      <c r="D360" s="4" t="str">
        <f aca="false">IF(ISBLANK(A360), "", (A360-MIN(A2:A1001))/(MAX(A2:A1001)-MIN(A2:A1001)))</f>
        <v/>
      </c>
      <c r="E360" s="4" t="str">
        <f aca="false">IF(ISBLANK(B360), "", (B360-MIN(B2:B1001))/(MAX(B2:B1001)-MIN(B2:B1001)))</f>
        <v/>
      </c>
      <c r="F360" s="4" t="str">
        <f aca="false">IF(ISBLANK(C360), "", (C360-MIN(C2:C1001))/(MAX(C2:C1001)-MIN(C2:C1001)))</f>
        <v/>
      </c>
      <c r="G360" s="0" t="str">
        <f aca="false">IF(ISBLANK(A360), "",SQRT((A360-I2)^2+(B360-J2)^2+(C360-K2)))</f>
        <v/>
      </c>
      <c r="H360" s="4" t="str">
        <f aca="false">IF(AND(F360 = "", F359 &lt;&gt; ""),"&lt;- New exp", "")</f>
        <v/>
      </c>
      <c r="T360" s="0" t="n">
        <v>359</v>
      </c>
    </row>
    <row r="361" customFormat="false" ht="13.8" hidden="false" customHeight="false" outlineLevel="0" collapsed="false">
      <c r="A361" s="3"/>
      <c r="B361" s="3"/>
      <c r="C361" s="3"/>
      <c r="D361" s="4" t="str">
        <f aca="false">IF(ISBLANK(A361), "", (A361-MIN(A2:A1001))/(MAX(A2:A1001)-MIN(A2:A1001)))</f>
        <v/>
      </c>
      <c r="E361" s="4" t="str">
        <f aca="false">IF(ISBLANK(B361), "", (B361-MIN(B2:B1001))/(MAX(B2:B1001)-MIN(B2:B1001)))</f>
        <v/>
      </c>
      <c r="F361" s="4" t="str">
        <f aca="false">IF(ISBLANK(C361), "", (C361-MIN(C2:C1001))/(MAX(C2:C1001)-MIN(C2:C1001)))</f>
        <v/>
      </c>
      <c r="G361" s="0" t="str">
        <f aca="false">IF(ISBLANK(A361), "",SQRT((A361-I2)^2+(B361-J2)^2+(C361-K2)))</f>
        <v/>
      </c>
      <c r="H361" s="4" t="str">
        <f aca="false">IF(AND(F361 = "", F360 &lt;&gt; ""),"&lt;- New exp", "")</f>
        <v/>
      </c>
      <c r="T361" s="0" t="n">
        <v>360</v>
      </c>
    </row>
    <row r="362" customFormat="false" ht="13.8" hidden="false" customHeight="false" outlineLevel="0" collapsed="false">
      <c r="A362" s="3"/>
      <c r="B362" s="3"/>
      <c r="C362" s="3"/>
      <c r="D362" s="4" t="str">
        <f aca="false">IF(ISBLANK(A362), "", (A362-MIN(A2:A1001))/(MAX(A2:A1001)-MIN(A2:A1001)))</f>
        <v/>
      </c>
      <c r="E362" s="4" t="str">
        <f aca="false">IF(ISBLANK(B362), "", (B362-MIN(B2:B1001))/(MAX(B2:B1001)-MIN(B2:B1001)))</f>
        <v/>
      </c>
      <c r="F362" s="4" t="str">
        <f aca="false">IF(ISBLANK(C362), "", (C362-MIN(C2:C1001))/(MAX(C2:C1001)-MIN(C2:C1001)))</f>
        <v/>
      </c>
      <c r="G362" s="0" t="str">
        <f aca="false">IF(ISBLANK(A362), "",SQRT((A362-I2)^2+(B362-J2)^2+(C362-K2)))</f>
        <v/>
      </c>
      <c r="H362" s="4" t="str">
        <f aca="false">IF(AND(F362 = "", F361 &lt;&gt; ""),"&lt;- New exp", "")</f>
        <v/>
      </c>
      <c r="T362" s="0" t="n">
        <v>361</v>
      </c>
    </row>
    <row r="363" customFormat="false" ht="13.8" hidden="false" customHeight="false" outlineLevel="0" collapsed="false">
      <c r="A363" s="3"/>
      <c r="B363" s="3"/>
      <c r="C363" s="3"/>
      <c r="D363" s="4" t="str">
        <f aca="false">IF(ISBLANK(A363), "", (A363-MIN(A2:A1001))/(MAX(A2:A1001)-MIN(A2:A1001)))</f>
        <v/>
      </c>
      <c r="E363" s="4" t="str">
        <f aca="false">IF(ISBLANK(B363), "", (B363-MIN(B2:B1001))/(MAX(B2:B1001)-MIN(B2:B1001)))</f>
        <v/>
      </c>
      <c r="F363" s="4" t="str">
        <f aca="false">IF(ISBLANK(C363), "", (C363-MIN(C2:C1001))/(MAX(C2:C1001)-MIN(C2:C1001)))</f>
        <v/>
      </c>
      <c r="G363" s="0" t="str">
        <f aca="false">IF(ISBLANK(A363), "",SQRT((A363-I2)^2+(B363-J2)^2+(C363-K2)))</f>
        <v/>
      </c>
      <c r="H363" s="4" t="str">
        <f aca="false">IF(AND(F363 = "", F362 &lt;&gt; ""),"&lt;- New exp", "")</f>
        <v/>
      </c>
      <c r="T363" s="0" t="n">
        <v>362</v>
      </c>
    </row>
    <row r="364" customFormat="false" ht="13.8" hidden="false" customHeight="false" outlineLevel="0" collapsed="false">
      <c r="A364" s="3"/>
      <c r="B364" s="3"/>
      <c r="C364" s="3"/>
      <c r="D364" s="4" t="str">
        <f aca="false">IF(ISBLANK(A364), "", (A364-MIN(A2:A1001))/(MAX(A2:A1001)-MIN(A2:A1001)))</f>
        <v/>
      </c>
      <c r="E364" s="4" t="str">
        <f aca="false">IF(ISBLANK(B364), "", (B364-MIN(B2:B1001))/(MAX(B2:B1001)-MIN(B2:B1001)))</f>
        <v/>
      </c>
      <c r="F364" s="4" t="str">
        <f aca="false">IF(ISBLANK(C364), "", (C364-MIN(C2:C1001))/(MAX(C2:C1001)-MIN(C2:C1001)))</f>
        <v/>
      </c>
      <c r="G364" s="0" t="str">
        <f aca="false">IF(ISBLANK(A364), "",SQRT((A364-I2)^2+(B364-J2)^2+(C364-K2)))</f>
        <v/>
      </c>
      <c r="H364" s="4" t="str">
        <f aca="false">IF(AND(F364 = "", F363 &lt;&gt; ""),"&lt;- New exp", "")</f>
        <v/>
      </c>
      <c r="T364" s="0" t="n">
        <v>363</v>
      </c>
    </row>
    <row r="365" customFormat="false" ht="13.8" hidden="false" customHeight="false" outlineLevel="0" collapsed="false">
      <c r="A365" s="3"/>
      <c r="B365" s="3"/>
      <c r="C365" s="3"/>
      <c r="D365" s="4" t="str">
        <f aca="false">IF(ISBLANK(A365), "", (A365-MIN(A2:A1001))/(MAX(A2:A1001)-MIN(A2:A1001)))</f>
        <v/>
      </c>
      <c r="E365" s="4" t="str">
        <f aca="false">IF(ISBLANK(B365), "", (B365-MIN(B2:B1001))/(MAX(B2:B1001)-MIN(B2:B1001)))</f>
        <v/>
      </c>
      <c r="F365" s="4" t="str">
        <f aca="false">IF(ISBLANK(C365), "", (C365-MIN(C2:C1001))/(MAX(C2:C1001)-MIN(C2:C1001)))</f>
        <v/>
      </c>
      <c r="G365" s="0" t="str">
        <f aca="false">IF(ISBLANK(A365), "",SQRT((A365-I2)^2+(B365-J2)^2+(C365-K2)))</f>
        <v/>
      </c>
      <c r="H365" s="4" t="str">
        <f aca="false">IF(AND(F365 = "", F364 &lt;&gt; ""),"&lt;- New exp", "")</f>
        <v/>
      </c>
      <c r="T365" s="0" t="n">
        <v>364</v>
      </c>
    </row>
    <row r="366" customFormat="false" ht="13.8" hidden="false" customHeight="false" outlineLevel="0" collapsed="false">
      <c r="A366" s="3"/>
      <c r="B366" s="3"/>
      <c r="C366" s="3"/>
      <c r="D366" s="4" t="str">
        <f aca="false">IF(ISBLANK(A366), "", (A366-MIN(A2:A1001))/(MAX(A2:A1001)-MIN(A2:A1001)))</f>
        <v/>
      </c>
      <c r="E366" s="4" t="str">
        <f aca="false">IF(ISBLANK(B366), "", (B366-MIN(B2:B1001))/(MAX(B2:B1001)-MIN(B2:B1001)))</f>
        <v/>
      </c>
      <c r="F366" s="4" t="str">
        <f aca="false">IF(ISBLANK(C366), "", (C366-MIN(C2:C1001))/(MAX(C2:C1001)-MIN(C2:C1001)))</f>
        <v/>
      </c>
      <c r="G366" s="0" t="str">
        <f aca="false">IF(ISBLANK(A366), "",SQRT((A366-I2)^2+(B366-J2)^2+(C366-K2)))</f>
        <v/>
      </c>
      <c r="H366" s="4" t="str">
        <f aca="false">IF(AND(F366 = "", F365 &lt;&gt; ""),"&lt;- New exp", "")</f>
        <v/>
      </c>
      <c r="T366" s="0" t="n">
        <v>365</v>
      </c>
    </row>
    <row r="367" customFormat="false" ht="13.8" hidden="false" customHeight="false" outlineLevel="0" collapsed="false">
      <c r="A367" s="3"/>
      <c r="B367" s="3"/>
      <c r="C367" s="3"/>
      <c r="D367" s="4" t="str">
        <f aca="false">IF(ISBLANK(A367), "", (A367-MIN(A2:A1001))/(MAX(A2:A1001)-MIN(A2:A1001)))</f>
        <v/>
      </c>
      <c r="E367" s="4" t="str">
        <f aca="false">IF(ISBLANK(B367), "", (B367-MIN(B2:B1001))/(MAX(B2:B1001)-MIN(B2:B1001)))</f>
        <v/>
      </c>
      <c r="F367" s="4" t="str">
        <f aca="false">IF(ISBLANK(C367), "", (C367-MIN(C2:C1001))/(MAX(C2:C1001)-MIN(C2:C1001)))</f>
        <v/>
      </c>
      <c r="G367" s="0" t="str">
        <f aca="false">IF(ISBLANK(A367), "",SQRT((A367-I2)^2+(B367-J2)^2+(C367-K2)))</f>
        <v/>
      </c>
      <c r="H367" s="4" t="str">
        <f aca="false">IF(AND(F367 = "", F366 &lt;&gt; ""),"&lt;- New exp", "")</f>
        <v/>
      </c>
      <c r="T367" s="0" t="n">
        <v>366</v>
      </c>
    </row>
    <row r="368" customFormat="false" ht="13.8" hidden="false" customHeight="false" outlineLevel="0" collapsed="false">
      <c r="A368" s="3"/>
      <c r="B368" s="3"/>
      <c r="C368" s="3"/>
      <c r="D368" s="4" t="str">
        <f aca="false">IF(ISBLANK(A368), "", (A368-MIN(A2:A1001))/(MAX(A2:A1001)-MIN(A2:A1001)))</f>
        <v/>
      </c>
      <c r="E368" s="4" t="str">
        <f aca="false">IF(ISBLANK(B368), "", (B368-MIN(B2:B1001))/(MAX(B2:B1001)-MIN(B2:B1001)))</f>
        <v/>
      </c>
      <c r="F368" s="4" t="str">
        <f aca="false">IF(ISBLANK(C368), "", (C368-MIN(C2:C1001))/(MAX(C2:C1001)-MIN(C2:C1001)))</f>
        <v/>
      </c>
      <c r="G368" s="0" t="str">
        <f aca="false">IF(ISBLANK(A368), "",SQRT((A368-I2)^2+(B368-J2)^2+(C368-K2)))</f>
        <v/>
      </c>
      <c r="H368" s="4" t="str">
        <f aca="false">IF(AND(F368 = "", F367 &lt;&gt; ""),"&lt;- New exp", "")</f>
        <v/>
      </c>
      <c r="T368" s="0" t="n">
        <v>367</v>
      </c>
    </row>
    <row r="369" customFormat="false" ht="13.8" hidden="false" customHeight="false" outlineLevel="0" collapsed="false">
      <c r="A369" s="3"/>
      <c r="B369" s="3"/>
      <c r="C369" s="3"/>
      <c r="D369" s="4" t="str">
        <f aca="false">IF(ISBLANK(A369), "", (A369-MIN(A2:A1001))/(MAX(A2:A1001)-MIN(A2:A1001)))</f>
        <v/>
      </c>
      <c r="E369" s="4" t="str">
        <f aca="false">IF(ISBLANK(B369), "", (B369-MIN(B2:B1001))/(MAX(B2:B1001)-MIN(B2:B1001)))</f>
        <v/>
      </c>
      <c r="F369" s="4" t="str">
        <f aca="false">IF(ISBLANK(C369), "", (C369-MIN(C2:C1001))/(MAX(C2:C1001)-MIN(C2:C1001)))</f>
        <v/>
      </c>
      <c r="G369" s="0" t="str">
        <f aca="false">IF(ISBLANK(A369), "",SQRT((A369-I2)^2+(B369-J2)^2+(C369-K2)))</f>
        <v/>
      </c>
      <c r="H369" s="4" t="str">
        <f aca="false">IF(AND(F369 = "", F368 &lt;&gt; ""),"&lt;- New exp", "")</f>
        <v/>
      </c>
      <c r="T369" s="0" t="n">
        <v>368</v>
      </c>
    </row>
    <row r="370" customFormat="false" ht="13.8" hidden="false" customHeight="false" outlineLevel="0" collapsed="false">
      <c r="A370" s="3"/>
      <c r="B370" s="3"/>
      <c r="C370" s="3"/>
      <c r="D370" s="4" t="str">
        <f aca="false">IF(ISBLANK(A370), "", (A370-MIN(A2:A1001))/(MAX(A2:A1001)-MIN(A2:A1001)))</f>
        <v/>
      </c>
      <c r="E370" s="4" t="str">
        <f aca="false">IF(ISBLANK(B370), "", (B370-MIN(B2:B1001))/(MAX(B2:B1001)-MIN(B2:B1001)))</f>
        <v/>
      </c>
      <c r="F370" s="4" t="str">
        <f aca="false">IF(ISBLANK(C370), "", (C370-MIN(C2:C1001))/(MAX(C2:C1001)-MIN(C2:C1001)))</f>
        <v/>
      </c>
      <c r="G370" s="0" t="str">
        <f aca="false">IF(ISBLANK(A370), "",SQRT((A370-I2)^2+(B370-J2)^2+(C370-K2)))</f>
        <v/>
      </c>
      <c r="H370" s="4" t="str">
        <f aca="false">IF(AND(F370 = "", F369 &lt;&gt; ""),"&lt;- New exp", "")</f>
        <v/>
      </c>
      <c r="T370" s="0" t="n">
        <v>369</v>
      </c>
    </row>
    <row r="371" customFormat="false" ht="13.8" hidden="false" customHeight="false" outlineLevel="0" collapsed="false">
      <c r="A371" s="3"/>
      <c r="B371" s="3"/>
      <c r="C371" s="3"/>
      <c r="D371" s="4" t="str">
        <f aca="false">IF(ISBLANK(A371), "", (A371-MIN(A2:A1001))/(MAX(A2:A1001)-MIN(A2:A1001)))</f>
        <v/>
      </c>
      <c r="E371" s="4" t="str">
        <f aca="false">IF(ISBLANK(B371), "", (B371-MIN(B2:B1001))/(MAX(B2:B1001)-MIN(B2:B1001)))</f>
        <v/>
      </c>
      <c r="F371" s="4" t="str">
        <f aca="false">IF(ISBLANK(C371), "", (C371-MIN(C2:C1001))/(MAX(C2:C1001)-MIN(C2:C1001)))</f>
        <v/>
      </c>
      <c r="G371" s="0" t="str">
        <f aca="false">IF(ISBLANK(A371), "",SQRT((A371-I2)^2+(B371-J2)^2+(C371-K2)))</f>
        <v/>
      </c>
      <c r="H371" s="4" t="str">
        <f aca="false">IF(AND(F371 = "", F370 &lt;&gt; ""),"&lt;- New exp", "")</f>
        <v/>
      </c>
      <c r="T371" s="0" t="n">
        <v>370</v>
      </c>
    </row>
    <row r="372" customFormat="false" ht="13.8" hidden="false" customHeight="false" outlineLevel="0" collapsed="false">
      <c r="A372" s="3"/>
      <c r="B372" s="3"/>
      <c r="C372" s="3"/>
      <c r="D372" s="4" t="str">
        <f aca="false">IF(ISBLANK(A372), "", (A372-MIN(A2:A1001))/(MAX(A2:A1001)-MIN(A2:A1001)))</f>
        <v/>
      </c>
      <c r="E372" s="4" t="str">
        <f aca="false">IF(ISBLANK(B372), "", (B372-MIN(B2:B1001))/(MAX(B2:B1001)-MIN(B2:B1001)))</f>
        <v/>
      </c>
      <c r="F372" s="4" t="str">
        <f aca="false">IF(ISBLANK(C372), "", (C372-MIN(C2:C1001))/(MAX(C2:C1001)-MIN(C2:C1001)))</f>
        <v/>
      </c>
      <c r="G372" s="0" t="str">
        <f aca="false">IF(ISBLANK(A372), "",SQRT((A372-I2)^2+(B372-J2)^2+(C372-K2)))</f>
        <v/>
      </c>
      <c r="H372" s="4" t="str">
        <f aca="false">IF(AND(F372 = "", F371 &lt;&gt; ""),"&lt;- New exp", "")</f>
        <v/>
      </c>
      <c r="T372" s="0" t="n">
        <v>371</v>
      </c>
    </row>
    <row r="373" customFormat="false" ht="13.8" hidden="false" customHeight="false" outlineLevel="0" collapsed="false">
      <c r="A373" s="3"/>
      <c r="B373" s="3"/>
      <c r="C373" s="3"/>
      <c r="D373" s="4" t="str">
        <f aca="false">IF(ISBLANK(A373), "", (A373-MIN(A2:A1001))/(MAX(A2:A1001)-MIN(A2:A1001)))</f>
        <v/>
      </c>
      <c r="E373" s="4" t="str">
        <f aca="false">IF(ISBLANK(B373), "", (B373-MIN(B2:B1001))/(MAX(B2:B1001)-MIN(B2:B1001)))</f>
        <v/>
      </c>
      <c r="F373" s="4" t="str">
        <f aca="false">IF(ISBLANK(C373), "", (C373-MIN(C2:C1001))/(MAX(C2:C1001)-MIN(C2:C1001)))</f>
        <v/>
      </c>
      <c r="G373" s="0" t="str">
        <f aca="false">IF(ISBLANK(A373), "",SQRT((A373-I2)^2+(B373-J2)^2+(C373-K2)))</f>
        <v/>
      </c>
      <c r="H373" s="4" t="str">
        <f aca="false">IF(AND(F373 = "", F372 &lt;&gt; ""),"&lt;- New exp", "")</f>
        <v/>
      </c>
      <c r="T373" s="0" t="n">
        <v>372</v>
      </c>
    </row>
    <row r="374" customFormat="false" ht="13.8" hidden="false" customHeight="false" outlineLevel="0" collapsed="false">
      <c r="A374" s="3"/>
      <c r="B374" s="3"/>
      <c r="C374" s="3"/>
      <c r="D374" s="4" t="str">
        <f aca="false">IF(ISBLANK(A374), "", (A374-MIN(A2:A1001))/(MAX(A2:A1001)-MIN(A2:A1001)))</f>
        <v/>
      </c>
      <c r="E374" s="4" t="str">
        <f aca="false">IF(ISBLANK(B374), "", (B374-MIN(B2:B1001))/(MAX(B2:B1001)-MIN(B2:B1001)))</f>
        <v/>
      </c>
      <c r="F374" s="4" t="str">
        <f aca="false">IF(ISBLANK(C374), "", (C374-MIN(C2:C1001))/(MAX(C2:C1001)-MIN(C2:C1001)))</f>
        <v/>
      </c>
      <c r="G374" s="0" t="str">
        <f aca="false">IF(ISBLANK(A374), "",SQRT((A374-I2)^2+(B374-J2)^2+(C374-K2)))</f>
        <v/>
      </c>
      <c r="H374" s="4" t="str">
        <f aca="false">IF(AND(F374 = "", F373 &lt;&gt; ""),"&lt;- New exp", "")</f>
        <v/>
      </c>
      <c r="T374" s="0" t="n">
        <v>373</v>
      </c>
    </row>
    <row r="375" customFormat="false" ht="13.8" hidden="false" customHeight="false" outlineLevel="0" collapsed="false">
      <c r="A375" s="3"/>
      <c r="B375" s="3"/>
      <c r="C375" s="3"/>
      <c r="D375" s="4" t="str">
        <f aca="false">IF(ISBLANK(A375), "", (A375-MIN(A2:A1001))/(MAX(A2:A1001)-MIN(A2:A1001)))</f>
        <v/>
      </c>
      <c r="E375" s="4" t="str">
        <f aca="false">IF(ISBLANK(B375), "", (B375-MIN(B2:B1001))/(MAX(B2:B1001)-MIN(B2:B1001)))</f>
        <v/>
      </c>
      <c r="F375" s="4" t="str">
        <f aca="false">IF(ISBLANK(C375), "", (C375-MIN(C2:C1001))/(MAX(C2:C1001)-MIN(C2:C1001)))</f>
        <v/>
      </c>
      <c r="G375" s="0" t="str">
        <f aca="false">IF(ISBLANK(A375), "",SQRT((A375-I2)^2+(B375-J2)^2+(C375-K2)))</f>
        <v/>
      </c>
      <c r="H375" s="4" t="str">
        <f aca="false">IF(AND(F375 = "", F374 &lt;&gt; ""),"&lt;- New exp", "")</f>
        <v/>
      </c>
      <c r="T375" s="0" t="n">
        <v>374</v>
      </c>
    </row>
    <row r="376" customFormat="false" ht="13.8" hidden="false" customHeight="false" outlineLevel="0" collapsed="false">
      <c r="A376" s="3"/>
      <c r="B376" s="3"/>
      <c r="C376" s="3"/>
      <c r="D376" s="4" t="str">
        <f aca="false">IF(ISBLANK(A376), "", (A376-MIN(A2:A1001))/(MAX(A2:A1001)-MIN(A2:A1001)))</f>
        <v/>
      </c>
      <c r="E376" s="4" t="str">
        <f aca="false">IF(ISBLANK(B376), "", (B376-MIN(B2:B1001))/(MAX(B2:B1001)-MIN(B2:B1001)))</f>
        <v/>
      </c>
      <c r="F376" s="4" t="str">
        <f aca="false">IF(ISBLANK(C376), "", (C376-MIN(C2:C1001))/(MAX(C2:C1001)-MIN(C2:C1001)))</f>
        <v/>
      </c>
      <c r="G376" s="0" t="str">
        <f aca="false">IF(ISBLANK(A376), "",SQRT((A376-I2)^2+(B376-J2)^2+(C376-K2)))</f>
        <v/>
      </c>
      <c r="H376" s="4" t="str">
        <f aca="false">IF(AND(F376 = "", F375 &lt;&gt; ""),"&lt;- New exp", "")</f>
        <v/>
      </c>
      <c r="T376" s="0" t="n">
        <v>375</v>
      </c>
    </row>
    <row r="377" customFormat="false" ht="13.8" hidden="false" customHeight="false" outlineLevel="0" collapsed="false">
      <c r="A377" s="3"/>
      <c r="B377" s="3"/>
      <c r="C377" s="3"/>
      <c r="D377" s="4" t="str">
        <f aca="false">IF(ISBLANK(A377), "", (A377-MIN(A2:A1001))/(MAX(A2:A1001)-MIN(A2:A1001)))</f>
        <v/>
      </c>
      <c r="E377" s="4" t="str">
        <f aca="false">IF(ISBLANK(B377), "", (B377-MIN(B2:B1001))/(MAX(B2:B1001)-MIN(B2:B1001)))</f>
        <v/>
      </c>
      <c r="F377" s="4" t="str">
        <f aca="false">IF(ISBLANK(C377), "", (C377-MIN(C2:C1001))/(MAX(C2:C1001)-MIN(C2:C1001)))</f>
        <v/>
      </c>
      <c r="G377" s="0" t="str">
        <f aca="false">IF(ISBLANK(A377), "",SQRT((A377-I2)^2+(B377-J2)^2+(C377-K2)))</f>
        <v/>
      </c>
      <c r="H377" s="4" t="str">
        <f aca="false">IF(AND(F377 = "", F376 &lt;&gt; ""),"&lt;- New exp", "")</f>
        <v/>
      </c>
      <c r="T377" s="0" t="n">
        <v>376</v>
      </c>
    </row>
    <row r="378" customFormat="false" ht="13.8" hidden="false" customHeight="false" outlineLevel="0" collapsed="false">
      <c r="A378" s="3"/>
      <c r="B378" s="3"/>
      <c r="C378" s="3"/>
      <c r="D378" s="4" t="str">
        <f aca="false">IF(ISBLANK(A378), "", (A378-MIN(A2:A1001))/(MAX(A2:A1001)-MIN(A2:A1001)))</f>
        <v/>
      </c>
      <c r="E378" s="4" t="str">
        <f aca="false">IF(ISBLANK(B378), "", (B378-MIN(B2:B1001))/(MAX(B2:B1001)-MIN(B2:B1001)))</f>
        <v/>
      </c>
      <c r="F378" s="4" t="str">
        <f aca="false">IF(ISBLANK(C378), "", (C378-MIN(C2:C1001))/(MAX(C2:C1001)-MIN(C2:C1001)))</f>
        <v/>
      </c>
      <c r="G378" s="0" t="str">
        <f aca="false">IF(ISBLANK(A378), "",SQRT((A378-I2)^2+(B378-J2)^2+(C378-K2)))</f>
        <v/>
      </c>
      <c r="H378" s="4" t="str">
        <f aca="false">IF(AND(F378 = "", F377 &lt;&gt; ""),"&lt;- New exp", "")</f>
        <v/>
      </c>
      <c r="T378" s="0" t="n">
        <v>377</v>
      </c>
    </row>
    <row r="379" customFormat="false" ht="13.8" hidden="false" customHeight="false" outlineLevel="0" collapsed="false">
      <c r="A379" s="3"/>
      <c r="B379" s="3"/>
      <c r="C379" s="3"/>
      <c r="D379" s="4" t="str">
        <f aca="false">IF(ISBLANK(A379), "", (A379-MIN(A2:A1001))/(MAX(A2:A1001)-MIN(A2:A1001)))</f>
        <v/>
      </c>
      <c r="E379" s="4" t="str">
        <f aca="false">IF(ISBLANK(B379), "", (B379-MIN(B2:B1001))/(MAX(B2:B1001)-MIN(B2:B1001)))</f>
        <v/>
      </c>
      <c r="F379" s="4" t="str">
        <f aca="false">IF(ISBLANK(C379), "", (C379-MIN(C2:C1001))/(MAX(C2:C1001)-MIN(C2:C1001)))</f>
        <v/>
      </c>
      <c r="G379" s="0" t="str">
        <f aca="false">IF(ISBLANK(A379), "",SQRT((A379-I2)^2+(B379-J2)^2+(C379-K2)))</f>
        <v/>
      </c>
      <c r="H379" s="4" t="str">
        <f aca="false">IF(AND(F379 = "", F378 &lt;&gt; ""),"&lt;- New exp", "")</f>
        <v/>
      </c>
      <c r="T379" s="0" t="n">
        <v>378</v>
      </c>
    </row>
    <row r="380" customFormat="false" ht="13.8" hidden="false" customHeight="false" outlineLevel="0" collapsed="false">
      <c r="A380" s="3"/>
      <c r="B380" s="3"/>
      <c r="C380" s="3"/>
      <c r="D380" s="4" t="str">
        <f aca="false">IF(ISBLANK(A380), "", (A380-MIN(A2:A1001))/(MAX(A2:A1001)-MIN(A2:A1001)))</f>
        <v/>
      </c>
      <c r="E380" s="4" t="str">
        <f aca="false">IF(ISBLANK(B380), "", (B380-MIN(B2:B1001))/(MAX(B2:B1001)-MIN(B2:B1001)))</f>
        <v/>
      </c>
      <c r="F380" s="4" t="str">
        <f aca="false">IF(ISBLANK(C380), "", (C380-MIN(C2:C1001))/(MAX(C2:C1001)-MIN(C2:C1001)))</f>
        <v/>
      </c>
      <c r="G380" s="0" t="str">
        <f aca="false">IF(ISBLANK(A380), "",SQRT((A380-I2)^2+(B380-J2)^2+(C380-K2)))</f>
        <v/>
      </c>
      <c r="H380" s="4" t="str">
        <f aca="false">IF(AND(F380 = "", F379 &lt;&gt; ""),"&lt;- New exp", "")</f>
        <v/>
      </c>
      <c r="T380" s="0" t="n">
        <v>379</v>
      </c>
    </row>
    <row r="381" customFormat="false" ht="13.8" hidden="false" customHeight="false" outlineLevel="0" collapsed="false">
      <c r="A381" s="3"/>
      <c r="B381" s="3"/>
      <c r="C381" s="3"/>
      <c r="D381" s="4" t="str">
        <f aca="false">IF(ISBLANK(A381), "", (A381-MIN(A2:A1001))/(MAX(A2:A1001)-MIN(A2:A1001)))</f>
        <v/>
      </c>
      <c r="E381" s="4" t="str">
        <f aca="false">IF(ISBLANK(B381), "", (B381-MIN(B2:B1001))/(MAX(B2:B1001)-MIN(B2:B1001)))</f>
        <v/>
      </c>
      <c r="F381" s="4" t="str">
        <f aca="false">IF(ISBLANK(C381), "", (C381-MIN(C2:C1001))/(MAX(C2:C1001)-MIN(C2:C1001)))</f>
        <v/>
      </c>
      <c r="G381" s="0" t="str">
        <f aca="false">IF(ISBLANK(A381), "",SQRT((A381-I2)^2+(B381-J2)^2+(C381-K2)))</f>
        <v/>
      </c>
      <c r="H381" s="4" t="str">
        <f aca="false">IF(AND(F381 = "", F380 &lt;&gt; ""),"&lt;- New exp", "")</f>
        <v/>
      </c>
      <c r="T381" s="0" t="n">
        <v>380</v>
      </c>
    </row>
    <row r="382" customFormat="false" ht="13.8" hidden="false" customHeight="false" outlineLevel="0" collapsed="false">
      <c r="A382" s="3"/>
      <c r="B382" s="3"/>
      <c r="C382" s="3"/>
      <c r="D382" s="4" t="str">
        <f aca="false">IF(ISBLANK(A382), "", (A382-MIN(A2:A1001))/(MAX(A2:A1001)-MIN(A2:A1001)))</f>
        <v/>
      </c>
      <c r="E382" s="4" t="str">
        <f aca="false">IF(ISBLANK(B382), "", (B382-MIN(B2:B1001))/(MAX(B2:B1001)-MIN(B2:B1001)))</f>
        <v/>
      </c>
      <c r="F382" s="4" t="str">
        <f aca="false">IF(ISBLANK(C382), "", (C382-MIN(C2:C1001))/(MAX(C2:C1001)-MIN(C2:C1001)))</f>
        <v/>
      </c>
      <c r="G382" s="0" t="str">
        <f aca="false">IF(ISBLANK(A382), "",SQRT((A382-I2)^2+(B382-J2)^2+(C382-K2)))</f>
        <v/>
      </c>
      <c r="H382" s="4" t="str">
        <f aca="false">IF(AND(F382 = "", F381 &lt;&gt; ""),"&lt;- New exp", "")</f>
        <v/>
      </c>
      <c r="T382" s="0" t="n">
        <v>381</v>
      </c>
    </row>
    <row r="383" customFormat="false" ht="13.8" hidden="false" customHeight="false" outlineLevel="0" collapsed="false">
      <c r="A383" s="3"/>
      <c r="B383" s="3"/>
      <c r="C383" s="3"/>
      <c r="D383" s="4" t="str">
        <f aca="false">IF(ISBLANK(A383), "", (A383-MIN(A2:A1001))/(MAX(A2:A1001)-MIN(A2:A1001)))</f>
        <v/>
      </c>
      <c r="E383" s="4" t="str">
        <f aca="false">IF(ISBLANK(B383), "", (B383-MIN(B2:B1001))/(MAX(B2:B1001)-MIN(B2:B1001)))</f>
        <v/>
      </c>
      <c r="F383" s="4" t="str">
        <f aca="false">IF(ISBLANK(C383), "", (C383-MIN(C2:C1001))/(MAX(C2:C1001)-MIN(C2:C1001)))</f>
        <v/>
      </c>
      <c r="G383" s="0" t="str">
        <f aca="false">IF(ISBLANK(A383), "",SQRT((A383-I2)^2+(B383-J2)^2+(C383-K2)))</f>
        <v/>
      </c>
      <c r="H383" s="4" t="str">
        <f aca="false">IF(AND(F383 = "", F382 &lt;&gt; ""),"&lt;- New exp", "")</f>
        <v/>
      </c>
      <c r="T383" s="0" t="n">
        <v>382</v>
      </c>
    </row>
    <row r="384" customFormat="false" ht="13.8" hidden="false" customHeight="false" outlineLevel="0" collapsed="false">
      <c r="A384" s="3"/>
      <c r="B384" s="3"/>
      <c r="C384" s="3"/>
      <c r="D384" s="4" t="str">
        <f aca="false">IF(ISBLANK(A384), "", (A384-MIN(A2:A1001))/(MAX(A2:A1001)-MIN(A2:A1001)))</f>
        <v/>
      </c>
      <c r="E384" s="4" t="str">
        <f aca="false">IF(ISBLANK(B384), "", (B384-MIN(B2:B1001))/(MAX(B2:B1001)-MIN(B2:B1001)))</f>
        <v/>
      </c>
      <c r="F384" s="4" t="str">
        <f aca="false">IF(ISBLANK(C384), "", (C384-MIN(C2:C1001))/(MAX(C2:C1001)-MIN(C2:C1001)))</f>
        <v/>
      </c>
      <c r="G384" s="0" t="str">
        <f aca="false">IF(ISBLANK(A384), "",SQRT((A384-I2)^2+(B384-J2)^2+(C384-K2)))</f>
        <v/>
      </c>
      <c r="H384" s="4" t="str">
        <f aca="false">IF(AND(F384 = "", F383 &lt;&gt; ""),"&lt;- New exp", "")</f>
        <v/>
      </c>
      <c r="T384" s="0" t="n">
        <v>383</v>
      </c>
    </row>
    <row r="385" customFormat="false" ht="13.8" hidden="false" customHeight="false" outlineLevel="0" collapsed="false">
      <c r="A385" s="3"/>
      <c r="B385" s="3"/>
      <c r="C385" s="3"/>
      <c r="D385" s="4" t="str">
        <f aca="false">IF(ISBLANK(A385), "", (A385-MIN(A2:A1001))/(MAX(A2:A1001)-MIN(A2:A1001)))</f>
        <v/>
      </c>
      <c r="E385" s="4" t="str">
        <f aca="false">IF(ISBLANK(B385), "", (B385-MIN(B2:B1001))/(MAX(B2:B1001)-MIN(B2:B1001)))</f>
        <v/>
      </c>
      <c r="F385" s="4" t="str">
        <f aca="false">IF(ISBLANK(C385), "", (C385-MIN(C2:C1001))/(MAX(C2:C1001)-MIN(C2:C1001)))</f>
        <v/>
      </c>
      <c r="G385" s="0" t="str">
        <f aca="false">IF(ISBLANK(A385), "",SQRT((A385-I2)^2+(B385-J2)^2+(C385-K2)))</f>
        <v/>
      </c>
      <c r="H385" s="4" t="str">
        <f aca="false">IF(AND(F385 = "", F384 &lt;&gt; ""),"&lt;- New exp", "")</f>
        <v/>
      </c>
      <c r="T385" s="0" t="n">
        <v>384</v>
      </c>
    </row>
    <row r="386" customFormat="false" ht="13.8" hidden="false" customHeight="false" outlineLevel="0" collapsed="false">
      <c r="A386" s="3"/>
      <c r="B386" s="3"/>
      <c r="C386" s="3"/>
      <c r="D386" s="4" t="str">
        <f aca="false">IF(ISBLANK(A386), "", (A386-MIN(A2:A1001))/(MAX(A2:A1001)-MIN(A2:A1001)))</f>
        <v/>
      </c>
      <c r="E386" s="4" t="str">
        <f aca="false">IF(ISBLANK(B386), "", (B386-MIN(B2:B1001))/(MAX(B2:B1001)-MIN(B2:B1001)))</f>
        <v/>
      </c>
      <c r="F386" s="4" t="str">
        <f aca="false">IF(ISBLANK(C386), "", (C386-MIN(C2:C1001))/(MAX(C2:C1001)-MIN(C2:C1001)))</f>
        <v/>
      </c>
      <c r="G386" s="0" t="str">
        <f aca="false">IF(ISBLANK(A386), "",SQRT((A386-I2)^2+(B386-J2)^2+(C386-K2)))</f>
        <v/>
      </c>
      <c r="H386" s="4" t="str">
        <f aca="false">IF(AND(F386 = "", F385 &lt;&gt; ""),"&lt;- New exp", "")</f>
        <v/>
      </c>
      <c r="T386" s="0" t="n">
        <v>385</v>
      </c>
    </row>
    <row r="387" customFormat="false" ht="13.8" hidden="false" customHeight="false" outlineLevel="0" collapsed="false">
      <c r="A387" s="3"/>
      <c r="B387" s="3"/>
      <c r="C387" s="3"/>
      <c r="D387" s="4" t="str">
        <f aca="false">IF(ISBLANK(A387), "", (A387-MIN(A2:A1001))/(MAX(A2:A1001)-MIN(A2:A1001)))</f>
        <v/>
      </c>
      <c r="E387" s="4" t="str">
        <f aca="false">IF(ISBLANK(B387), "", (B387-MIN(B2:B1001))/(MAX(B2:B1001)-MIN(B2:B1001)))</f>
        <v/>
      </c>
      <c r="F387" s="4" t="str">
        <f aca="false">IF(ISBLANK(C387), "", (C387-MIN(C2:C1001))/(MAX(C2:C1001)-MIN(C2:C1001)))</f>
        <v/>
      </c>
      <c r="G387" s="0" t="str">
        <f aca="false">IF(ISBLANK(A387), "",SQRT((A387-I2)^2+(B387-J2)^2+(C387-K2)))</f>
        <v/>
      </c>
      <c r="H387" s="4" t="str">
        <f aca="false">IF(AND(F387 = "", F386 &lt;&gt; ""),"&lt;- New exp", "")</f>
        <v/>
      </c>
      <c r="T387" s="0" t="n">
        <v>386</v>
      </c>
    </row>
    <row r="388" customFormat="false" ht="13.8" hidden="false" customHeight="false" outlineLevel="0" collapsed="false">
      <c r="A388" s="3"/>
      <c r="B388" s="3"/>
      <c r="C388" s="3"/>
      <c r="D388" s="4" t="str">
        <f aca="false">IF(ISBLANK(A388), "", (A388-MIN(A2:A1001))/(MAX(A2:A1001)-MIN(A2:A1001)))</f>
        <v/>
      </c>
      <c r="E388" s="4" t="str">
        <f aca="false">IF(ISBLANK(B388), "", (B388-MIN(B2:B1001))/(MAX(B2:B1001)-MIN(B2:B1001)))</f>
        <v/>
      </c>
      <c r="F388" s="4" t="str">
        <f aca="false">IF(ISBLANK(C388), "", (C388-MIN(C2:C1001))/(MAX(C2:C1001)-MIN(C2:C1001)))</f>
        <v/>
      </c>
      <c r="G388" s="0" t="str">
        <f aca="false">IF(ISBLANK(A388), "",SQRT((A388-I2)^2+(B388-J2)^2+(C388-K2)))</f>
        <v/>
      </c>
      <c r="H388" s="4" t="str">
        <f aca="false">IF(AND(F388 = "", F387 &lt;&gt; ""),"&lt;- New exp", "")</f>
        <v/>
      </c>
      <c r="T388" s="0" t="n">
        <v>387</v>
      </c>
    </row>
    <row r="389" customFormat="false" ht="13.8" hidden="false" customHeight="false" outlineLevel="0" collapsed="false">
      <c r="A389" s="3"/>
      <c r="B389" s="3"/>
      <c r="C389" s="3"/>
      <c r="D389" s="4" t="str">
        <f aca="false">IF(ISBLANK(A389), "", (A389-MIN(A2:A1001))/(MAX(A2:A1001)-MIN(A2:A1001)))</f>
        <v/>
      </c>
      <c r="E389" s="4" t="str">
        <f aca="false">IF(ISBLANK(B389), "", (B389-MIN(B2:B1001))/(MAX(B2:B1001)-MIN(B2:B1001)))</f>
        <v/>
      </c>
      <c r="F389" s="4" t="str">
        <f aca="false">IF(ISBLANK(C389), "", (C389-MIN(C2:C1001))/(MAX(C2:C1001)-MIN(C2:C1001)))</f>
        <v/>
      </c>
      <c r="G389" s="0" t="str">
        <f aca="false">IF(ISBLANK(A389), "",SQRT((A389-I2)^2+(B389-J2)^2+(C389-K2)))</f>
        <v/>
      </c>
      <c r="H389" s="4" t="str">
        <f aca="false">IF(AND(F389 = "", F388 &lt;&gt; ""),"&lt;- New exp", "")</f>
        <v/>
      </c>
      <c r="T389" s="0" t="n">
        <v>388</v>
      </c>
    </row>
    <row r="390" customFormat="false" ht="13.8" hidden="false" customHeight="false" outlineLevel="0" collapsed="false">
      <c r="A390" s="3"/>
      <c r="B390" s="3"/>
      <c r="C390" s="3"/>
      <c r="D390" s="4" t="str">
        <f aca="false">IF(ISBLANK(A390), "", (A390-MIN(A2:A1001))/(MAX(A2:A1001)-MIN(A2:A1001)))</f>
        <v/>
      </c>
      <c r="E390" s="4" t="str">
        <f aca="false">IF(ISBLANK(B390), "", (B390-MIN(B2:B1001))/(MAX(B2:B1001)-MIN(B2:B1001)))</f>
        <v/>
      </c>
      <c r="F390" s="4" t="str">
        <f aca="false">IF(ISBLANK(C390), "", (C390-MIN(C2:C1001))/(MAX(C2:C1001)-MIN(C2:C1001)))</f>
        <v/>
      </c>
      <c r="G390" s="0" t="str">
        <f aca="false">IF(ISBLANK(A390), "",SQRT((A390-I2)^2+(B390-J2)^2+(C390-K2)))</f>
        <v/>
      </c>
      <c r="H390" s="4" t="str">
        <f aca="false">IF(AND(F390 = "", F389 &lt;&gt; ""),"&lt;- New exp", "")</f>
        <v/>
      </c>
      <c r="T390" s="0" t="n">
        <v>389</v>
      </c>
    </row>
    <row r="391" customFormat="false" ht="13.8" hidden="false" customHeight="false" outlineLevel="0" collapsed="false">
      <c r="A391" s="3"/>
      <c r="B391" s="3"/>
      <c r="C391" s="3"/>
      <c r="D391" s="4" t="str">
        <f aca="false">IF(ISBLANK(A391), "", (A391-MIN(A2:A1001))/(MAX(A2:A1001)-MIN(A2:A1001)))</f>
        <v/>
      </c>
      <c r="E391" s="4" t="str">
        <f aca="false">IF(ISBLANK(B391), "", (B391-MIN(B2:B1001))/(MAX(B2:B1001)-MIN(B2:B1001)))</f>
        <v/>
      </c>
      <c r="F391" s="4" t="str">
        <f aca="false">IF(ISBLANK(C391), "", (C391-MIN(C2:C1001))/(MAX(C2:C1001)-MIN(C2:C1001)))</f>
        <v/>
      </c>
      <c r="G391" s="0" t="str">
        <f aca="false">IF(ISBLANK(A391), "",SQRT((A391-I2)^2+(B391-J2)^2+(C391-K2)))</f>
        <v/>
      </c>
      <c r="H391" s="4" t="str">
        <f aca="false">IF(AND(F391 = "", F390 &lt;&gt; ""),"&lt;- New exp", "")</f>
        <v/>
      </c>
      <c r="T391" s="0" t="n">
        <v>390</v>
      </c>
    </row>
    <row r="392" customFormat="false" ht="13.8" hidden="false" customHeight="false" outlineLevel="0" collapsed="false">
      <c r="A392" s="3"/>
      <c r="B392" s="3"/>
      <c r="C392" s="3"/>
      <c r="D392" s="4" t="str">
        <f aca="false">IF(ISBLANK(A392), "", (A392-MIN(A2:A1001))/(MAX(A2:A1001)-MIN(A2:A1001)))</f>
        <v/>
      </c>
      <c r="E392" s="4" t="str">
        <f aca="false">IF(ISBLANK(B392), "", (B392-MIN(B2:B1001))/(MAX(B2:B1001)-MIN(B2:B1001)))</f>
        <v/>
      </c>
      <c r="F392" s="4" t="str">
        <f aca="false">IF(ISBLANK(C392), "", (C392-MIN(C2:C1001))/(MAX(C2:C1001)-MIN(C2:C1001)))</f>
        <v/>
      </c>
      <c r="G392" s="0" t="str">
        <f aca="false">IF(ISBLANK(A392), "",SQRT((A392-I2)^2+(B392-J2)^2+(C392-K2)))</f>
        <v/>
      </c>
      <c r="H392" s="4" t="str">
        <f aca="false">IF(AND(F392 = "", F391 &lt;&gt; ""),"&lt;- New exp", "")</f>
        <v/>
      </c>
      <c r="T392" s="0" t="n">
        <v>391</v>
      </c>
    </row>
    <row r="393" customFormat="false" ht="13.8" hidden="false" customHeight="false" outlineLevel="0" collapsed="false">
      <c r="A393" s="3"/>
      <c r="B393" s="3"/>
      <c r="C393" s="3"/>
      <c r="D393" s="4" t="str">
        <f aca="false">IF(ISBLANK(A393), "", (A393-MIN(A2:A1001))/(MAX(A2:A1001)-MIN(A2:A1001)))</f>
        <v/>
      </c>
      <c r="E393" s="4" t="str">
        <f aca="false">IF(ISBLANK(B393), "", (B393-MIN(B2:B1001))/(MAX(B2:B1001)-MIN(B2:B1001)))</f>
        <v/>
      </c>
      <c r="F393" s="4" t="str">
        <f aca="false">IF(ISBLANK(C393), "", (C393-MIN(C2:C1001))/(MAX(C2:C1001)-MIN(C2:C1001)))</f>
        <v/>
      </c>
      <c r="G393" s="0" t="str">
        <f aca="false">IF(ISBLANK(A393), "",SQRT((A393-I2)^2+(B393-J2)^2+(C393-K2)))</f>
        <v/>
      </c>
      <c r="H393" s="4" t="str">
        <f aca="false">IF(AND(F393 = "", F392 &lt;&gt; ""),"&lt;- New exp", "")</f>
        <v/>
      </c>
      <c r="T393" s="0" t="n">
        <v>392</v>
      </c>
    </row>
    <row r="394" customFormat="false" ht="13.8" hidden="false" customHeight="false" outlineLevel="0" collapsed="false">
      <c r="A394" s="3"/>
      <c r="B394" s="3"/>
      <c r="C394" s="3"/>
      <c r="D394" s="4" t="str">
        <f aca="false">IF(ISBLANK(A394), "", (A394-MIN(A2:A1001))/(MAX(A2:A1001)-MIN(A2:A1001)))</f>
        <v/>
      </c>
      <c r="E394" s="4" t="str">
        <f aca="false">IF(ISBLANK(B394), "", (B394-MIN(B2:B1001))/(MAX(B2:B1001)-MIN(B2:B1001)))</f>
        <v/>
      </c>
      <c r="F394" s="4" t="str">
        <f aca="false">IF(ISBLANK(C394), "", (C394-MIN(C2:C1001))/(MAX(C2:C1001)-MIN(C2:C1001)))</f>
        <v/>
      </c>
      <c r="G394" s="0" t="str">
        <f aca="false">IF(ISBLANK(A394), "",SQRT((A394-I2)^2+(B394-J2)^2+(C394-K2)))</f>
        <v/>
      </c>
      <c r="H394" s="4" t="str">
        <f aca="false">IF(AND(F394 = "", F393 &lt;&gt; ""),"&lt;- New exp", "")</f>
        <v/>
      </c>
      <c r="T394" s="0" t="n">
        <v>393</v>
      </c>
    </row>
    <row r="395" customFormat="false" ht="13.8" hidden="false" customHeight="false" outlineLevel="0" collapsed="false">
      <c r="A395" s="3"/>
      <c r="B395" s="3"/>
      <c r="C395" s="3"/>
      <c r="D395" s="4" t="str">
        <f aca="false">IF(ISBLANK(A395), "", (A395-MIN(A2:A1001))/(MAX(A2:A1001)-MIN(A2:A1001)))</f>
        <v/>
      </c>
      <c r="E395" s="4" t="str">
        <f aca="false">IF(ISBLANK(B395), "", (B395-MIN(B2:B1001))/(MAX(B2:B1001)-MIN(B2:B1001)))</f>
        <v/>
      </c>
      <c r="F395" s="4" t="str">
        <f aca="false">IF(ISBLANK(C395), "", (C395-MIN(C2:C1001))/(MAX(C2:C1001)-MIN(C2:C1001)))</f>
        <v/>
      </c>
      <c r="G395" s="0" t="str">
        <f aca="false">IF(ISBLANK(A395), "",SQRT((A395-I2)^2+(B395-J2)^2+(C395-K2)))</f>
        <v/>
      </c>
      <c r="H395" s="4" t="str">
        <f aca="false">IF(AND(F395 = "", F394 &lt;&gt; ""),"&lt;- New exp", "")</f>
        <v/>
      </c>
      <c r="T395" s="0" t="n">
        <v>394</v>
      </c>
    </row>
    <row r="396" customFormat="false" ht="13.8" hidden="false" customHeight="false" outlineLevel="0" collapsed="false">
      <c r="A396" s="3"/>
      <c r="B396" s="3"/>
      <c r="C396" s="3"/>
      <c r="D396" s="4" t="str">
        <f aca="false">IF(ISBLANK(A396), "", (A396-MIN(A2:A1001))/(MAX(A2:A1001)-MIN(A2:A1001)))</f>
        <v/>
      </c>
      <c r="E396" s="4" t="str">
        <f aca="false">IF(ISBLANK(B396), "", (B396-MIN(B2:B1001))/(MAX(B2:B1001)-MIN(B2:B1001)))</f>
        <v/>
      </c>
      <c r="F396" s="4" t="str">
        <f aca="false">IF(ISBLANK(C396), "", (C396-MIN(C2:C1001))/(MAX(C2:C1001)-MIN(C2:C1001)))</f>
        <v/>
      </c>
      <c r="G396" s="0" t="str">
        <f aca="false">IF(ISBLANK(A396), "",SQRT((A396-I2)^2+(B396-J2)^2+(C396-K2)))</f>
        <v/>
      </c>
      <c r="H396" s="4" t="str">
        <f aca="false">IF(AND(F396 = "", F395 &lt;&gt; ""),"&lt;- New exp", "")</f>
        <v/>
      </c>
      <c r="T396" s="0" t="n">
        <v>395</v>
      </c>
    </row>
    <row r="397" customFormat="false" ht="13.8" hidden="false" customHeight="false" outlineLevel="0" collapsed="false">
      <c r="A397" s="3"/>
      <c r="B397" s="3"/>
      <c r="C397" s="3"/>
      <c r="D397" s="4" t="str">
        <f aca="false">IF(ISBLANK(A397), "", (A397-MIN(A2:A1001))/(MAX(A2:A1001)-MIN(A2:A1001)))</f>
        <v/>
      </c>
      <c r="E397" s="4" t="str">
        <f aca="false">IF(ISBLANK(B397), "", (B397-MIN(B2:B1001))/(MAX(B2:B1001)-MIN(B2:B1001)))</f>
        <v/>
      </c>
      <c r="F397" s="4" t="str">
        <f aca="false">IF(ISBLANK(C397), "", (C397-MIN(C2:C1001))/(MAX(C2:C1001)-MIN(C2:C1001)))</f>
        <v/>
      </c>
      <c r="G397" s="0" t="str">
        <f aca="false">IF(ISBLANK(A397), "",SQRT((A397-I2)^2+(B397-J2)^2+(C397-K2)))</f>
        <v/>
      </c>
      <c r="H397" s="4" t="str">
        <f aca="false">IF(AND(F397 = "", F396 &lt;&gt; ""),"&lt;- New exp", "")</f>
        <v/>
      </c>
      <c r="T397" s="0" t="n">
        <v>396</v>
      </c>
    </row>
    <row r="398" customFormat="false" ht="13.8" hidden="false" customHeight="false" outlineLevel="0" collapsed="false">
      <c r="A398" s="3"/>
      <c r="B398" s="3"/>
      <c r="C398" s="3"/>
      <c r="D398" s="4" t="str">
        <f aca="false">IF(ISBLANK(A398), "", (A398-MIN(A2:A1001))/(MAX(A2:A1001)-MIN(A2:A1001)))</f>
        <v/>
      </c>
      <c r="E398" s="4" t="str">
        <f aca="false">IF(ISBLANK(B398), "", (B398-MIN(B2:B1001))/(MAX(B2:B1001)-MIN(B2:B1001)))</f>
        <v/>
      </c>
      <c r="F398" s="4" t="str">
        <f aca="false">IF(ISBLANK(C398), "", (C398-MIN(C2:C1001))/(MAX(C2:C1001)-MIN(C2:C1001)))</f>
        <v/>
      </c>
      <c r="G398" s="0" t="str">
        <f aca="false">IF(ISBLANK(A398), "",SQRT((A398-I2)^2+(B398-J2)^2+(C398-K2)))</f>
        <v/>
      </c>
      <c r="H398" s="4" t="str">
        <f aca="false">IF(AND(F398 = "", F397 &lt;&gt; ""),"&lt;- New exp", "")</f>
        <v/>
      </c>
      <c r="T398" s="0" t="n">
        <v>397</v>
      </c>
    </row>
    <row r="399" customFormat="false" ht="13.8" hidden="false" customHeight="false" outlineLevel="0" collapsed="false">
      <c r="A399" s="3"/>
      <c r="B399" s="3"/>
      <c r="C399" s="3"/>
      <c r="D399" s="4" t="str">
        <f aca="false">IF(ISBLANK(A399), "", (A399-MIN(A2:A1001))/(MAX(A2:A1001)-MIN(A2:A1001)))</f>
        <v/>
      </c>
      <c r="E399" s="4" t="str">
        <f aca="false">IF(ISBLANK(B399), "", (B399-MIN(B2:B1001))/(MAX(B2:B1001)-MIN(B2:B1001)))</f>
        <v/>
      </c>
      <c r="F399" s="4" t="str">
        <f aca="false">IF(ISBLANK(C399), "", (C399-MIN(C2:C1001))/(MAX(C2:C1001)-MIN(C2:C1001)))</f>
        <v/>
      </c>
      <c r="G399" s="0" t="str">
        <f aca="false">IF(ISBLANK(A399), "",SQRT((A399-I2)^2+(B399-J2)^2+(C399-K2)))</f>
        <v/>
      </c>
      <c r="H399" s="4" t="str">
        <f aca="false">IF(AND(F399 = "", F398 &lt;&gt; ""),"&lt;- New exp", "")</f>
        <v/>
      </c>
      <c r="T399" s="0" t="n">
        <v>398</v>
      </c>
    </row>
    <row r="400" customFormat="false" ht="13.8" hidden="false" customHeight="false" outlineLevel="0" collapsed="false">
      <c r="A400" s="3"/>
      <c r="B400" s="3"/>
      <c r="C400" s="3"/>
      <c r="D400" s="4" t="str">
        <f aca="false">IF(ISBLANK(A400), "", (A400-MIN(A2:A1001))/(MAX(A2:A1001)-MIN(A2:A1001)))</f>
        <v/>
      </c>
      <c r="E400" s="4" t="str">
        <f aca="false">IF(ISBLANK(B400), "", (B400-MIN(B2:B1001))/(MAX(B2:B1001)-MIN(B2:B1001)))</f>
        <v/>
      </c>
      <c r="F400" s="4" t="str">
        <f aca="false">IF(ISBLANK(C400), "", (C400-MIN(C2:C1001))/(MAX(C2:C1001)-MIN(C2:C1001)))</f>
        <v/>
      </c>
      <c r="G400" s="0" t="str">
        <f aca="false">IF(ISBLANK(A400), "",SQRT((A400-I2)^2+(B400-J2)^2+(C400-K2)))</f>
        <v/>
      </c>
      <c r="H400" s="4" t="str">
        <f aca="false">IF(AND(F400 = "", F399 &lt;&gt; ""),"&lt;- New exp", "")</f>
        <v/>
      </c>
      <c r="T400" s="0" t="n">
        <v>399</v>
      </c>
    </row>
    <row r="401" customFormat="false" ht="13.8" hidden="false" customHeight="false" outlineLevel="0" collapsed="false">
      <c r="A401" s="3"/>
      <c r="B401" s="3"/>
      <c r="C401" s="3"/>
      <c r="D401" s="4" t="str">
        <f aca="false">IF(ISBLANK(A401), "", (A401-MIN(A2:A1001))/(MAX(A2:A1001)-MIN(A2:A1001)))</f>
        <v/>
      </c>
      <c r="E401" s="4" t="str">
        <f aca="false">IF(ISBLANK(B401), "", (B401-MIN(B2:B1001))/(MAX(B2:B1001)-MIN(B2:B1001)))</f>
        <v/>
      </c>
      <c r="F401" s="4" t="str">
        <f aca="false">IF(ISBLANK(C401), "", (C401-MIN(C2:C1001))/(MAX(C2:C1001)-MIN(C2:C1001)))</f>
        <v/>
      </c>
      <c r="G401" s="0" t="str">
        <f aca="false">IF(ISBLANK(A401), "",SQRT((A401-I2)^2+(B401-J2)^2+(C401-K2)))</f>
        <v/>
      </c>
      <c r="H401" s="4" t="str">
        <f aca="false">IF(AND(F401 = "", F400 &lt;&gt; ""),"&lt;- New exp", "")</f>
        <v/>
      </c>
      <c r="T401" s="0" t="n">
        <v>400</v>
      </c>
    </row>
    <row r="402" customFormat="false" ht="13.8" hidden="false" customHeight="false" outlineLevel="0" collapsed="false">
      <c r="A402" s="3"/>
      <c r="B402" s="3"/>
      <c r="C402" s="3"/>
      <c r="D402" s="4" t="str">
        <f aca="false">IF(ISBLANK(A402), "", (A402-MIN(A2:A1001))/(MAX(A2:A1001)-MIN(A2:A1001)))</f>
        <v/>
      </c>
      <c r="E402" s="4" t="str">
        <f aca="false">IF(ISBLANK(B402), "", (B402-MIN(B2:B1001))/(MAX(B2:B1001)-MIN(B2:B1001)))</f>
        <v/>
      </c>
      <c r="F402" s="4" t="str">
        <f aca="false">IF(ISBLANK(C402), "", (C402-MIN(C2:C1001))/(MAX(C2:C1001)-MIN(C2:C1001)))</f>
        <v/>
      </c>
      <c r="G402" s="0" t="str">
        <f aca="false">IF(ISBLANK(A402), "",SQRT((A402-I2)^2+(B402-J2)^2+(C402-K2)))</f>
        <v/>
      </c>
      <c r="H402" s="4" t="str">
        <f aca="false">IF(AND(F402 = "", F401 &lt;&gt; ""),"&lt;- New exp", "")</f>
        <v/>
      </c>
      <c r="T402" s="0" t="n">
        <v>401</v>
      </c>
    </row>
    <row r="403" customFormat="false" ht="13.8" hidden="false" customHeight="false" outlineLevel="0" collapsed="false">
      <c r="A403" s="3"/>
      <c r="B403" s="3"/>
      <c r="C403" s="3"/>
      <c r="D403" s="4" t="str">
        <f aca="false">IF(ISBLANK(A403), "", (A403-MIN(A2:A1001))/(MAX(A2:A1001)-MIN(A2:A1001)))</f>
        <v/>
      </c>
      <c r="E403" s="4" t="str">
        <f aca="false">IF(ISBLANK(B403), "", (B403-MIN(B2:B1001))/(MAX(B2:B1001)-MIN(B2:B1001)))</f>
        <v/>
      </c>
      <c r="F403" s="4" t="str">
        <f aca="false">IF(ISBLANK(C403), "", (C403-MIN(C2:C1001))/(MAX(C2:C1001)-MIN(C2:C1001)))</f>
        <v/>
      </c>
      <c r="G403" s="0" t="str">
        <f aca="false">IF(ISBLANK(A403), "",SQRT((A403-I2)^2+(B403-J2)^2+(C403-K2)))</f>
        <v/>
      </c>
      <c r="H403" s="4" t="str">
        <f aca="false">IF(AND(F403 = "", F402 &lt;&gt; ""),"&lt;- New exp", "")</f>
        <v/>
      </c>
      <c r="T403" s="0" t="n">
        <v>402</v>
      </c>
    </row>
    <row r="404" customFormat="false" ht="13.8" hidden="false" customHeight="false" outlineLevel="0" collapsed="false">
      <c r="A404" s="3"/>
      <c r="B404" s="3"/>
      <c r="C404" s="3"/>
      <c r="D404" s="4" t="str">
        <f aca="false">IF(ISBLANK(A404), "", (A404-MIN(A2:A1001))/(MAX(A2:A1001)-MIN(A2:A1001)))</f>
        <v/>
      </c>
      <c r="E404" s="4" t="str">
        <f aca="false">IF(ISBLANK(B404), "", (B404-MIN(B2:B1001))/(MAX(B2:B1001)-MIN(B2:B1001)))</f>
        <v/>
      </c>
      <c r="F404" s="4" t="str">
        <f aca="false">IF(ISBLANK(C404), "", (C404-MIN(C2:C1001))/(MAX(C2:C1001)-MIN(C2:C1001)))</f>
        <v/>
      </c>
      <c r="G404" s="0" t="str">
        <f aca="false">IF(ISBLANK(A404), "",SQRT((A404-I2)^2+(B404-J2)^2+(C404-K2)))</f>
        <v/>
      </c>
      <c r="H404" s="4" t="str">
        <f aca="false">IF(AND(F404 = "", F403 &lt;&gt; ""),"&lt;- New exp", "")</f>
        <v/>
      </c>
      <c r="T404" s="0" t="n">
        <v>403</v>
      </c>
    </row>
    <row r="405" customFormat="false" ht="13.8" hidden="false" customHeight="false" outlineLevel="0" collapsed="false">
      <c r="A405" s="3"/>
      <c r="B405" s="3"/>
      <c r="C405" s="3"/>
      <c r="D405" s="4" t="str">
        <f aca="false">IF(ISBLANK(A405), "", (A405-MIN(A2:A1001))/(MAX(A2:A1001)-MIN(A2:A1001)))</f>
        <v/>
      </c>
      <c r="E405" s="4" t="str">
        <f aca="false">IF(ISBLANK(B405), "", (B405-MIN(B2:B1001))/(MAX(B2:B1001)-MIN(B2:B1001)))</f>
        <v/>
      </c>
      <c r="F405" s="4" t="str">
        <f aca="false">IF(ISBLANK(C405), "", (C405-MIN(C2:C1001))/(MAX(C2:C1001)-MIN(C2:C1001)))</f>
        <v/>
      </c>
      <c r="G405" s="0" t="str">
        <f aca="false">IF(ISBLANK(A405), "",SQRT((A405-I2)^2+(B405-J2)^2+(C405-K2)))</f>
        <v/>
      </c>
      <c r="H405" s="4" t="str">
        <f aca="false">IF(AND(F405 = "", F404 &lt;&gt; ""),"&lt;- New exp", "")</f>
        <v/>
      </c>
      <c r="T405" s="0" t="n">
        <v>404</v>
      </c>
    </row>
    <row r="406" customFormat="false" ht="13.8" hidden="false" customHeight="false" outlineLevel="0" collapsed="false">
      <c r="A406" s="3"/>
      <c r="B406" s="3"/>
      <c r="C406" s="3"/>
      <c r="D406" s="4" t="str">
        <f aca="false">IF(ISBLANK(A406), "", (A406-MIN(A2:A1001))/(MAX(A2:A1001)-MIN(A2:A1001)))</f>
        <v/>
      </c>
      <c r="E406" s="4" t="str">
        <f aca="false">IF(ISBLANK(B406), "", (B406-MIN(B2:B1001))/(MAX(B2:B1001)-MIN(B2:B1001)))</f>
        <v/>
      </c>
      <c r="F406" s="4" t="str">
        <f aca="false">IF(ISBLANK(C406), "", (C406-MIN(C2:C1001))/(MAX(C2:C1001)-MIN(C2:C1001)))</f>
        <v/>
      </c>
      <c r="G406" s="0" t="str">
        <f aca="false">IF(ISBLANK(A406), "",SQRT((A406-I2)^2+(B406-J2)^2+(C406-K2)))</f>
        <v/>
      </c>
      <c r="H406" s="4" t="str">
        <f aca="false">IF(AND(F406 = "", F405 &lt;&gt; ""),"&lt;- New exp", "")</f>
        <v/>
      </c>
      <c r="T406" s="0" t="n">
        <v>405</v>
      </c>
    </row>
    <row r="407" customFormat="false" ht="13.8" hidden="false" customHeight="false" outlineLevel="0" collapsed="false">
      <c r="A407" s="3"/>
      <c r="B407" s="3"/>
      <c r="C407" s="3"/>
      <c r="D407" s="4" t="str">
        <f aca="false">IF(ISBLANK(A407), "", (A407-MIN(A2:A1001))/(MAX(A2:A1001)-MIN(A2:A1001)))</f>
        <v/>
      </c>
      <c r="E407" s="4" t="str">
        <f aca="false">IF(ISBLANK(B407), "", (B407-MIN(B2:B1001))/(MAX(B2:B1001)-MIN(B2:B1001)))</f>
        <v/>
      </c>
      <c r="F407" s="4" t="str">
        <f aca="false">IF(ISBLANK(C407), "", (C407-MIN(C2:C1001))/(MAX(C2:C1001)-MIN(C2:C1001)))</f>
        <v/>
      </c>
      <c r="G407" s="0" t="str">
        <f aca="false">IF(ISBLANK(A407), "",SQRT((A407-I2)^2+(B407-J2)^2+(C407-K2)))</f>
        <v/>
      </c>
      <c r="H407" s="4" t="str">
        <f aca="false">IF(AND(F407 = "", F406 &lt;&gt; ""),"&lt;- New exp", "")</f>
        <v/>
      </c>
      <c r="T407" s="0" t="n">
        <v>406</v>
      </c>
    </row>
    <row r="408" customFormat="false" ht="13.8" hidden="false" customHeight="false" outlineLevel="0" collapsed="false">
      <c r="A408" s="3"/>
      <c r="B408" s="3"/>
      <c r="C408" s="3"/>
      <c r="D408" s="4" t="str">
        <f aca="false">IF(ISBLANK(A408), "", (A408-MIN(A2:A1001))/(MAX(A2:A1001)-MIN(A2:A1001)))</f>
        <v/>
      </c>
      <c r="E408" s="4" t="str">
        <f aca="false">IF(ISBLANK(B408), "", (B408-MIN(B2:B1001))/(MAX(B2:B1001)-MIN(B2:B1001)))</f>
        <v/>
      </c>
      <c r="F408" s="4" t="str">
        <f aca="false">IF(ISBLANK(C408), "", (C408-MIN(C2:C1001))/(MAX(C2:C1001)-MIN(C2:C1001)))</f>
        <v/>
      </c>
      <c r="G408" s="0" t="str">
        <f aca="false">IF(ISBLANK(A408), "",SQRT((A408-I2)^2+(B408-J2)^2+(C408-K2)))</f>
        <v/>
      </c>
      <c r="H408" s="4" t="str">
        <f aca="false">IF(AND(F408 = "", F407 &lt;&gt; ""),"&lt;- New exp", "")</f>
        <v/>
      </c>
      <c r="T408" s="0" t="n">
        <v>407</v>
      </c>
    </row>
    <row r="409" customFormat="false" ht="13.8" hidden="false" customHeight="false" outlineLevel="0" collapsed="false">
      <c r="A409" s="3"/>
      <c r="B409" s="3"/>
      <c r="C409" s="3"/>
      <c r="D409" s="4" t="str">
        <f aca="false">IF(ISBLANK(A409), "", (A409-MIN(A2:A1001))/(MAX(A2:A1001)-MIN(A2:A1001)))</f>
        <v/>
      </c>
      <c r="E409" s="4" t="str">
        <f aca="false">IF(ISBLANK(B409), "", (B409-MIN(B2:B1001))/(MAX(B2:B1001)-MIN(B2:B1001)))</f>
        <v/>
      </c>
      <c r="F409" s="4" t="str">
        <f aca="false">IF(ISBLANK(C409), "", (C409-MIN(C2:C1001))/(MAX(C2:C1001)-MIN(C2:C1001)))</f>
        <v/>
      </c>
      <c r="G409" s="0" t="str">
        <f aca="false">IF(ISBLANK(A409), "",SQRT((A409-I2)^2+(B409-J2)^2+(C409-K2)))</f>
        <v/>
      </c>
      <c r="H409" s="4" t="str">
        <f aca="false">IF(AND(F409 = "", F408 &lt;&gt; ""),"&lt;- New exp", "")</f>
        <v/>
      </c>
      <c r="T409" s="0" t="n">
        <v>408</v>
      </c>
    </row>
    <row r="410" customFormat="false" ht="13.8" hidden="false" customHeight="false" outlineLevel="0" collapsed="false">
      <c r="A410" s="3"/>
      <c r="B410" s="3"/>
      <c r="C410" s="3"/>
      <c r="D410" s="4" t="str">
        <f aca="false">IF(ISBLANK(A410), "", (A410-MIN(A2:A1001))/(MAX(A2:A1001)-MIN(A2:A1001)))</f>
        <v/>
      </c>
      <c r="E410" s="4" t="str">
        <f aca="false">IF(ISBLANK(B410), "", (B410-MIN(B2:B1001))/(MAX(B2:B1001)-MIN(B2:B1001)))</f>
        <v/>
      </c>
      <c r="F410" s="4" t="str">
        <f aca="false">IF(ISBLANK(C410), "", (C410-MIN(C2:C1001))/(MAX(C2:C1001)-MIN(C2:C1001)))</f>
        <v/>
      </c>
      <c r="G410" s="0" t="str">
        <f aca="false">IF(ISBLANK(A410), "",SQRT((A410-I2)^2+(B410-J2)^2+(C410-K2)))</f>
        <v/>
      </c>
      <c r="H410" s="4" t="str">
        <f aca="false">IF(AND(F410 = "", F409 &lt;&gt; ""),"&lt;- New exp", "")</f>
        <v/>
      </c>
      <c r="T410" s="0" t="n">
        <v>409</v>
      </c>
    </row>
    <row r="411" customFormat="false" ht="13.8" hidden="false" customHeight="false" outlineLevel="0" collapsed="false">
      <c r="A411" s="3"/>
      <c r="B411" s="3"/>
      <c r="C411" s="3"/>
      <c r="D411" s="4" t="str">
        <f aca="false">IF(ISBLANK(A411), "", (A411-MIN(A2:A1001))/(MAX(A2:A1001)-MIN(A2:A1001)))</f>
        <v/>
      </c>
      <c r="E411" s="4" t="str">
        <f aca="false">IF(ISBLANK(B411), "", (B411-MIN(B2:B1001))/(MAX(B2:B1001)-MIN(B2:B1001)))</f>
        <v/>
      </c>
      <c r="F411" s="4" t="str">
        <f aca="false">IF(ISBLANK(C411), "", (C411-MIN(C2:C1001))/(MAX(C2:C1001)-MIN(C2:C1001)))</f>
        <v/>
      </c>
      <c r="G411" s="0" t="str">
        <f aca="false">IF(ISBLANK(A411), "",SQRT((A411-I2)^2+(B411-J2)^2+(C411-K2)))</f>
        <v/>
      </c>
      <c r="H411" s="4" t="str">
        <f aca="false">IF(AND(F411 = "", F410 &lt;&gt; ""),"&lt;- New exp", "")</f>
        <v/>
      </c>
      <c r="T411" s="0" t="n">
        <v>410</v>
      </c>
    </row>
    <row r="412" customFormat="false" ht="13.8" hidden="false" customHeight="false" outlineLevel="0" collapsed="false">
      <c r="A412" s="3"/>
      <c r="B412" s="3"/>
      <c r="C412" s="3"/>
      <c r="D412" s="4" t="str">
        <f aca="false">IF(ISBLANK(A412), "", (A412-MIN(A2:A1001))/(MAX(A2:A1001)-MIN(A2:A1001)))</f>
        <v/>
      </c>
      <c r="E412" s="4" t="str">
        <f aca="false">IF(ISBLANK(B412), "", (B412-MIN(B2:B1001))/(MAX(B2:B1001)-MIN(B2:B1001)))</f>
        <v/>
      </c>
      <c r="F412" s="4" t="str">
        <f aca="false">IF(ISBLANK(C412), "", (C412-MIN(C2:C1001))/(MAX(C2:C1001)-MIN(C2:C1001)))</f>
        <v/>
      </c>
      <c r="G412" s="0" t="str">
        <f aca="false">IF(ISBLANK(A412), "",SQRT((A412-I2)^2+(B412-J2)^2+(C412-K2)))</f>
        <v/>
      </c>
      <c r="H412" s="4" t="str">
        <f aca="false">IF(AND(F412 = "", F411 &lt;&gt; ""),"&lt;- New exp", "")</f>
        <v/>
      </c>
      <c r="T412" s="0" t="n">
        <v>411</v>
      </c>
    </row>
    <row r="413" customFormat="false" ht="13.8" hidden="false" customHeight="false" outlineLevel="0" collapsed="false">
      <c r="A413" s="3"/>
      <c r="B413" s="3"/>
      <c r="C413" s="3"/>
      <c r="D413" s="4" t="str">
        <f aca="false">IF(ISBLANK(A413), "", (A413-MIN(A2:A1001))/(MAX(A2:A1001)-MIN(A2:A1001)))</f>
        <v/>
      </c>
      <c r="E413" s="4" t="str">
        <f aca="false">IF(ISBLANK(B413), "", (B413-MIN(B2:B1001))/(MAX(B2:B1001)-MIN(B2:B1001)))</f>
        <v/>
      </c>
      <c r="F413" s="4" t="str">
        <f aca="false">IF(ISBLANK(C413), "", (C413-MIN(C2:C1001))/(MAX(C2:C1001)-MIN(C2:C1001)))</f>
        <v/>
      </c>
      <c r="G413" s="0" t="str">
        <f aca="false">IF(ISBLANK(A413), "",SQRT((A413-I2)^2+(B413-J2)^2+(C413-K2)))</f>
        <v/>
      </c>
      <c r="H413" s="4" t="str">
        <f aca="false">IF(AND(F413 = "", F412 &lt;&gt; ""),"&lt;- New exp", "")</f>
        <v/>
      </c>
      <c r="T413" s="0" t="n">
        <v>412</v>
      </c>
    </row>
    <row r="414" customFormat="false" ht="13.8" hidden="false" customHeight="false" outlineLevel="0" collapsed="false">
      <c r="A414" s="3"/>
      <c r="B414" s="3"/>
      <c r="C414" s="3"/>
      <c r="D414" s="4" t="str">
        <f aca="false">IF(ISBLANK(A414), "", (A414-MIN(A2:A1001))/(MAX(A2:A1001)-MIN(A2:A1001)))</f>
        <v/>
      </c>
      <c r="E414" s="4" t="str">
        <f aca="false">IF(ISBLANK(B414), "", (B414-MIN(B2:B1001))/(MAX(B2:B1001)-MIN(B2:B1001)))</f>
        <v/>
      </c>
      <c r="F414" s="4" t="str">
        <f aca="false">IF(ISBLANK(C414), "", (C414-MIN(C2:C1001))/(MAX(C2:C1001)-MIN(C2:C1001)))</f>
        <v/>
      </c>
      <c r="G414" s="0" t="str">
        <f aca="false">IF(ISBLANK(A414), "",SQRT((A414-I2)^2+(B414-J2)^2+(C414-K2)))</f>
        <v/>
      </c>
      <c r="H414" s="4" t="str">
        <f aca="false">IF(AND(F414 = "", F413 &lt;&gt; ""),"&lt;- New exp", "")</f>
        <v/>
      </c>
      <c r="T414" s="0" t="n">
        <v>413</v>
      </c>
    </row>
    <row r="415" customFormat="false" ht="13.8" hidden="false" customHeight="false" outlineLevel="0" collapsed="false">
      <c r="A415" s="3"/>
      <c r="B415" s="3"/>
      <c r="C415" s="3"/>
      <c r="D415" s="4" t="str">
        <f aca="false">IF(ISBLANK(A415), "", (A415-MIN(A2:A1001))/(MAX(A2:A1001)-MIN(A2:A1001)))</f>
        <v/>
      </c>
      <c r="E415" s="4" t="str">
        <f aca="false">IF(ISBLANK(B415), "", (B415-MIN(B2:B1001))/(MAX(B2:B1001)-MIN(B2:B1001)))</f>
        <v/>
      </c>
      <c r="F415" s="4" t="str">
        <f aca="false">IF(ISBLANK(C415), "", (C415-MIN(C2:C1001))/(MAX(C2:C1001)-MIN(C2:C1001)))</f>
        <v/>
      </c>
      <c r="G415" s="0" t="str">
        <f aca="false">IF(ISBLANK(A415), "",SQRT((A415-I2)^2+(B415-J2)^2+(C415-K2)))</f>
        <v/>
      </c>
      <c r="H415" s="4" t="str">
        <f aca="false">IF(AND(F415 = "", F414 &lt;&gt; ""),"&lt;- New exp", "")</f>
        <v/>
      </c>
      <c r="T415" s="0" t="n">
        <v>414</v>
      </c>
    </row>
    <row r="416" customFormat="false" ht="13.8" hidden="false" customHeight="false" outlineLevel="0" collapsed="false">
      <c r="A416" s="3"/>
      <c r="B416" s="3"/>
      <c r="C416" s="3"/>
      <c r="D416" s="4" t="str">
        <f aca="false">IF(ISBLANK(A416), "", (A416-MIN(A2:A1001))/(MAX(A2:A1001)-MIN(A2:A1001)))</f>
        <v/>
      </c>
      <c r="E416" s="4" t="str">
        <f aca="false">IF(ISBLANK(B416), "", (B416-MIN(B2:B1001))/(MAX(B2:B1001)-MIN(B2:B1001)))</f>
        <v/>
      </c>
      <c r="F416" s="4" t="str">
        <f aca="false">IF(ISBLANK(C416), "", (C416-MIN(C2:C1001))/(MAX(C2:C1001)-MIN(C2:C1001)))</f>
        <v/>
      </c>
      <c r="G416" s="0" t="str">
        <f aca="false">IF(ISBLANK(A416), "",SQRT((A416-I2)^2+(B416-J2)^2+(C416-K2)))</f>
        <v/>
      </c>
      <c r="H416" s="4" t="str">
        <f aca="false">IF(AND(F416 = "", F415 &lt;&gt; ""),"&lt;- New exp", "")</f>
        <v/>
      </c>
      <c r="T416" s="0" t="n">
        <v>415</v>
      </c>
    </row>
    <row r="417" customFormat="false" ht="13.8" hidden="false" customHeight="false" outlineLevel="0" collapsed="false">
      <c r="A417" s="3"/>
      <c r="B417" s="3"/>
      <c r="C417" s="3"/>
      <c r="D417" s="4" t="str">
        <f aca="false">IF(ISBLANK(A417), "", (A417-MIN(A2:A1001))/(MAX(A2:A1001)-MIN(A2:A1001)))</f>
        <v/>
      </c>
      <c r="E417" s="4" t="str">
        <f aca="false">IF(ISBLANK(B417), "", (B417-MIN(B2:B1001))/(MAX(B2:B1001)-MIN(B2:B1001)))</f>
        <v/>
      </c>
      <c r="F417" s="4" t="str">
        <f aca="false">IF(ISBLANK(C417), "", (C417-MIN(C2:C1001))/(MAX(C2:C1001)-MIN(C2:C1001)))</f>
        <v/>
      </c>
      <c r="G417" s="0" t="str">
        <f aca="false">IF(ISBLANK(A417), "",SQRT((A417-I2)^2+(B417-J2)^2+(C417-K2)))</f>
        <v/>
      </c>
      <c r="H417" s="4" t="str">
        <f aca="false">IF(AND(F417 = "", F416 &lt;&gt; ""),"&lt;- New exp", "")</f>
        <v/>
      </c>
      <c r="T417" s="0" t="n">
        <v>416</v>
      </c>
    </row>
    <row r="418" customFormat="false" ht="13.8" hidden="false" customHeight="false" outlineLevel="0" collapsed="false">
      <c r="A418" s="3"/>
      <c r="B418" s="3"/>
      <c r="C418" s="3"/>
      <c r="D418" s="4" t="str">
        <f aca="false">IF(ISBLANK(A418), "", (A418-MIN(A2:A1001))/(MAX(A2:A1001)-MIN(A2:A1001)))</f>
        <v/>
      </c>
      <c r="E418" s="4" t="str">
        <f aca="false">IF(ISBLANK(B418), "", (B418-MIN(B2:B1001))/(MAX(B2:B1001)-MIN(B2:B1001)))</f>
        <v/>
      </c>
      <c r="F418" s="4" t="str">
        <f aca="false">IF(ISBLANK(C418), "", (C418-MIN(C2:C1001))/(MAX(C2:C1001)-MIN(C2:C1001)))</f>
        <v/>
      </c>
      <c r="G418" s="0" t="str">
        <f aca="false">IF(ISBLANK(A418), "",SQRT((A418-I2)^2+(B418-J2)^2+(C418-K2)))</f>
        <v/>
      </c>
      <c r="H418" s="4" t="str">
        <f aca="false">IF(AND(F418 = "", F417 &lt;&gt; ""),"&lt;- New exp", "")</f>
        <v/>
      </c>
      <c r="T418" s="0" t="n">
        <v>417</v>
      </c>
    </row>
    <row r="419" customFormat="false" ht="13.8" hidden="false" customHeight="false" outlineLevel="0" collapsed="false">
      <c r="A419" s="3"/>
      <c r="B419" s="3"/>
      <c r="C419" s="3"/>
      <c r="D419" s="4" t="str">
        <f aca="false">IF(ISBLANK(A419), "", (A419-MIN(A2:A1001))/(MAX(A2:A1001)-MIN(A2:A1001)))</f>
        <v/>
      </c>
      <c r="E419" s="4" t="str">
        <f aca="false">IF(ISBLANK(B419), "", (B419-MIN(B2:B1001))/(MAX(B2:B1001)-MIN(B2:B1001)))</f>
        <v/>
      </c>
      <c r="F419" s="4" t="str">
        <f aca="false">IF(ISBLANK(C419), "", (C419-MIN(C2:C1001))/(MAX(C2:C1001)-MIN(C2:C1001)))</f>
        <v/>
      </c>
      <c r="G419" s="0" t="str">
        <f aca="false">IF(ISBLANK(A419), "",SQRT((A419-I2)^2+(B419-J2)^2+(C419-K2)))</f>
        <v/>
      </c>
      <c r="H419" s="4" t="str">
        <f aca="false">IF(AND(F419 = "", F418 &lt;&gt; ""),"&lt;- New exp", "")</f>
        <v/>
      </c>
      <c r="T419" s="0" t="n">
        <v>418</v>
      </c>
    </row>
    <row r="420" customFormat="false" ht="13.8" hidden="false" customHeight="false" outlineLevel="0" collapsed="false">
      <c r="A420" s="3"/>
      <c r="B420" s="3"/>
      <c r="C420" s="3"/>
      <c r="D420" s="4" t="str">
        <f aca="false">IF(ISBLANK(A420), "", (A420-MIN(A2:A1001))/(MAX(A2:A1001)-MIN(A2:A1001)))</f>
        <v/>
      </c>
      <c r="E420" s="4" t="str">
        <f aca="false">IF(ISBLANK(B420), "", (B420-MIN(B2:B1001))/(MAX(B2:B1001)-MIN(B2:B1001)))</f>
        <v/>
      </c>
      <c r="F420" s="4" t="str">
        <f aca="false">IF(ISBLANK(C420), "", (C420-MIN(C2:C1001))/(MAX(C2:C1001)-MIN(C2:C1001)))</f>
        <v/>
      </c>
      <c r="G420" s="0" t="str">
        <f aca="false">IF(ISBLANK(A420), "",SQRT((A420-I2)^2+(B420-J2)^2+(C420-K2)))</f>
        <v/>
      </c>
      <c r="H420" s="4" t="str">
        <f aca="false">IF(AND(F420 = "", F419 &lt;&gt; ""),"&lt;- New exp", "")</f>
        <v/>
      </c>
      <c r="T420" s="0" t="n">
        <v>419</v>
      </c>
    </row>
    <row r="421" customFormat="false" ht="13.8" hidden="false" customHeight="false" outlineLevel="0" collapsed="false">
      <c r="A421" s="3"/>
      <c r="B421" s="3"/>
      <c r="C421" s="3"/>
      <c r="D421" s="4" t="str">
        <f aca="false">IF(ISBLANK(A421), "", (A421-MIN(A2:A1001))/(MAX(A2:A1001)-MIN(A2:A1001)))</f>
        <v/>
      </c>
      <c r="E421" s="4" t="str">
        <f aca="false">IF(ISBLANK(B421), "", (B421-MIN(B2:B1001))/(MAX(B2:B1001)-MIN(B2:B1001)))</f>
        <v/>
      </c>
      <c r="F421" s="4" t="str">
        <f aca="false">IF(ISBLANK(C421), "", (C421-MIN(C2:C1001))/(MAX(C2:C1001)-MIN(C2:C1001)))</f>
        <v/>
      </c>
      <c r="G421" s="0" t="str">
        <f aca="false">IF(ISBLANK(A421), "",SQRT((A421-I2)^2+(B421-J2)^2+(C421-K2)))</f>
        <v/>
      </c>
      <c r="H421" s="4" t="str">
        <f aca="false">IF(AND(F421 = "", F420 &lt;&gt; ""),"&lt;- New exp", "")</f>
        <v/>
      </c>
      <c r="T421" s="0" t="n">
        <v>420</v>
      </c>
    </row>
    <row r="422" customFormat="false" ht="13.8" hidden="false" customHeight="false" outlineLevel="0" collapsed="false">
      <c r="A422" s="3"/>
      <c r="B422" s="3"/>
      <c r="C422" s="3"/>
      <c r="D422" s="4" t="str">
        <f aca="false">IF(ISBLANK(A422), "", (A422-MIN(A2:A1001))/(MAX(A2:A1001)-MIN(A2:A1001)))</f>
        <v/>
      </c>
      <c r="E422" s="4" t="str">
        <f aca="false">IF(ISBLANK(B422), "", (B422-MIN(B2:B1001))/(MAX(B2:B1001)-MIN(B2:B1001)))</f>
        <v/>
      </c>
      <c r="F422" s="4" t="str">
        <f aca="false">IF(ISBLANK(C422), "", (C422-MIN(C2:C1001))/(MAX(C2:C1001)-MIN(C2:C1001)))</f>
        <v/>
      </c>
      <c r="G422" s="0" t="str">
        <f aca="false">IF(ISBLANK(A422), "",SQRT((A422-I2)^2+(B422-J2)^2+(C422-K2)))</f>
        <v/>
      </c>
      <c r="H422" s="4" t="str">
        <f aca="false">IF(AND(F422 = "", F421 &lt;&gt; ""),"&lt;- New exp", "")</f>
        <v/>
      </c>
      <c r="T422" s="0" t="n">
        <v>421</v>
      </c>
    </row>
    <row r="423" customFormat="false" ht="13.8" hidden="false" customHeight="false" outlineLevel="0" collapsed="false">
      <c r="A423" s="3"/>
      <c r="B423" s="3"/>
      <c r="C423" s="3"/>
      <c r="D423" s="4" t="str">
        <f aca="false">IF(ISBLANK(A423), "", (A423-MIN(A2:A1001))/(MAX(A2:A1001)-MIN(A2:A1001)))</f>
        <v/>
      </c>
      <c r="E423" s="4" t="str">
        <f aca="false">IF(ISBLANK(B423), "", (B423-MIN(B2:B1001))/(MAX(B2:B1001)-MIN(B2:B1001)))</f>
        <v/>
      </c>
      <c r="F423" s="4" t="str">
        <f aca="false">IF(ISBLANK(C423), "", (C423-MIN(C2:C1001))/(MAX(C2:C1001)-MIN(C2:C1001)))</f>
        <v/>
      </c>
      <c r="G423" s="0" t="str">
        <f aca="false">IF(ISBLANK(A423), "",SQRT((A423-I2)^2+(B423-J2)^2+(C423-K2)))</f>
        <v/>
      </c>
      <c r="H423" s="4" t="str">
        <f aca="false">IF(AND(F423 = "", F422 &lt;&gt; ""),"&lt;- New exp", "")</f>
        <v/>
      </c>
      <c r="T423" s="0" t="n">
        <v>422</v>
      </c>
    </row>
    <row r="424" customFormat="false" ht="13.8" hidden="false" customHeight="false" outlineLevel="0" collapsed="false">
      <c r="A424" s="3"/>
      <c r="B424" s="3"/>
      <c r="C424" s="3"/>
      <c r="D424" s="4" t="str">
        <f aca="false">IF(ISBLANK(A424), "", (A424-MIN(A2:A1001))/(MAX(A2:A1001)-MIN(A2:A1001)))</f>
        <v/>
      </c>
      <c r="E424" s="4" t="str">
        <f aca="false">IF(ISBLANK(B424), "", (B424-MIN(B2:B1001))/(MAX(B2:B1001)-MIN(B2:B1001)))</f>
        <v/>
      </c>
      <c r="F424" s="4" t="str">
        <f aca="false">IF(ISBLANK(C424), "", (C424-MIN(C2:C1001))/(MAX(C2:C1001)-MIN(C2:C1001)))</f>
        <v/>
      </c>
      <c r="G424" s="0" t="str">
        <f aca="false">IF(ISBLANK(A424), "",SQRT((A424-I2)^2+(B424-J2)^2+(C424-K2)))</f>
        <v/>
      </c>
      <c r="H424" s="4" t="str">
        <f aca="false">IF(AND(F424 = "", F423 &lt;&gt; ""),"&lt;- New exp", "")</f>
        <v/>
      </c>
      <c r="T424" s="0" t="n">
        <v>423</v>
      </c>
    </row>
    <row r="425" customFormat="false" ht="13.8" hidden="false" customHeight="false" outlineLevel="0" collapsed="false">
      <c r="A425" s="3"/>
      <c r="B425" s="3"/>
      <c r="C425" s="3"/>
      <c r="D425" s="4" t="str">
        <f aca="false">IF(ISBLANK(A425), "", (A425-MIN(A2:A1001))/(MAX(A2:A1001)-MIN(A2:A1001)))</f>
        <v/>
      </c>
      <c r="E425" s="4" t="str">
        <f aca="false">IF(ISBLANK(B425), "", (B425-MIN(B2:B1001))/(MAX(B2:B1001)-MIN(B2:B1001)))</f>
        <v/>
      </c>
      <c r="F425" s="4" t="str">
        <f aca="false">IF(ISBLANK(C425), "", (C425-MIN(C2:C1001))/(MAX(C2:C1001)-MIN(C2:C1001)))</f>
        <v/>
      </c>
      <c r="G425" s="0" t="str">
        <f aca="false">IF(ISBLANK(A425), "",SQRT((A425-I2)^2+(B425-J2)^2+(C425-K2)))</f>
        <v/>
      </c>
      <c r="H425" s="4" t="str">
        <f aca="false">IF(AND(F425 = "", F424 &lt;&gt; ""),"&lt;- New exp", "")</f>
        <v/>
      </c>
      <c r="T425" s="0" t="n">
        <v>424</v>
      </c>
    </row>
    <row r="426" customFormat="false" ht="13.8" hidden="false" customHeight="false" outlineLevel="0" collapsed="false">
      <c r="A426" s="3"/>
      <c r="B426" s="3"/>
      <c r="C426" s="3"/>
      <c r="D426" s="4" t="str">
        <f aca="false">IF(ISBLANK(A426), "", (A426-MIN(A2:A1001))/(MAX(A2:A1001)-MIN(A2:A1001)))</f>
        <v/>
      </c>
      <c r="E426" s="4" t="str">
        <f aca="false">IF(ISBLANK(B426), "", (B426-MIN(B2:B1001))/(MAX(B2:B1001)-MIN(B2:B1001)))</f>
        <v/>
      </c>
      <c r="F426" s="4" t="str">
        <f aca="false">IF(ISBLANK(C426), "", (C426-MIN(C2:C1001))/(MAX(C2:C1001)-MIN(C2:C1001)))</f>
        <v/>
      </c>
      <c r="G426" s="0" t="str">
        <f aca="false">IF(ISBLANK(A426), "",SQRT((A426-I2)^2+(B426-J2)^2+(C426-K2)))</f>
        <v/>
      </c>
      <c r="H426" s="4" t="str">
        <f aca="false">IF(AND(F426 = "", F425 &lt;&gt; ""),"&lt;- New exp", "")</f>
        <v/>
      </c>
      <c r="T426" s="0" t="n">
        <v>425</v>
      </c>
    </row>
    <row r="427" customFormat="false" ht="13.8" hidden="false" customHeight="false" outlineLevel="0" collapsed="false">
      <c r="A427" s="3"/>
      <c r="B427" s="3"/>
      <c r="C427" s="3"/>
      <c r="D427" s="4" t="str">
        <f aca="false">IF(ISBLANK(A427), "", (A427-MIN(A2:A1001))/(MAX(A2:A1001)-MIN(A2:A1001)))</f>
        <v/>
      </c>
      <c r="E427" s="4" t="str">
        <f aca="false">IF(ISBLANK(B427), "", (B427-MIN(B2:B1001))/(MAX(B2:B1001)-MIN(B2:B1001)))</f>
        <v/>
      </c>
      <c r="F427" s="4" t="str">
        <f aca="false">IF(ISBLANK(C427), "", (C427-MIN(C2:C1001))/(MAX(C2:C1001)-MIN(C2:C1001)))</f>
        <v/>
      </c>
      <c r="G427" s="0" t="str">
        <f aca="false">IF(ISBLANK(A427), "",SQRT((A427-I2)^2+(B427-J2)^2+(C427-K2)))</f>
        <v/>
      </c>
      <c r="H427" s="4" t="str">
        <f aca="false">IF(AND(F427 = "", F426 &lt;&gt; ""),"&lt;- New exp", "")</f>
        <v/>
      </c>
      <c r="T427" s="0" t="n">
        <v>426</v>
      </c>
    </row>
    <row r="428" customFormat="false" ht="13.8" hidden="false" customHeight="false" outlineLevel="0" collapsed="false">
      <c r="A428" s="3"/>
      <c r="B428" s="3"/>
      <c r="C428" s="3"/>
      <c r="D428" s="4" t="str">
        <f aca="false">IF(ISBLANK(A428), "", (A428-MIN(A2:A1001))/(MAX(A2:A1001)-MIN(A2:A1001)))</f>
        <v/>
      </c>
      <c r="E428" s="4" t="str">
        <f aca="false">IF(ISBLANK(B428), "", (B428-MIN(B2:B1001))/(MAX(B2:B1001)-MIN(B2:B1001)))</f>
        <v/>
      </c>
      <c r="F428" s="4" t="str">
        <f aca="false">IF(ISBLANK(C428), "", (C428-MIN(C2:C1001))/(MAX(C2:C1001)-MIN(C2:C1001)))</f>
        <v/>
      </c>
      <c r="G428" s="0" t="str">
        <f aca="false">IF(ISBLANK(A428), "",SQRT((A428-I2)^2+(B428-J2)^2+(C428-K2)))</f>
        <v/>
      </c>
      <c r="H428" s="4" t="str">
        <f aca="false">IF(AND(F428 = "", F427 &lt;&gt; ""),"&lt;- New exp", "")</f>
        <v/>
      </c>
      <c r="T428" s="0" t="n">
        <v>427</v>
      </c>
    </row>
    <row r="429" customFormat="false" ht="13.8" hidden="false" customHeight="false" outlineLevel="0" collapsed="false">
      <c r="A429" s="3"/>
      <c r="B429" s="3"/>
      <c r="C429" s="3"/>
      <c r="D429" s="4" t="str">
        <f aca="false">IF(ISBLANK(A429), "", (A429-MIN(A2:A1001))/(MAX(A2:A1001)-MIN(A2:A1001)))</f>
        <v/>
      </c>
      <c r="E429" s="4" t="str">
        <f aca="false">IF(ISBLANK(B429), "", (B429-MIN(B2:B1001))/(MAX(B2:B1001)-MIN(B2:B1001)))</f>
        <v/>
      </c>
      <c r="F429" s="4" t="str">
        <f aca="false">IF(ISBLANK(C429), "", (C429-MIN(C2:C1001))/(MAX(C2:C1001)-MIN(C2:C1001)))</f>
        <v/>
      </c>
      <c r="G429" s="0" t="str">
        <f aca="false">IF(ISBLANK(A429), "",SQRT((A429-I2)^2+(B429-J2)^2+(C429-K2)))</f>
        <v/>
      </c>
      <c r="H429" s="4" t="str">
        <f aca="false">IF(AND(F429 = "", F428 &lt;&gt; ""),"&lt;- New exp", "")</f>
        <v/>
      </c>
      <c r="T429" s="0" t="n">
        <v>428</v>
      </c>
    </row>
    <row r="430" customFormat="false" ht="13.8" hidden="false" customHeight="false" outlineLevel="0" collapsed="false">
      <c r="A430" s="3"/>
      <c r="B430" s="3"/>
      <c r="C430" s="3"/>
      <c r="D430" s="4" t="str">
        <f aca="false">IF(ISBLANK(A430), "", (A430-MIN(A2:A1001))/(MAX(A2:A1001)-MIN(A2:A1001)))</f>
        <v/>
      </c>
      <c r="E430" s="4" t="str">
        <f aca="false">IF(ISBLANK(B430), "", (B430-MIN(B2:B1001))/(MAX(B2:B1001)-MIN(B2:B1001)))</f>
        <v/>
      </c>
      <c r="F430" s="4" t="str">
        <f aca="false">IF(ISBLANK(C430), "", (C430-MIN(C2:C1001))/(MAX(C2:C1001)-MIN(C2:C1001)))</f>
        <v/>
      </c>
      <c r="G430" s="0" t="str">
        <f aca="false">IF(ISBLANK(A430), "",SQRT((A430-I2)^2+(B430-J2)^2+(C430-K2)))</f>
        <v/>
      </c>
      <c r="H430" s="4" t="str">
        <f aca="false">IF(AND(F430 = "", F429 &lt;&gt; ""),"&lt;- New exp", "")</f>
        <v/>
      </c>
      <c r="T430" s="0" t="n">
        <v>429</v>
      </c>
    </row>
    <row r="431" customFormat="false" ht="13.8" hidden="false" customHeight="false" outlineLevel="0" collapsed="false">
      <c r="A431" s="3"/>
      <c r="B431" s="3"/>
      <c r="C431" s="3"/>
      <c r="D431" s="4" t="str">
        <f aca="false">IF(ISBLANK(A431), "", (A431-MIN(A2:A1001))/(MAX(A2:A1001)-MIN(A2:A1001)))</f>
        <v/>
      </c>
      <c r="E431" s="4" t="str">
        <f aca="false">IF(ISBLANK(B431), "", (B431-MIN(B2:B1001))/(MAX(B2:B1001)-MIN(B2:B1001)))</f>
        <v/>
      </c>
      <c r="F431" s="4" t="str">
        <f aca="false">IF(ISBLANK(C431), "", (C431-MIN(C2:C1001))/(MAX(C2:C1001)-MIN(C2:C1001)))</f>
        <v/>
      </c>
      <c r="G431" s="0" t="str">
        <f aca="false">IF(ISBLANK(A431), "",SQRT((A431-I2)^2+(B431-J2)^2+(C431-K2)))</f>
        <v/>
      </c>
      <c r="H431" s="4" t="str">
        <f aca="false">IF(AND(F431 = "", F430 &lt;&gt; ""),"&lt;- New exp", "")</f>
        <v/>
      </c>
      <c r="T431" s="0" t="n">
        <v>430</v>
      </c>
    </row>
    <row r="432" customFormat="false" ht="13.8" hidden="false" customHeight="false" outlineLevel="0" collapsed="false">
      <c r="A432" s="3"/>
      <c r="B432" s="3"/>
      <c r="C432" s="3"/>
      <c r="D432" s="4" t="str">
        <f aca="false">IF(ISBLANK(A432), "", (A432-MIN(A2:A1001))/(MAX(A2:A1001)-MIN(A2:A1001)))</f>
        <v/>
      </c>
      <c r="E432" s="4" t="str">
        <f aca="false">IF(ISBLANK(B432), "", (B432-MIN(B2:B1001))/(MAX(B2:B1001)-MIN(B2:B1001)))</f>
        <v/>
      </c>
      <c r="F432" s="4" t="str">
        <f aca="false">IF(ISBLANK(C432), "", (C432-MIN(C2:C1001))/(MAX(C2:C1001)-MIN(C2:C1001)))</f>
        <v/>
      </c>
      <c r="G432" s="0" t="str">
        <f aca="false">IF(ISBLANK(A432), "",SQRT((A432-I2)^2+(B432-J2)^2+(C432-K2)))</f>
        <v/>
      </c>
      <c r="H432" s="4" t="str">
        <f aca="false">IF(AND(F432 = "", F431 &lt;&gt; ""),"&lt;- New exp", "")</f>
        <v/>
      </c>
      <c r="T432" s="0" t="n">
        <v>431</v>
      </c>
    </row>
    <row r="433" customFormat="false" ht="13.8" hidden="false" customHeight="false" outlineLevel="0" collapsed="false">
      <c r="A433" s="3"/>
      <c r="B433" s="3"/>
      <c r="C433" s="3"/>
      <c r="D433" s="4" t="str">
        <f aca="false">IF(ISBLANK(A433), "", (A433-MIN(A2:A1001))/(MAX(A2:A1001)-MIN(A2:A1001)))</f>
        <v/>
      </c>
      <c r="E433" s="4" t="str">
        <f aca="false">IF(ISBLANK(B433), "", (B433-MIN(B2:B1001))/(MAX(B2:B1001)-MIN(B2:B1001)))</f>
        <v/>
      </c>
      <c r="F433" s="4" t="str">
        <f aca="false">IF(ISBLANK(C433), "", (C433-MIN(C2:C1001))/(MAX(C2:C1001)-MIN(C2:C1001)))</f>
        <v/>
      </c>
      <c r="G433" s="0" t="str">
        <f aca="false">IF(ISBLANK(A433), "",SQRT((A433-I2)^2+(B433-J2)^2+(C433-K2)))</f>
        <v/>
      </c>
      <c r="H433" s="4" t="str">
        <f aca="false">IF(AND(F433 = "", F432 &lt;&gt; ""),"&lt;- New exp", "")</f>
        <v/>
      </c>
      <c r="T433" s="0" t="n">
        <v>432</v>
      </c>
    </row>
    <row r="434" customFormat="false" ht="13.8" hidden="false" customHeight="false" outlineLevel="0" collapsed="false">
      <c r="A434" s="3"/>
      <c r="B434" s="3"/>
      <c r="C434" s="3"/>
      <c r="D434" s="4" t="str">
        <f aca="false">IF(ISBLANK(A434), "", (A434-MIN(A2:A1001))/(MAX(A2:A1001)-MIN(A2:A1001)))</f>
        <v/>
      </c>
      <c r="E434" s="4" t="str">
        <f aca="false">IF(ISBLANK(B434), "", (B434-MIN(B2:B1001))/(MAX(B2:B1001)-MIN(B2:B1001)))</f>
        <v/>
      </c>
      <c r="F434" s="4" t="str">
        <f aca="false">IF(ISBLANK(C434), "", (C434-MIN(C2:C1001))/(MAX(C2:C1001)-MIN(C2:C1001)))</f>
        <v/>
      </c>
      <c r="G434" s="0" t="str">
        <f aca="false">IF(ISBLANK(A434), "",SQRT((A434-I2)^2+(B434-J2)^2+(C434-K2)))</f>
        <v/>
      </c>
      <c r="H434" s="4" t="str">
        <f aca="false">IF(AND(F434 = "", F433 &lt;&gt; ""),"&lt;- New exp", "")</f>
        <v/>
      </c>
      <c r="T434" s="0" t="n">
        <v>433</v>
      </c>
    </row>
    <row r="435" customFormat="false" ht="13.8" hidden="false" customHeight="false" outlineLevel="0" collapsed="false">
      <c r="A435" s="3"/>
      <c r="B435" s="3"/>
      <c r="C435" s="3"/>
      <c r="D435" s="4" t="str">
        <f aca="false">IF(ISBLANK(A435), "", (A435-MIN(A2:A1001))/(MAX(A2:A1001)-MIN(A2:A1001)))</f>
        <v/>
      </c>
      <c r="E435" s="4" t="str">
        <f aca="false">IF(ISBLANK(B435), "", (B435-MIN(B2:B1001))/(MAX(B2:B1001)-MIN(B2:B1001)))</f>
        <v/>
      </c>
      <c r="F435" s="4" t="str">
        <f aca="false">IF(ISBLANK(C435), "", (C435-MIN(C2:C1001))/(MAX(C2:C1001)-MIN(C2:C1001)))</f>
        <v/>
      </c>
      <c r="G435" s="0" t="str">
        <f aca="false">IF(ISBLANK(A435), "",SQRT((A435-I2)^2+(B435-J2)^2+(C435-K2)))</f>
        <v/>
      </c>
      <c r="H435" s="4" t="str">
        <f aca="false">IF(AND(F435 = "", F434 &lt;&gt; ""),"&lt;- New exp", "")</f>
        <v/>
      </c>
      <c r="T435" s="0" t="n">
        <v>434</v>
      </c>
    </row>
    <row r="436" customFormat="false" ht="13.8" hidden="false" customHeight="false" outlineLevel="0" collapsed="false">
      <c r="A436" s="3"/>
      <c r="B436" s="3"/>
      <c r="C436" s="3"/>
      <c r="D436" s="4" t="str">
        <f aca="false">IF(ISBLANK(A436), "", (A436-MIN(A2:A1001))/(MAX(A2:A1001)-MIN(A2:A1001)))</f>
        <v/>
      </c>
      <c r="E436" s="4" t="str">
        <f aca="false">IF(ISBLANK(B436), "", (B436-MIN(B2:B1001))/(MAX(B2:B1001)-MIN(B2:B1001)))</f>
        <v/>
      </c>
      <c r="F436" s="4" t="str">
        <f aca="false">IF(ISBLANK(C436), "", (C436-MIN(C2:C1001))/(MAX(C2:C1001)-MIN(C2:C1001)))</f>
        <v/>
      </c>
      <c r="G436" s="0" t="str">
        <f aca="false">IF(ISBLANK(A436), "",SQRT((A436-I2)^2+(B436-J2)^2+(C436-K2)))</f>
        <v/>
      </c>
      <c r="H436" s="4" t="str">
        <f aca="false">IF(AND(F436 = "", F435 &lt;&gt; ""),"&lt;- New exp", "")</f>
        <v/>
      </c>
      <c r="T436" s="0" t="n">
        <v>435</v>
      </c>
    </row>
    <row r="437" customFormat="false" ht="13.8" hidden="false" customHeight="false" outlineLevel="0" collapsed="false">
      <c r="A437" s="3"/>
      <c r="B437" s="3"/>
      <c r="C437" s="3"/>
      <c r="D437" s="4" t="str">
        <f aca="false">IF(ISBLANK(A437), "", (A437-MIN(A2:A1001))/(MAX(A2:A1001)-MIN(A2:A1001)))</f>
        <v/>
      </c>
      <c r="E437" s="4" t="str">
        <f aca="false">IF(ISBLANK(B437), "", (B437-MIN(B2:B1001))/(MAX(B2:B1001)-MIN(B2:B1001)))</f>
        <v/>
      </c>
      <c r="F437" s="4" t="str">
        <f aca="false">IF(ISBLANK(C437), "", (C437-MIN(C2:C1001))/(MAX(C2:C1001)-MIN(C2:C1001)))</f>
        <v/>
      </c>
      <c r="G437" s="0" t="str">
        <f aca="false">IF(ISBLANK(A437), "",SQRT((A437-I2)^2+(B437-J2)^2+(C437-K2)))</f>
        <v/>
      </c>
      <c r="H437" s="4" t="str">
        <f aca="false">IF(AND(F437 = "", F436 &lt;&gt; ""),"&lt;- New exp", "")</f>
        <v/>
      </c>
      <c r="T437" s="0" t="n">
        <v>436</v>
      </c>
    </row>
    <row r="438" customFormat="false" ht="13.8" hidden="false" customHeight="false" outlineLevel="0" collapsed="false">
      <c r="A438" s="3"/>
      <c r="B438" s="3"/>
      <c r="C438" s="3"/>
      <c r="D438" s="4" t="str">
        <f aca="false">IF(ISBLANK(A438), "", (A438-MIN(A2:A1001))/(MAX(A2:A1001)-MIN(A2:A1001)))</f>
        <v/>
      </c>
      <c r="E438" s="4" t="str">
        <f aca="false">IF(ISBLANK(B438), "", (B438-MIN(B2:B1001))/(MAX(B2:B1001)-MIN(B2:B1001)))</f>
        <v/>
      </c>
      <c r="F438" s="4" t="str">
        <f aca="false">IF(ISBLANK(C438), "", (C438-MIN(C2:C1001))/(MAX(C2:C1001)-MIN(C2:C1001)))</f>
        <v/>
      </c>
      <c r="G438" s="0" t="str">
        <f aca="false">IF(ISBLANK(A438), "",SQRT((A438-I2)^2+(B438-J2)^2+(C438-K2)))</f>
        <v/>
      </c>
      <c r="H438" s="4" t="str">
        <f aca="false">IF(AND(F438 = "", F437 &lt;&gt; ""),"&lt;- New exp", "")</f>
        <v/>
      </c>
      <c r="T438" s="0" t="n">
        <v>437</v>
      </c>
    </row>
    <row r="439" customFormat="false" ht="13.8" hidden="false" customHeight="false" outlineLevel="0" collapsed="false">
      <c r="A439" s="3"/>
      <c r="B439" s="3"/>
      <c r="C439" s="3"/>
      <c r="D439" s="4" t="str">
        <f aca="false">IF(ISBLANK(A439), "", (A439-MIN(A2:A1001))/(MAX(A2:A1001)-MIN(A2:A1001)))</f>
        <v/>
      </c>
      <c r="E439" s="4" t="str">
        <f aca="false">IF(ISBLANK(B439), "", (B439-MIN(B2:B1001))/(MAX(B2:B1001)-MIN(B2:B1001)))</f>
        <v/>
      </c>
      <c r="F439" s="4" t="str">
        <f aca="false">IF(ISBLANK(C439), "", (C439-MIN(C2:C1001))/(MAX(C2:C1001)-MIN(C2:C1001)))</f>
        <v/>
      </c>
      <c r="G439" s="0" t="str">
        <f aca="false">IF(ISBLANK(A439), "",SQRT((A439-I2)^2+(B439-J2)^2+(C439-K2)))</f>
        <v/>
      </c>
      <c r="H439" s="4" t="str">
        <f aca="false">IF(AND(F439 = "", F438 &lt;&gt; ""),"&lt;- New exp", "")</f>
        <v/>
      </c>
      <c r="T439" s="0" t="n">
        <v>438</v>
      </c>
    </row>
    <row r="440" customFormat="false" ht="13.8" hidden="false" customHeight="false" outlineLevel="0" collapsed="false">
      <c r="A440" s="3"/>
      <c r="B440" s="3"/>
      <c r="C440" s="3"/>
      <c r="D440" s="4" t="str">
        <f aca="false">IF(ISBLANK(A440), "", (A440-MIN(A2:A1001))/(MAX(A2:A1001)-MIN(A2:A1001)))</f>
        <v/>
      </c>
      <c r="E440" s="4" t="str">
        <f aca="false">IF(ISBLANK(B440), "", (B440-MIN(B2:B1001))/(MAX(B2:B1001)-MIN(B2:B1001)))</f>
        <v/>
      </c>
      <c r="F440" s="4" t="str">
        <f aca="false">IF(ISBLANK(C440), "", (C440-MIN(C2:C1001))/(MAX(C2:C1001)-MIN(C2:C1001)))</f>
        <v/>
      </c>
      <c r="G440" s="0" t="str">
        <f aca="false">IF(ISBLANK(A440), "",SQRT((A440-I2)^2+(B440-J2)^2+(C440-K2)))</f>
        <v/>
      </c>
      <c r="H440" s="4" t="str">
        <f aca="false">IF(AND(F440 = "", F439 &lt;&gt; ""),"&lt;- New exp", "")</f>
        <v/>
      </c>
      <c r="T440" s="0" t="n">
        <v>439</v>
      </c>
    </row>
    <row r="441" customFormat="false" ht="13.8" hidden="false" customHeight="false" outlineLevel="0" collapsed="false">
      <c r="A441" s="3"/>
      <c r="B441" s="3"/>
      <c r="C441" s="3"/>
      <c r="D441" s="4" t="str">
        <f aca="false">IF(ISBLANK(A441), "", (A441-MIN(A2:A1001))/(MAX(A2:A1001)-MIN(A2:A1001)))</f>
        <v/>
      </c>
      <c r="E441" s="4" t="str">
        <f aca="false">IF(ISBLANK(B441), "", (B441-MIN(B2:B1001))/(MAX(B2:B1001)-MIN(B2:B1001)))</f>
        <v/>
      </c>
      <c r="F441" s="4" t="str">
        <f aca="false">IF(ISBLANK(C441), "", (C441-MIN(C2:C1001))/(MAX(C2:C1001)-MIN(C2:C1001)))</f>
        <v/>
      </c>
      <c r="G441" s="0" t="str">
        <f aca="false">IF(ISBLANK(A441), "",SQRT((A441-I2)^2+(B441-J2)^2+(C441-K2)))</f>
        <v/>
      </c>
      <c r="H441" s="4" t="str">
        <f aca="false">IF(AND(F441 = "", F440 &lt;&gt; ""),"&lt;- New exp", "")</f>
        <v/>
      </c>
      <c r="T441" s="0" t="n">
        <v>440</v>
      </c>
    </row>
    <row r="442" customFormat="false" ht="13.8" hidden="false" customHeight="false" outlineLevel="0" collapsed="false">
      <c r="A442" s="3"/>
      <c r="B442" s="3"/>
      <c r="C442" s="3"/>
      <c r="D442" s="4" t="str">
        <f aca="false">IF(ISBLANK(A442), "", (A442-MIN(A2:A1001))/(MAX(A2:A1001)-MIN(A2:A1001)))</f>
        <v/>
      </c>
      <c r="E442" s="4" t="str">
        <f aca="false">IF(ISBLANK(B442), "", (B442-MIN(B2:B1001))/(MAX(B2:B1001)-MIN(B2:B1001)))</f>
        <v/>
      </c>
      <c r="F442" s="4" t="str">
        <f aca="false">IF(ISBLANK(C442), "", (C442-MIN(C2:C1001))/(MAX(C2:C1001)-MIN(C2:C1001)))</f>
        <v/>
      </c>
      <c r="G442" s="0" t="str">
        <f aca="false">IF(ISBLANK(A442), "",SQRT((A442-I2)^2+(B442-J2)^2+(C442-K2)))</f>
        <v/>
      </c>
      <c r="H442" s="4" t="str">
        <f aca="false">IF(AND(F442 = "", F441 &lt;&gt; ""),"&lt;- New exp", "")</f>
        <v/>
      </c>
      <c r="T442" s="0" t="n">
        <v>441</v>
      </c>
    </row>
    <row r="443" customFormat="false" ht="13.8" hidden="false" customHeight="false" outlineLevel="0" collapsed="false">
      <c r="A443" s="3"/>
      <c r="B443" s="3"/>
      <c r="C443" s="3"/>
      <c r="D443" s="4" t="str">
        <f aca="false">IF(ISBLANK(A443), "", (A443-MIN(A2:A1001))/(MAX(A2:A1001)-MIN(A2:A1001)))</f>
        <v/>
      </c>
      <c r="E443" s="4" t="str">
        <f aca="false">IF(ISBLANK(B443), "", (B443-MIN(B2:B1001))/(MAX(B2:B1001)-MIN(B2:B1001)))</f>
        <v/>
      </c>
      <c r="F443" s="4" t="str">
        <f aca="false">IF(ISBLANK(C443), "", (C443-MIN(C2:C1001))/(MAX(C2:C1001)-MIN(C2:C1001)))</f>
        <v/>
      </c>
      <c r="G443" s="0" t="str">
        <f aca="false">IF(ISBLANK(A443), "",SQRT((A443-I2)^2+(B443-J2)^2+(C443-K2)))</f>
        <v/>
      </c>
      <c r="H443" s="4" t="str">
        <f aca="false">IF(AND(F443 = "", F442 &lt;&gt; ""),"&lt;- New exp", "")</f>
        <v/>
      </c>
      <c r="T443" s="0" t="n">
        <v>442</v>
      </c>
    </row>
    <row r="444" customFormat="false" ht="13.8" hidden="false" customHeight="false" outlineLevel="0" collapsed="false">
      <c r="A444" s="3"/>
      <c r="B444" s="3"/>
      <c r="C444" s="3"/>
      <c r="D444" s="4" t="str">
        <f aca="false">IF(ISBLANK(A444), "", (A444-MIN(A2:A1001))/(MAX(A2:A1001)-MIN(A2:A1001)))</f>
        <v/>
      </c>
      <c r="E444" s="4" t="str">
        <f aca="false">IF(ISBLANK(B444), "", (B444-MIN(B2:B1001))/(MAX(B2:B1001)-MIN(B2:B1001)))</f>
        <v/>
      </c>
      <c r="F444" s="4" t="str">
        <f aca="false">IF(ISBLANK(C444), "", (C444-MIN(C2:C1001))/(MAX(C2:C1001)-MIN(C2:C1001)))</f>
        <v/>
      </c>
      <c r="G444" s="0" t="str">
        <f aca="false">IF(ISBLANK(A444), "",SQRT((A444-I2)^2+(B444-J2)^2+(C444-K2)))</f>
        <v/>
      </c>
      <c r="H444" s="4" t="str">
        <f aca="false">IF(AND(F444 = "", F443 &lt;&gt; ""),"&lt;- New exp", "")</f>
        <v/>
      </c>
      <c r="T444" s="0" t="n">
        <v>443</v>
      </c>
    </row>
    <row r="445" customFormat="false" ht="13.8" hidden="false" customHeight="false" outlineLevel="0" collapsed="false">
      <c r="A445" s="3"/>
      <c r="B445" s="3"/>
      <c r="C445" s="3"/>
      <c r="D445" s="4" t="str">
        <f aca="false">IF(ISBLANK(A445), "", (A445-MIN(A2:A1001))/(MAX(A2:A1001)-MIN(A2:A1001)))</f>
        <v/>
      </c>
      <c r="E445" s="4" t="str">
        <f aca="false">IF(ISBLANK(B445), "", (B445-MIN(B2:B1001))/(MAX(B2:B1001)-MIN(B2:B1001)))</f>
        <v/>
      </c>
      <c r="F445" s="4" t="str">
        <f aca="false">IF(ISBLANK(C445), "", (C445-MIN(C2:C1001))/(MAX(C2:C1001)-MIN(C2:C1001)))</f>
        <v/>
      </c>
      <c r="G445" s="0" t="str">
        <f aca="false">IF(ISBLANK(A445), "",SQRT((A445-I2)^2+(B445-J2)^2+(C445-K2)))</f>
        <v/>
      </c>
      <c r="H445" s="4" t="str">
        <f aca="false">IF(AND(F445 = "", F444 &lt;&gt; ""),"&lt;- New exp", "")</f>
        <v/>
      </c>
      <c r="T445" s="0" t="n">
        <v>444</v>
      </c>
    </row>
    <row r="446" customFormat="false" ht="13.8" hidden="false" customHeight="false" outlineLevel="0" collapsed="false">
      <c r="A446" s="3"/>
      <c r="B446" s="3"/>
      <c r="C446" s="3"/>
      <c r="D446" s="4" t="str">
        <f aca="false">IF(ISBLANK(A446), "", (A446-MIN(A2:A1001))/(MAX(A2:A1001)-MIN(A2:A1001)))</f>
        <v/>
      </c>
      <c r="E446" s="4" t="str">
        <f aca="false">IF(ISBLANK(B446), "", (B446-MIN(B2:B1001))/(MAX(B2:B1001)-MIN(B2:B1001)))</f>
        <v/>
      </c>
      <c r="F446" s="4" t="str">
        <f aca="false">IF(ISBLANK(C446), "", (C446-MIN(C2:C1001))/(MAX(C2:C1001)-MIN(C2:C1001)))</f>
        <v/>
      </c>
      <c r="G446" s="0" t="str">
        <f aca="false">IF(ISBLANK(A446), "",SQRT((A446-I2)^2+(B446-J2)^2+(C446-K2)))</f>
        <v/>
      </c>
      <c r="H446" s="4" t="str">
        <f aca="false">IF(AND(F446 = "", F445 &lt;&gt; ""),"&lt;- New exp", "")</f>
        <v/>
      </c>
      <c r="T446" s="0" t="n">
        <v>445</v>
      </c>
    </row>
    <row r="447" customFormat="false" ht="13.8" hidden="false" customHeight="false" outlineLevel="0" collapsed="false">
      <c r="A447" s="3"/>
      <c r="B447" s="3"/>
      <c r="C447" s="3"/>
      <c r="D447" s="4" t="str">
        <f aca="false">IF(ISBLANK(A447), "", (A447-MIN(A2:A1001))/(MAX(A2:A1001)-MIN(A2:A1001)))</f>
        <v/>
      </c>
      <c r="E447" s="4" t="str">
        <f aca="false">IF(ISBLANK(B447), "", (B447-MIN(B2:B1001))/(MAX(B2:B1001)-MIN(B2:B1001)))</f>
        <v/>
      </c>
      <c r="F447" s="4" t="str">
        <f aca="false">IF(ISBLANK(C447), "", (C447-MIN(C2:C1001))/(MAX(C2:C1001)-MIN(C2:C1001)))</f>
        <v/>
      </c>
      <c r="G447" s="0" t="str">
        <f aca="false">IF(ISBLANK(A447), "",SQRT((A447-I2)^2+(B447-J2)^2+(C447-K2)))</f>
        <v/>
      </c>
      <c r="H447" s="4" t="str">
        <f aca="false">IF(AND(F447 = "", F446 &lt;&gt; ""),"&lt;- New exp", "")</f>
        <v/>
      </c>
      <c r="T447" s="0" t="n">
        <v>446</v>
      </c>
    </row>
    <row r="448" customFormat="false" ht="13.8" hidden="false" customHeight="false" outlineLevel="0" collapsed="false">
      <c r="A448" s="3"/>
      <c r="B448" s="3"/>
      <c r="C448" s="3"/>
      <c r="D448" s="4" t="str">
        <f aca="false">IF(ISBLANK(A448), "", (A448-MIN(A2:A1001))/(MAX(A2:A1001)-MIN(A2:A1001)))</f>
        <v/>
      </c>
      <c r="E448" s="4" t="str">
        <f aca="false">IF(ISBLANK(B448), "", (B448-MIN(B2:B1001))/(MAX(B2:B1001)-MIN(B2:B1001)))</f>
        <v/>
      </c>
      <c r="F448" s="4" t="str">
        <f aca="false">IF(ISBLANK(C448), "", (C448-MIN(C2:C1001))/(MAX(C2:C1001)-MIN(C2:C1001)))</f>
        <v/>
      </c>
      <c r="G448" s="0" t="str">
        <f aca="false">IF(ISBLANK(A448), "",SQRT((A448-I2)^2+(B448-J2)^2+(C448-K2)))</f>
        <v/>
      </c>
      <c r="H448" s="4" t="str">
        <f aca="false">IF(AND(F448 = "", F447 &lt;&gt; ""),"&lt;- New exp", "")</f>
        <v/>
      </c>
      <c r="T448" s="0" t="n">
        <v>447</v>
      </c>
    </row>
    <row r="449" customFormat="false" ht="13.8" hidden="false" customHeight="false" outlineLevel="0" collapsed="false">
      <c r="A449" s="3"/>
      <c r="B449" s="3"/>
      <c r="C449" s="3"/>
      <c r="D449" s="4" t="str">
        <f aca="false">IF(ISBLANK(A449), "", (A449-MIN(A2:A1001))/(MAX(A2:A1001)-MIN(A2:A1001)))</f>
        <v/>
      </c>
      <c r="E449" s="4" t="str">
        <f aca="false">IF(ISBLANK(B449), "", (B449-MIN(B2:B1001))/(MAX(B2:B1001)-MIN(B2:B1001)))</f>
        <v/>
      </c>
      <c r="F449" s="4" t="str">
        <f aca="false">IF(ISBLANK(C449), "", (C449-MIN(C2:C1001))/(MAX(C2:C1001)-MIN(C2:C1001)))</f>
        <v/>
      </c>
      <c r="G449" s="0" t="str">
        <f aca="false">IF(ISBLANK(A449), "",SQRT((A449-I2)^2+(B449-J2)^2+(C449-K2)))</f>
        <v/>
      </c>
      <c r="H449" s="4" t="str">
        <f aca="false">IF(AND(F449 = "", F448 &lt;&gt; ""),"&lt;- New exp", "")</f>
        <v/>
      </c>
      <c r="T449" s="0" t="n">
        <v>448</v>
      </c>
    </row>
    <row r="450" customFormat="false" ht="13.8" hidden="false" customHeight="false" outlineLevel="0" collapsed="false">
      <c r="A450" s="3"/>
      <c r="B450" s="3"/>
      <c r="C450" s="3"/>
      <c r="D450" s="4" t="str">
        <f aca="false">IF(ISBLANK(A450), "", (A450-MIN(A2:A1001))/(MAX(A2:A1001)-MIN(A2:A1001)))</f>
        <v/>
      </c>
      <c r="E450" s="4" t="str">
        <f aca="false">IF(ISBLANK(B450), "", (B450-MIN(B2:B1001))/(MAX(B2:B1001)-MIN(B2:B1001)))</f>
        <v/>
      </c>
      <c r="F450" s="4" t="str">
        <f aca="false">IF(ISBLANK(C450), "", (C450-MIN(C2:C1001))/(MAX(C2:C1001)-MIN(C2:C1001)))</f>
        <v/>
      </c>
      <c r="G450" s="0" t="str">
        <f aca="false">IF(ISBLANK(A450), "",SQRT((A450-I2)^2+(B450-J2)^2+(C450-K2)))</f>
        <v/>
      </c>
      <c r="H450" s="4" t="str">
        <f aca="false">IF(AND(F450 = "", F449 &lt;&gt; ""),"&lt;- New exp", "")</f>
        <v/>
      </c>
      <c r="T450" s="0" t="n">
        <v>449</v>
      </c>
    </row>
    <row r="451" customFormat="false" ht="13.8" hidden="false" customHeight="false" outlineLevel="0" collapsed="false">
      <c r="A451" s="3"/>
      <c r="B451" s="3"/>
      <c r="C451" s="3"/>
      <c r="D451" s="4" t="str">
        <f aca="false">IF(ISBLANK(A451), "", (A451-MIN(A2:A1001))/(MAX(A2:A1001)-MIN(A2:A1001)))</f>
        <v/>
      </c>
      <c r="E451" s="4" t="str">
        <f aca="false">IF(ISBLANK(B451), "", (B451-MIN(B2:B1001))/(MAX(B2:B1001)-MIN(B2:B1001)))</f>
        <v/>
      </c>
      <c r="F451" s="4" t="str">
        <f aca="false">IF(ISBLANK(C451), "", (C451-MIN(C2:C1001))/(MAX(C2:C1001)-MIN(C2:C1001)))</f>
        <v/>
      </c>
      <c r="G451" s="0" t="str">
        <f aca="false">IF(ISBLANK(A451), "",SQRT((A451-I2)^2+(B451-J2)^2+(C451-K2)))</f>
        <v/>
      </c>
      <c r="H451" s="4" t="str">
        <f aca="false">IF(AND(F451 = "", F450 &lt;&gt; ""),"&lt;- New exp", "")</f>
        <v/>
      </c>
      <c r="T451" s="0" t="n">
        <v>450</v>
      </c>
    </row>
    <row r="452" customFormat="false" ht="13.8" hidden="false" customHeight="false" outlineLevel="0" collapsed="false">
      <c r="A452" s="3"/>
      <c r="B452" s="3"/>
      <c r="C452" s="3"/>
      <c r="D452" s="4" t="str">
        <f aca="false">IF(ISBLANK(A452), "", (A452-MIN(A2:A1001))/(MAX(A2:A1001)-MIN(A2:A1001)))</f>
        <v/>
      </c>
      <c r="E452" s="4" t="str">
        <f aca="false">IF(ISBLANK(B452), "", (B452-MIN(B2:B1001))/(MAX(B2:B1001)-MIN(B2:B1001)))</f>
        <v/>
      </c>
      <c r="F452" s="4" t="str">
        <f aca="false">IF(ISBLANK(C452), "", (C452-MIN(C2:C1001))/(MAX(C2:C1001)-MIN(C2:C1001)))</f>
        <v/>
      </c>
      <c r="G452" s="0" t="str">
        <f aca="false">IF(ISBLANK(A452), "",SQRT((A452-I2)^2+(B452-J2)^2+(C452-K2)))</f>
        <v/>
      </c>
      <c r="H452" s="4" t="str">
        <f aca="false">IF(AND(F452 = "", F451 &lt;&gt; ""),"&lt;- New exp", "")</f>
        <v/>
      </c>
      <c r="T452" s="0" t="n">
        <v>451</v>
      </c>
    </row>
    <row r="453" customFormat="false" ht="13.8" hidden="false" customHeight="false" outlineLevel="0" collapsed="false">
      <c r="A453" s="3"/>
      <c r="B453" s="3"/>
      <c r="C453" s="3"/>
      <c r="D453" s="4" t="str">
        <f aca="false">IF(ISBLANK(A453), "", (A453-MIN(A2:A1001))/(MAX(A2:A1001)-MIN(A2:A1001)))</f>
        <v/>
      </c>
      <c r="E453" s="4" t="str">
        <f aca="false">IF(ISBLANK(B453), "", (B453-MIN(B2:B1001))/(MAX(B2:B1001)-MIN(B2:B1001)))</f>
        <v/>
      </c>
      <c r="F453" s="4" t="str">
        <f aca="false">IF(ISBLANK(C453), "", (C453-MIN(C2:C1001))/(MAX(C2:C1001)-MIN(C2:C1001)))</f>
        <v/>
      </c>
      <c r="G453" s="0" t="str">
        <f aca="false">IF(ISBLANK(A453), "",SQRT((A453-I2)^2+(B453-J2)^2+(C453-K2)))</f>
        <v/>
      </c>
      <c r="H453" s="4" t="str">
        <f aca="false">IF(AND(F453 = "", F452 &lt;&gt; ""),"&lt;- New exp", "")</f>
        <v/>
      </c>
      <c r="T453" s="0" t="n">
        <v>452</v>
      </c>
    </row>
    <row r="454" customFormat="false" ht="13.8" hidden="false" customHeight="false" outlineLevel="0" collapsed="false">
      <c r="A454" s="3"/>
      <c r="B454" s="3"/>
      <c r="C454" s="3"/>
      <c r="D454" s="4" t="str">
        <f aca="false">IF(ISBLANK(A454), "", (A454-MIN(A2:A1001))/(MAX(A2:A1001)-MIN(A2:A1001)))</f>
        <v/>
      </c>
      <c r="E454" s="4" t="str">
        <f aca="false">IF(ISBLANK(B454), "", (B454-MIN(B2:B1001))/(MAX(B2:B1001)-MIN(B2:B1001)))</f>
        <v/>
      </c>
      <c r="F454" s="4" t="str">
        <f aca="false">IF(ISBLANK(C454), "", (C454-MIN(C2:C1001))/(MAX(C2:C1001)-MIN(C2:C1001)))</f>
        <v/>
      </c>
      <c r="G454" s="0" t="str">
        <f aca="false">IF(ISBLANK(A454), "",SQRT((A454-I2)^2+(B454-J2)^2+(C454-K2)))</f>
        <v/>
      </c>
      <c r="H454" s="4" t="str">
        <f aca="false">IF(AND(F454 = "", F453 &lt;&gt; ""),"&lt;- New exp", "")</f>
        <v/>
      </c>
      <c r="T454" s="0" t="n">
        <v>453</v>
      </c>
    </row>
    <row r="455" customFormat="false" ht="13.8" hidden="false" customHeight="false" outlineLevel="0" collapsed="false">
      <c r="A455" s="3"/>
      <c r="B455" s="3"/>
      <c r="C455" s="3"/>
      <c r="D455" s="4" t="str">
        <f aca="false">IF(ISBLANK(A455), "", (A455-MIN(A2:A1001))/(MAX(A2:A1001)-MIN(A2:A1001)))</f>
        <v/>
      </c>
      <c r="E455" s="4" t="str">
        <f aca="false">IF(ISBLANK(B455), "", (B455-MIN(B2:B1001))/(MAX(B2:B1001)-MIN(B2:B1001)))</f>
        <v/>
      </c>
      <c r="F455" s="4" t="str">
        <f aca="false">IF(ISBLANK(C455), "", (C455-MIN(C2:C1001))/(MAX(C2:C1001)-MIN(C2:C1001)))</f>
        <v/>
      </c>
      <c r="G455" s="0" t="str">
        <f aca="false">IF(ISBLANK(A455), "",SQRT((A455-I2)^2+(B455-J2)^2+(C455-K2)))</f>
        <v/>
      </c>
      <c r="H455" s="4" t="str">
        <f aca="false">IF(AND(F455 = "", F454 &lt;&gt; ""),"&lt;- New exp", "")</f>
        <v/>
      </c>
      <c r="T455" s="0" t="n">
        <v>454</v>
      </c>
    </row>
    <row r="456" customFormat="false" ht="13.8" hidden="false" customHeight="false" outlineLevel="0" collapsed="false">
      <c r="A456" s="3"/>
      <c r="B456" s="3"/>
      <c r="C456" s="3"/>
      <c r="D456" s="4" t="str">
        <f aca="false">IF(ISBLANK(A456), "", (A456-MIN(A2:A1001))/(MAX(A2:A1001)-MIN(A2:A1001)))</f>
        <v/>
      </c>
      <c r="E456" s="4" t="str">
        <f aca="false">IF(ISBLANK(B456), "", (B456-MIN(B2:B1001))/(MAX(B2:B1001)-MIN(B2:B1001)))</f>
        <v/>
      </c>
      <c r="F456" s="4" t="str">
        <f aca="false">IF(ISBLANK(C456), "", (C456-MIN(C2:C1001))/(MAX(C2:C1001)-MIN(C2:C1001)))</f>
        <v/>
      </c>
      <c r="G456" s="0" t="str">
        <f aca="false">IF(ISBLANK(A456), "",SQRT((A456-I2)^2+(B456-J2)^2+(C456-K2)))</f>
        <v/>
      </c>
      <c r="H456" s="4" t="str">
        <f aca="false">IF(AND(F456 = "", F455 &lt;&gt; ""),"&lt;- New exp", "")</f>
        <v/>
      </c>
      <c r="T456" s="0" t="n">
        <v>455</v>
      </c>
    </row>
    <row r="457" customFormat="false" ht="13.8" hidden="false" customHeight="false" outlineLevel="0" collapsed="false">
      <c r="A457" s="3"/>
      <c r="B457" s="3"/>
      <c r="C457" s="3"/>
      <c r="D457" s="4" t="str">
        <f aca="false">IF(ISBLANK(A457), "", (A457-MIN(A2:A1001))/(MAX(A2:A1001)-MIN(A2:A1001)))</f>
        <v/>
      </c>
      <c r="E457" s="4" t="str">
        <f aca="false">IF(ISBLANK(B457), "", (B457-MIN(B2:B1001))/(MAX(B2:B1001)-MIN(B2:B1001)))</f>
        <v/>
      </c>
      <c r="F457" s="4" t="str">
        <f aca="false">IF(ISBLANK(C457), "", (C457-MIN(C2:C1001))/(MAX(C2:C1001)-MIN(C2:C1001)))</f>
        <v/>
      </c>
      <c r="G457" s="0" t="str">
        <f aca="false">IF(ISBLANK(A457), "",SQRT((A457-I2)^2+(B457-J2)^2+(C457-K2)))</f>
        <v/>
      </c>
      <c r="H457" s="4" t="str">
        <f aca="false">IF(AND(F457 = "", F456 &lt;&gt; ""),"&lt;- New exp", "")</f>
        <v/>
      </c>
      <c r="T457" s="0" t="n">
        <v>456</v>
      </c>
    </row>
    <row r="458" customFormat="false" ht="13.8" hidden="false" customHeight="false" outlineLevel="0" collapsed="false">
      <c r="A458" s="3"/>
      <c r="B458" s="3"/>
      <c r="C458" s="3"/>
      <c r="D458" s="4" t="str">
        <f aca="false">IF(ISBLANK(A458), "", (A458-MIN(A2:A1001))/(MAX(A2:A1001)-MIN(A2:A1001)))</f>
        <v/>
      </c>
      <c r="E458" s="4" t="str">
        <f aca="false">IF(ISBLANK(B458), "", (B458-MIN(B2:B1001))/(MAX(B2:B1001)-MIN(B2:B1001)))</f>
        <v/>
      </c>
      <c r="F458" s="4" t="str">
        <f aca="false">IF(ISBLANK(C458), "", (C458-MIN(C2:C1001))/(MAX(C2:C1001)-MIN(C2:C1001)))</f>
        <v/>
      </c>
      <c r="G458" s="0" t="str">
        <f aca="false">IF(ISBLANK(A458), "",SQRT((A458-I2)^2+(B458-J2)^2+(C458-K2)))</f>
        <v/>
      </c>
      <c r="H458" s="4" t="str">
        <f aca="false">IF(AND(F458 = "", F457 &lt;&gt; ""),"&lt;- New exp", "")</f>
        <v/>
      </c>
      <c r="T458" s="0" t="n">
        <v>457</v>
      </c>
    </row>
    <row r="459" customFormat="false" ht="13.8" hidden="false" customHeight="false" outlineLevel="0" collapsed="false">
      <c r="A459" s="3"/>
      <c r="B459" s="3"/>
      <c r="C459" s="3"/>
      <c r="D459" s="4" t="str">
        <f aca="false">IF(ISBLANK(A459), "", (A459-MIN(A2:A1001))/(MAX(A2:A1001)-MIN(A2:A1001)))</f>
        <v/>
      </c>
      <c r="E459" s="4" t="str">
        <f aca="false">IF(ISBLANK(B459), "", (B459-MIN(B2:B1001))/(MAX(B2:B1001)-MIN(B2:B1001)))</f>
        <v/>
      </c>
      <c r="F459" s="4" t="str">
        <f aca="false">IF(ISBLANK(C459), "", (C459-MIN(C2:C1001))/(MAX(C2:C1001)-MIN(C2:C1001)))</f>
        <v/>
      </c>
      <c r="G459" s="0" t="str">
        <f aca="false">IF(ISBLANK(A459), "",SQRT((A459-I2)^2+(B459-J2)^2+(C459-K2)))</f>
        <v/>
      </c>
      <c r="H459" s="4" t="str">
        <f aca="false">IF(AND(F459 = "", F458 &lt;&gt; ""),"&lt;- New exp", "")</f>
        <v/>
      </c>
      <c r="T459" s="0" t="n">
        <v>458</v>
      </c>
    </row>
    <row r="460" customFormat="false" ht="13.8" hidden="false" customHeight="false" outlineLevel="0" collapsed="false">
      <c r="A460" s="3"/>
      <c r="B460" s="3"/>
      <c r="C460" s="3"/>
      <c r="D460" s="4" t="str">
        <f aca="false">IF(ISBLANK(A460), "", (A460-MIN(A2:A1001))/(MAX(A2:A1001)-MIN(A2:A1001)))</f>
        <v/>
      </c>
      <c r="E460" s="4" t="str">
        <f aca="false">IF(ISBLANK(B460), "", (B460-MIN(B2:B1001))/(MAX(B2:B1001)-MIN(B2:B1001)))</f>
        <v/>
      </c>
      <c r="F460" s="4" t="str">
        <f aca="false">IF(ISBLANK(C460), "", (C460-MIN(C2:C1001))/(MAX(C2:C1001)-MIN(C2:C1001)))</f>
        <v/>
      </c>
      <c r="G460" s="0" t="str">
        <f aca="false">IF(ISBLANK(A460), "",SQRT((A460-I2)^2+(B460-J2)^2+(C460-K2)))</f>
        <v/>
      </c>
      <c r="H460" s="4" t="str">
        <f aca="false">IF(AND(F460 = "", F459 &lt;&gt; ""),"&lt;- New exp", "")</f>
        <v/>
      </c>
      <c r="T460" s="0" t="n">
        <v>459</v>
      </c>
    </row>
    <row r="461" customFormat="false" ht="13.8" hidden="false" customHeight="false" outlineLevel="0" collapsed="false">
      <c r="A461" s="3"/>
      <c r="B461" s="3"/>
      <c r="C461" s="3"/>
      <c r="D461" s="4" t="str">
        <f aca="false">IF(ISBLANK(A461), "", (A461-MIN(A2:A1001))/(MAX(A2:A1001)-MIN(A2:A1001)))</f>
        <v/>
      </c>
      <c r="E461" s="4" t="str">
        <f aca="false">IF(ISBLANK(B461), "", (B461-MIN(B2:B1001))/(MAX(B2:B1001)-MIN(B2:B1001)))</f>
        <v/>
      </c>
      <c r="F461" s="4" t="str">
        <f aca="false">IF(ISBLANK(C461), "", (C461-MIN(C2:C1001))/(MAX(C2:C1001)-MIN(C2:C1001)))</f>
        <v/>
      </c>
      <c r="G461" s="0" t="str">
        <f aca="false">IF(ISBLANK(A461), "",SQRT((A461-I2)^2+(B461-J2)^2+(C461-K2)))</f>
        <v/>
      </c>
      <c r="H461" s="4" t="str">
        <f aca="false">IF(AND(F461 = "", F460 &lt;&gt; ""),"&lt;- New exp", "")</f>
        <v/>
      </c>
      <c r="T461" s="0" t="n">
        <v>460</v>
      </c>
    </row>
    <row r="462" customFormat="false" ht="13.8" hidden="false" customHeight="false" outlineLevel="0" collapsed="false">
      <c r="A462" s="3"/>
      <c r="B462" s="3"/>
      <c r="C462" s="3"/>
      <c r="D462" s="4" t="str">
        <f aca="false">IF(ISBLANK(A462), "", (A462-MIN(A2:A1001))/(MAX(A2:A1001)-MIN(A2:A1001)))</f>
        <v/>
      </c>
      <c r="E462" s="4" t="str">
        <f aca="false">IF(ISBLANK(B462), "", (B462-MIN(B2:B1001))/(MAX(B2:B1001)-MIN(B2:B1001)))</f>
        <v/>
      </c>
      <c r="F462" s="4" t="str">
        <f aca="false">IF(ISBLANK(C462), "", (C462-MIN(C2:C1001))/(MAX(C2:C1001)-MIN(C2:C1001)))</f>
        <v/>
      </c>
      <c r="G462" s="0" t="str">
        <f aca="false">IF(ISBLANK(A462), "",SQRT((A462-I2)^2+(B462-J2)^2+(C462-K2)))</f>
        <v/>
      </c>
      <c r="H462" s="4" t="str">
        <f aca="false">IF(AND(F462 = "", F461 &lt;&gt; ""),"&lt;- New exp", "")</f>
        <v/>
      </c>
      <c r="T462" s="0" t="n">
        <v>461</v>
      </c>
    </row>
    <row r="463" customFormat="false" ht="13.8" hidden="false" customHeight="false" outlineLevel="0" collapsed="false">
      <c r="A463" s="3"/>
      <c r="B463" s="3"/>
      <c r="C463" s="3"/>
      <c r="D463" s="4" t="str">
        <f aca="false">IF(ISBLANK(A463), "", (A463-MIN(A2:A1001))/(MAX(A2:A1001)-MIN(A2:A1001)))</f>
        <v/>
      </c>
      <c r="E463" s="4" t="str">
        <f aca="false">IF(ISBLANK(B463), "", (B463-MIN(B2:B1001))/(MAX(B2:B1001)-MIN(B2:B1001)))</f>
        <v/>
      </c>
      <c r="F463" s="4" t="str">
        <f aca="false">IF(ISBLANK(C463), "", (C463-MIN(C2:C1001))/(MAX(C2:C1001)-MIN(C2:C1001)))</f>
        <v/>
      </c>
      <c r="G463" s="0" t="str">
        <f aca="false">IF(ISBLANK(A463), "",SQRT((A463-I2)^2+(B463-J2)^2+(C463-K2)))</f>
        <v/>
      </c>
      <c r="H463" s="4" t="str">
        <f aca="false">IF(AND(F463 = "", F462 &lt;&gt; ""),"&lt;- New exp", "")</f>
        <v/>
      </c>
      <c r="T463" s="0" t="n">
        <v>462</v>
      </c>
    </row>
    <row r="464" customFormat="false" ht="13.8" hidden="false" customHeight="false" outlineLevel="0" collapsed="false">
      <c r="A464" s="3"/>
      <c r="B464" s="3"/>
      <c r="C464" s="3"/>
      <c r="D464" s="4" t="str">
        <f aca="false">IF(ISBLANK(A464), "", (A464-MIN(A2:A1001))/(MAX(A2:A1001)-MIN(A2:A1001)))</f>
        <v/>
      </c>
      <c r="E464" s="4" t="str">
        <f aca="false">IF(ISBLANK(B464), "", (B464-MIN(B2:B1001))/(MAX(B2:B1001)-MIN(B2:B1001)))</f>
        <v/>
      </c>
      <c r="F464" s="4" t="str">
        <f aca="false">IF(ISBLANK(C464), "", (C464-MIN(C2:C1001))/(MAX(C2:C1001)-MIN(C2:C1001)))</f>
        <v/>
      </c>
      <c r="G464" s="0" t="str">
        <f aca="false">IF(ISBLANK(A464), "",SQRT((A464-I2)^2+(B464-J2)^2+(C464-K2)))</f>
        <v/>
      </c>
      <c r="H464" s="4" t="str">
        <f aca="false">IF(AND(F464 = "", F463 &lt;&gt; ""),"&lt;- New exp", "")</f>
        <v/>
      </c>
      <c r="T464" s="0" t="n">
        <v>463</v>
      </c>
    </row>
    <row r="465" customFormat="false" ht="13.8" hidden="false" customHeight="false" outlineLevel="0" collapsed="false">
      <c r="A465" s="3"/>
      <c r="B465" s="3"/>
      <c r="C465" s="3"/>
      <c r="D465" s="4" t="str">
        <f aca="false">IF(ISBLANK(A465), "", (A465-MIN(A2:A1001))/(MAX(A2:A1001)-MIN(A2:A1001)))</f>
        <v/>
      </c>
      <c r="E465" s="4" t="str">
        <f aca="false">IF(ISBLANK(B465), "", (B465-MIN(B2:B1001))/(MAX(B2:B1001)-MIN(B2:B1001)))</f>
        <v/>
      </c>
      <c r="F465" s="4" t="str">
        <f aca="false">IF(ISBLANK(C465), "", (C465-MIN(C2:C1001))/(MAX(C2:C1001)-MIN(C2:C1001)))</f>
        <v/>
      </c>
      <c r="G465" s="0" t="str">
        <f aca="false">IF(ISBLANK(A465), "",SQRT((A465-I2)^2+(B465-J2)^2+(C465-K2)))</f>
        <v/>
      </c>
      <c r="H465" s="4" t="str">
        <f aca="false">IF(AND(F465 = "", F464 &lt;&gt; ""),"&lt;- New exp", "")</f>
        <v/>
      </c>
      <c r="T465" s="0" t="n">
        <v>464</v>
      </c>
    </row>
    <row r="466" customFormat="false" ht="13.8" hidden="false" customHeight="false" outlineLevel="0" collapsed="false">
      <c r="A466" s="3"/>
      <c r="B466" s="3"/>
      <c r="C466" s="3"/>
      <c r="D466" s="4" t="str">
        <f aca="false">IF(ISBLANK(A466), "", (A466-MIN(A2:A1001))/(MAX(A2:A1001)-MIN(A2:A1001)))</f>
        <v/>
      </c>
      <c r="E466" s="4" t="str">
        <f aca="false">IF(ISBLANK(B466), "", (B466-MIN(B2:B1001))/(MAX(B2:B1001)-MIN(B2:B1001)))</f>
        <v/>
      </c>
      <c r="F466" s="4" t="str">
        <f aca="false">IF(ISBLANK(C466), "", (C466-MIN(C2:C1001))/(MAX(C2:C1001)-MIN(C2:C1001)))</f>
        <v/>
      </c>
      <c r="G466" s="0" t="str">
        <f aca="false">IF(ISBLANK(A466), "",SQRT((A466-I2)^2+(B466-J2)^2+(C466-K2)))</f>
        <v/>
      </c>
      <c r="H466" s="4" t="str">
        <f aca="false">IF(AND(F466 = "", F465 &lt;&gt; ""),"&lt;- New exp", "")</f>
        <v/>
      </c>
      <c r="T466" s="0" t="n">
        <v>465</v>
      </c>
    </row>
    <row r="467" customFormat="false" ht="13.8" hidden="false" customHeight="false" outlineLevel="0" collapsed="false">
      <c r="A467" s="3"/>
      <c r="B467" s="3"/>
      <c r="C467" s="3"/>
      <c r="D467" s="4" t="str">
        <f aca="false">IF(ISBLANK(A467), "", (A467-MIN(A2:A1001))/(MAX(A2:A1001)-MIN(A2:A1001)))</f>
        <v/>
      </c>
      <c r="E467" s="4" t="str">
        <f aca="false">IF(ISBLANK(B467), "", (B467-MIN(B2:B1001))/(MAX(B2:B1001)-MIN(B2:B1001)))</f>
        <v/>
      </c>
      <c r="F467" s="4" t="str">
        <f aca="false">IF(ISBLANK(C467), "", (C467-MIN(C2:C1001))/(MAX(C2:C1001)-MIN(C2:C1001)))</f>
        <v/>
      </c>
      <c r="G467" s="0" t="str">
        <f aca="false">IF(ISBLANK(A467), "",SQRT((A467-I2)^2+(B467-J2)^2+(C467-K2)))</f>
        <v/>
      </c>
      <c r="H467" s="4" t="str">
        <f aca="false">IF(AND(F467 = "", F466 &lt;&gt; ""),"&lt;- New exp", "")</f>
        <v/>
      </c>
      <c r="T467" s="0" t="n">
        <v>466</v>
      </c>
    </row>
    <row r="468" customFormat="false" ht="13.8" hidden="false" customHeight="false" outlineLevel="0" collapsed="false">
      <c r="A468" s="3"/>
      <c r="B468" s="3"/>
      <c r="C468" s="3"/>
      <c r="D468" s="4" t="str">
        <f aca="false">IF(ISBLANK(A468), "", (A468-MIN(A2:A1001))/(MAX(A2:A1001)-MIN(A2:A1001)))</f>
        <v/>
      </c>
      <c r="E468" s="4" t="str">
        <f aca="false">IF(ISBLANK(B468), "", (B468-MIN(B2:B1001))/(MAX(B2:B1001)-MIN(B2:B1001)))</f>
        <v/>
      </c>
      <c r="F468" s="4" t="str">
        <f aca="false">IF(ISBLANK(C468), "", (C468-MIN(C2:C1001))/(MAX(C2:C1001)-MIN(C2:C1001)))</f>
        <v/>
      </c>
      <c r="G468" s="0" t="str">
        <f aca="false">IF(ISBLANK(A468), "",SQRT((A468-I2)^2+(B468-J2)^2+(C468-K2)))</f>
        <v/>
      </c>
      <c r="H468" s="4" t="str">
        <f aca="false">IF(AND(F468 = "", F467 &lt;&gt; ""),"&lt;- New exp", "")</f>
        <v/>
      </c>
      <c r="T468" s="0" t="n">
        <v>467</v>
      </c>
    </row>
    <row r="469" customFormat="false" ht="13.8" hidden="false" customHeight="false" outlineLevel="0" collapsed="false">
      <c r="A469" s="3"/>
      <c r="B469" s="3"/>
      <c r="C469" s="3"/>
      <c r="D469" s="4" t="str">
        <f aca="false">IF(ISBLANK(A469), "", (A469-MIN(A2:A1001))/(MAX(A2:A1001)-MIN(A2:A1001)))</f>
        <v/>
      </c>
      <c r="E469" s="4" t="str">
        <f aca="false">IF(ISBLANK(B469), "", (B469-MIN(B2:B1001))/(MAX(B2:B1001)-MIN(B2:B1001)))</f>
        <v/>
      </c>
      <c r="F469" s="4" t="str">
        <f aca="false">IF(ISBLANK(C469), "", (C469-MIN(C2:C1001))/(MAX(C2:C1001)-MIN(C2:C1001)))</f>
        <v/>
      </c>
      <c r="G469" s="0" t="str">
        <f aca="false">IF(ISBLANK(A469), "",SQRT((A469-I2)^2+(B469-J2)^2+(C469-K2)))</f>
        <v/>
      </c>
      <c r="H469" s="4" t="str">
        <f aca="false">IF(AND(F469 = "", F468 &lt;&gt; ""),"&lt;- New exp", "")</f>
        <v/>
      </c>
      <c r="T469" s="0" t="n">
        <v>468</v>
      </c>
    </row>
    <row r="470" customFormat="false" ht="13.8" hidden="false" customHeight="false" outlineLevel="0" collapsed="false">
      <c r="A470" s="3"/>
      <c r="B470" s="3"/>
      <c r="C470" s="3"/>
      <c r="D470" s="4" t="str">
        <f aca="false">IF(ISBLANK(A470), "", (A470-MIN(A2:A1001))/(MAX(A2:A1001)-MIN(A2:A1001)))</f>
        <v/>
      </c>
      <c r="E470" s="4" t="str">
        <f aca="false">IF(ISBLANK(B470), "", (B470-MIN(B2:B1001))/(MAX(B2:B1001)-MIN(B2:B1001)))</f>
        <v/>
      </c>
      <c r="F470" s="4" t="str">
        <f aca="false">IF(ISBLANK(C470), "", (C470-MIN(C2:C1001))/(MAX(C2:C1001)-MIN(C2:C1001)))</f>
        <v/>
      </c>
      <c r="G470" s="0" t="str">
        <f aca="false">IF(ISBLANK(A470), "",SQRT((A470-I2)^2+(B470-J2)^2+(C470-K2)))</f>
        <v/>
      </c>
      <c r="H470" s="4" t="str">
        <f aca="false">IF(AND(F470 = "", F469 &lt;&gt; ""),"&lt;- New exp", "")</f>
        <v/>
      </c>
      <c r="T470" s="0" t="n">
        <v>469</v>
      </c>
    </row>
    <row r="471" customFormat="false" ht="13.8" hidden="false" customHeight="false" outlineLevel="0" collapsed="false">
      <c r="A471" s="3"/>
      <c r="B471" s="3"/>
      <c r="C471" s="3"/>
      <c r="D471" s="4" t="str">
        <f aca="false">IF(ISBLANK(A471), "", (A471-MIN(A2:A1001))/(MAX(A2:A1001)-MIN(A2:A1001)))</f>
        <v/>
      </c>
      <c r="E471" s="4" t="str">
        <f aca="false">IF(ISBLANK(B471), "", (B471-MIN(B2:B1001))/(MAX(B2:B1001)-MIN(B2:B1001)))</f>
        <v/>
      </c>
      <c r="F471" s="4" t="str">
        <f aca="false">IF(ISBLANK(C471), "", (C471-MIN(C2:C1001))/(MAX(C2:C1001)-MIN(C2:C1001)))</f>
        <v/>
      </c>
      <c r="G471" s="0" t="str">
        <f aca="false">IF(ISBLANK(A471), "",SQRT((A471-I2)^2+(B471-J2)^2+(C471-K2)))</f>
        <v/>
      </c>
      <c r="H471" s="4" t="str">
        <f aca="false">IF(AND(F471 = "", F470 &lt;&gt; ""),"&lt;- New exp", "")</f>
        <v/>
      </c>
      <c r="T471" s="0" t="n">
        <v>470</v>
      </c>
    </row>
    <row r="472" customFormat="false" ht="13.8" hidden="false" customHeight="false" outlineLevel="0" collapsed="false">
      <c r="A472" s="3"/>
      <c r="B472" s="3"/>
      <c r="C472" s="3"/>
      <c r="D472" s="4" t="str">
        <f aca="false">IF(ISBLANK(A472), "", (A472-MIN(A2:A1001))/(MAX(A2:A1001)-MIN(A2:A1001)))</f>
        <v/>
      </c>
      <c r="E472" s="4" t="str">
        <f aca="false">IF(ISBLANK(B472), "", (B472-MIN(B2:B1001))/(MAX(B2:B1001)-MIN(B2:B1001)))</f>
        <v/>
      </c>
      <c r="F472" s="4" t="str">
        <f aca="false">IF(ISBLANK(C472), "", (C472-MIN(C2:C1001))/(MAX(C2:C1001)-MIN(C2:C1001)))</f>
        <v/>
      </c>
      <c r="G472" s="0" t="str">
        <f aca="false">IF(ISBLANK(A472), "",SQRT((A472-I2)^2+(B472-J2)^2+(C472-K2)))</f>
        <v/>
      </c>
      <c r="H472" s="4" t="str">
        <f aca="false">IF(AND(F472 = "", F471 &lt;&gt; ""),"&lt;- New exp", "")</f>
        <v/>
      </c>
      <c r="T472" s="0" t="n">
        <v>471</v>
      </c>
    </row>
    <row r="473" customFormat="false" ht="13.8" hidden="false" customHeight="false" outlineLevel="0" collapsed="false">
      <c r="A473" s="3"/>
      <c r="B473" s="3"/>
      <c r="C473" s="3"/>
      <c r="D473" s="4" t="str">
        <f aca="false">IF(ISBLANK(A473), "", (A473-MIN(A2:A1001))/(MAX(A2:A1001)-MIN(A2:A1001)))</f>
        <v/>
      </c>
      <c r="E473" s="4" t="str">
        <f aca="false">IF(ISBLANK(B473), "", (B473-MIN(B2:B1001))/(MAX(B2:B1001)-MIN(B2:B1001)))</f>
        <v/>
      </c>
      <c r="F473" s="4" t="str">
        <f aca="false">IF(ISBLANK(C473), "", (C473-MIN(C2:C1001))/(MAX(C2:C1001)-MIN(C2:C1001)))</f>
        <v/>
      </c>
      <c r="G473" s="0" t="str">
        <f aca="false">IF(ISBLANK(A473), "",SQRT((A473-I2)^2+(B473-J2)^2+(C473-K2)))</f>
        <v/>
      </c>
      <c r="H473" s="4" t="str">
        <f aca="false">IF(AND(F473 = "", F472 &lt;&gt; ""),"&lt;- New exp", "")</f>
        <v/>
      </c>
      <c r="T473" s="0" t="n">
        <v>472</v>
      </c>
    </row>
    <row r="474" customFormat="false" ht="13.8" hidden="false" customHeight="false" outlineLevel="0" collapsed="false">
      <c r="A474" s="3"/>
      <c r="B474" s="3"/>
      <c r="C474" s="3"/>
      <c r="D474" s="4" t="str">
        <f aca="false">IF(ISBLANK(A474), "", (A474-MIN(A2:A1001))/(MAX(A2:A1001)-MIN(A2:A1001)))</f>
        <v/>
      </c>
      <c r="E474" s="4" t="str">
        <f aca="false">IF(ISBLANK(B474), "", (B474-MIN(B2:B1001))/(MAX(B2:B1001)-MIN(B2:B1001)))</f>
        <v/>
      </c>
      <c r="F474" s="4" t="str">
        <f aca="false">IF(ISBLANK(C474), "", (C474-MIN(C2:C1001))/(MAX(C2:C1001)-MIN(C2:C1001)))</f>
        <v/>
      </c>
      <c r="G474" s="0" t="str">
        <f aca="false">IF(ISBLANK(A474), "",SQRT((A474-I2)^2+(B474-J2)^2+(C474-K2)))</f>
        <v/>
      </c>
      <c r="H474" s="4" t="str">
        <f aca="false">IF(AND(F474 = "", F473 &lt;&gt; ""),"&lt;- New exp", "")</f>
        <v/>
      </c>
      <c r="T474" s="0" t="n">
        <v>473</v>
      </c>
    </row>
    <row r="475" customFormat="false" ht="13.8" hidden="false" customHeight="false" outlineLevel="0" collapsed="false">
      <c r="A475" s="3"/>
      <c r="B475" s="3"/>
      <c r="C475" s="3"/>
      <c r="D475" s="4" t="str">
        <f aca="false">IF(ISBLANK(A475), "", (A475-MIN(A2:A1001))/(MAX(A2:A1001)-MIN(A2:A1001)))</f>
        <v/>
      </c>
      <c r="E475" s="4" t="str">
        <f aca="false">IF(ISBLANK(B475), "", (B475-MIN(B2:B1001))/(MAX(B2:B1001)-MIN(B2:B1001)))</f>
        <v/>
      </c>
      <c r="F475" s="4" t="str">
        <f aca="false">IF(ISBLANK(C475), "", (C475-MIN(C2:C1001))/(MAX(C2:C1001)-MIN(C2:C1001)))</f>
        <v/>
      </c>
      <c r="G475" s="0" t="str">
        <f aca="false">IF(ISBLANK(A475), "",SQRT((A475-I2)^2+(B475-J2)^2+(C475-K2)))</f>
        <v/>
      </c>
      <c r="H475" s="4" t="str">
        <f aca="false">IF(AND(F475 = "", F474 &lt;&gt; ""),"&lt;- New exp", "")</f>
        <v/>
      </c>
      <c r="T475" s="0" t="n">
        <v>474</v>
      </c>
    </row>
    <row r="476" customFormat="false" ht="13.8" hidden="false" customHeight="false" outlineLevel="0" collapsed="false">
      <c r="A476" s="3"/>
      <c r="B476" s="3"/>
      <c r="C476" s="3"/>
      <c r="D476" s="4" t="str">
        <f aca="false">IF(ISBLANK(A476), "", (A476-MIN(A2:A1001))/(MAX(A2:A1001)-MIN(A2:A1001)))</f>
        <v/>
      </c>
      <c r="E476" s="4" t="str">
        <f aca="false">IF(ISBLANK(B476), "", (B476-MIN(B2:B1001))/(MAX(B2:B1001)-MIN(B2:B1001)))</f>
        <v/>
      </c>
      <c r="F476" s="4" t="str">
        <f aca="false">IF(ISBLANK(C476), "", (C476-MIN(C2:C1001))/(MAX(C2:C1001)-MIN(C2:C1001)))</f>
        <v/>
      </c>
      <c r="G476" s="0" t="str">
        <f aca="false">IF(ISBLANK(A476), "",SQRT((A476-I2)^2+(B476-J2)^2+(C476-K2)))</f>
        <v/>
      </c>
      <c r="H476" s="4" t="str">
        <f aca="false">IF(AND(F476 = "", F475 &lt;&gt; ""),"&lt;- New exp", "")</f>
        <v/>
      </c>
      <c r="T476" s="0" t="n">
        <v>475</v>
      </c>
    </row>
    <row r="477" customFormat="false" ht="13.8" hidden="false" customHeight="false" outlineLevel="0" collapsed="false">
      <c r="A477" s="3"/>
      <c r="B477" s="3"/>
      <c r="C477" s="3"/>
      <c r="D477" s="4" t="str">
        <f aca="false">IF(ISBLANK(A477), "", (A477-MIN(A2:A1001))/(MAX(A2:A1001)-MIN(A2:A1001)))</f>
        <v/>
      </c>
      <c r="E477" s="4" t="str">
        <f aca="false">IF(ISBLANK(B477), "", (B477-MIN(B2:B1001))/(MAX(B2:B1001)-MIN(B2:B1001)))</f>
        <v/>
      </c>
      <c r="F477" s="4" t="str">
        <f aca="false">IF(ISBLANK(C477), "", (C477-MIN(C2:C1001))/(MAX(C2:C1001)-MIN(C2:C1001)))</f>
        <v/>
      </c>
      <c r="G477" s="0" t="str">
        <f aca="false">IF(ISBLANK(A477), "",SQRT((A477-I2)^2+(B477-J2)^2+(C477-K2)))</f>
        <v/>
      </c>
      <c r="H477" s="4" t="str">
        <f aca="false">IF(AND(F477 = "", F476 &lt;&gt; ""),"&lt;- New exp", "")</f>
        <v/>
      </c>
      <c r="T477" s="0" t="n">
        <v>476</v>
      </c>
    </row>
    <row r="478" customFormat="false" ht="13.8" hidden="false" customHeight="false" outlineLevel="0" collapsed="false">
      <c r="A478" s="3"/>
      <c r="B478" s="3"/>
      <c r="C478" s="3"/>
      <c r="D478" s="4" t="str">
        <f aca="false">IF(ISBLANK(A478), "", (A478-MIN(A2:A1001))/(MAX(A2:A1001)-MIN(A2:A1001)))</f>
        <v/>
      </c>
      <c r="E478" s="4" t="str">
        <f aca="false">IF(ISBLANK(B478), "", (B478-MIN(B2:B1001))/(MAX(B2:B1001)-MIN(B2:B1001)))</f>
        <v/>
      </c>
      <c r="F478" s="4" t="str">
        <f aca="false">IF(ISBLANK(C478), "", (C478-MIN(C2:C1001))/(MAX(C2:C1001)-MIN(C2:C1001)))</f>
        <v/>
      </c>
      <c r="G478" s="0" t="str">
        <f aca="false">IF(ISBLANK(A478), "",SQRT((A478-I2)^2+(B478-J2)^2+(C478-K2)))</f>
        <v/>
      </c>
      <c r="H478" s="4" t="str">
        <f aca="false">IF(AND(F478 = "", F477 &lt;&gt; ""),"&lt;- New exp", "")</f>
        <v/>
      </c>
      <c r="T478" s="0" t="n">
        <v>477</v>
      </c>
    </row>
    <row r="479" customFormat="false" ht="13.8" hidden="false" customHeight="false" outlineLevel="0" collapsed="false">
      <c r="A479" s="3"/>
      <c r="B479" s="3"/>
      <c r="C479" s="3"/>
      <c r="D479" s="4" t="str">
        <f aca="false">IF(ISBLANK(A479), "", (A479-MIN(A2:A1001))/(MAX(A2:A1001)-MIN(A2:A1001)))</f>
        <v/>
      </c>
      <c r="E479" s="4" t="str">
        <f aca="false">IF(ISBLANK(B479), "", (B479-MIN(B2:B1001))/(MAX(B2:B1001)-MIN(B2:B1001)))</f>
        <v/>
      </c>
      <c r="F479" s="4" t="str">
        <f aca="false">IF(ISBLANK(C479), "", (C479-MIN(C2:C1001))/(MAX(C2:C1001)-MIN(C2:C1001)))</f>
        <v/>
      </c>
      <c r="G479" s="0" t="str">
        <f aca="false">IF(ISBLANK(A479), "",SQRT((A479-I2)^2+(B479-J2)^2+(C479-K2)))</f>
        <v/>
      </c>
      <c r="H479" s="4" t="str">
        <f aca="false">IF(AND(F479 = "", F478 &lt;&gt; ""),"&lt;- New exp", "")</f>
        <v/>
      </c>
      <c r="T479" s="0" t="n">
        <v>478</v>
      </c>
    </row>
    <row r="480" customFormat="false" ht="13.8" hidden="false" customHeight="false" outlineLevel="0" collapsed="false">
      <c r="A480" s="3"/>
      <c r="B480" s="3"/>
      <c r="C480" s="3"/>
      <c r="D480" s="4" t="str">
        <f aca="false">IF(ISBLANK(A480), "", (A480-MIN(A2:A1001))/(MAX(A2:A1001)-MIN(A2:A1001)))</f>
        <v/>
      </c>
      <c r="E480" s="4" t="str">
        <f aca="false">IF(ISBLANK(B480), "", (B480-MIN(B2:B1001))/(MAX(B2:B1001)-MIN(B2:B1001)))</f>
        <v/>
      </c>
      <c r="F480" s="4" t="str">
        <f aca="false">IF(ISBLANK(C480), "", (C480-MIN(C2:C1001))/(MAX(C2:C1001)-MIN(C2:C1001)))</f>
        <v/>
      </c>
      <c r="G480" s="0" t="str">
        <f aca="false">IF(ISBLANK(A480), "",SQRT((A480-I2)^2+(B480-J2)^2+(C480-K2)))</f>
        <v/>
      </c>
      <c r="H480" s="4" t="str">
        <f aca="false">IF(AND(F480 = "", F479 &lt;&gt; ""),"&lt;- New exp", "")</f>
        <v/>
      </c>
      <c r="T480" s="0" t="n">
        <v>479</v>
      </c>
    </row>
    <row r="481" customFormat="false" ht="13.8" hidden="false" customHeight="false" outlineLevel="0" collapsed="false">
      <c r="A481" s="3"/>
      <c r="B481" s="3"/>
      <c r="C481" s="3"/>
      <c r="D481" s="4" t="str">
        <f aca="false">IF(ISBLANK(A481), "", (A481-MIN(A2:A1001))/(MAX(A2:A1001)-MIN(A2:A1001)))</f>
        <v/>
      </c>
      <c r="E481" s="4" t="str">
        <f aca="false">IF(ISBLANK(B481), "", (B481-MIN(B2:B1001))/(MAX(B2:B1001)-MIN(B2:B1001)))</f>
        <v/>
      </c>
      <c r="F481" s="4" t="str">
        <f aca="false">IF(ISBLANK(C481), "", (C481-MIN(C2:C1001))/(MAX(C2:C1001)-MIN(C2:C1001)))</f>
        <v/>
      </c>
      <c r="G481" s="0" t="str">
        <f aca="false">IF(ISBLANK(A481), "",SQRT((A481-I2)^2+(B481-J2)^2+(C481-K2)))</f>
        <v/>
      </c>
      <c r="H481" s="4" t="str">
        <f aca="false">IF(AND(F481 = "", F480 &lt;&gt; ""),"&lt;- New exp", "")</f>
        <v/>
      </c>
      <c r="T481" s="0" t="n">
        <v>480</v>
      </c>
    </row>
    <row r="482" customFormat="false" ht="13.8" hidden="false" customHeight="false" outlineLevel="0" collapsed="false">
      <c r="A482" s="3"/>
      <c r="B482" s="3"/>
      <c r="C482" s="3"/>
      <c r="D482" s="4" t="str">
        <f aca="false">IF(ISBLANK(A482), "", (A482-MIN(A2:A1001))/(MAX(A2:A1001)-MIN(A2:A1001)))</f>
        <v/>
      </c>
      <c r="E482" s="4" t="str">
        <f aca="false">IF(ISBLANK(B482), "", (B482-MIN(B2:B1001))/(MAX(B2:B1001)-MIN(B2:B1001)))</f>
        <v/>
      </c>
      <c r="F482" s="4" t="str">
        <f aca="false">IF(ISBLANK(C482), "", (C482-MIN(C2:C1001))/(MAX(C2:C1001)-MIN(C2:C1001)))</f>
        <v/>
      </c>
      <c r="G482" s="0" t="str">
        <f aca="false">IF(ISBLANK(A482), "",SQRT((A482-I2)^2+(B482-J2)^2+(C482-K2)))</f>
        <v/>
      </c>
      <c r="H482" s="4" t="str">
        <f aca="false">IF(AND(F482 = "", F481 &lt;&gt; ""),"&lt;- New exp", "")</f>
        <v/>
      </c>
      <c r="T482" s="0" t="n">
        <v>481</v>
      </c>
    </row>
    <row r="483" customFormat="false" ht="13.8" hidden="false" customHeight="false" outlineLevel="0" collapsed="false">
      <c r="A483" s="3"/>
      <c r="B483" s="3"/>
      <c r="C483" s="3"/>
      <c r="D483" s="4" t="str">
        <f aca="false">IF(ISBLANK(A483), "", (A483-MIN(A2:A1001))/(MAX(A2:A1001)-MIN(A2:A1001)))</f>
        <v/>
      </c>
      <c r="E483" s="4" t="str">
        <f aca="false">IF(ISBLANK(B483), "", (B483-MIN(B2:B1001))/(MAX(B2:B1001)-MIN(B2:B1001)))</f>
        <v/>
      </c>
      <c r="F483" s="4" t="str">
        <f aca="false">IF(ISBLANK(C483), "", (C483-MIN(C2:C1001))/(MAX(C2:C1001)-MIN(C2:C1001)))</f>
        <v/>
      </c>
      <c r="G483" s="0" t="str">
        <f aca="false">IF(ISBLANK(A483), "",SQRT((A483-I2)^2+(B483-J2)^2+(C483-K2)))</f>
        <v/>
      </c>
      <c r="H483" s="4" t="str">
        <f aca="false">IF(AND(F483 = "", F482 &lt;&gt; ""),"&lt;- New exp", "")</f>
        <v/>
      </c>
      <c r="T483" s="0" t="n">
        <v>482</v>
      </c>
    </row>
    <row r="484" customFormat="false" ht="13.8" hidden="false" customHeight="false" outlineLevel="0" collapsed="false">
      <c r="A484" s="3"/>
      <c r="B484" s="3"/>
      <c r="C484" s="3"/>
      <c r="D484" s="4" t="str">
        <f aca="false">IF(ISBLANK(A484), "", (A484-MIN(A2:A1001))/(MAX(A2:A1001)-MIN(A2:A1001)))</f>
        <v/>
      </c>
      <c r="E484" s="4" t="str">
        <f aca="false">IF(ISBLANK(B484), "", (B484-MIN(B2:B1001))/(MAX(B2:B1001)-MIN(B2:B1001)))</f>
        <v/>
      </c>
      <c r="F484" s="4" t="str">
        <f aca="false">IF(ISBLANK(C484), "", (C484-MIN(C2:C1001))/(MAX(C2:C1001)-MIN(C2:C1001)))</f>
        <v/>
      </c>
      <c r="G484" s="0" t="str">
        <f aca="false">IF(ISBLANK(A484), "",SQRT((A484-I2)^2+(B484-J2)^2+(C484-K2)))</f>
        <v/>
      </c>
      <c r="H484" s="4" t="str">
        <f aca="false">IF(AND(F484 = "", F483 &lt;&gt; ""),"&lt;- New exp", "")</f>
        <v/>
      </c>
      <c r="T484" s="0" t="n">
        <v>483</v>
      </c>
    </row>
    <row r="485" customFormat="false" ht="13.8" hidden="false" customHeight="false" outlineLevel="0" collapsed="false">
      <c r="A485" s="3"/>
      <c r="B485" s="3"/>
      <c r="C485" s="3"/>
      <c r="D485" s="4" t="str">
        <f aca="false">IF(ISBLANK(A485), "", (A485-MIN(A2:A1001))/(MAX(A2:A1001)-MIN(A2:A1001)))</f>
        <v/>
      </c>
      <c r="E485" s="4" t="str">
        <f aca="false">IF(ISBLANK(B485), "", (B485-MIN(B2:B1001))/(MAX(B2:B1001)-MIN(B2:B1001)))</f>
        <v/>
      </c>
      <c r="F485" s="4" t="str">
        <f aca="false">IF(ISBLANK(C485), "", (C485-MIN(C2:C1001))/(MAX(C2:C1001)-MIN(C2:C1001)))</f>
        <v/>
      </c>
      <c r="G485" s="0" t="str">
        <f aca="false">IF(ISBLANK(A485), "",SQRT((A485-I2)^2+(B485-J2)^2+(C485-K2)))</f>
        <v/>
      </c>
      <c r="H485" s="4" t="str">
        <f aca="false">IF(AND(F485 = "", F484 &lt;&gt; ""),"&lt;- New exp", "")</f>
        <v/>
      </c>
      <c r="T485" s="0" t="n">
        <v>484</v>
      </c>
    </row>
    <row r="486" customFormat="false" ht="13.8" hidden="false" customHeight="false" outlineLevel="0" collapsed="false">
      <c r="A486" s="3"/>
      <c r="B486" s="3"/>
      <c r="C486" s="3"/>
      <c r="D486" s="4" t="str">
        <f aca="false">IF(ISBLANK(A486), "", (A486-MIN(A2:A1001))/(MAX(A2:A1001)-MIN(A2:A1001)))</f>
        <v/>
      </c>
      <c r="E486" s="4" t="str">
        <f aca="false">IF(ISBLANK(B486), "", (B486-MIN(B2:B1001))/(MAX(B2:B1001)-MIN(B2:B1001)))</f>
        <v/>
      </c>
      <c r="F486" s="4" t="str">
        <f aca="false">IF(ISBLANK(C486), "", (C486-MIN(C2:C1001))/(MAX(C2:C1001)-MIN(C2:C1001)))</f>
        <v/>
      </c>
      <c r="G486" s="0" t="str">
        <f aca="false">IF(ISBLANK(A486), "",SQRT((A486-I2)^2+(B486-J2)^2+(C486-K2)))</f>
        <v/>
      </c>
      <c r="H486" s="4" t="str">
        <f aca="false">IF(AND(F486 = "", F485 &lt;&gt; ""),"&lt;- New exp", "")</f>
        <v/>
      </c>
      <c r="T486" s="0" t="n">
        <v>485</v>
      </c>
    </row>
    <row r="487" customFormat="false" ht="13.8" hidden="false" customHeight="false" outlineLevel="0" collapsed="false">
      <c r="A487" s="3"/>
      <c r="B487" s="3"/>
      <c r="C487" s="3"/>
      <c r="D487" s="4" t="str">
        <f aca="false">IF(ISBLANK(A487), "", (A487-MIN(A2:A1001))/(MAX(A2:A1001)-MIN(A2:A1001)))</f>
        <v/>
      </c>
      <c r="E487" s="4" t="str">
        <f aca="false">IF(ISBLANK(B487), "", (B487-MIN(B2:B1001))/(MAX(B2:B1001)-MIN(B2:B1001)))</f>
        <v/>
      </c>
      <c r="F487" s="4" t="str">
        <f aca="false">IF(ISBLANK(C487), "", (C487-MIN(C2:C1001))/(MAX(C2:C1001)-MIN(C2:C1001)))</f>
        <v/>
      </c>
      <c r="G487" s="0" t="str">
        <f aca="false">IF(ISBLANK(A487), "",SQRT((A487-I2)^2+(B487-J2)^2+(C487-K2)))</f>
        <v/>
      </c>
      <c r="H487" s="4" t="str">
        <f aca="false">IF(AND(F487 = "", F486 &lt;&gt; ""),"&lt;- New exp", "")</f>
        <v/>
      </c>
      <c r="T487" s="0" t="n">
        <v>486</v>
      </c>
    </row>
    <row r="488" customFormat="false" ht="13.8" hidden="false" customHeight="false" outlineLevel="0" collapsed="false">
      <c r="A488" s="3"/>
      <c r="B488" s="3"/>
      <c r="C488" s="3"/>
      <c r="D488" s="4" t="str">
        <f aca="false">IF(ISBLANK(A488), "", (A488-MIN(A2:A1001))/(MAX(A2:A1001)-MIN(A2:A1001)))</f>
        <v/>
      </c>
      <c r="E488" s="4" t="str">
        <f aca="false">IF(ISBLANK(B488), "", (B488-MIN(B2:B1001))/(MAX(B2:B1001)-MIN(B2:B1001)))</f>
        <v/>
      </c>
      <c r="F488" s="4" t="str">
        <f aca="false">IF(ISBLANK(C488), "", (C488-MIN(C2:C1001))/(MAX(C2:C1001)-MIN(C2:C1001)))</f>
        <v/>
      </c>
      <c r="G488" s="0" t="str">
        <f aca="false">IF(ISBLANK(A488), "",SQRT((A488-I2)^2+(B488-J2)^2+(C488-K2)))</f>
        <v/>
      </c>
      <c r="H488" s="4" t="str">
        <f aca="false">IF(AND(F488 = "", F487 &lt;&gt; ""),"&lt;- New exp", "")</f>
        <v/>
      </c>
      <c r="T488" s="0" t="n">
        <v>487</v>
      </c>
    </row>
    <row r="489" customFormat="false" ht="13.8" hidden="false" customHeight="false" outlineLevel="0" collapsed="false">
      <c r="A489" s="3"/>
      <c r="B489" s="3"/>
      <c r="C489" s="3"/>
      <c r="D489" s="4" t="str">
        <f aca="false">IF(ISBLANK(A489), "", (A489-MIN(A2:A1001))/(MAX(A2:A1001)-MIN(A2:A1001)))</f>
        <v/>
      </c>
      <c r="E489" s="4" t="str">
        <f aca="false">IF(ISBLANK(B489), "", (B489-MIN(B2:B1001))/(MAX(B2:B1001)-MIN(B2:B1001)))</f>
        <v/>
      </c>
      <c r="F489" s="4" t="str">
        <f aca="false">IF(ISBLANK(C489), "", (C489-MIN(C2:C1001))/(MAX(C2:C1001)-MIN(C2:C1001)))</f>
        <v/>
      </c>
      <c r="G489" s="0" t="str">
        <f aca="false">IF(ISBLANK(A489), "",SQRT((A489-I2)^2+(B489-J2)^2+(C489-K2)))</f>
        <v/>
      </c>
      <c r="H489" s="4" t="str">
        <f aca="false">IF(AND(F489 = "", F488 &lt;&gt; ""),"&lt;- New exp", "")</f>
        <v/>
      </c>
      <c r="T489" s="0" t="n">
        <v>488</v>
      </c>
    </row>
    <row r="490" customFormat="false" ht="13.8" hidden="false" customHeight="false" outlineLevel="0" collapsed="false">
      <c r="A490" s="3"/>
      <c r="B490" s="3"/>
      <c r="C490" s="3"/>
      <c r="D490" s="4" t="str">
        <f aca="false">IF(ISBLANK(A490), "", (A490-MIN(A2:A1001))/(MAX(A2:A1001)-MIN(A2:A1001)))</f>
        <v/>
      </c>
      <c r="E490" s="4" t="str">
        <f aca="false">IF(ISBLANK(B490), "", (B490-MIN(B2:B1001))/(MAX(B2:B1001)-MIN(B2:B1001)))</f>
        <v/>
      </c>
      <c r="F490" s="4" t="str">
        <f aca="false">IF(ISBLANK(C490), "", (C490-MIN(C2:C1001))/(MAX(C2:C1001)-MIN(C2:C1001)))</f>
        <v/>
      </c>
      <c r="G490" s="0" t="str">
        <f aca="false">IF(ISBLANK(A490), "",SQRT((A490-I2)^2+(B490-J2)^2+(C490-K2)))</f>
        <v/>
      </c>
      <c r="H490" s="4" t="str">
        <f aca="false">IF(AND(F490 = "", F489 &lt;&gt; ""),"&lt;- New exp", "")</f>
        <v/>
      </c>
      <c r="T490" s="0" t="n">
        <v>489</v>
      </c>
    </row>
    <row r="491" customFormat="false" ht="13.8" hidden="false" customHeight="false" outlineLevel="0" collapsed="false">
      <c r="A491" s="3"/>
      <c r="B491" s="3"/>
      <c r="C491" s="3"/>
      <c r="D491" s="4" t="str">
        <f aca="false">IF(ISBLANK(A491), "", (A491-MIN(A2:A1001))/(MAX(A2:A1001)-MIN(A2:A1001)))</f>
        <v/>
      </c>
      <c r="E491" s="4" t="str">
        <f aca="false">IF(ISBLANK(B491), "", (B491-MIN(B2:B1001))/(MAX(B2:B1001)-MIN(B2:B1001)))</f>
        <v/>
      </c>
      <c r="F491" s="4" t="str">
        <f aca="false">IF(ISBLANK(C491), "", (C491-MIN(C2:C1001))/(MAX(C2:C1001)-MIN(C2:C1001)))</f>
        <v/>
      </c>
      <c r="G491" s="0" t="str">
        <f aca="false">IF(ISBLANK(A491), "",SQRT((A491-I2)^2+(B491-J2)^2+(C491-K2)))</f>
        <v/>
      </c>
      <c r="H491" s="4" t="str">
        <f aca="false">IF(AND(F491 = "", F490 &lt;&gt; ""),"&lt;- New exp", "")</f>
        <v/>
      </c>
      <c r="T491" s="0" t="n">
        <v>490</v>
      </c>
    </row>
    <row r="492" customFormat="false" ht="13.8" hidden="false" customHeight="false" outlineLevel="0" collapsed="false">
      <c r="A492" s="3"/>
      <c r="B492" s="3"/>
      <c r="C492" s="3"/>
      <c r="D492" s="4" t="str">
        <f aca="false">IF(ISBLANK(A492), "", (A492-MIN(A2:A1001))/(MAX(A2:A1001)-MIN(A2:A1001)))</f>
        <v/>
      </c>
      <c r="E492" s="4" t="str">
        <f aca="false">IF(ISBLANK(B492), "", (B492-MIN(B2:B1001))/(MAX(B2:B1001)-MIN(B2:B1001)))</f>
        <v/>
      </c>
      <c r="F492" s="4" t="str">
        <f aca="false">IF(ISBLANK(C492), "", (C492-MIN(C2:C1001))/(MAX(C2:C1001)-MIN(C2:C1001)))</f>
        <v/>
      </c>
      <c r="G492" s="0" t="str">
        <f aca="false">IF(ISBLANK(A492), "",SQRT((A492-I2)^2+(B492-J2)^2+(C492-K2)))</f>
        <v/>
      </c>
      <c r="H492" s="4" t="str">
        <f aca="false">IF(AND(F492 = "", F491 &lt;&gt; ""),"&lt;- New exp", "")</f>
        <v/>
      </c>
      <c r="T492" s="0" t="n">
        <v>491</v>
      </c>
    </row>
    <row r="493" customFormat="false" ht="13.8" hidden="false" customHeight="false" outlineLevel="0" collapsed="false">
      <c r="A493" s="3"/>
      <c r="B493" s="3"/>
      <c r="C493" s="3"/>
      <c r="D493" s="4" t="str">
        <f aca="false">IF(ISBLANK(A493), "", (A493-MIN(A2:A1001))/(MAX(A2:A1001)-MIN(A2:A1001)))</f>
        <v/>
      </c>
      <c r="E493" s="4" t="str">
        <f aca="false">IF(ISBLANK(B493), "", (B493-MIN(B2:B1001))/(MAX(B2:B1001)-MIN(B2:B1001)))</f>
        <v/>
      </c>
      <c r="F493" s="4" t="str">
        <f aca="false">IF(ISBLANK(C493), "", (C493-MIN(C2:C1001))/(MAX(C2:C1001)-MIN(C2:C1001)))</f>
        <v/>
      </c>
      <c r="G493" s="0" t="str">
        <f aca="false">IF(ISBLANK(A493), "",SQRT((A493-I2)^2+(B493-J2)^2+(C493-K2)))</f>
        <v/>
      </c>
      <c r="H493" s="4" t="str">
        <f aca="false">IF(AND(F493 = "", F492 &lt;&gt; ""),"&lt;- New exp", "")</f>
        <v/>
      </c>
      <c r="T493" s="0" t="n">
        <v>492</v>
      </c>
    </row>
    <row r="494" customFormat="false" ht="13.8" hidden="false" customHeight="false" outlineLevel="0" collapsed="false">
      <c r="A494" s="3"/>
      <c r="B494" s="3"/>
      <c r="C494" s="3"/>
      <c r="D494" s="4" t="str">
        <f aca="false">IF(ISBLANK(A494), "", (A494-MIN(A2:A1001))/(MAX(A2:A1001)-MIN(A2:A1001)))</f>
        <v/>
      </c>
      <c r="E494" s="4" t="str">
        <f aca="false">IF(ISBLANK(B494), "", (B494-MIN(B2:B1001))/(MAX(B2:B1001)-MIN(B2:B1001)))</f>
        <v/>
      </c>
      <c r="F494" s="4" t="str">
        <f aca="false">IF(ISBLANK(C494), "", (C494-MIN(C2:C1001))/(MAX(C2:C1001)-MIN(C2:C1001)))</f>
        <v/>
      </c>
      <c r="G494" s="0" t="str">
        <f aca="false">IF(ISBLANK(A494), "",SQRT((A494-I2)^2+(B494-J2)^2+(C494-K2)))</f>
        <v/>
      </c>
      <c r="H494" s="4" t="str">
        <f aca="false">IF(AND(F494 = "", F493 &lt;&gt; ""),"&lt;- New exp", "")</f>
        <v/>
      </c>
      <c r="T494" s="0" t="n">
        <v>493</v>
      </c>
    </row>
    <row r="495" customFormat="false" ht="13.8" hidden="false" customHeight="false" outlineLevel="0" collapsed="false">
      <c r="A495" s="3"/>
      <c r="B495" s="3"/>
      <c r="C495" s="3"/>
      <c r="D495" s="4" t="str">
        <f aca="false">IF(ISBLANK(A495), "", (A495-MIN(A2:A1001))/(MAX(A2:A1001)-MIN(A2:A1001)))</f>
        <v/>
      </c>
      <c r="E495" s="4" t="str">
        <f aca="false">IF(ISBLANK(B495), "", (B495-MIN(B2:B1001))/(MAX(B2:B1001)-MIN(B2:B1001)))</f>
        <v/>
      </c>
      <c r="F495" s="4" t="str">
        <f aca="false">IF(ISBLANK(C495), "", (C495-MIN(C2:C1001))/(MAX(C2:C1001)-MIN(C2:C1001)))</f>
        <v/>
      </c>
      <c r="G495" s="0" t="str">
        <f aca="false">IF(ISBLANK(A495), "",SQRT((A495-I2)^2+(B495-J2)^2+(C495-K2)))</f>
        <v/>
      </c>
      <c r="H495" s="4" t="str">
        <f aca="false">IF(AND(F495 = "", F494 &lt;&gt; ""),"&lt;- New exp", "")</f>
        <v/>
      </c>
      <c r="T495" s="0" t="n">
        <v>494</v>
      </c>
    </row>
    <row r="496" customFormat="false" ht="13.8" hidden="false" customHeight="false" outlineLevel="0" collapsed="false">
      <c r="A496" s="3"/>
      <c r="B496" s="3"/>
      <c r="C496" s="3"/>
      <c r="D496" s="4" t="str">
        <f aca="false">IF(ISBLANK(A496), "", (A496-MIN(A2:A1001))/(MAX(A2:A1001)-MIN(A2:A1001)))</f>
        <v/>
      </c>
      <c r="E496" s="4" t="str">
        <f aca="false">IF(ISBLANK(B496), "", (B496-MIN(B2:B1001))/(MAX(B2:B1001)-MIN(B2:B1001)))</f>
        <v/>
      </c>
      <c r="F496" s="4" t="str">
        <f aca="false">IF(ISBLANK(C496), "", (C496-MIN(C2:C1001))/(MAX(C2:C1001)-MIN(C2:C1001)))</f>
        <v/>
      </c>
      <c r="G496" s="0" t="str">
        <f aca="false">IF(ISBLANK(A496), "",SQRT((A496-I2)^2+(B496-J2)^2+(C496-K2)))</f>
        <v/>
      </c>
      <c r="H496" s="4" t="str">
        <f aca="false">IF(AND(F496 = "", F495 &lt;&gt; ""),"&lt;- New exp", "")</f>
        <v/>
      </c>
      <c r="T496" s="0" t="n">
        <v>495</v>
      </c>
    </row>
    <row r="497" customFormat="false" ht="13.8" hidden="false" customHeight="false" outlineLevel="0" collapsed="false">
      <c r="A497" s="3"/>
      <c r="B497" s="3"/>
      <c r="C497" s="3"/>
      <c r="D497" s="4" t="str">
        <f aca="false">IF(ISBLANK(A497), "", (A497-MIN(A2:A1001))/(MAX(A2:A1001)-MIN(A2:A1001)))</f>
        <v/>
      </c>
      <c r="E497" s="4" t="str">
        <f aca="false">IF(ISBLANK(B497), "", (B497-MIN(B2:B1001))/(MAX(B2:B1001)-MIN(B2:B1001)))</f>
        <v/>
      </c>
      <c r="F497" s="4" t="str">
        <f aca="false">IF(ISBLANK(C497), "", (C497-MIN(C2:C1001))/(MAX(C2:C1001)-MIN(C2:C1001)))</f>
        <v/>
      </c>
      <c r="G497" s="0" t="str">
        <f aca="false">IF(ISBLANK(A497), "",SQRT((A497-I2)^2+(B497-J2)^2+(C497-K2)))</f>
        <v/>
      </c>
      <c r="H497" s="4" t="str">
        <f aca="false">IF(AND(F497 = "", F496 &lt;&gt; ""),"&lt;- New exp", "")</f>
        <v/>
      </c>
      <c r="T497" s="0" t="n">
        <v>496</v>
      </c>
    </row>
    <row r="498" customFormat="false" ht="13.8" hidden="false" customHeight="false" outlineLevel="0" collapsed="false">
      <c r="A498" s="3"/>
      <c r="B498" s="3"/>
      <c r="C498" s="3"/>
      <c r="D498" s="4" t="str">
        <f aca="false">IF(ISBLANK(A498), "", (A498-MIN(A2:A1001))/(MAX(A2:A1001)-MIN(A2:A1001)))</f>
        <v/>
      </c>
      <c r="E498" s="4" t="str">
        <f aca="false">IF(ISBLANK(B498), "", (B498-MIN(B2:B1001))/(MAX(B2:B1001)-MIN(B2:B1001)))</f>
        <v/>
      </c>
      <c r="F498" s="4" t="str">
        <f aca="false">IF(ISBLANK(C498), "", (C498-MIN(C2:C1001))/(MAX(C2:C1001)-MIN(C2:C1001)))</f>
        <v/>
      </c>
      <c r="G498" s="0" t="str">
        <f aca="false">IF(ISBLANK(A498), "",SQRT((A498-I2)^2+(B498-J2)^2+(C498-K2)))</f>
        <v/>
      </c>
      <c r="H498" s="4" t="str">
        <f aca="false">IF(AND(F498 = "", F497 &lt;&gt; ""),"&lt;- New exp", "")</f>
        <v/>
      </c>
      <c r="T498" s="0" t="n">
        <v>497</v>
      </c>
    </row>
    <row r="499" customFormat="false" ht="13.8" hidden="false" customHeight="false" outlineLevel="0" collapsed="false">
      <c r="A499" s="3"/>
      <c r="B499" s="3"/>
      <c r="C499" s="3"/>
      <c r="D499" s="4" t="str">
        <f aca="false">IF(ISBLANK(A499), "", (A499-MIN(A2:A1001))/(MAX(A2:A1001)-MIN(A2:A1001)))</f>
        <v/>
      </c>
      <c r="E499" s="4" t="str">
        <f aca="false">IF(ISBLANK(B499), "", (B499-MIN(B2:B1001))/(MAX(B2:B1001)-MIN(B2:B1001)))</f>
        <v/>
      </c>
      <c r="F499" s="4" t="str">
        <f aca="false">IF(ISBLANK(C499), "", (C499-MIN(C2:C1001))/(MAX(C2:C1001)-MIN(C2:C1001)))</f>
        <v/>
      </c>
      <c r="G499" s="0" t="str">
        <f aca="false">IF(ISBLANK(A499), "",SQRT((A499-I2)^2+(B499-J2)^2+(C499-K2)))</f>
        <v/>
      </c>
      <c r="H499" s="4" t="str">
        <f aca="false">IF(AND(F499 = "", F498 &lt;&gt; ""),"&lt;- New exp", "")</f>
        <v/>
      </c>
      <c r="T499" s="0" t="n">
        <v>498</v>
      </c>
    </row>
    <row r="500" customFormat="false" ht="13.8" hidden="false" customHeight="false" outlineLevel="0" collapsed="false">
      <c r="A500" s="3"/>
      <c r="B500" s="3"/>
      <c r="C500" s="3"/>
      <c r="D500" s="4" t="str">
        <f aca="false">IF(ISBLANK(A500), "", (A500-MIN(A2:A1001))/(MAX(A2:A1001)-MIN(A2:A1001)))</f>
        <v/>
      </c>
      <c r="E500" s="4" t="str">
        <f aca="false">IF(ISBLANK(B500), "", (B500-MIN(B2:B1001))/(MAX(B2:B1001)-MIN(B2:B1001)))</f>
        <v/>
      </c>
      <c r="F500" s="4" t="str">
        <f aca="false">IF(ISBLANK(C500), "", (C500-MIN(C2:C1001))/(MAX(C2:C1001)-MIN(C2:C1001)))</f>
        <v/>
      </c>
      <c r="G500" s="0" t="str">
        <f aca="false">IF(ISBLANK(A500), "",SQRT((A500-I2)^2+(B500-J2)^2+(C500-K2)))</f>
        <v/>
      </c>
      <c r="H500" s="4" t="str">
        <f aca="false">IF(AND(F500 = "", F499 &lt;&gt; ""),"&lt;- New exp", "")</f>
        <v/>
      </c>
      <c r="T500" s="0" t="n">
        <v>499</v>
      </c>
    </row>
    <row r="501" customFormat="false" ht="13.8" hidden="false" customHeight="false" outlineLevel="0" collapsed="false">
      <c r="A501" s="3"/>
      <c r="B501" s="3"/>
      <c r="C501" s="3"/>
      <c r="D501" s="4" t="str">
        <f aca="false">IF(ISBLANK(A501), "", (A501-MIN(A2:A1001))/(MAX(A2:A1001)-MIN(A2:A1001)))</f>
        <v/>
      </c>
      <c r="E501" s="4" t="str">
        <f aca="false">IF(ISBLANK(B501), "", (B501-MIN(B2:B1001))/(MAX(B2:B1001)-MIN(B2:B1001)))</f>
        <v/>
      </c>
      <c r="F501" s="4" t="str">
        <f aca="false">IF(ISBLANK(C501), "", (C501-MIN(C2:C1001))/(MAX(C2:C1001)-MIN(C2:C1001)))</f>
        <v/>
      </c>
      <c r="G501" s="0" t="str">
        <f aca="false">IF(ISBLANK(A501), "",SQRT((A501-I2)^2+(B501-J2)^2+(C501-K2)))</f>
        <v/>
      </c>
      <c r="H501" s="4" t="str">
        <f aca="false">IF(AND(F501 = "", F500 &lt;&gt; ""),"&lt;- New exp", "")</f>
        <v/>
      </c>
      <c r="T501" s="0" t="n">
        <v>500</v>
      </c>
    </row>
    <row r="502" customFormat="false" ht="13.8" hidden="false" customHeight="false" outlineLevel="0" collapsed="false">
      <c r="A502" s="3"/>
      <c r="B502" s="3"/>
      <c r="C502" s="3"/>
      <c r="D502" s="4" t="str">
        <f aca="false">IF(ISBLANK(A502), "", (A502-MIN(A2:A1001))/(MAX(A2:A1001)-MIN(A2:A1001)))</f>
        <v/>
      </c>
      <c r="E502" s="4" t="str">
        <f aca="false">IF(ISBLANK(B502), "", (B502-MIN(B2:B1001))/(MAX(B2:B1001)-MIN(B2:B1001)))</f>
        <v/>
      </c>
      <c r="F502" s="4" t="str">
        <f aca="false">IF(ISBLANK(C502), "", (C502-MIN(C2:C1001))/(MAX(C2:C1001)-MIN(C2:C1001)))</f>
        <v/>
      </c>
      <c r="G502" s="0" t="str">
        <f aca="false">IF(ISBLANK(A502), "",SQRT((A502-I2)^2+(B502-J2)^2+(C502-K2)))</f>
        <v/>
      </c>
      <c r="H502" s="4" t="str">
        <f aca="false">IF(AND(F502 = "", F501 &lt;&gt; ""),"&lt;- New exp", "")</f>
        <v/>
      </c>
      <c r="T502" s="0" t="n">
        <v>501</v>
      </c>
    </row>
    <row r="503" customFormat="false" ht="13.8" hidden="false" customHeight="false" outlineLevel="0" collapsed="false">
      <c r="A503" s="3"/>
      <c r="B503" s="3"/>
      <c r="C503" s="3"/>
      <c r="D503" s="4" t="str">
        <f aca="false">IF(ISBLANK(A503), "", (A503-MIN(A2:A1001))/(MAX(A2:A1001)-MIN(A2:A1001)))</f>
        <v/>
      </c>
      <c r="E503" s="4" t="str">
        <f aca="false">IF(ISBLANK(B503), "", (B503-MIN(B2:B1001))/(MAX(B2:B1001)-MIN(B2:B1001)))</f>
        <v/>
      </c>
      <c r="F503" s="4" t="str">
        <f aca="false">IF(ISBLANK(C503), "", (C503-MIN(C2:C1001))/(MAX(C2:C1001)-MIN(C2:C1001)))</f>
        <v/>
      </c>
      <c r="G503" s="0" t="str">
        <f aca="false">IF(ISBLANK(A503), "",SQRT((A503-I2)^2+(B503-J2)^2+(C503-K2)))</f>
        <v/>
      </c>
      <c r="H503" s="4" t="str">
        <f aca="false">IF(AND(F503 = "", F502 &lt;&gt; ""),"&lt;- New exp", "")</f>
        <v/>
      </c>
      <c r="T503" s="0" t="n">
        <v>502</v>
      </c>
    </row>
    <row r="504" customFormat="false" ht="13.8" hidden="false" customHeight="false" outlineLevel="0" collapsed="false">
      <c r="A504" s="3"/>
      <c r="B504" s="3"/>
      <c r="C504" s="3"/>
      <c r="D504" s="4" t="str">
        <f aca="false">IF(ISBLANK(A504), "", (A504-MIN(A2:A1001))/(MAX(A2:A1001)-MIN(A2:A1001)))</f>
        <v/>
      </c>
      <c r="E504" s="4" t="str">
        <f aca="false">IF(ISBLANK(B504), "", (B504-MIN(B2:B1001))/(MAX(B2:B1001)-MIN(B2:B1001)))</f>
        <v/>
      </c>
      <c r="F504" s="4" t="str">
        <f aca="false">IF(ISBLANK(C504), "", (C504-MIN(C2:C1001))/(MAX(C2:C1001)-MIN(C2:C1001)))</f>
        <v/>
      </c>
      <c r="G504" s="0" t="str">
        <f aca="false">IF(ISBLANK(A504), "",SQRT((A504-I2)^2+(B504-J2)^2+(C504-K2)))</f>
        <v/>
      </c>
      <c r="H504" s="4" t="str">
        <f aca="false">IF(AND(F504 = "", F503 &lt;&gt; ""),"&lt;- New exp", "")</f>
        <v/>
      </c>
      <c r="T504" s="0" t="n">
        <v>503</v>
      </c>
    </row>
    <row r="505" customFormat="false" ht="13.8" hidden="false" customHeight="false" outlineLevel="0" collapsed="false">
      <c r="A505" s="3"/>
      <c r="B505" s="3"/>
      <c r="C505" s="3"/>
      <c r="D505" s="4" t="str">
        <f aca="false">IF(ISBLANK(A505), "", (A505-MIN(A2:A1001))/(MAX(A2:A1001)-MIN(A2:A1001)))</f>
        <v/>
      </c>
      <c r="E505" s="4" t="str">
        <f aca="false">IF(ISBLANK(B505), "", (B505-MIN(B2:B1001))/(MAX(B2:B1001)-MIN(B2:B1001)))</f>
        <v/>
      </c>
      <c r="F505" s="4" t="str">
        <f aca="false">IF(ISBLANK(C505), "", (C505-MIN(C2:C1001))/(MAX(C2:C1001)-MIN(C2:C1001)))</f>
        <v/>
      </c>
      <c r="G505" s="0" t="str">
        <f aca="false">IF(ISBLANK(A505), "",SQRT((A505-I2)^2+(B505-J2)^2+(C505-K2)))</f>
        <v/>
      </c>
      <c r="H505" s="4" t="str">
        <f aca="false">IF(AND(F505 = "", F504 &lt;&gt; ""),"&lt;- New exp", "")</f>
        <v/>
      </c>
      <c r="T505" s="0" t="n">
        <v>504</v>
      </c>
    </row>
    <row r="506" customFormat="false" ht="13.8" hidden="false" customHeight="false" outlineLevel="0" collapsed="false">
      <c r="A506" s="3"/>
      <c r="B506" s="3"/>
      <c r="C506" s="3"/>
      <c r="D506" s="4" t="str">
        <f aca="false">IF(ISBLANK(A506), "", (A506-MIN(A2:A1001))/(MAX(A2:A1001)-MIN(A2:A1001)))</f>
        <v/>
      </c>
      <c r="E506" s="4" t="str">
        <f aca="false">IF(ISBLANK(B506), "", (B506-MIN(B2:B1001))/(MAX(B2:B1001)-MIN(B2:B1001)))</f>
        <v/>
      </c>
      <c r="F506" s="4" t="str">
        <f aca="false">IF(ISBLANK(C506), "", (C506-MIN(C2:C1001))/(MAX(C2:C1001)-MIN(C2:C1001)))</f>
        <v/>
      </c>
      <c r="G506" s="0" t="str">
        <f aca="false">IF(ISBLANK(A506), "",SQRT((A506-I2)^2+(B506-J2)^2+(C506-K2)))</f>
        <v/>
      </c>
      <c r="H506" s="4" t="str">
        <f aca="false">IF(AND(F506 = "", F505 &lt;&gt; ""),"&lt;- New exp", "")</f>
        <v/>
      </c>
      <c r="T506" s="0" t="n">
        <v>505</v>
      </c>
    </row>
    <row r="507" customFormat="false" ht="13.8" hidden="false" customHeight="false" outlineLevel="0" collapsed="false">
      <c r="A507" s="3"/>
      <c r="B507" s="3"/>
      <c r="C507" s="3"/>
      <c r="D507" s="4" t="str">
        <f aca="false">IF(ISBLANK(A507), "", (A507-MIN(A2:A1001))/(MAX(A2:A1001)-MIN(A2:A1001)))</f>
        <v/>
      </c>
      <c r="E507" s="4" t="str">
        <f aca="false">IF(ISBLANK(B507), "", (B507-MIN(B2:B1001))/(MAX(B2:B1001)-MIN(B2:B1001)))</f>
        <v/>
      </c>
      <c r="F507" s="4" t="str">
        <f aca="false">IF(ISBLANK(C507), "", (C507-MIN(C2:C1001))/(MAX(C2:C1001)-MIN(C2:C1001)))</f>
        <v/>
      </c>
      <c r="G507" s="0" t="str">
        <f aca="false">IF(ISBLANK(A507), "",SQRT((A507-I2)^2+(B507-J2)^2+(C507-K2)))</f>
        <v/>
      </c>
      <c r="H507" s="4" t="str">
        <f aca="false">IF(AND(F507 = "", F506 &lt;&gt; ""),"&lt;- New exp", "")</f>
        <v/>
      </c>
      <c r="T507" s="0" t="n">
        <v>506</v>
      </c>
    </row>
    <row r="508" customFormat="false" ht="13.8" hidden="false" customHeight="false" outlineLevel="0" collapsed="false">
      <c r="A508" s="3"/>
      <c r="B508" s="3"/>
      <c r="C508" s="3"/>
      <c r="D508" s="4" t="str">
        <f aca="false">IF(ISBLANK(A508), "", (A508-MIN(A2:A1001))/(MAX(A2:A1001)-MIN(A2:A1001)))</f>
        <v/>
      </c>
      <c r="E508" s="4" t="str">
        <f aca="false">IF(ISBLANK(B508), "", (B508-MIN(B2:B1001))/(MAX(B2:B1001)-MIN(B2:B1001)))</f>
        <v/>
      </c>
      <c r="F508" s="4" t="str">
        <f aca="false">IF(ISBLANK(C508), "", (C508-MIN(C2:C1001))/(MAX(C2:C1001)-MIN(C2:C1001)))</f>
        <v/>
      </c>
      <c r="G508" s="0" t="str">
        <f aca="false">IF(ISBLANK(A508), "",SQRT((A508-I2)^2+(B508-J2)^2+(C508-K2)))</f>
        <v/>
      </c>
      <c r="H508" s="4" t="str">
        <f aca="false">IF(AND(F508 = "", F507 &lt;&gt; ""),"&lt;- New exp", "")</f>
        <v/>
      </c>
      <c r="T508" s="0" t="n">
        <v>507</v>
      </c>
    </row>
    <row r="509" customFormat="false" ht="13.8" hidden="false" customHeight="false" outlineLevel="0" collapsed="false">
      <c r="A509" s="3"/>
      <c r="B509" s="3"/>
      <c r="C509" s="3"/>
      <c r="D509" s="4" t="str">
        <f aca="false">IF(ISBLANK(A509), "", (A509-MIN(A2:A1001))/(MAX(A2:A1001)-MIN(A2:A1001)))</f>
        <v/>
      </c>
      <c r="E509" s="4" t="str">
        <f aca="false">IF(ISBLANK(B509), "", (B509-MIN(B2:B1001))/(MAX(B2:B1001)-MIN(B2:B1001)))</f>
        <v/>
      </c>
      <c r="F509" s="4" t="str">
        <f aca="false">IF(ISBLANK(C509), "", (C509-MIN(C2:C1001))/(MAX(C2:C1001)-MIN(C2:C1001)))</f>
        <v/>
      </c>
      <c r="G509" s="0" t="str">
        <f aca="false">IF(ISBLANK(A509), "",SQRT((A509-I2)^2+(B509-J2)^2+(C509-K2)))</f>
        <v/>
      </c>
      <c r="H509" s="4" t="str">
        <f aca="false">IF(AND(F509 = "", F508 &lt;&gt; ""),"&lt;- New exp", "")</f>
        <v/>
      </c>
      <c r="T509" s="0" t="n">
        <v>508</v>
      </c>
    </row>
    <row r="510" customFormat="false" ht="13.8" hidden="false" customHeight="false" outlineLevel="0" collapsed="false">
      <c r="A510" s="3"/>
      <c r="B510" s="3"/>
      <c r="C510" s="3"/>
      <c r="D510" s="4" t="str">
        <f aca="false">IF(ISBLANK(A510), "", (A510-MIN(A2:A1001))/(MAX(A2:A1001)-MIN(A2:A1001)))</f>
        <v/>
      </c>
      <c r="E510" s="4" t="str">
        <f aca="false">IF(ISBLANK(B510), "", (B510-MIN(B2:B1001))/(MAX(B2:B1001)-MIN(B2:B1001)))</f>
        <v/>
      </c>
      <c r="F510" s="4" t="str">
        <f aca="false">IF(ISBLANK(C510), "", (C510-MIN(C2:C1001))/(MAX(C2:C1001)-MIN(C2:C1001)))</f>
        <v/>
      </c>
      <c r="G510" s="0" t="str">
        <f aca="false">IF(ISBLANK(A510), "",SQRT((A510-I2)^2+(B510-J2)^2+(C510-K2)))</f>
        <v/>
      </c>
      <c r="H510" s="4" t="str">
        <f aca="false">IF(AND(F510 = "", F509 &lt;&gt; ""),"&lt;- New exp", "")</f>
        <v/>
      </c>
      <c r="T510" s="0" t="n">
        <v>509</v>
      </c>
    </row>
    <row r="511" customFormat="false" ht="13.8" hidden="false" customHeight="false" outlineLevel="0" collapsed="false">
      <c r="A511" s="3"/>
      <c r="B511" s="3"/>
      <c r="C511" s="3"/>
      <c r="D511" s="4" t="str">
        <f aca="false">IF(ISBLANK(A511), "", (A511-MIN(A2:A1001))/(MAX(A2:A1001)-MIN(A2:A1001)))</f>
        <v/>
      </c>
      <c r="E511" s="4" t="str">
        <f aca="false">IF(ISBLANK(B511), "", (B511-MIN(B2:B1001))/(MAX(B2:B1001)-MIN(B2:B1001)))</f>
        <v/>
      </c>
      <c r="F511" s="4" t="str">
        <f aca="false">IF(ISBLANK(C511), "", (C511-MIN(C2:C1001))/(MAX(C2:C1001)-MIN(C2:C1001)))</f>
        <v/>
      </c>
      <c r="G511" s="0" t="str">
        <f aca="false">IF(ISBLANK(A511), "",SQRT((A511-I2)^2+(B511-J2)^2+(C511-K2)))</f>
        <v/>
      </c>
      <c r="H511" s="4" t="str">
        <f aca="false">IF(AND(F511 = "", F510 &lt;&gt; ""),"&lt;- New exp", "")</f>
        <v/>
      </c>
      <c r="T511" s="0" t="n">
        <v>510</v>
      </c>
    </row>
    <row r="512" customFormat="false" ht="13.8" hidden="false" customHeight="false" outlineLevel="0" collapsed="false">
      <c r="A512" s="3"/>
      <c r="B512" s="3"/>
      <c r="C512" s="3"/>
      <c r="D512" s="4" t="str">
        <f aca="false">IF(ISBLANK(A512), "", (A512-MIN(A2:A1001))/(MAX(A2:A1001)-MIN(A2:A1001)))</f>
        <v/>
      </c>
      <c r="E512" s="4" t="str">
        <f aca="false">IF(ISBLANK(B512), "", (B512-MIN(B2:B1001))/(MAX(B2:B1001)-MIN(B2:B1001)))</f>
        <v/>
      </c>
      <c r="F512" s="4" t="str">
        <f aca="false">IF(ISBLANK(C512), "", (C512-MIN(C2:C1001))/(MAX(C2:C1001)-MIN(C2:C1001)))</f>
        <v/>
      </c>
      <c r="G512" s="0" t="str">
        <f aca="false">IF(ISBLANK(A512), "",SQRT((A512-I2)^2+(B512-J2)^2+(C512-K2)))</f>
        <v/>
      </c>
      <c r="H512" s="4" t="str">
        <f aca="false">IF(AND(F512 = "", F511 &lt;&gt; ""),"&lt;- New exp", "")</f>
        <v/>
      </c>
      <c r="T512" s="0" t="n">
        <v>511</v>
      </c>
    </row>
    <row r="513" customFormat="false" ht="13.8" hidden="false" customHeight="false" outlineLevel="0" collapsed="false">
      <c r="A513" s="3"/>
      <c r="B513" s="3"/>
      <c r="C513" s="3"/>
      <c r="D513" s="4" t="str">
        <f aca="false">IF(ISBLANK(A513), "", (A513-MIN(A2:A1001))/(MAX(A2:A1001)-MIN(A2:A1001)))</f>
        <v/>
      </c>
      <c r="E513" s="4" t="str">
        <f aca="false">IF(ISBLANK(B513), "", (B513-MIN(B2:B1001))/(MAX(B2:B1001)-MIN(B2:B1001)))</f>
        <v/>
      </c>
      <c r="F513" s="4" t="str">
        <f aca="false">IF(ISBLANK(C513), "", (C513-MIN(C2:C1001))/(MAX(C2:C1001)-MIN(C2:C1001)))</f>
        <v/>
      </c>
      <c r="G513" s="0" t="str">
        <f aca="false">IF(ISBLANK(A513), "",SQRT((A513-I2)^2+(B513-J2)^2+(C513-K2)))</f>
        <v/>
      </c>
      <c r="H513" s="4" t="str">
        <f aca="false">IF(AND(F513 = "", F512 &lt;&gt; ""),"&lt;- New exp", "")</f>
        <v/>
      </c>
      <c r="T513" s="0" t="n">
        <v>512</v>
      </c>
    </row>
    <row r="514" customFormat="false" ht="13.8" hidden="false" customHeight="false" outlineLevel="0" collapsed="false">
      <c r="A514" s="3"/>
      <c r="B514" s="3"/>
      <c r="C514" s="3"/>
      <c r="D514" s="4" t="str">
        <f aca="false">IF(ISBLANK(A514), "", (A514-MIN(A2:A1001))/(MAX(A2:A1001)-MIN(A2:A1001)))</f>
        <v/>
      </c>
      <c r="E514" s="4" t="str">
        <f aca="false">IF(ISBLANK(B514), "", (B514-MIN(B2:B1001))/(MAX(B2:B1001)-MIN(B2:B1001)))</f>
        <v/>
      </c>
      <c r="F514" s="4" t="str">
        <f aca="false">IF(ISBLANK(C514), "", (C514-MIN(C2:C1001))/(MAX(C2:C1001)-MIN(C2:C1001)))</f>
        <v/>
      </c>
      <c r="G514" s="0" t="str">
        <f aca="false">IF(ISBLANK(A514), "",SQRT((A514-I2)^2+(B514-J2)^2+(C514-K2)))</f>
        <v/>
      </c>
      <c r="H514" s="4" t="str">
        <f aca="false">IF(AND(F514 = "", F513 &lt;&gt; ""),"&lt;- New exp", "")</f>
        <v/>
      </c>
      <c r="T514" s="0" t="n">
        <v>513</v>
      </c>
    </row>
    <row r="515" customFormat="false" ht="13.8" hidden="false" customHeight="false" outlineLevel="0" collapsed="false">
      <c r="A515" s="3"/>
      <c r="B515" s="3"/>
      <c r="C515" s="3"/>
      <c r="D515" s="4" t="str">
        <f aca="false">IF(ISBLANK(A515), "", (A515-MIN(A2:A1001))/(MAX(A2:A1001)-MIN(A2:A1001)))</f>
        <v/>
      </c>
      <c r="E515" s="4" t="str">
        <f aca="false">IF(ISBLANK(B515), "", (B515-MIN(B2:B1001))/(MAX(B2:B1001)-MIN(B2:B1001)))</f>
        <v/>
      </c>
      <c r="F515" s="4" t="str">
        <f aca="false">IF(ISBLANK(C515), "", (C515-MIN(C2:C1001))/(MAX(C2:C1001)-MIN(C2:C1001)))</f>
        <v/>
      </c>
      <c r="G515" s="0" t="str">
        <f aca="false">IF(ISBLANK(A515), "",SQRT((A515-I2)^2+(B515-J2)^2+(C515-K2)))</f>
        <v/>
      </c>
      <c r="H515" s="4" t="str">
        <f aca="false">IF(AND(F515 = "", F514 &lt;&gt; ""),"&lt;- New exp", "")</f>
        <v/>
      </c>
      <c r="T515" s="0" t="n">
        <v>514</v>
      </c>
    </row>
    <row r="516" customFormat="false" ht="13.8" hidden="false" customHeight="false" outlineLevel="0" collapsed="false">
      <c r="A516" s="3"/>
      <c r="B516" s="3"/>
      <c r="C516" s="3"/>
      <c r="D516" s="4" t="str">
        <f aca="false">IF(ISBLANK(A516), "", (A516-MIN(A2:A1001))/(MAX(A2:A1001)-MIN(A2:A1001)))</f>
        <v/>
      </c>
      <c r="E516" s="4" t="str">
        <f aca="false">IF(ISBLANK(B516), "", (B516-MIN(B2:B1001))/(MAX(B2:B1001)-MIN(B2:B1001)))</f>
        <v/>
      </c>
      <c r="F516" s="4" t="str">
        <f aca="false">IF(ISBLANK(C516), "", (C516-MIN(C2:C1001))/(MAX(C2:C1001)-MIN(C2:C1001)))</f>
        <v/>
      </c>
      <c r="G516" s="0" t="str">
        <f aca="false">IF(ISBLANK(A516), "",SQRT((A516-I2)^2+(B516-J2)^2+(C516-K2)))</f>
        <v/>
      </c>
      <c r="H516" s="4" t="str">
        <f aca="false">IF(AND(F516 = "", F515 &lt;&gt; ""),"&lt;- New exp", "")</f>
        <v/>
      </c>
      <c r="T516" s="0" t="n">
        <v>515</v>
      </c>
    </row>
    <row r="517" customFormat="false" ht="13.8" hidden="false" customHeight="false" outlineLevel="0" collapsed="false">
      <c r="A517" s="3"/>
      <c r="B517" s="3"/>
      <c r="C517" s="3"/>
      <c r="D517" s="4" t="str">
        <f aca="false">IF(ISBLANK(A517), "", (A517-MIN(A2:A1001))/(MAX(A2:A1001)-MIN(A2:A1001)))</f>
        <v/>
      </c>
      <c r="E517" s="4" t="str">
        <f aca="false">IF(ISBLANK(B517), "", (B517-MIN(B2:B1001))/(MAX(B2:B1001)-MIN(B2:B1001)))</f>
        <v/>
      </c>
      <c r="F517" s="4" t="str">
        <f aca="false">IF(ISBLANK(C517), "", (C517-MIN(C2:C1001))/(MAX(C2:C1001)-MIN(C2:C1001)))</f>
        <v/>
      </c>
      <c r="G517" s="0" t="str">
        <f aca="false">IF(ISBLANK(A517), "",SQRT((A517-I2)^2+(B517-J2)^2+(C517-K2)))</f>
        <v/>
      </c>
      <c r="H517" s="4" t="str">
        <f aca="false">IF(AND(F517 = "", F516 &lt;&gt; ""),"&lt;- New exp", "")</f>
        <v/>
      </c>
      <c r="T517" s="0" t="n">
        <v>516</v>
      </c>
    </row>
    <row r="518" customFormat="false" ht="13.8" hidden="false" customHeight="false" outlineLevel="0" collapsed="false">
      <c r="A518" s="3"/>
      <c r="B518" s="3"/>
      <c r="C518" s="3"/>
      <c r="D518" s="4" t="str">
        <f aca="false">IF(ISBLANK(A518), "", (A518-MIN(A2:A1001))/(MAX(A2:A1001)-MIN(A2:A1001)))</f>
        <v/>
      </c>
      <c r="E518" s="4" t="str">
        <f aca="false">IF(ISBLANK(B518), "", (B518-MIN(B2:B1001))/(MAX(B2:B1001)-MIN(B2:B1001)))</f>
        <v/>
      </c>
      <c r="F518" s="4" t="str">
        <f aca="false">IF(ISBLANK(C518), "", (C518-MIN(C2:C1001))/(MAX(C2:C1001)-MIN(C2:C1001)))</f>
        <v/>
      </c>
      <c r="G518" s="0" t="str">
        <f aca="false">IF(ISBLANK(A518), "",SQRT((A518-I2)^2+(B518-J2)^2+(C518-K2)))</f>
        <v/>
      </c>
      <c r="H518" s="4" t="str">
        <f aca="false">IF(AND(F518 = "", F517 &lt;&gt; ""),"&lt;- New exp", "")</f>
        <v/>
      </c>
      <c r="T518" s="0" t="n">
        <v>517</v>
      </c>
    </row>
    <row r="519" customFormat="false" ht="13.8" hidden="false" customHeight="false" outlineLevel="0" collapsed="false">
      <c r="A519" s="3"/>
      <c r="B519" s="3"/>
      <c r="C519" s="3"/>
      <c r="D519" s="4" t="str">
        <f aca="false">IF(ISBLANK(A519), "", (A519-MIN(A2:A1001))/(MAX(A2:A1001)-MIN(A2:A1001)))</f>
        <v/>
      </c>
      <c r="E519" s="4" t="str">
        <f aca="false">IF(ISBLANK(B519), "", (B519-MIN(B2:B1001))/(MAX(B2:B1001)-MIN(B2:B1001)))</f>
        <v/>
      </c>
      <c r="F519" s="4" t="str">
        <f aca="false">IF(ISBLANK(C519), "", (C519-MIN(C2:C1001))/(MAX(C2:C1001)-MIN(C2:C1001)))</f>
        <v/>
      </c>
      <c r="G519" s="0" t="str">
        <f aca="false">IF(ISBLANK(A519), "",SQRT((A519-I2)^2+(B519-J2)^2+(C519-K2)))</f>
        <v/>
      </c>
      <c r="H519" s="4" t="str">
        <f aca="false">IF(AND(F519 = "", F518 &lt;&gt; ""),"&lt;- New exp", "")</f>
        <v/>
      </c>
      <c r="T519" s="0" t="n">
        <v>518</v>
      </c>
    </row>
    <row r="520" customFormat="false" ht="13.8" hidden="false" customHeight="false" outlineLevel="0" collapsed="false">
      <c r="A520" s="3"/>
      <c r="B520" s="3"/>
      <c r="C520" s="3"/>
      <c r="D520" s="4" t="str">
        <f aca="false">IF(ISBLANK(A520), "", (A520-MIN(A2:A1001))/(MAX(A2:A1001)-MIN(A2:A1001)))</f>
        <v/>
      </c>
      <c r="E520" s="4" t="str">
        <f aca="false">IF(ISBLANK(B520), "", (B520-MIN(B2:B1001))/(MAX(B2:B1001)-MIN(B2:B1001)))</f>
        <v/>
      </c>
      <c r="F520" s="4" t="str">
        <f aca="false">IF(ISBLANK(C520), "", (C520-MIN(C2:C1001))/(MAX(C2:C1001)-MIN(C2:C1001)))</f>
        <v/>
      </c>
      <c r="G520" s="0" t="str">
        <f aca="false">IF(ISBLANK(A520), "",SQRT((A520-I2)^2+(B520-J2)^2+(C520-K2)))</f>
        <v/>
      </c>
      <c r="H520" s="4" t="str">
        <f aca="false">IF(AND(F520 = "", F519 &lt;&gt; ""),"&lt;- New exp", "")</f>
        <v/>
      </c>
      <c r="T520" s="0" t="n">
        <v>519</v>
      </c>
    </row>
    <row r="521" customFormat="false" ht="13.8" hidden="false" customHeight="false" outlineLevel="0" collapsed="false">
      <c r="A521" s="3"/>
      <c r="B521" s="3"/>
      <c r="C521" s="3"/>
      <c r="D521" s="4" t="str">
        <f aca="false">IF(ISBLANK(A521), "", (A521-MIN(A2:A1001))/(MAX(A2:A1001)-MIN(A2:A1001)))</f>
        <v/>
      </c>
      <c r="E521" s="4" t="str">
        <f aca="false">IF(ISBLANK(B521), "", (B521-MIN(B2:B1001))/(MAX(B2:B1001)-MIN(B2:B1001)))</f>
        <v/>
      </c>
      <c r="F521" s="4" t="str">
        <f aca="false">IF(ISBLANK(C521), "", (C521-MIN(C2:C1001))/(MAX(C2:C1001)-MIN(C2:C1001)))</f>
        <v/>
      </c>
      <c r="G521" s="0" t="str">
        <f aca="false">IF(ISBLANK(A521), "",SQRT((A521-I2)^2+(B521-J2)^2+(C521-K2)))</f>
        <v/>
      </c>
      <c r="H521" s="4" t="str">
        <f aca="false">IF(AND(F521 = "", F520 &lt;&gt; ""),"&lt;- New exp", "")</f>
        <v/>
      </c>
      <c r="T521" s="0" t="n">
        <v>520</v>
      </c>
    </row>
    <row r="522" customFormat="false" ht="13.8" hidden="false" customHeight="false" outlineLevel="0" collapsed="false">
      <c r="A522" s="3"/>
      <c r="B522" s="3"/>
      <c r="C522" s="3"/>
      <c r="D522" s="4" t="str">
        <f aca="false">IF(ISBLANK(A522), "", (A522-MIN(A2:A1001))/(MAX(A2:A1001)-MIN(A2:A1001)))</f>
        <v/>
      </c>
      <c r="E522" s="4" t="str">
        <f aca="false">IF(ISBLANK(B522), "", (B522-MIN(B2:B1001))/(MAX(B2:B1001)-MIN(B2:B1001)))</f>
        <v/>
      </c>
      <c r="F522" s="4" t="str">
        <f aca="false">IF(ISBLANK(C522), "", (C522-MIN(C2:C1001))/(MAX(C2:C1001)-MIN(C2:C1001)))</f>
        <v/>
      </c>
      <c r="G522" s="0" t="str">
        <f aca="false">IF(ISBLANK(A522), "",SQRT((A522-I2)^2+(B522-J2)^2+(C522-K2)))</f>
        <v/>
      </c>
      <c r="H522" s="4" t="str">
        <f aca="false">IF(AND(F522 = "", F521 &lt;&gt; ""),"&lt;- New exp", "")</f>
        <v/>
      </c>
      <c r="T522" s="0" t="n">
        <v>521</v>
      </c>
    </row>
    <row r="523" customFormat="false" ht="13.8" hidden="false" customHeight="false" outlineLevel="0" collapsed="false">
      <c r="A523" s="3"/>
      <c r="B523" s="3"/>
      <c r="C523" s="3"/>
      <c r="D523" s="4" t="str">
        <f aca="false">IF(ISBLANK(A523), "", (A523-MIN(A2:A1001))/(MAX(A2:A1001)-MIN(A2:A1001)))</f>
        <v/>
      </c>
      <c r="E523" s="4" t="str">
        <f aca="false">IF(ISBLANK(B523), "", (B523-MIN(B2:B1001))/(MAX(B2:B1001)-MIN(B2:B1001)))</f>
        <v/>
      </c>
      <c r="F523" s="4" t="str">
        <f aca="false">IF(ISBLANK(C523), "", (C523-MIN(C2:C1001))/(MAX(C2:C1001)-MIN(C2:C1001)))</f>
        <v/>
      </c>
      <c r="G523" s="0" t="str">
        <f aca="false">IF(ISBLANK(A523), "",SQRT((A523-I2)^2+(B523-J2)^2+(C523-K2)))</f>
        <v/>
      </c>
      <c r="H523" s="4" t="str">
        <f aca="false">IF(AND(F523 = "", F522 &lt;&gt; ""),"&lt;- New exp", "")</f>
        <v/>
      </c>
      <c r="T523" s="0" t="n">
        <v>522</v>
      </c>
    </row>
    <row r="524" customFormat="false" ht="13.8" hidden="false" customHeight="false" outlineLevel="0" collapsed="false">
      <c r="A524" s="3"/>
      <c r="B524" s="3"/>
      <c r="C524" s="3"/>
      <c r="D524" s="4" t="str">
        <f aca="false">IF(ISBLANK(A524), "", (A524-MIN(A2:A1001))/(MAX(A2:A1001)-MIN(A2:A1001)))</f>
        <v/>
      </c>
      <c r="E524" s="4" t="str">
        <f aca="false">IF(ISBLANK(B524), "", (B524-MIN(B2:B1001))/(MAX(B2:B1001)-MIN(B2:B1001)))</f>
        <v/>
      </c>
      <c r="F524" s="4" t="str">
        <f aca="false">IF(ISBLANK(C524), "", (C524-MIN(C2:C1001))/(MAX(C2:C1001)-MIN(C2:C1001)))</f>
        <v/>
      </c>
      <c r="G524" s="0" t="str">
        <f aca="false">IF(ISBLANK(A524), "",SQRT((A524-I2)^2+(B524-J2)^2+(C524-K2)))</f>
        <v/>
      </c>
      <c r="H524" s="4" t="str">
        <f aca="false">IF(AND(F524 = "", F523 &lt;&gt; ""),"&lt;- New exp", "")</f>
        <v/>
      </c>
      <c r="T524" s="0" t="n">
        <v>523</v>
      </c>
    </row>
    <row r="525" customFormat="false" ht="13.8" hidden="false" customHeight="false" outlineLevel="0" collapsed="false">
      <c r="A525" s="3"/>
      <c r="B525" s="3"/>
      <c r="C525" s="3"/>
      <c r="D525" s="4" t="str">
        <f aca="false">IF(ISBLANK(A525), "", (A525-MIN(A2:A1001))/(MAX(A2:A1001)-MIN(A2:A1001)))</f>
        <v/>
      </c>
      <c r="E525" s="4" t="str">
        <f aca="false">IF(ISBLANK(B525), "", (B525-MIN(B2:B1001))/(MAX(B2:B1001)-MIN(B2:B1001)))</f>
        <v/>
      </c>
      <c r="F525" s="4" t="str">
        <f aca="false">IF(ISBLANK(C525), "", (C525-MIN(C2:C1001))/(MAX(C2:C1001)-MIN(C2:C1001)))</f>
        <v/>
      </c>
      <c r="G525" s="0" t="str">
        <f aca="false">IF(ISBLANK(A525), "",SQRT((A525-I2)^2+(B525-J2)^2+(C525-K2)))</f>
        <v/>
      </c>
      <c r="H525" s="4" t="str">
        <f aca="false">IF(AND(F525 = "", F524 &lt;&gt; ""),"&lt;- New exp", "")</f>
        <v/>
      </c>
      <c r="T525" s="0" t="n">
        <v>524</v>
      </c>
    </row>
    <row r="526" customFormat="false" ht="13.8" hidden="false" customHeight="false" outlineLevel="0" collapsed="false">
      <c r="A526" s="3"/>
      <c r="B526" s="3"/>
      <c r="C526" s="3"/>
      <c r="D526" s="4" t="str">
        <f aca="false">IF(ISBLANK(A526), "", (A526-MIN(A2:A1001))/(MAX(A2:A1001)-MIN(A2:A1001)))</f>
        <v/>
      </c>
      <c r="E526" s="4" t="str">
        <f aca="false">IF(ISBLANK(B526), "", (B526-MIN(B2:B1001))/(MAX(B2:B1001)-MIN(B2:B1001)))</f>
        <v/>
      </c>
      <c r="F526" s="4" t="str">
        <f aca="false">IF(ISBLANK(C526), "", (C526-MIN(C2:C1001))/(MAX(C2:C1001)-MIN(C2:C1001)))</f>
        <v/>
      </c>
      <c r="G526" s="0" t="str">
        <f aca="false">IF(ISBLANK(A526), "",SQRT((A526-I2)^2+(B526-J2)^2+(C526-K2)))</f>
        <v/>
      </c>
      <c r="H526" s="4" t="str">
        <f aca="false">IF(AND(F526 = "", F525 &lt;&gt; ""),"&lt;- New exp", "")</f>
        <v/>
      </c>
      <c r="T526" s="0" t="n">
        <v>525</v>
      </c>
    </row>
    <row r="527" customFormat="false" ht="13.8" hidden="false" customHeight="false" outlineLevel="0" collapsed="false">
      <c r="A527" s="3"/>
      <c r="B527" s="3"/>
      <c r="C527" s="3"/>
      <c r="D527" s="4" t="str">
        <f aca="false">IF(ISBLANK(A527), "", (A527-MIN(A2:A1001))/(MAX(A2:A1001)-MIN(A2:A1001)))</f>
        <v/>
      </c>
      <c r="E527" s="4" t="str">
        <f aca="false">IF(ISBLANK(B527), "", (B527-MIN(B2:B1001))/(MAX(B2:B1001)-MIN(B2:B1001)))</f>
        <v/>
      </c>
      <c r="F527" s="4" t="str">
        <f aca="false">IF(ISBLANK(C527), "", (C527-MIN(C2:C1001))/(MAX(C2:C1001)-MIN(C2:C1001)))</f>
        <v/>
      </c>
      <c r="G527" s="0" t="str">
        <f aca="false">IF(ISBLANK(A527), "",SQRT((A527-I2)^2+(B527-J2)^2+(C527-K2)))</f>
        <v/>
      </c>
      <c r="H527" s="4" t="str">
        <f aca="false">IF(AND(F527 = "", F526 &lt;&gt; ""),"&lt;- New exp", "")</f>
        <v/>
      </c>
      <c r="T527" s="0" t="n">
        <v>526</v>
      </c>
    </row>
    <row r="528" customFormat="false" ht="13.8" hidden="false" customHeight="false" outlineLevel="0" collapsed="false">
      <c r="A528" s="3"/>
      <c r="B528" s="3"/>
      <c r="C528" s="3"/>
      <c r="D528" s="4" t="str">
        <f aca="false">IF(ISBLANK(A528), "", (A528-MIN(A2:A1001))/(MAX(A2:A1001)-MIN(A2:A1001)))</f>
        <v/>
      </c>
      <c r="E528" s="4" t="str">
        <f aca="false">IF(ISBLANK(B528), "", (B528-MIN(B2:B1001))/(MAX(B2:B1001)-MIN(B2:B1001)))</f>
        <v/>
      </c>
      <c r="F528" s="4" t="str">
        <f aca="false">IF(ISBLANK(C528), "", (C528-MIN(C2:C1001))/(MAX(C2:C1001)-MIN(C2:C1001)))</f>
        <v/>
      </c>
      <c r="G528" s="0" t="str">
        <f aca="false">IF(ISBLANK(A528), "",SQRT((A528-I2)^2+(B528-J2)^2+(C528-K2)))</f>
        <v/>
      </c>
      <c r="H528" s="4" t="str">
        <f aca="false">IF(AND(F528 = "", F527 &lt;&gt; ""),"&lt;- New exp", "")</f>
        <v/>
      </c>
      <c r="T528" s="0" t="n">
        <v>527</v>
      </c>
    </row>
    <row r="529" customFormat="false" ht="13.8" hidden="false" customHeight="false" outlineLevel="0" collapsed="false">
      <c r="A529" s="3"/>
      <c r="B529" s="3"/>
      <c r="C529" s="3"/>
      <c r="D529" s="4" t="str">
        <f aca="false">IF(ISBLANK(A529), "", (A529-MIN(A2:A1001))/(MAX(A2:A1001)-MIN(A2:A1001)))</f>
        <v/>
      </c>
      <c r="E529" s="4" t="str">
        <f aca="false">IF(ISBLANK(B529), "", (B529-MIN(B2:B1001))/(MAX(B2:B1001)-MIN(B2:B1001)))</f>
        <v/>
      </c>
      <c r="F529" s="4" t="str">
        <f aca="false">IF(ISBLANK(C529), "", (C529-MIN(C2:C1001))/(MAX(C2:C1001)-MIN(C2:C1001)))</f>
        <v/>
      </c>
      <c r="G529" s="0" t="str">
        <f aca="false">IF(ISBLANK(A529), "",SQRT((A529-I2)^2+(B529-J2)^2+(C529-K2)))</f>
        <v/>
      </c>
      <c r="H529" s="4" t="str">
        <f aca="false">IF(AND(F529 = "", F528 &lt;&gt; ""),"&lt;- New exp", "")</f>
        <v/>
      </c>
      <c r="T529" s="0" t="n">
        <v>528</v>
      </c>
    </row>
    <row r="530" customFormat="false" ht="13.8" hidden="false" customHeight="false" outlineLevel="0" collapsed="false">
      <c r="A530" s="3"/>
      <c r="B530" s="3"/>
      <c r="C530" s="3"/>
      <c r="D530" s="4" t="str">
        <f aca="false">IF(ISBLANK(A530), "", (A530-MIN(A2:A1001))/(MAX(A2:A1001)-MIN(A2:A1001)))</f>
        <v/>
      </c>
      <c r="E530" s="4" t="str">
        <f aca="false">IF(ISBLANK(B530), "", (B530-MIN(B2:B1001))/(MAX(B2:B1001)-MIN(B2:B1001)))</f>
        <v/>
      </c>
      <c r="F530" s="4" t="str">
        <f aca="false">IF(ISBLANK(C530), "", (C530-MIN(C2:C1001))/(MAX(C2:C1001)-MIN(C2:C1001)))</f>
        <v/>
      </c>
      <c r="G530" s="0" t="str">
        <f aca="false">IF(ISBLANK(A530), "",SQRT((A530-I2)^2+(B530-J2)^2+(C530-K2)))</f>
        <v/>
      </c>
      <c r="H530" s="4" t="str">
        <f aca="false">IF(AND(F530 = "", F529 &lt;&gt; ""),"&lt;- New exp", "")</f>
        <v/>
      </c>
      <c r="T530" s="0" t="n">
        <v>529</v>
      </c>
    </row>
    <row r="531" customFormat="false" ht="13.8" hidden="false" customHeight="false" outlineLevel="0" collapsed="false">
      <c r="A531" s="3"/>
      <c r="B531" s="3"/>
      <c r="C531" s="3"/>
      <c r="D531" s="4" t="str">
        <f aca="false">IF(ISBLANK(A531), "", (A531-MIN(A2:A1001))/(MAX(A2:A1001)-MIN(A2:A1001)))</f>
        <v/>
      </c>
      <c r="E531" s="4" t="str">
        <f aca="false">IF(ISBLANK(B531), "", (B531-MIN(B2:B1001))/(MAX(B2:B1001)-MIN(B2:B1001)))</f>
        <v/>
      </c>
      <c r="F531" s="4" t="str">
        <f aca="false">IF(ISBLANK(C531), "", (C531-MIN(C2:C1001))/(MAX(C2:C1001)-MIN(C2:C1001)))</f>
        <v/>
      </c>
      <c r="G531" s="0" t="str">
        <f aca="false">IF(ISBLANK(A531), "",SQRT((A531-I2)^2+(B531-J2)^2+(C531-K2)))</f>
        <v/>
      </c>
      <c r="H531" s="4" t="str">
        <f aca="false">IF(AND(F531 = "", F530 &lt;&gt; ""),"&lt;- New exp", "")</f>
        <v/>
      </c>
      <c r="T531" s="0" t="n">
        <v>530</v>
      </c>
    </row>
    <row r="532" customFormat="false" ht="13.8" hidden="false" customHeight="false" outlineLevel="0" collapsed="false">
      <c r="A532" s="3"/>
      <c r="B532" s="3"/>
      <c r="C532" s="3"/>
      <c r="D532" s="4" t="str">
        <f aca="false">IF(ISBLANK(A532), "", (A532-MIN(A2:A1001))/(MAX(A2:A1001)-MIN(A2:A1001)))</f>
        <v/>
      </c>
      <c r="E532" s="4" t="str">
        <f aca="false">IF(ISBLANK(B532), "", (B532-MIN(B2:B1001))/(MAX(B2:B1001)-MIN(B2:B1001)))</f>
        <v/>
      </c>
      <c r="F532" s="4" t="str">
        <f aca="false">IF(ISBLANK(C532), "", (C532-MIN(C2:C1001))/(MAX(C2:C1001)-MIN(C2:C1001)))</f>
        <v/>
      </c>
      <c r="G532" s="0" t="str">
        <f aca="false">IF(ISBLANK(A532), "",SQRT((A532-I2)^2+(B532-J2)^2+(C532-K2)))</f>
        <v/>
      </c>
      <c r="H532" s="4" t="str">
        <f aca="false">IF(AND(F532 = "", F531 &lt;&gt; ""),"&lt;- New exp", "")</f>
        <v/>
      </c>
      <c r="T532" s="0" t="n">
        <v>531</v>
      </c>
    </row>
    <row r="533" customFormat="false" ht="13.8" hidden="false" customHeight="false" outlineLevel="0" collapsed="false">
      <c r="A533" s="3"/>
      <c r="B533" s="3"/>
      <c r="C533" s="3"/>
      <c r="D533" s="4" t="str">
        <f aca="false">IF(ISBLANK(A533), "", (A533-MIN(A2:A1001))/(MAX(A2:A1001)-MIN(A2:A1001)))</f>
        <v/>
      </c>
      <c r="E533" s="4" t="str">
        <f aca="false">IF(ISBLANK(B533), "", (B533-MIN(B2:B1001))/(MAX(B2:B1001)-MIN(B2:B1001)))</f>
        <v/>
      </c>
      <c r="F533" s="4" t="str">
        <f aca="false">IF(ISBLANK(C533), "", (C533-MIN(C2:C1001))/(MAX(C2:C1001)-MIN(C2:C1001)))</f>
        <v/>
      </c>
      <c r="G533" s="0" t="str">
        <f aca="false">IF(ISBLANK(A533), "",SQRT((A533-I2)^2+(B533-J2)^2+(C533-K2)))</f>
        <v/>
      </c>
      <c r="H533" s="4" t="str">
        <f aca="false">IF(AND(F533 = "", F532 &lt;&gt; ""),"&lt;- New exp", "")</f>
        <v/>
      </c>
      <c r="T533" s="0" t="n">
        <v>532</v>
      </c>
    </row>
    <row r="534" customFormat="false" ht="13.8" hidden="false" customHeight="false" outlineLevel="0" collapsed="false">
      <c r="A534" s="3"/>
      <c r="B534" s="3"/>
      <c r="C534" s="3"/>
      <c r="D534" s="4" t="str">
        <f aca="false">IF(ISBLANK(A534), "", (A534-MIN(A2:A1001))/(MAX(A2:A1001)-MIN(A2:A1001)))</f>
        <v/>
      </c>
      <c r="E534" s="4" t="str">
        <f aca="false">IF(ISBLANK(B534), "", (B534-MIN(B2:B1001))/(MAX(B2:B1001)-MIN(B2:B1001)))</f>
        <v/>
      </c>
      <c r="F534" s="4" t="str">
        <f aca="false">IF(ISBLANK(C534), "", (C534-MIN(C2:C1001))/(MAX(C2:C1001)-MIN(C2:C1001)))</f>
        <v/>
      </c>
      <c r="G534" s="0" t="str">
        <f aca="false">IF(ISBLANK(A534), "",SQRT((A534-I2)^2+(B534-J2)^2+(C534-K2)))</f>
        <v/>
      </c>
      <c r="H534" s="4" t="str">
        <f aca="false">IF(AND(F534 = "", F533 &lt;&gt; ""),"&lt;- New exp", "")</f>
        <v/>
      </c>
      <c r="T534" s="0" t="n">
        <v>533</v>
      </c>
    </row>
    <row r="535" customFormat="false" ht="13.8" hidden="false" customHeight="false" outlineLevel="0" collapsed="false">
      <c r="A535" s="3"/>
      <c r="B535" s="3"/>
      <c r="C535" s="3"/>
      <c r="D535" s="4" t="str">
        <f aca="false">IF(ISBLANK(A535), "", (A535-MIN(A2:A1001))/(MAX(A2:A1001)-MIN(A2:A1001)))</f>
        <v/>
      </c>
      <c r="E535" s="4" t="str">
        <f aca="false">IF(ISBLANK(B535), "", (B535-MIN(B2:B1001))/(MAX(B2:B1001)-MIN(B2:B1001)))</f>
        <v/>
      </c>
      <c r="F535" s="4" t="str">
        <f aca="false">IF(ISBLANK(C535), "", (C535-MIN(C2:C1001))/(MAX(C2:C1001)-MIN(C2:C1001)))</f>
        <v/>
      </c>
      <c r="G535" s="0" t="str">
        <f aca="false">IF(ISBLANK(A535), "",SQRT((A535-I2)^2+(B535-J2)^2+(C535-K2)))</f>
        <v/>
      </c>
      <c r="H535" s="4" t="str">
        <f aca="false">IF(AND(F535 = "", F534 &lt;&gt; ""),"&lt;- New exp", "")</f>
        <v/>
      </c>
      <c r="T535" s="0" t="n">
        <v>534</v>
      </c>
    </row>
    <row r="536" customFormat="false" ht="13.8" hidden="false" customHeight="false" outlineLevel="0" collapsed="false">
      <c r="A536" s="3"/>
      <c r="B536" s="3"/>
      <c r="C536" s="3"/>
      <c r="D536" s="4" t="str">
        <f aca="false">IF(ISBLANK(A536), "", (A536-MIN(A2:A1001))/(MAX(A2:A1001)-MIN(A2:A1001)))</f>
        <v/>
      </c>
      <c r="E536" s="4" t="str">
        <f aca="false">IF(ISBLANK(B536), "", (B536-MIN(B2:B1001))/(MAX(B2:B1001)-MIN(B2:B1001)))</f>
        <v/>
      </c>
      <c r="F536" s="4" t="str">
        <f aca="false">IF(ISBLANK(C536), "", (C536-MIN(C2:C1001))/(MAX(C2:C1001)-MIN(C2:C1001)))</f>
        <v/>
      </c>
      <c r="G536" s="0" t="str">
        <f aca="false">IF(ISBLANK(A536), "",SQRT((A536-I2)^2+(B536-J2)^2+(C536-K2)))</f>
        <v/>
      </c>
      <c r="H536" s="4" t="str">
        <f aca="false">IF(AND(F536 = "", F535 &lt;&gt; ""),"&lt;- New exp", "")</f>
        <v/>
      </c>
      <c r="T536" s="0" t="n">
        <v>535</v>
      </c>
    </row>
    <row r="537" customFormat="false" ht="13.8" hidden="false" customHeight="false" outlineLevel="0" collapsed="false">
      <c r="A537" s="3"/>
      <c r="B537" s="3"/>
      <c r="C537" s="3"/>
      <c r="D537" s="4" t="str">
        <f aca="false">IF(ISBLANK(A537), "", (A537-MIN(A2:A1001))/(MAX(A2:A1001)-MIN(A2:A1001)))</f>
        <v/>
      </c>
      <c r="E537" s="4" t="str">
        <f aca="false">IF(ISBLANK(B537), "", (B537-MIN(B2:B1001))/(MAX(B2:B1001)-MIN(B2:B1001)))</f>
        <v/>
      </c>
      <c r="F537" s="4" t="str">
        <f aca="false">IF(ISBLANK(C537), "", (C537-MIN(C2:C1001))/(MAX(C2:C1001)-MIN(C2:C1001)))</f>
        <v/>
      </c>
      <c r="G537" s="0" t="str">
        <f aca="false">IF(ISBLANK(A537), "",SQRT((A537-I2)^2+(B537-J2)^2+(C537-K2)))</f>
        <v/>
      </c>
      <c r="H537" s="4" t="str">
        <f aca="false">IF(AND(F537 = "", F536 &lt;&gt; ""),"&lt;- New exp", "")</f>
        <v/>
      </c>
      <c r="T537" s="0" t="n">
        <v>536</v>
      </c>
    </row>
    <row r="538" customFormat="false" ht="13.8" hidden="false" customHeight="false" outlineLevel="0" collapsed="false">
      <c r="A538" s="3"/>
      <c r="B538" s="3"/>
      <c r="C538" s="3"/>
      <c r="D538" s="4" t="str">
        <f aca="false">IF(ISBLANK(A538), "", (A538-MIN(A2:A1001))/(MAX(A2:A1001)-MIN(A2:A1001)))</f>
        <v/>
      </c>
      <c r="E538" s="4" t="str">
        <f aca="false">IF(ISBLANK(B538), "", (B538-MIN(B2:B1001))/(MAX(B2:B1001)-MIN(B2:B1001)))</f>
        <v/>
      </c>
      <c r="F538" s="4" t="str">
        <f aca="false">IF(ISBLANK(C538), "", (C538-MIN(C2:C1001))/(MAX(C2:C1001)-MIN(C2:C1001)))</f>
        <v/>
      </c>
      <c r="G538" s="0" t="str">
        <f aca="false">IF(ISBLANK(A538), "",SQRT((A538-I2)^2+(B538-J2)^2+(C538-K2)))</f>
        <v/>
      </c>
      <c r="H538" s="4" t="str">
        <f aca="false">IF(AND(F538 = "", F537 &lt;&gt; ""),"&lt;- New exp", "")</f>
        <v/>
      </c>
      <c r="T538" s="0" t="n">
        <v>537</v>
      </c>
    </row>
    <row r="539" customFormat="false" ht="13.8" hidden="false" customHeight="false" outlineLevel="0" collapsed="false">
      <c r="A539" s="3"/>
      <c r="B539" s="3"/>
      <c r="C539" s="3"/>
      <c r="D539" s="4" t="str">
        <f aca="false">IF(ISBLANK(A539), "", (A539-MIN(A2:A1001))/(MAX(A2:A1001)-MIN(A2:A1001)))</f>
        <v/>
      </c>
      <c r="E539" s="4" t="str">
        <f aca="false">IF(ISBLANK(B539), "", (B539-MIN(B2:B1001))/(MAX(B2:B1001)-MIN(B2:B1001)))</f>
        <v/>
      </c>
      <c r="F539" s="4" t="str">
        <f aca="false">IF(ISBLANK(C539), "", (C539-MIN(C2:C1001))/(MAX(C2:C1001)-MIN(C2:C1001)))</f>
        <v/>
      </c>
      <c r="G539" s="0" t="str">
        <f aca="false">IF(ISBLANK(A539), "",SQRT((A539-I2)^2+(B539-J2)^2+(C539-K2)))</f>
        <v/>
      </c>
      <c r="H539" s="4" t="str">
        <f aca="false">IF(AND(F539 = "", F538 &lt;&gt; ""),"&lt;- New exp", "")</f>
        <v/>
      </c>
      <c r="T539" s="0" t="n">
        <v>538</v>
      </c>
    </row>
    <row r="540" customFormat="false" ht="13.8" hidden="false" customHeight="false" outlineLevel="0" collapsed="false">
      <c r="A540" s="3"/>
      <c r="B540" s="3"/>
      <c r="C540" s="3"/>
      <c r="D540" s="4" t="str">
        <f aca="false">IF(ISBLANK(A540), "", (A540-MIN(A2:A1001))/(MAX(A2:A1001)-MIN(A2:A1001)))</f>
        <v/>
      </c>
      <c r="E540" s="4" t="str">
        <f aca="false">IF(ISBLANK(B540), "", (B540-MIN(B2:B1001))/(MAX(B2:B1001)-MIN(B2:B1001)))</f>
        <v/>
      </c>
      <c r="F540" s="4" t="str">
        <f aca="false">IF(ISBLANK(C540), "", (C540-MIN(C2:C1001))/(MAX(C2:C1001)-MIN(C2:C1001)))</f>
        <v/>
      </c>
      <c r="G540" s="0" t="str">
        <f aca="false">IF(ISBLANK(A540), "",SQRT((A540-I2)^2+(B540-J2)^2+(C540-K2)))</f>
        <v/>
      </c>
      <c r="H540" s="4" t="str">
        <f aca="false">IF(AND(F540 = "", F539 &lt;&gt; ""),"&lt;- New exp", "")</f>
        <v/>
      </c>
      <c r="T540" s="0" t="n">
        <v>539</v>
      </c>
    </row>
    <row r="541" customFormat="false" ht="13.8" hidden="false" customHeight="false" outlineLevel="0" collapsed="false">
      <c r="A541" s="3"/>
      <c r="B541" s="3"/>
      <c r="C541" s="3"/>
      <c r="D541" s="4" t="str">
        <f aca="false">IF(ISBLANK(A541), "", (A541-MIN(A2:A1001))/(MAX(A2:A1001)-MIN(A2:A1001)))</f>
        <v/>
      </c>
      <c r="E541" s="4" t="str">
        <f aca="false">IF(ISBLANK(B541), "", (B541-MIN(B2:B1001))/(MAX(B2:B1001)-MIN(B2:B1001)))</f>
        <v/>
      </c>
      <c r="F541" s="4" t="str">
        <f aca="false">IF(ISBLANK(C541), "", (C541-MIN(C2:C1001))/(MAX(C2:C1001)-MIN(C2:C1001)))</f>
        <v/>
      </c>
      <c r="G541" s="0" t="str">
        <f aca="false">IF(ISBLANK(A541), "",SQRT((A541-I2)^2+(B541-J2)^2+(C541-K2)))</f>
        <v/>
      </c>
      <c r="H541" s="4" t="str">
        <f aca="false">IF(AND(F541 = "", F540 &lt;&gt; ""),"&lt;- New exp", "")</f>
        <v/>
      </c>
      <c r="T541" s="0" t="n">
        <v>540</v>
      </c>
    </row>
    <row r="542" customFormat="false" ht="13.8" hidden="false" customHeight="false" outlineLevel="0" collapsed="false">
      <c r="A542" s="3"/>
      <c r="B542" s="3"/>
      <c r="C542" s="3"/>
      <c r="D542" s="4" t="str">
        <f aca="false">IF(ISBLANK(A542), "", (A542-MIN(A2:A1001))/(MAX(A2:A1001)-MIN(A2:A1001)))</f>
        <v/>
      </c>
      <c r="E542" s="4" t="str">
        <f aca="false">IF(ISBLANK(B542), "", (B542-MIN(B2:B1001))/(MAX(B2:B1001)-MIN(B2:B1001)))</f>
        <v/>
      </c>
      <c r="F542" s="4" t="str">
        <f aca="false">IF(ISBLANK(C542), "", (C542-MIN(C2:C1001))/(MAX(C2:C1001)-MIN(C2:C1001)))</f>
        <v/>
      </c>
      <c r="G542" s="0" t="str">
        <f aca="false">IF(ISBLANK(A542), "",SQRT((A542-I2)^2+(B542-J2)^2+(C542-K2)))</f>
        <v/>
      </c>
      <c r="H542" s="4" t="str">
        <f aca="false">IF(AND(F542 = "", F541 &lt;&gt; ""),"&lt;- New exp", "")</f>
        <v/>
      </c>
      <c r="T542" s="0" t="n">
        <v>541</v>
      </c>
    </row>
    <row r="543" customFormat="false" ht="13.8" hidden="false" customHeight="false" outlineLevel="0" collapsed="false">
      <c r="A543" s="3"/>
      <c r="B543" s="3"/>
      <c r="C543" s="3"/>
      <c r="D543" s="4" t="str">
        <f aca="false">IF(ISBLANK(A543), "", (A543-MIN(A2:A1001))/(MAX(A2:A1001)-MIN(A2:A1001)))</f>
        <v/>
      </c>
      <c r="E543" s="4" t="str">
        <f aca="false">IF(ISBLANK(B543), "", (B543-MIN(B2:B1001))/(MAX(B2:B1001)-MIN(B2:B1001)))</f>
        <v/>
      </c>
      <c r="F543" s="4" t="str">
        <f aca="false">IF(ISBLANK(C543), "", (C543-MIN(C2:C1001))/(MAX(C2:C1001)-MIN(C2:C1001)))</f>
        <v/>
      </c>
      <c r="G543" s="0" t="str">
        <f aca="false">IF(ISBLANK(A543), "",SQRT((A543-I2)^2+(B543-J2)^2+(C543-K2)))</f>
        <v/>
      </c>
      <c r="H543" s="4" t="str">
        <f aca="false">IF(AND(F543 = "", F542 &lt;&gt; ""),"&lt;- New exp", "")</f>
        <v/>
      </c>
      <c r="T543" s="0" t="n">
        <v>542</v>
      </c>
    </row>
    <row r="544" customFormat="false" ht="13.8" hidden="false" customHeight="false" outlineLevel="0" collapsed="false">
      <c r="A544" s="3"/>
      <c r="B544" s="3"/>
      <c r="C544" s="3"/>
      <c r="D544" s="4" t="str">
        <f aca="false">IF(ISBLANK(A544), "", (A544-MIN(A2:A1001))/(MAX(A2:A1001)-MIN(A2:A1001)))</f>
        <v/>
      </c>
      <c r="E544" s="4" t="str">
        <f aca="false">IF(ISBLANK(B544), "", (B544-MIN(B2:B1001))/(MAX(B2:B1001)-MIN(B2:B1001)))</f>
        <v/>
      </c>
      <c r="F544" s="4" t="str">
        <f aca="false">IF(ISBLANK(C544), "", (C544-MIN(C2:C1001))/(MAX(C2:C1001)-MIN(C2:C1001)))</f>
        <v/>
      </c>
      <c r="G544" s="0" t="str">
        <f aca="false">IF(ISBLANK(A544), "",SQRT((A544-I2)^2+(B544-J2)^2+(C544-K2)))</f>
        <v/>
      </c>
      <c r="H544" s="4" t="str">
        <f aca="false">IF(AND(F544 = "", F543 &lt;&gt; ""),"&lt;- New exp", "")</f>
        <v/>
      </c>
      <c r="T544" s="0" t="n">
        <v>543</v>
      </c>
    </row>
    <row r="545" customFormat="false" ht="13.8" hidden="false" customHeight="false" outlineLevel="0" collapsed="false">
      <c r="A545" s="3"/>
      <c r="B545" s="3"/>
      <c r="C545" s="3"/>
      <c r="D545" s="4" t="str">
        <f aca="false">IF(ISBLANK(A545), "", (A545-MIN(A2:A1001))/(MAX(A2:A1001)-MIN(A2:A1001)))</f>
        <v/>
      </c>
      <c r="E545" s="4" t="str">
        <f aca="false">IF(ISBLANK(B545), "", (B545-MIN(B2:B1001))/(MAX(B2:B1001)-MIN(B2:B1001)))</f>
        <v/>
      </c>
      <c r="F545" s="4" t="str">
        <f aca="false">IF(ISBLANK(C545), "", (C545-MIN(C2:C1001))/(MAX(C2:C1001)-MIN(C2:C1001)))</f>
        <v/>
      </c>
      <c r="G545" s="0" t="str">
        <f aca="false">IF(ISBLANK(A545), "",SQRT((A545-I2)^2+(B545-J2)^2+(C545-K2)))</f>
        <v/>
      </c>
      <c r="H545" s="4" t="str">
        <f aca="false">IF(AND(F545 = "", F544 &lt;&gt; ""),"&lt;- New exp", "")</f>
        <v/>
      </c>
      <c r="T545" s="0" t="n">
        <v>544</v>
      </c>
    </row>
    <row r="546" customFormat="false" ht="13.8" hidden="false" customHeight="false" outlineLevel="0" collapsed="false">
      <c r="A546" s="3"/>
      <c r="B546" s="3"/>
      <c r="C546" s="3"/>
      <c r="D546" s="4" t="str">
        <f aca="false">IF(ISBLANK(A546), "", (A546-MIN(A2:A1001))/(MAX(A2:A1001)-MIN(A2:A1001)))</f>
        <v/>
      </c>
      <c r="E546" s="4" t="str">
        <f aca="false">IF(ISBLANK(B546), "", (B546-MIN(B2:B1001))/(MAX(B2:B1001)-MIN(B2:B1001)))</f>
        <v/>
      </c>
      <c r="F546" s="4" t="str">
        <f aca="false">IF(ISBLANK(C546), "", (C546-MIN(C2:C1001))/(MAX(C2:C1001)-MIN(C2:C1001)))</f>
        <v/>
      </c>
      <c r="G546" s="0" t="str">
        <f aca="false">IF(ISBLANK(A546), "",SQRT((A546-I2)^2+(B546-J2)^2+(C546-K2)))</f>
        <v/>
      </c>
      <c r="H546" s="4" t="str">
        <f aca="false">IF(AND(F546 = "", F545 &lt;&gt; ""),"&lt;- New exp", "")</f>
        <v/>
      </c>
      <c r="T546" s="0" t="n">
        <v>545</v>
      </c>
    </row>
    <row r="547" customFormat="false" ht="13.8" hidden="false" customHeight="false" outlineLevel="0" collapsed="false">
      <c r="A547" s="3"/>
      <c r="B547" s="3"/>
      <c r="C547" s="3"/>
      <c r="D547" s="4" t="str">
        <f aca="false">IF(ISBLANK(A547), "", (A547-MIN(A2:A1001))/(MAX(A2:A1001)-MIN(A2:A1001)))</f>
        <v/>
      </c>
      <c r="E547" s="4" t="str">
        <f aca="false">IF(ISBLANK(B547), "", (B547-MIN(B2:B1001))/(MAX(B2:B1001)-MIN(B2:B1001)))</f>
        <v/>
      </c>
      <c r="F547" s="4" t="str">
        <f aca="false">IF(ISBLANK(C547), "", (C547-MIN(C2:C1001))/(MAX(C2:C1001)-MIN(C2:C1001)))</f>
        <v/>
      </c>
      <c r="G547" s="0" t="str">
        <f aca="false">IF(ISBLANK(A547), "",SQRT((A547-I2)^2+(B547-J2)^2+(C547-K2)))</f>
        <v/>
      </c>
      <c r="H547" s="4" t="str">
        <f aca="false">IF(AND(F547 = "", F546 &lt;&gt; ""),"&lt;- New exp", "")</f>
        <v/>
      </c>
      <c r="T547" s="0" t="n">
        <v>546</v>
      </c>
    </row>
    <row r="548" customFormat="false" ht="13.8" hidden="false" customHeight="false" outlineLevel="0" collapsed="false">
      <c r="A548" s="3"/>
      <c r="B548" s="3"/>
      <c r="C548" s="3"/>
      <c r="D548" s="4" t="str">
        <f aca="false">IF(ISBLANK(A548), "", (A548-MIN(A2:A1001))/(MAX(A2:A1001)-MIN(A2:A1001)))</f>
        <v/>
      </c>
      <c r="E548" s="4" t="str">
        <f aca="false">IF(ISBLANK(B548), "", (B548-MIN(B2:B1001))/(MAX(B2:B1001)-MIN(B2:B1001)))</f>
        <v/>
      </c>
      <c r="F548" s="4" t="str">
        <f aca="false">IF(ISBLANK(C548), "", (C548-MIN(C2:C1001))/(MAX(C2:C1001)-MIN(C2:C1001)))</f>
        <v/>
      </c>
      <c r="G548" s="0" t="str">
        <f aca="false">IF(ISBLANK(A548), "",SQRT((A548-I2)^2+(B548-J2)^2+(C548-K2)))</f>
        <v/>
      </c>
      <c r="H548" s="4" t="str">
        <f aca="false">IF(AND(F548 = "", F547 &lt;&gt; ""),"&lt;- New exp", "")</f>
        <v/>
      </c>
      <c r="T548" s="0" t="n">
        <v>547</v>
      </c>
    </row>
    <row r="549" customFormat="false" ht="13.8" hidden="false" customHeight="false" outlineLevel="0" collapsed="false">
      <c r="A549" s="3"/>
      <c r="B549" s="3"/>
      <c r="C549" s="3"/>
      <c r="D549" s="4" t="str">
        <f aca="false">IF(ISBLANK(A549), "", (A549-MIN(A2:A1001))/(MAX(A2:A1001)-MIN(A2:A1001)))</f>
        <v/>
      </c>
      <c r="E549" s="4" t="str">
        <f aca="false">IF(ISBLANK(B549), "", (B549-MIN(B2:B1001))/(MAX(B2:B1001)-MIN(B2:B1001)))</f>
        <v/>
      </c>
      <c r="F549" s="4" t="str">
        <f aca="false">IF(ISBLANK(C549), "", (C549-MIN(C2:C1001))/(MAX(C2:C1001)-MIN(C2:C1001)))</f>
        <v/>
      </c>
      <c r="G549" s="0" t="str">
        <f aca="false">IF(ISBLANK(A549), "",SQRT((A549-I2)^2+(B549-J2)^2+(C549-K2)))</f>
        <v/>
      </c>
      <c r="H549" s="4" t="str">
        <f aca="false">IF(AND(F549 = "", F548 &lt;&gt; ""),"&lt;- New exp", "")</f>
        <v/>
      </c>
      <c r="T549" s="0" t="n">
        <v>548</v>
      </c>
    </row>
    <row r="550" customFormat="false" ht="13.8" hidden="false" customHeight="false" outlineLevel="0" collapsed="false">
      <c r="A550" s="3"/>
      <c r="B550" s="3"/>
      <c r="C550" s="3"/>
      <c r="D550" s="4" t="str">
        <f aca="false">IF(ISBLANK(A550), "", (A550-MIN(A2:A1001))/(MAX(A2:A1001)-MIN(A2:A1001)))</f>
        <v/>
      </c>
      <c r="E550" s="4" t="str">
        <f aca="false">IF(ISBLANK(B550), "", (B550-MIN(B2:B1001))/(MAX(B2:B1001)-MIN(B2:B1001)))</f>
        <v/>
      </c>
      <c r="F550" s="4" t="str">
        <f aca="false">IF(ISBLANK(C550), "", (C550-MIN(C2:C1001))/(MAX(C2:C1001)-MIN(C2:C1001)))</f>
        <v/>
      </c>
      <c r="G550" s="0" t="str">
        <f aca="false">IF(ISBLANK(A550), "",SQRT((A550-I2)^2+(B550-J2)^2+(C550-K2)))</f>
        <v/>
      </c>
      <c r="H550" s="4" t="str">
        <f aca="false">IF(AND(F550 = "", F549 &lt;&gt; ""),"&lt;- New exp", "")</f>
        <v/>
      </c>
      <c r="T550" s="0" t="n">
        <v>549</v>
      </c>
    </row>
    <row r="551" customFormat="false" ht="13.8" hidden="false" customHeight="false" outlineLevel="0" collapsed="false">
      <c r="A551" s="3"/>
      <c r="B551" s="3"/>
      <c r="C551" s="3"/>
      <c r="D551" s="4" t="str">
        <f aca="false">IF(ISBLANK(A551), "", (A551-MIN(A2:A1001))/(MAX(A2:A1001)-MIN(A2:A1001)))</f>
        <v/>
      </c>
      <c r="E551" s="4" t="str">
        <f aca="false">IF(ISBLANK(B551), "", (B551-MIN(B2:B1001))/(MAX(B2:B1001)-MIN(B2:B1001)))</f>
        <v/>
      </c>
      <c r="F551" s="4" t="str">
        <f aca="false">IF(ISBLANK(C551), "", (C551-MIN(C2:C1001))/(MAX(C2:C1001)-MIN(C2:C1001)))</f>
        <v/>
      </c>
      <c r="G551" s="0" t="str">
        <f aca="false">IF(ISBLANK(A551), "",SQRT((A551-I2)^2+(B551-J2)^2+(C551-K2)))</f>
        <v/>
      </c>
      <c r="H551" s="4" t="str">
        <f aca="false">IF(AND(F551 = "", F550 &lt;&gt; ""),"&lt;- New exp", "")</f>
        <v/>
      </c>
      <c r="T551" s="0" t="n">
        <v>550</v>
      </c>
    </row>
    <row r="552" customFormat="false" ht="13.8" hidden="false" customHeight="false" outlineLevel="0" collapsed="false">
      <c r="A552" s="3"/>
      <c r="B552" s="3"/>
      <c r="C552" s="3"/>
      <c r="D552" s="4" t="str">
        <f aca="false">IF(ISBLANK(A552), "", (A552-MIN(A2:A1001))/(MAX(A2:A1001)-MIN(A2:A1001)))</f>
        <v/>
      </c>
      <c r="E552" s="4" t="str">
        <f aca="false">IF(ISBLANK(B552), "", (B552-MIN(B2:B1001))/(MAX(B2:B1001)-MIN(B2:B1001)))</f>
        <v/>
      </c>
      <c r="F552" s="4" t="str">
        <f aca="false">IF(ISBLANK(C552), "", (C552-MIN(C2:C1001))/(MAX(C2:C1001)-MIN(C2:C1001)))</f>
        <v/>
      </c>
      <c r="G552" s="0" t="str">
        <f aca="false">IF(ISBLANK(A552), "",SQRT((A552-I2)^2+(B552-J2)^2+(C552-K2)))</f>
        <v/>
      </c>
      <c r="H552" s="4" t="str">
        <f aca="false">IF(AND(F552 = "", F551 &lt;&gt; ""),"&lt;- New exp", "")</f>
        <v/>
      </c>
      <c r="T552" s="0" t="n">
        <v>551</v>
      </c>
    </row>
    <row r="553" customFormat="false" ht="13.8" hidden="false" customHeight="false" outlineLevel="0" collapsed="false">
      <c r="A553" s="3"/>
      <c r="B553" s="3"/>
      <c r="C553" s="3"/>
      <c r="D553" s="4" t="str">
        <f aca="false">IF(ISBLANK(A553), "", (A553-MIN(A2:A1001))/(MAX(A2:A1001)-MIN(A2:A1001)))</f>
        <v/>
      </c>
      <c r="E553" s="4" t="str">
        <f aca="false">IF(ISBLANK(B553), "", (B553-MIN(B2:B1001))/(MAX(B2:B1001)-MIN(B2:B1001)))</f>
        <v/>
      </c>
      <c r="F553" s="4" t="str">
        <f aca="false">IF(ISBLANK(C553), "", (C553-MIN(C2:C1001))/(MAX(C2:C1001)-MIN(C2:C1001)))</f>
        <v/>
      </c>
      <c r="G553" s="0" t="str">
        <f aca="false">IF(ISBLANK(A553), "",SQRT((A553-I2)^2+(B553-J2)^2+(C553-K2)))</f>
        <v/>
      </c>
      <c r="H553" s="4" t="str">
        <f aca="false">IF(AND(F553 = "", F552 &lt;&gt; ""),"&lt;- New exp", "")</f>
        <v/>
      </c>
      <c r="T553" s="0" t="n">
        <v>552</v>
      </c>
    </row>
    <row r="554" customFormat="false" ht="13.8" hidden="false" customHeight="false" outlineLevel="0" collapsed="false">
      <c r="A554" s="3"/>
      <c r="B554" s="3"/>
      <c r="C554" s="3"/>
      <c r="D554" s="4" t="str">
        <f aca="false">IF(ISBLANK(A554), "", (A554-MIN(A2:A1001))/(MAX(A2:A1001)-MIN(A2:A1001)))</f>
        <v/>
      </c>
      <c r="E554" s="4" t="str">
        <f aca="false">IF(ISBLANK(B554), "", (B554-MIN(B2:B1001))/(MAX(B2:B1001)-MIN(B2:B1001)))</f>
        <v/>
      </c>
      <c r="F554" s="4" t="str">
        <f aca="false">IF(ISBLANK(C554), "", (C554-MIN(C2:C1001))/(MAX(C2:C1001)-MIN(C2:C1001)))</f>
        <v/>
      </c>
      <c r="G554" s="0" t="str">
        <f aca="false">IF(ISBLANK(A554), "",SQRT((A554-I2)^2+(B554-J2)^2+(C554-K2)))</f>
        <v/>
      </c>
      <c r="H554" s="4" t="str">
        <f aca="false">IF(AND(F554 = "", F553 &lt;&gt; ""),"&lt;- New exp", "")</f>
        <v/>
      </c>
      <c r="T554" s="0" t="n">
        <v>553</v>
      </c>
    </row>
    <row r="555" customFormat="false" ht="13.8" hidden="false" customHeight="false" outlineLevel="0" collapsed="false">
      <c r="A555" s="3"/>
      <c r="B555" s="3"/>
      <c r="C555" s="3"/>
      <c r="D555" s="4" t="str">
        <f aca="false">IF(ISBLANK(A555), "", (A555-MIN(A2:A1001))/(MAX(A2:A1001)-MIN(A2:A1001)))</f>
        <v/>
      </c>
      <c r="E555" s="4" t="str">
        <f aca="false">IF(ISBLANK(B555), "", (B555-MIN(B2:B1001))/(MAX(B2:B1001)-MIN(B2:B1001)))</f>
        <v/>
      </c>
      <c r="F555" s="4" t="str">
        <f aca="false">IF(ISBLANK(C555), "", (C555-MIN(C2:C1001))/(MAX(C2:C1001)-MIN(C2:C1001)))</f>
        <v/>
      </c>
      <c r="G555" s="0" t="str">
        <f aca="false">IF(ISBLANK(A555), "",SQRT((A555-I2)^2+(B555-J2)^2+(C555-K2)))</f>
        <v/>
      </c>
      <c r="H555" s="4" t="str">
        <f aca="false">IF(AND(F555 = "", F554 &lt;&gt; ""),"&lt;- New exp", "")</f>
        <v/>
      </c>
      <c r="T555" s="0" t="n">
        <v>554</v>
      </c>
    </row>
    <row r="556" customFormat="false" ht="13.8" hidden="false" customHeight="false" outlineLevel="0" collapsed="false">
      <c r="A556" s="3"/>
      <c r="B556" s="3"/>
      <c r="C556" s="3"/>
      <c r="D556" s="4" t="str">
        <f aca="false">IF(ISBLANK(A556), "", (A556-MIN(A2:A1001))/(MAX(A2:A1001)-MIN(A2:A1001)))</f>
        <v/>
      </c>
      <c r="E556" s="4" t="str">
        <f aca="false">IF(ISBLANK(B556), "", (B556-MIN(B2:B1001))/(MAX(B2:B1001)-MIN(B2:B1001)))</f>
        <v/>
      </c>
      <c r="F556" s="4" t="str">
        <f aca="false">IF(ISBLANK(C556), "", (C556-MIN(C2:C1001))/(MAX(C2:C1001)-MIN(C2:C1001)))</f>
        <v/>
      </c>
      <c r="G556" s="0" t="str">
        <f aca="false">IF(ISBLANK(A556), "",SQRT((A556-I2)^2+(B556-J2)^2+(C556-K2)))</f>
        <v/>
      </c>
      <c r="H556" s="4" t="str">
        <f aca="false">IF(AND(F556 = "", F555 &lt;&gt; ""),"&lt;- New exp", "")</f>
        <v/>
      </c>
      <c r="T556" s="0" t="n">
        <v>555</v>
      </c>
    </row>
    <row r="557" customFormat="false" ht="13.8" hidden="false" customHeight="false" outlineLevel="0" collapsed="false">
      <c r="A557" s="3"/>
      <c r="B557" s="3"/>
      <c r="C557" s="3"/>
      <c r="D557" s="4" t="str">
        <f aca="false">IF(ISBLANK(A557), "", (A557-MIN(A2:A1001))/(MAX(A2:A1001)-MIN(A2:A1001)))</f>
        <v/>
      </c>
      <c r="E557" s="4" t="str">
        <f aca="false">IF(ISBLANK(B557), "", (B557-MIN(B2:B1001))/(MAX(B2:B1001)-MIN(B2:B1001)))</f>
        <v/>
      </c>
      <c r="F557" s="4" t="str">
        <f aca="false">IF(ISBLANK(C557), "", (C557-MIN(C2:C1001))/(MAX(C2:C1001)-MIN(C2:C1001)))</f>
        <v/>
      </c>
      <c r="G557" s="0" t="str">
        <f aca="false">IF(ISBLANK(A557), "",SQRT((A557-I2)^2+(B557-J2)^2+(C557-K2)))</f>
        <v/>
      </c>
      <c r="H557" s="4" t="str">
        <f aca="false">IF(AND(F557 = "", F556 &lt;&gt; ""),"&lt;- New exp", "")</f>
        <v/>
      </c>
      <c r="T557" s="0" t="n">
        <v>556</v>
      </c>
    </row>
    <row r="558" customFormat="false" ht="13.8" hidden="false" customHeight="false" outlineLevel="0" collapsed="false">
      <c r="A558" s="3"/>
      <c r="B558" s="3"/>
      <c r="C558" s="3"/>
      <c r="D558" s="4" t="str">
        <f aca="false">IF(ISBLANK(A558), "", (A558-MIN(A2:A1001))/(MAX(A2:A1001)-MIN(A2:A1001)))</f>
        <v/>
      </c>
      <c r="E558" s="4" t="str">
        <f aca="false">IF(ISBLANK(B558), "", (B558-MIN(B2:B1001))/(MAX(B2:B1001)-MIN(B2:B1001)))</f>
        <v/>
      </c>
      <c r="F558" s="4" t="str">
        <f aca="false">IF(ISBLANK(C558), "", (C558-MIN(C2:C1001))/(MAX(C2:C1001)-MIN(C2:C1001)))</f>
        <v/>
      </c>
      <c r="G558" s="0" t="str">
        <f aca="false">IF(ISBLANK(A558), "",SQRT((A558-I2)^2+(B558-J2)^2+(C558-K2)))</f>
        <v/>
      </c>
      <c r="H558" s="4" t="str">
        <f aca="false">IF(AND(F558 = "", F557 &lt;&gt; ""),"&lt;- New exp", "")</f>
        <v/>
      </c>
      <c r="T558" s="0" t="n">
        <v>557</v>
      </c>
    </row>
    <row r="559" customFormat="false" ht="13.8" hidden="false" customHeight="false" outlineLevel="0" collapsed="false">
      <c r="A559" s="3"/>
      <c r="B559" s="3"/>
      <c r="C559" s="3"/>
      <c r="D559" s="4" t="str">
        <f aca="false">IF(ISBLANK(A559), "", (A559-MIN(A2:A1001))/(MAX(A2:A1001)-MIN(A2:A1001)))</f>
        <v/>
      </c>
      <c r="E559" s="4" t="str">
        <f aca="false">IF(ISBLANK(B559), "", (B559-MIN(B2:B1001))/(MAX(B2:B1001)-MIN(B2:B1001)))</f>
        <v/>
      </c>
      <c r="F559" s="4" t="str">
        <f aca="false">IF(ISBLANK(C559), "", (C559-MIN(C2:C1001))/(MAX(C2:C1001)-MIN(C2:C1001)))</f>
        <v/>
      </c>
      <c r="G559" s="0" t="str">
        <f aca="false">IF(ISBLANK(A559), "",SQRT((A559-I2)^2+(B559-J2)^2+(C559-K2)))</f>
        <v/>
      </c>
      <c r="H559" s="4" t="str">
        <f aca="false">IF(AND(F559 = "", F558 &lt;&gt; ""),"&lt;- New exp", "")</f>
        <v/>
      </c>
      <c r="T559" s="0" t="n">
        <v>558</v>
      </c>
    </row>
    <row r="560" customFormat="false" ht="13.8" hidden="false" customHeight="false" outlineLevel="0" collapsed="false">
      <c r="A560" s="3"/>
      <c r="B560" s="3"/>
      <c r="C560" s="3"/>
      <c r="D560" s="4" t="str">
        <f aca="false">IF(ISBLANK(A560), "", (A560-MIN(A2:A1001))/(MAX(A2:A1001)-MIN(A2:A1001)))</f>
        <v/>
      </c>
      <c r="E560" s="4" t="str">
        <f aca="false">IF(ISBLANK(B560), "", (B560-MIN(B2:B1001))/(MAX(B2:B1001)-MIN(B2:B1001)))</f>
        <v/>
      </c>
      <c r="F560" s="4" t="str">
        <f aca="false">IF(ISBLANK(C560), "", (C560-MIN(C2:C1001))/(MAX(C2:C1001)-MIN(C2:C1001)))</f>
        <v/>
      </c>
      <c r="G560" s="0" t="str">
        <f aca="false">IF(ISBLANK(A560), "",SQRT((A560-I2)^2+(B560-J2)^2+(C560-K2)))</f>
        <v/>
      </c>
      <c r="H560" s="4" t="str">
        <f aca="false">IF(AND(F560 = "", F559 &lt;&gt; ""),"&lt;- New exp", "")</f>
        <v/>
      </c>
      <c r="T560" s="0" t="n">
        <v>559</v>
      </c>
    </row>
    <row r="561" customFormat="false" ht="13.8" hidden="false" customHeight="false" outlineLevel="0" collapsed="false">
      <c r="A561" s="3"/>
      <c r="B561" s="3"/>
      <c r="C561" s="3"/>
      <c r="D561" s="4" t="str">
        <f aca="false">IF(ISBLANK(A561), "", (A561-MIN(A2:A1001))/(MAX(A2:A1001)-MIN(A2:A1001)))</f>
        <v/>
      </c>
      <c r="E561" s="4" t="str">
        <f aca="false">IF(ISBLANK(B561), "", (B561-MIN(B2:B1001))/(MAX(B2:B1001)-MIN(B2:B1001)))</f>
        <v/>
      </c>
      <c r="F561" s="4" t="str">
        <f aca="false">IF(ISBLANK(C561), "", (C561-MIN(C2:C1001))/(MAX(C2:C1001)-MIN(C2:C1001)))</f>
        <v/>
      </c>
      <c r="G561" s="0" t="str">
        <f aca="false">IF(ISBLANK(A561), "",SQRT((A561-I2)^2+(B561-J2)^2+(C561-K2)))</f>
        <v/>
      </c>
      <c r="H561" s="4" t="str">
        <f aca="false">IF(AND(F561 = "", F560 &lt;&gt; ""),"&lt;- New exp", "")</f>
        <v/>
      </c>
      <c r="T561" s="0" t="n">
        <v>560</v>
      </c>
    </row>
    <row r="562" customFormat="false" ht="13.8" hidden="false" customHeight="false" outlineLevel="0" collapsed="false">
      <c r="A562" s="3"/>
      <c r="B562" s="3"/>
      <c r="C562" s="3"/>
      <c r="D562" s="4" t="str">
        <f aca="false">IF(ISBLANK(A562), "", (A562-MIN(A2:A1001))/(MAX(A2:A1001)-MIN(A2:A1001)))</f>
        <v/>
      </c>
      <c r="E562" s="4" t="str">
        <f aca="false">IF(ISBLANK(B562), "", (B562-MIN(B2:B1001))/(MAX(B2:B1001)-MIN(B2:B1001)))</f>
        <v/>
      </c>
      <c r="F562" s="4" t="str">
        <f aca="false">IF(ISBLANK(C562), "", (C562-MIN(C2:C1001))/(MAX(C2:C1001)-MIN(C2:C1001)))</f>
        <v/>
      </c>
      <c r="G562" s="0" t="str">
        <f aca="false">IF(ISBLANK(A562), "",SQRT((A562-I2)^2+(B562-J2)^2+(C562-K2)))</f>
        <v/>
      </c>
      <c r="H562" s="4" t="str">
        <f aca="false">IF(AND(F562 = "", F561 &lt;&gt; ""),"&lt;- New exp", "")</f>
        <v/>
      </c>
      <c r="T562" s="0" t="n">
        <v>561</v>
      </c>
    </row>
    <row r="563" customFormat="false" ht="13.8" hidden="false" customHeight="false" outlineLevel="0" collapsed="false">
      <c r="A563" s="3"/>
      <c r="B563" s="3"/>
      <c r="C563" s="3"/>
      <c r="D563" s="4" t="str">
        <f aca="false">IF(ISBLANK(A563), "", (A563-MIN(A2:A1001))/(MAX(A2:A1001)-MIN(A2:A1001)))</f>
        <v/>
      </c>
      <c r="E563" s="4" t="str">
        <f aca="false">IF(ISBLANK(B563), "", (B563-MIN(B2:B1001))/(MAX(B2:B1001)-MIN(B2:B1001)))</f>
        <v/>
      </c>
      <c r="F563" s="4" t="str">
        <f aca="false">IF(ISBLANK(C563), "", (C563-MIN(C2:C1001))/(MAX(C2:C1001)-MIN(C2:C1001)))</f>
        <v/>
      </c>
      <c r="G563" s="0" t="str">
        <f aca="false">IF(ISBLANK(A563), "",SQRT((A563-I2)^2+(B563-J2)^2+(C563-K2)))</f>
        <v/>
      </c>
      <c r="H563" s="4" t="str">
        <f aca="false">IF(AND(F563 = "", F562 &lt;&gt; ""),"&lt;- New exp", "")</f>
        <v/>
      </c>
      <c r="T563" s="0" t="n">
        <v>562</v>
      </c>
    </row>
    <row r="564" customFormat="false" ht="13.8" hidden="false" customHeight="false" outlineLevel="0" collapsed="false">
      <c r="A564" s="3"/>
      <c r="B564" s="3"/>
      <c r="C564" s="3"/>
      <c r="D564" s="4" t="str">
        <f aca="false">IF(ISBLANK(A564), "", (A564-MIN(A2:A1001))/(MAX(A2:A1001)-MIN(A2:A1001)))</f>
        <v/>
      </c>
      <c r="E564" s="4" t="str">
        <f aca="false">IF(ISBLANK(B564), "", (B564-MIN(B2:B1001))/(MAX(B2:B1001)-MIN(B2:B1001)))</f>
        <v/>
      </c>
      <c r="F564" s="4" t="str">
        <f aca="false">IF(ISBLANK(C564), "", (C564-MIN(C2:C1001))/(MAX(C2:C1001)-MIN(C2:C1001)))</f>
        <v/>
      </c>
      <c r="G564" s="0" t="str">
        <f aca="false">IF(ISBLANK(A564), "",SQRT((A564-I2)^2+(B564-J2)^2+(C564-K2)))</f>
        <v/>
      </c>
      <c r="H564" s="4" t="str">
        <f aca="false">IF(AND(F564 = "", F563 &lt;&gt; ""),"&lt;- New exp", "")</f>
        <v/>
      </c>
      <c r="T564" s="0" t="n">
        <v>563</v>
      </c>
    </row>
    <row r="565" customFormat="false" ht="13.8" hidden="false" customHeight="false" outlineLevel="0" collapsed="false">
      <c r="A565" s="3"/>
      <c r="B565" s="3"/>
      <c r="C565" s="3"/>
      <c r="D565" s="4" t="str">
        <f aca="false">IF(ISBLANK(A565), "", (A565-MIN(A2:A1001))/(MAX(A2:A1001)-MIN(A2:A1001)))</f>
        <v/>
      </c>
      <c r="E565" s="4" t="str">
        <f aca="false">IF(ISBLANK(B565), "", (B565-MIN(B2:B1001))/(MAX(B2:B1001)-MIN(B2:B1001)))</f>
        <v/>
      </c>
      <c r="F565" s="4" t="str">
        <f aca="false">IF(ISBLANK(C565), "", (C565-MIN(C2:C1001))/(MAX(C2:C1001)-MIN(C2:C1001)))</f>
        <v/>
      </c>
      <c r="G565" s="0" t="str">
        <f aca="false">IF(ISBLANK(A565), "",SQRT((A565-I2)^2+(B565-J2)^2+(C565-K2)))</f>
        <v/>
      </c>
      <c r="H565" s="4" t="str">
        <f aca="false">IF(AND(F565 = "", F564 &lt;&gt; ""),"&lt;- New exp", "")</f>
        <v/>
      </c>
      <c r="T565" s="0" t="n">
        <v>564</v>
      </c>
    </row>
    <row r="566" customFormat="false" ht="13.8" hidden="false" customHeight="false" outlineLevel="0" collapsed="false">
      <c r="A566" s="3"/>
      <c r="B566" s="3"/>
      <c r="C566" s="3"/>
      <c r="D566" s="4" t="str">
        <f aca="false">IF(ISBLANK(A566), "", (A566-MIN(A2:A1001))/(MAX(A2:A1001)-MIN(A2:A1001)))</f>
        <v/>
      </c>
      <c r="E566" s="4" t="str">
        <f aca="false">IF(ISBLANK(B566), "", (B566-MIN(B2:B1001))/(MAX(B2:B1001)-MIN(B2:B1001)))</f>
        <v/>
      </c>
      <c r="F566" s="4" t="str">
        <f aca="false">IF(ISBLANK(C566), "", (C566-MIN(C2:C1001))/(MAX(C2:C1001)-MIN(C2:C1001)))</f>
        <v/>
      </c>
      <c r="G566" s="0" t="str">
        <f aca="false">IF(ISBLANK(A566), "",SQRT((A566-I2)^2+(B566-J2)^2+(C566-K2)))</f>
        <v/>
      </c>
      <c r="H566" s="4" t="str">
        <f aca="false">IF(AND(F566 = "", F565 &lt;&gt; ""),"&lt;- New exp", "")</f>
        <v/>
      </c>
      <c r="T566" s="0" t="n">
        <v>565</v>
      </c>
    </row>
    <row r="567" customFormat="false" ht="13.8" hidden="false" customHeight="false" outlineLevel="0" collapsed="false">
      <c r="A567" s="3"/>
      <c r="B567" s="3"/>
      <c r="C567" s="3"/>
      <c r="D567" s="4" t="str">
        <f aca="false">IF(ISBLANK(A567), "", (A567-MIN(A2:A1001))/(MAX(A2:A1001)-MIN(A2:A1001)))</f>
        <v/>
      </c>
      <c r="E567" s="4" t="str">
        <f aca="false">IF(ISBLANK(B567), "", (B567-MIN(B2:B1001))/(MAX(B2:B1001)-MIN(B2:B1001)))</f>
        <v/>
      </c>
      <c r="F567" s="4" t="str">
        <f aca="false">IF(ISBLANK(C567), "", (C567-MIN(C2:C1001))/(MAX(C2:C1001)-MIN(C2:C1001)))</f>
        <v/>
      </c>
      <c r="G567" s="0" t="str">
        <f aca="false">IF(ISBLANK(A567), "",SQRT((A567-I2)^2+(B567-J2)^2+(C567-K2)))</f>
        <v/>
      </c>
      <c r="H567" s="4" t="str">
        <f aca="false">IF(AND(F567 = "", F566 &lt;&gt; ""),"&lt;- New exp", "")</f>
        <v/>
      </c>
      <c r="T567" s="0" t="n">
        <v>566</v>
      </c>
    </row>
    <row r="568" customFormat="false" ht="13.8" hidden="false" customHeight="false" outlineLevel="0" collapsed="false">
      <c r="A568" s="3"/>
      <c r="B568" s="3"/>
      <c r="C568" s="3"/>
      <c r="D568" s="4" t="str">
        <f aca="false">IF(ISBLANK(A568), "", (A568-MIN(A2:A1001))/(MAX(A2:A1001)-MIN(A2:A1001)))</f>
        <v/>
      </c>
      <c r="E568" s="4" t="str">
        <f aca="false">IF(ISBLANK(B568), "", (B568-MIN(B2:B1001))/(MAX(B2:B1001)-MIN(B2:B1001)))</f>
        <v/>
      </c>
      <c r="F568" s="4" t="str">
        <f aca="false">IF(ISBLANK(C568), "", (C568-MIN(C2:C1001))/(MAX(C2:C1001)-MIN(C2:C1001)))</f>
        <v/>
      </c>
      <c r="G568" s="0" t="str">
        <f aca="false">IF(ISBLANK(A568), "",SQRT((A568-I2)^2+(B568-J2)^2+(C568-K2)))</f>
        <v/>
      </c>
      <c r="H568" s="4" t="str">
        <f aca="false">IF(AND(F568 = "", F567 &lt;&gt; ""),"&lt;- New exp", "")</f>
        <v/>
      </c>
      <c r="T568" s="0" t="n">
        <v>567</v>
      </c>
    </row>
    <row r="569" customFormat="false" ht="13.8" hidden="false" customHeight="false" outlineLevel="0" collapsed="false">
      <c r="A569" s="3"/>
      <c r="B569" s="3"/>
      <c r="C569" s="3"/>
      <c r="D569" s="4" t="str">
        <f aca="false">IF(ISBLANK(A569), "", (A569-MIN(A2:A1001))/(MAX(A2:A1001)-MIN(A2:A1001)))</f>
        <v/>
      </c>
      <c r="E569" s="4" t="str">
        <f aca="false">IF(ISBLANK(B569), "", (B569-MIN(B2:B1001))/(MAX(B2:B1001)-MIN(B2:B1001)))</f>
        <v/>
      </c>
      <c r="F569" s="4" t="str">
        <f aca="false">IF(ISBLANK(C569), "", (C569-MIN(C2:C1001))/(MAX(C2:C1001)-MIN(C2:C1001)))</f>
        <v/>
      </c>
      <c r="G569" s="0" t="str">
        <f aca="false">IF(ISBLANK(A569), "",SQRT((A569-I2)^2+(B569-J2)^2+(C569-K2)))</f>
        <v/>
      </c>
      <c r="H569" s="4" t="str">
        <f aca="false">IF(AND(F569 = "", F568 &lt;&gt; ""),"&lt;- New exp", "")</f>
        <v/>
      </c>
      <c r="T569" s="0" t="n">
        <v>568</v>
      </c>
    </row>
    <row r="570" customFormat="false" ht="13.8" hidden="false" customHeight="false" outlineLevel="0" collapsed="false">
      <c r="A570" s="3"/>
      <c r="B570" s="3"/>
      <c r="C570" s="3"/>
      <c r="D570" s="4" t="str">
        <f aca="false">IF(ISBLANK(A570), "", (A570-MIN(A2:A1001))/(MAX(A2:A1001)-MIN(A2:A1001)))</f>
        <v/>
      </c>
      <c r="E570" s="4" t="str">
        <f aca="false">IF(ISBLANK(B570), "", (B570-MIN(B2:B1001))/(MAX(B2:B1001)-MIN(B2:B1001)))</f>
        <v/>
      </c>
      <c r="F570" s="4" t="str">
        <f aca="false">IF(ISBLANK(C570), "", (C570-MIN(C2:C1001))/(MAX(C2:C1001)-MIN(C2:C1001)))</f>
        <v/>
      </c>
      <c r="G570" s="0" t="str">
        <f aca="false">IF(ISBLANK(A570), "",SQRT((A570-I2)^2+(B570-J2)^2+(C570-K2)))</f>
        <v/>
      </c>
      <c r="H570" s="4" t="str">
        <f aca="false">IF(AND(F570 = "", F569 &lt;&gt; ""),"&lt;- New exp", "")</f>
        <v/>
      </c>
      <c r="T570" s="0" t="n">
        <v>569</v>
      </c>
    </row>
    <row r="571" customFormat="false" ht="13.8" hidden="false" customHeight="false" outlineLevel="0" collapsed="false">
      <c r="A571" s="3"/>
      <c r="B571" s="3"/>
      <c r="C571" s="3"/>
      <c r="D571" s="4" t="str">
        <f aca="false">IF(ISBLANK(A571), "", (A571-MIN(A2:A1001))/(MAX(A2:A1001)-MIN(A2:A1001)))</f>
        <v/>
      </c>
      <c r="E571" s="4" t="str">
        <f aca="false">IF(ISBLANK(B571), "", (B571-MIN(B2:B1001))/(MAX(B2:B1001)-MIN(B2:B1001)))</f>
        <v/>
      </c>
      <c r="F571" s="4" t="str">
        <f aca="false">IF(ISBLANK(C571), "", (C571-MIN(C2:C1001))/(MAX(C2:C1001)-MIN(C2:C1001)))</f>
        <v/>
      </c>
      <c r="G571" s="0" t="str">
        <f aca="false">IF(ISBLANK(A571), "",SQRT((A571-I2)^2+(B571-J2)^2+(C571-K2)))</f>
        <v/>
      </c>
      <c r="H571" s="4" t="str">
        <f aca="false">IF(AND(F571 = "", F570 &lt;&gt; ""),"&lt;- New exp", "")</f>
        <v/>
      </c>
      <c r="T571" s="0" t="n">
        <v>570</v>
      </c>
    </row>
    <row r="572" customFormat="false" ht="13.8" hidden="false" customHeight="false" outlineLevel="0" collapsed="false">
      <c r="A572" s="3"/>
      <c r="B572" s="3"/>
      <c r="C572" s="3"/>
      <c r="D572" s="4" t="str">
        <f aca="false">IF(ISBLANK(A572), "", (A572-MIN(A2:A1001))/(MAX(A2:A1001)-MIN(A2:A1001)))</f>
        <v/>
      </c>
      <c r="E572" s="4" t="str">
        <f aca="false">IF(ISBLANK(B572), "", (B572-MIN(B2:B1001))/(MAX(B2:B1001)-MIN(B2:B1001)))</f>
        <v/>
      </c>
      <c r="F572" s="4" t="str">
        <f aca="false">IF(ISBLANK(C572), "", (C572-MIN(C2:C1001))/(MAX(C2:C1001)-MIN(C2:C1001)))</f>
        <v/>
      </c>
      <c r="G572" s="0" t="str">
        <f aca="false">IF(ISBLANK(A572), "",SQRT((A572-I2)^2+(B572-J2)^2+(C572-K2)))</f>
        <v/>
      </c>
      <c r="H572" s="4" t="str">
        <f aca="false">IF(AND(F572 = "", F571 &lt;&gt; ""),"&lt;- New exp", "")</f>
        <v/>
      </c>
      <c r="T572" s="0" t="n">
        <v>571</v>
      </c>
    </row>
    <row r="573" customFormat="false" ht="13.8" hidden="false" customHeight="false" outlineLevel="0" collapsed="false">
      <c r="A573" s="3"/>
      <c r="B573" s="3"/>
      <c r="C573" s="3"/>
      <c r="D573" s="4" t="str">
        <f aca="false">IF(ISBLANK(A573), "", (A573-MIN(A2:A1001))/(MAX(A2:A1001)-MIN(A2:A1001)))</f>
        <v/>
      </c>
      <c r="E573" s="4" t="str">
        <f aca="false">IF(ISBLANK(B573), "", (B573-MIN(B2:B1001))/(MAX(B2:B1001)-MIN(B2:B1001)))</f>
        <v/>
      </c>
      <c r="F573" s="4" t="str">
        <f aca="false">IF(ISBLANK(C573), "", (C573-MIN(C2:C1001))/(MAX(C2:C1001)-MIN(C2:C1001)))</f>
        <v/>
      </c>
      <c r="G573" s="0" t="str">
        <f aca="false">IF(ISBLANK(A573), "",SQRT((A573-I2)^2+(B573-J2)^2+(C573-K2)))</f>
        <v/>
      </c>
      <c r="H573" s="4" t="str">
        <f aca="false">IF(AND(F573 = "", F572 &lt;&gt; ""),"&lt;- New exp", "")</f>
        <v/>
      </c>
      <c r="T573" s="0" t="n">
        <v>572</v>
      </c>
    </row>
    <row r="574" customFormat="false" ht="13.8" hidden="false" customHeight="false" outlineLevel="0" collapsed="false">
      <c r="A574" s="3"/>
      <c r="B574" s="3"/>
      <c r="C574" s="3"/>
      <c r="D574" s="4" t="str">
        <f aca="false">IF(ISBLANK(A574), "", (A574-MIN(A2:A1001))/(MAX(A2:A1001)-MIN(A2:A1001)))</f>
        <v/>
      </c>
      <c r="E574" s="4" t="str">
        <f aca="false">IF(ISBLANK(B574), "", (B574-MIN(B2:B1001))/(MAX(B2:B1001)-MIN(B2:B1001)))</f>
        <v/>
      </c>
      <c r="F574" s="4" t="str">
        <f aca="false">IF(ISBLANK(C574), "", (C574-MIN(C2:C1001))/(MAX(C2:C1001)-MIN(C2:C1001)))</f>
        <v/>
      </c>
      <c r="G574" s="0" t="str">
        <f aca="false">IF(ISBLANK(A574), "",SQRT((A574-I2)^2+(B574-J2)^2+(C574-K2)))</f>
        <v/>
      </c>
      <c r="H574" s="4" t="str">
        <f aca="false">IF(AND(F574 = "", F573 &lt;&gt; ""),"&lt;- New exp", "")</f>
        <v/>
      </c>
      <c r="T574" s="0" t="n">
        <v>573</v>
      </c>
    </row>
    <row r="575" customFormat="false" ht="13.8" hidden="false" customHeight="false" outlineLevel="0" collapsed="false">
      <c r="A575" s="3"/>
      <c r="B575" s="3"/>
      <c r="C575" s="3"/>
      <c r="D575" s="4" t="str">
        <f aca="false">IF(ISBLANK(A575), "", (A575-MIN(A2:A1001))/(MAX(A2:A1001)-MIN(A2:A1001)))</f>
        <v/>
      </c>
      <c r="E575" s="4" t="str">
        <f aca="false">IF(ISBLANK(B575), "", (B575-MIN(B2:B1001))/(MAX(B2:B1001)-MIN(B2:B1001)))</f>
        <v/>
      </c>
      <c r="F575" s="4" t="str">
        <f aca="false">IF(ISBLANK(C575), "", (C575-MIN(C2:C1001))/(MAX(C2:C1001)-MIN(C2:C1001)))</f>
        <v/>
      </c>
      <c r="G575" s="0" t="str">
        <f aca="false">IF(ISBLANK(A575), "",SQRT((A575-I2)^2+(B575-J2)^2+(C575-K2)))</f>
        <v/>
      </c>
      <c r="H575" s="4" t="str">
        <f aca="false">IF(AND(F575 = "", F574 &lt;&gt; ""),"&lt;- New exp", "")</f>
        <v/>
      </c>
      <c r="T575" s="0" t="n">
        <v>574</v>
      </c>
    </row>
    <row r="576" customFormat="false" ht="13.8" hidden="false" customHeight="false" outlineLevel="0" collapsed="false">
      <c r="A576" s="3"/>
      <c r="B576" s="3"/>
      <c r="C576" s="3"/>
      <c r="D576" s="4" t="str">
        <f aca="false">IF(ISBLANK(A576), "", (A576-MIN(A2:A1001))/(MAX(A2:A1001)-MIN(A2:A1001)))</f>
        <v/>
      </c>
      <c r="E576" s="4" t="str">
        <f aca="false">IF(ISBLANK(B576), "", (B576-MIN(B2:B1001))/(MAX(B2:B1001)-MIN(B2:B1001)))</f>
        <v/>
      </c>
      <c r="F576" s="4" t="str">
        <f aca="false">IF(ISBLANK(C576), "", (C576-MIN(C2:C1001))/(MAX(C2:C1001)-MIN(C2:C1001)))</f>
        <v/>
      </c>
      <c r="G576" s="0" t="str">
        <f aca="false">IF(ISBLANK(A576), "",SQRT((A576-I2)^2+(B576-J2)^2+(C576-K2)))</f>
        <v/>
      </c>
      <c r="H576" s="4" t="str">
        <f aca="false">IF(AND(F576 = "", F575 &lt;&gt; ""),"&lt;- New exp", "")</f>
        <v/>
      </c>
      <c r="T576" s="0" t="n">
        <v>575</v>
      </c>
    </row>
    <row r="577" customFormat="false" ht="13.8" hidden="false" customHeight="false" outlineLevel="0" collapsed="false">
      <c r="A577" s="3"/>
      <c r="B577" s="3"/>
      <c r="C577" s="3"/>
      <c r="D577" s="4" t="str">
        <f aca="false">IF(ISBLANK(A577), "", (A577-MIN(A2:A1001))/(MAX(A2:A1001)-MIN(A2:A1001)))</f>
        <v/>
      </c>
      <c r="E577" s="4" t="str">
        <f aca="false">IF(ISBLANK(B577), "", (B577-MIN(B2:B1001))/(MAX(B2:B1001)-MIN(B2:B1001)))</f>
        <v/>
      </c>
      <c r="F577" s="4" t="str">
        <f aca="false">IF(ISBLANK(C577), "", (C577-MIN(C2:C1001))/(MAX(C2:C1001)-MIN(C2:C1001)))</f>
        <v/>
      </c>
      <c r="G577" s="0" t="str">
        <f aca="false">IF(ISBLANK(A577), "",SQRT((A577-I2)^2+(B577-J2)^2+(C577-K2)))</f>
        <v/>
      </c>
      <c r="H577" s="4" t="str">
        <f aca="false">IF(AND(F577 = "", F576 &lt;&gt; ""),"&lt;- New exp", "")</f>
        <v/>
      </c>
      <c r="T577" s="0" t="n">
        <v>576</v>
      </c>
    </row>
    <row r="578" customFormat="false" ht="13.8" hidden="false" customHeight="false" outlineLevel="0" collapsed="false">
      <c r="A578" s="3"/>
      <c r="B578" s="3"/>
      <c r="C578" s="3"/>
      <c r="D578" s="4" t="str">
        <f aca="false">IF(ISBLANK(A578), "", (A578-MIN(A2:A1001))/(MAX(A2:A1001)-MIN(A2:A1001)))</f>
        <v/>
      </c>
      <c r="E578" s="4" t="str">
        <f aca="false">IF(ISBLANK(B578), "", (B578-MIN(B2:B1001))/(MAX(B2:B1001)-MIN(B2:B1001)))</f>
        <v/>
      </c>
      <c r="F578" s="4" t="str">
        <f aca="false">IF(ISBLANK(C578), "", (C578-MIN(C2:C1001))/(MAX(C2:C1001)-MIN(C2:C1001)))</f>
        <v/>
      </c>
      <c r="G578" s="0" t="str">
        <f aca="false">IF(ISBLANK(A578), "",SQRT((A578-I2)^2+(B578-J2)^2+(C578-K2)))</f>
        <v/>
      </c>
      <c r="H578" s="4" t="str">
        <f aca="false">IF(AND(F578 = "", F577 &lt;&gt; ""),"&lt;- New exp", "")</f>
        <v/>
      </c>
      <c r="T578" s="0" t="n">
        <v>577</v>
      </c>
    </row>
    <row r="579" customFormat="false" ht="13.8" hidden="false" customHeight="false" outlineLevel="0" collapsed="false">
      <c r="A579" s="3"/>
      <c r="B579" s="3"/>
      <c r="C579" s="3"/>
      <c r="D579" s="4" t="str">
        <f aca="false">IF(ISBLANK(A579), "", (A579-MIN(A2:A1001))/(MAX(A2:A1001)-MIN(A2:A1001)))</f>
        <v/>
      </c>
      <c r="E579" s="4" t="str">
        <f aca="false">IF(ISBLANK(B579), "", (B579-MIN(B2:B1001))/(MAX(B2:B1001)-MIN(B2:B1001)))</f>
        <v/>
      </c>
      <c r="F579" s="4" t="str">
        <f aca="false">IF(ISBLANK(C579), "", (C579-MIN(C2:C1001))/(MAX(C2:C1001)-MIN(C2:C1001)))</f>
        <v/>
      </c>
      <c r="G579" s="0" t="str">
        <f aca="false">IF(ISBLANK(A579), "",SQRT((A579-I2)^2+(B579-J2)^2+(C579-K2)))</f>
        <v/>
      </c>
      <c r="H579" s="4" t="str">
        <f aca="false">IF(AND(F579 = "", F578 &lt;&gt; ""),"&lt;- New exp", "")</f>
        <v/>
      </c>
      <c r="T579" s="0" t="n">
        <v>578</v>
      </c>
    </row>
    <row r="580" customFormat="false" ht="13.8" hidden="false" customHeight="false" outlineLevel="0" collapsed="false">
      <c r="A580" s="3"/>
      <c r="B580" s="3"/>
      <c r="C580" s="3"/>
      <c r="D580" s="4" t="str">
        <f aca="false">IF(ISBLANK(A580), "", (A580-MIN(A2:A1001))/(MAX(A2:A1001)-MIN(A2:A1001)))</f>
        <v/>
      </c>
      <c r="E580" s="4" t="str">
        <f aca="false">IF(ISBLANK(B580), "", (B580-MIN(B2:B1001))/(MAX(B2:B1001)-MIN(B2:B1001)))</f>
        <v/>
      </c>
      <c r="F580" s="4" t="str">
        <f aca="false">IF(ISBLANK(C580), "", (C580-MIN(C2:C1001))/(MAX(C2:C1001)-MIN(C2:C1001)))</f>
        <v/>
      </c>
      <c r="G580" s="0" t="str">
        <f aca="false">IF(ISBLANK(A580), "",SQRT((A580-I2)^2+(B580-J2)^2+(C580-K2)))</f>
        <v/>
      </c>
      <c r="H580" s="4" t="str">
        <f aca="false">IF(AND(F580 = "", F579 &lt;&gt; ""),"&lt;- New exp", "")</f>
        <v/>
      </c>
      <c r="T580" s="0" t="n">
        <v>579</v>
      </c>
    </row>
    <row r="581" customFormat="false" ht="13.8" hidden="false" customHeight="false" outlineLevel="0" collapsed="false">
      <c r="A581" s="3"/>
      <c r="B581" s="3"/>
      <c r="C581" s="3"/>
      <c r="D581" s="4" t="str">
        <f aca="false">IF(ISBLANK(A581), "", (A581-MIN(A2:A1001))/(MAX(A2:A1001)-MIN(A2:A1001)))</f>
        <v/>
      </c>
      <c r="E581" s="4" t="str">
        <f aca="false">IF(ISBLANK(B581), "", (B581-MIN(B2:B1001))/(MAX(B2:B1001)-MIN(B2:B1001)))</f>
        <v/>
      </c>
      <c r="F581" s="4" t="str">
        <f aca="false">IF(ISBLANK(C581), "", (C581-MIN(C2:C1001))/(MAX(C2:C1001)-MIN(C2:C1001)))</f>
        <v/>
      </c>
      <c r="G581" s="0" t="str">
        <f aca="false">IF(ISBLANK(A581), "",SQRT((A581-I2)^2+(B581-J2)^2+(C581-K2)))</f>
        <v/>
      </c>
      <c r="H581" s="4" t="str">
        <f aca="false">IF(AND(F581 = "", F580 &lt;&gt; ""),"&lt;- New exp", "")</f>
        <v/>
      </c>
      <c r="T581" s="0" t="n">
        <v>580</v>
      </c>
    </row>
    <row r="582" customFormat="false" ht="13.8" hidden="false" customHeight="false" outlineLevel="0" collapsed="false">
      <c r="A582" s="3"/>
      <c r="B582" s="3"/>
      <c r="C582" s="3"/>
      <c r="D582" s="4" t="str">
        <f aca="false">IF(ISBLANK(A582), "", (A582-MIN(A2:A1001))/(MAX(A2:A1001)-MIN(A2:A1001)))</f>
        <v/>
      </c>
      <c r="E582" s="4" t="str">
        <f aca="false">IF(ISBLANK(B582), "", (B582-MIN(B2:B1001))/(MAX(B2:B1001)-MIN(B2:B1001)))</f>
        <v/>
      </c>
      <c r="F582" s="4" t="str">
        <f aca="false">IF(ISBLANK(C582), "", (C582-MIN(C2:C1001))/(MAX(C2:C1001)-MIN(C2:C1001)))</f>
        <v/>
      </c>
      <c r="G582" s="0" t="str">
        <f aca="false">IF(ISBLANK(A582), "",SQRT((A582-I2)^2+(B582-J2)^2+(C582-K2)))</f>
        <v/>
      </c>
      <c r="H582" s="4" t="str">
        <f aca="false">IF(AND(F582 = "", F581 &lt;&gt; ""),"&lt;- New exp", "")</f>
        <v/>
      </c>
      <c r="T582" s="0" t="n">
        <v>581</v>
      </c>
    </row>
    <row r="583" customFormat="false" ht="13.8" hidden="false" customHeight="false" outlineLevel="0" collapsed="false">
      <c r="A583" s="3"/>
      <c r="B583" s="3"/>
      <c r="C583" s="3"/>
      <c r="D583" s="4" t="str">
        <f aca="false">IF(ISBLANK(A583), "", (A583-MIN(A2:A1001))/(MAX(A2:A1001)-MIN(A2:A1001)))</f>
        <v/>
      </c>
      <c r="E583" s="4" t="str">
        <f aca="false">IF(ISBLANK(B583), "", (B583-MIN(B2:B1001))/(MAX(B2:B1001)-MIN(B2:B1001)))</f>
        <v/>
      </c>
      <c r="F583" s="4" t="str">
        <f aca="false">IF(ISBLANK(C583), "", (C583-MIN(C2:C1001))/(MAX(C2:C1001)-MIN(C2:C1001)))</f>
        <v/>
      </c>
      <c r="G583" s="0" t="str">
        <f aca="false">IF(ISBLANK(A583), "",SQRT((A583-I2)^2+(B583-J2)^2+(C583-K2)))</f>
        <v/>
      </c>
      <c r="H583" s="4" t="str">
        <f aca="false">IF(AND(F583 = "", F582 &lt;&gt; ""),"&lt;- New exp", "")</f>
        <v/>
      </c>
      <c r="T583" s="0" t="n">
        <v>582</v>
      </c>
    </row>
    <row r="584" customFormat="false" ht="13.8" hidden="false" customHeight="false" outlineLevel="0" collapsed="false">
      <c r="A584" s="3"/>
      <c r="B584" s="3"/>
      <c r="C584" s="3"/>
      <c r="D584" s="4" t="str">
        <f aca="false">IF(ISBLANK(A584), "", (A584-MIN(A2:A1001))/(MAX(A2:A1001)-MIN(A2:A1001)))</f>
        <v/>
      </c>
      <c r="E584" s="4" t="str">
        <f aca="false">IF(ISBLANK(B584), "", (B584-MIN(B2:B1001))/(MAX(B2:B1001)-MIN(B2:B1001)))</f>
        <v/>
      </c>
      <c r="F584" s="4" t="str">
        <f aca="false">IF(ISBLANK(C584), "", (C584-MIN(C2:C1001))/(MAX(C2:C1001)-MIN(C2:C1001)))</f>
        <v/>
      </c>
      <c r="G584" s="0" t="str">
        <f aca="false">IF(ISBLANK(A584), "",SQRT((A584-I2)^2+(B584-J2)^2+(C584-K2)))</f>
        <v/>
      </c>
      <c r="H584" s="4" t="str">
        <f aca="false">IF(AND(F584 = "", F583 &lt;&gt; ""),"&lt;- New exp", "")</f>
        <v/>
      </c>
      <c r="T584" s="0" t="n">
        <v>583</v>
      </c>
    </row>
    <row r="585" customFormat="false" ht="13.8" hidden="false" customHeight="false" outlineLevel="0" collapsed="false">
      <c r="A585" s="3"/>
      <c r="B585" s="3"/>
      <c r="C585" s="3"/>
      <c r="D585" s="4" t="str">
        <f aca="false">IF(ISBLANK(A585), "", (A585-MIN(A2:A1001))/(MAX(A2:A1001)-MIN(A2:A1001)))</f>
        <v/>
      </c>
      <c r="E585" s="4" t="str">
        <f aca="false">IF(ISBLANK(B585), "", (B585-MIN(B2:B1001))/(MAX(B2:B1001)-MIN(B2:B1001)))</f>
        <v/>
      </c>
      <c r="F585" s="4" t="str">
        <f aca="false">IF(ISBLANK(C585), "", (C585-MIN(C2:C1001))/(MAX(C2:C1001)-MIN(C2:C1001)))</f>
        <v/>
      </c>
      <c r="G585" s="0" t="str">
        <f aca="false">IF(ISBLANK(A585), "",SQRT((A585-I2)^2+(B585-J2)^2+(C585-K2)))</f>
        <v/>
      </c>
      <c r="H585" s="4" t="str">
        <f aca="false">IF(AND(F585 = "", F584 &lt;&gt; ""),"&lt;- New exp", "")</f>
        <v/>
      </c>
      <c r="T585" s="0" t="n">
        <v>584</v>
      </c>
    </row>
    <row r="586" customFormat="false" ht="13.8" hidden="false" customHeight="false" outlineLevel="0" collapsed="false">
      <c r="A586" s="3"/>
      <c r="B586" s="3"/>
      <c r="C586" s="3"/>
      <c r="D586" s="4" t="str">
        <f aca="false">IF(ISBLANK(A586), "", (A586-MIN(A2:A1001))/(MAX(A2:A1001)-MIN(A2:A1001)))</f>
        <v/>
      </c>
      <c r="E586" s="4" t="str">
        <f aca="false">IF(ISBLANK(B586), "", (B586-MIN(B2:B1001))/(MAX(B2:B1001)-MIN(B2:B1001)))</f>
        <v/>
      </c>
      <c r="F586" s="4" t="str">
        <f aca="false">IF(ISBLANK(C586), "", (C586-MIN(C2:C1001))/(MAX(C2:C1001)-MIN(C2:C1001)))</f>
        <v/>
      </c>
      <c r="G586" s="0" t="str">
        <f aca="false">IF(ISBLANK(A586), "",SQRT((A586-I2)^2+(B586-J2)^2+(C586-K2)))</f>
        <v/>
      </c>
      <c r="H586" s="4" t="str">
        <f aca="false">IF(AND(F586 = "", F585 &lt;&gt; ""),"&lt;- New exp", "")</f>
        <v/>
      </c>
      <c r="T586" s="0" t="n">
        <v>585</v>
      </c>
    </row>
    <row r="587" customFormat="false" ht="13.8" hidden="false" customHeight="false" outlineLevel="0" collapsed="false">
      <c r="A587" s="3"/>
      <c r="B587" s="3"/>
      <c r="C587" s="3"/>
      <c r="D587" s="4" t="str">
        <f aca="false">IF(ISBLANK(A587), "", (A587-MIN(A2:A1001))/(MAX(A2:A1001)-MIN(A2:A1001)))</f>
        <v/>
      </c>
      <c r="E587" s="4" t="str">
        <f aca="false">IF(ISBLANK(B587), "", (B587-MIN(B2:B1001))/(MAX(B2:B1001)-MIN(B2:B1001)))</f>
        <v/>
      </c>
      <c r="F587" s="4" t="str">
        <f aca="false">IF(ISBLANK(C587), "", (C587-MIN(C2:C1001))/(MAX(C2:C1001)-MIN(C2:C1001)))</f>
        <v/>
      </c>
      <c r="G587" s="0" t="str">
        <f aca="false">IF(ISBLANK(A587), "",SQRT((A587-I2)^2+(B587-J2)^2+(C587-K2)))</f>
        <v/>
      </c>
      <c r="H587" s="4" t="str">
        <f aca="false">IF(AND(F587 = "", F586 &lt;&gt; ""),"&lt;- New exp", "")</f>
        <v/>
      </c>
      <c r="T587" s="0" t="n">
        <v>586</v>
      </c>
    </row>
    <row r="588" customFormat="false" ht="13.8" hidden="false" customHeight="false" outlineLevel="0" collapsed="false">
      <c r="A588" s="3"/>
      <c r="B588" s="3"/>
      <c r="C588" s="3"/>
      <c r="D588" s="4" t="str">
        <f aca="false">IF(ISBLANK(A588), "", (A588-MIN(A2:A1001))/(MAX(A2:A1001)-MIN(A2:A1001)))</f>
        <v/>
      </c>
      <c r="E588" s="4" t="str">
        <f aca="false">IF(ISBLANK(B588), "", (B588-MIN(B2:B1001))/(MAX(B2:B1001)-MIN(B2:B1001)))</f>
        <v/>
      </c>
      <c r="F588" s="4" t="str">
        <f aca="false">IF(ISBLANK(C588), "", (C588-MIN(C2:C1001))/(MAX(C2:C1001)-MIN(C2:C1001)))</f>
        <v/>
      </c>
      <c r="G588" s="0" t="str">
        <f aca="false">IF(ISBLANK(A588), "",SQRT((A588-I2)^2+(B588-J2)^2+(C588-K2)))</f>
        <v/>
      </c>
      <c r="H588" s="4" t="str">
        <f aca="false">IF(AND(F588 = "", F587 &lt;&gt; ""),"&lt;- New exp", "")</f>
        <v/>
      </c>
      <c r="T588" s="0" t="n">
        <v>587</v>
      </c>
    </row>
    <row r="589" customFormat="false" ht="13.8" hidden="false" customHeight="false" outlineLevel="0" collapsed="false">
      <c r="A589" s="3"/>
      <c r="B589" s="3"/>
      <c r="C589" s="3"/>
      <c r="D589" s="4" t="str">
        <f aca="false">IF(ISBLANK(A589), "", (A589-MIN(A2:A1001))/(MAX(A2:A1001)-MIN(A2:A1001)))</f>
        <v/>
      </c>
      <c r="E589" s="4" t="str">
        <f aca="false">IF(ISBLANK(B589), "", (B589-MIN(B2:B1001))/(MAX(B2:B1001)-MIN(B2:B1001)))</f>
        <v/>
      </c>
      <c r="F589" s="4" t="str">
        <f aca="false">IF(ISBLANK(C589), "", (C589-MIN(C2:C1001))/(MAX(C2:C1001)-MIN(C2:C1001)))</f>
        <v/>
      </c>
      <c r="G589" s="0" t="str">
        <f aca="false">IF(ISBLANK(A589), "",SQRT((A589-I2)^2+(B589-J2)^2+(C589-K2)))</f>
        <v/>
      </c>
      <c r="H589" s="4" t="str">
        <f aca="false">IF(AND(F589 = "", F588 &lt;&gt; ""),"&lt;- New exp", "")</f>
        <v/>
      </c>
      <c r="T589" s="0" t="n">
        <v>588</v>
      </c>
    </row>
    <row r="590" customFormat="false" ht="13.8" hidden="false" customHeight="false" outlineLevel="0" collapsed="false">
      <c r="A590" s="3"/>
      <c r="B590" s="3"/>
      <c r="C590" s="3"/>
      <c r="D590" s="4" t="str">
        <f aca="false">IF(ISBLANK(A590), "", (A590-MIN(A2:A1001))/(MAX(A2:A1001)-MIN(A2:A1001)))</f>
        <v/>
      </c>
      <c r="E590" s="4" t="str">
        <f aca="false">IF(ISBLANK(B590), "", (B590-MIN(B2:B1001))/(MAX(B2:B1001)-MIN(B2:B1001)))</f>
        <v/>
      </c>
      <c r="F590" s="4" t="str">
        <f aca="false">IF(ISBLANK(C590), "", (C590-MIN(C2:C1001))/(MAX(C2:C1001)-MIN(C2:C1001)))</f>
        <v/>
      </c>
      <c r="G590" s="0" t="str">
        <f aca="false">IF(ISBLANK(A590), "",SQRT((A590-I2)^2+(B590-J2)^2+(C590-K2)))</f>
        <v/>
      </c>
      <c r="H590" s="4" t="str">
        <f aca="false">IF(AND(F590 = "", F589 &lt;&gt; ""),"&lt;- New exp", "")</f>
        <v/>
      </c>
      <c r="T590" s="0" t="n">
        <v>589</v>
      </c>
    </row>
    <row r="591" customFormat="false" ht="13.8" hidden="false" customHeight="false" outlineLevel="0" collapsed="false">
      <c r="A591" s="3"/>
      <c r="B591" s="3"/>
      <c r="C591" s="3"/>
      <c r="D591" s="4" t="str">
        <f aca="false">IF(ISBLANK(A591), "", (A591-MIN(A2:A1001))/(MAX(A2:A1001)-MIN(A2:A1001)))</f>
        <v/>
      </c>
      <c r="E591" s="4" t="str">
        <f aca="false">IF(ISBLANK(B591), "", (B591-MIN(B2:B1001))/(MAX(B2:B1001)-MIN(B2:B1001)))</f>
        <v/>
      </c>
      <c r="F591" s="4" t="str">
        <f aca="false">IF(ISBLANK(C591), "", (C591-MIN(C2:C1001))/(MAX(C2:C1001)-MIN(C2:C1001)))</f>
        <v/>
      </c>
      <c r="G591" s="0" t="str">
        <f aca="false">IF(ISBLANK(A591), "",SQRT((A591-I2)^2+(B591-J2)^2+(C591-K2)))</f>
        <v/>
      </c>
      <c r="H591" s="4" t="str">
        <f aca="false">IF(AND(F591 = "", F590 &lt;&gt; ""),"&lt;- New exp", "")</f>
        <v/>
      </c>
      <c r="T591" s="0" t="n">
        <v>590</v>
      </c>
    </row>
    <row r="592" customFormat="false" ht="13.8" hidden="false" customHeight="false" outlineLevel="0" collapsed="false">
      <c r="A592" s="3"/>
      <c r="B592" s="3"/>
      <c r="C592" s="3"/>
      <c r="D592" s="4" t="str">
        <f aca="false">IF(ISBLANK(A592), "", (A592-MIN(A2:A1001))/(MAX(A2:A1001)-MIN(A2:A1001)))</f>
        <v/>
      </c>
      <c r="E592" s="4" t="str">
        <f aca="false">IF(ISBLANK(B592), "", (B592-MIN(B2:B1001))/(MAX(B2:B1001)-MIN(B2:B1001)))</f>
        <v/>
      </c>
      <c r="F592" s="4" t="str">
        <f aca="false">IF(ISBLANK(C592), "", (C592-MIN(C2:C1001))/(MAX(C2:C1001)-MIN(C2:C1001)))</f>
        <v/>
      </c>
      <c r="G592" s="0" t="str">
        <f aca="false">IF(ISBLANK(A592), "",SQRT((A592-I2)^2+(B592-J2)^2+(C592-K2)))</f>
        <v/>
      </c>
      <c r="H592" s="4" t="str">
        <f aca="false">IF(AND(F592 = "", F591 &lt;&gt; ""),"&lt;- New exp", "")</f>
        <v/>
      </c>
      <c r="T592" s="0" t="n">
        <v>591</v>
      </c>
    </row>
    <row r="593" customFormat="false" ht="13.8" hidden="false" customHeight="false" outlineLevel="0" collapsed="false">
      <c r="A593" s="3"/>
      <c r="B593" s="3"/>
      <c r="C593" s="3"/>
      <c r="D593" s="4" t="str">
        <f aca="false">IF(ISBLANK(A593), "", (A593-MIN(A2:A1001))/(MAX(A2:A1001)-MIN(A2:A1001)))</f>
        <v/>
      </c>
      <c r="E593" s="4" t="str">
        <f aca="false">IF(ISBLANK(B593), "", (B593-MIN(B2:B1001))/(MAX(B2:B1001)-MIN(B2:B1001)))</f>
        <v/>
      </c>
      <c r="F593" s="4" t="str">
        <f aca="false">IF(ISBLANK(C593), "", (C593-MIN(C2:C1001))/(MAX(C2:C1001)-MIN(C2:C1001)))</f>
        <v/>
      </c>
      <c r="G593" s="0" t="str">
        <f aca="false">IF(ISBLANK(A593), "",SQRT((A593-I2)^2+(B593-J2)^2+(C593-K2)))</f>
        <v/>
      </c>
      <c r="H593" s="4" t="str">
        <f aca="false">IF(AND(F593 = "", F592 &lt;&gt; ""),"&lt;- New exp", "")</f>
        <v/>
      </c>
      <c r="T593" s="0" t="n">
        <v>592</v>
      </c>
    </row>
    <row r="594" customFormat="false" ht="13.8" hidden="false" customHeight="false" outlineLevel="0" collapsed="false">
      <c r="A594" s="3"/>
      <c r="B594" s="3"/>
      <c r="C594" s="3"/>
      <c r="D594" s="4" t="str">
        <f aca="false">IF(ISBLANK(A594), "", (A594-MIN(A2:A1001))/(MAX(A2:A1001)-MIN(A2:A1001)))</f>
        <v/>
      </c>
      <c r="E594" s="4" t="str">
        <f aca="false">IF(ISBLANK(B594), "", (B594-MIN(B2:B1001))/(MAX(B2:B1001)-MIN(B2:B1001)))</f>
        <v/>
      </c>
      <c r="F594" s="4" t="str">
        <f aca="false">IF(ISBLANK(C594), "", (C594-MIN(C2:C1001))/(MAX(C2:C1001)-MIN(C2:C1001)))</f>
        <v/>
      </c>
      <c r="G594" s="0" t="str">
        <f aca="false">IF(ISBLANK(A594), "",SQRT((A594-I2)^2+(B594-J2)^2+(C594-K2)))</f>
        <v/>
      </c>
      <c r="H594" s="4" t="str">
        <f aca="false">IF(AND(F594 = "", F593 &lt;&gt; ""),"&lt;- New exp", "")</f>
        <v/>
      </c>
      <c r="T594" s="0" t="n">
        <v>593</v>
      </c>
    </row>
    <row r="595" customFormat="false" ht="13.8" hidden="false" customHeight="false" outlineLevel="0" collapsed="false">
      <c r="A595" s="3"/>
      <c r="B595" s="3"/>
      <c r="C595" s="3"/>
      <c r="D595" s="4" t="str">
        <f aca="false">IF(ISBLANK(A595), "", (A595-MIN(A2:A1001))/(MAX(A2:A1001)-MIN(A2:A1001)))</f>
        <v/>
      </c>
      <c r="E595" s="4" t="str">
        <f aca="false">IF(ISBLANK(B595), "", (B595-MIN(B2:B1001))/(MAX(B2:B1001)-MIN(B2:B1001)))</f>
        <v/>
      </c>
      <c r="F595" s="4" t="str">
        <f aca="false">IF(ISBLANK(C595), "", (C595-MIN(C2:C1001))/(MAX(C2:C1001)-MIN(C2:C1001)))</f>
        <v/>
      </c>
      <c r="G595" s="0" t="str">
        <f aca="false">IF(ISBLANK(A595), "",SQRT((A595-I2)^2+(B595-J2)^2+(C595-K2)))</f>
        <v/>
      </c>
      <c r="H595" s="4" t="str">
        <f aca="false">IF(AND(F595 = "", F594 &lt;&gt; ""),"&lt;- New exp", "")</f>
        <v/>
      </c>
      <c r="T595" s="0" t="n">
        <v>594</v>
      </c>
    </row>
    <row r="596" customFormat="false" ht="13.8" hidden="false" customHeight="false" outlineLevel="0" collapsed="false">
      <c r="A596" s="3"/>
      <c r="B596" s="3"/>
      <c r="C596" s="3"/>
      <c r="D596" s="4" t="str">
        <f aca="false">IF(ISBLANK(A596), "", (A596-MIN(A2:A1001))/(MAX(A2:A1001)-MIN(A2:A1001)))</f>
        <v/>
      </c>
      <c r="E596" s="4" t="str">
        <f aca="false">IF(ISBLANK(B596), "", (B596-MIN(B2:B1001))/(MAX(B2:B1001)-MIN(B2:B1001)))</f>
        <v/>
      </c>
      <c r="F596" s="4" t="str">
        <f aca="false">IF(ISBLANK(C596), "", (C596-MIN(C2:C1001))/(MAX(C2:C1001)-MIN(C2:C1001)))</f>
        <v/>
      </c>
      <c r="G596" s="0" t="str">
        <f aca="false">IF(ISBLANK(A596), "",SQRT((A596-I2)^2+(B596-J2)^2+(C596-K2)))</f>
        <v/>
      </c>
      <c r="H596" s="4" t="str">
        <f aca="false">IF(AND(F596 = "", F595 &lt;&gt; ""),"&lt;- New exp", "")</f>
        <v/>
      </c>
      <c r="T596" s="0" t="n">
        <v>595</v>
      </c>
    </row>
    <row r="597" customFormat="false" ht="13.8" hidden="false" customHeight="false" outlineLevel="0" collapsed="false">
      <c r="A597" s="3"/>
      <c r="B597" s="3"/>
      <c r="C597" s="3"/>
      <c r="D597" s="4" t="str">
        <f aca="false">IF(ISBLANK(A597), "", (A597-MIN(A2:A1001))/(MAX(A2:A1001)-MIN(A2:A1001)))</f>
        <v/>
      </c>
      <c r="E597" s="4" t="str">
        <f aca="false">IF(ISBLANK(B597), "", (B597-MIN(B2:B1001))/(MAX(B2:B1001)-MIN(B2:B1001)))</f>
        <v/>
      </c>
      <c r="F597" s="4" t="str">
        <f aca="false">IF(ISBLANK(C597), "", (C597-MIN(C2:C1001))/(MAX(C2:C1001)-MIN(C2:C1001)))</f>
        <v/>
      </c>
      <c r="G597" s="0" t="str">
        <f aca="false">IF(ISBLANK(A597), "",SQRT((A597-I2)^2+(B597-J2)^2+(C597-K2)))</f>
        <v/>
      </c>
      <c r="H597" s="4" t="str">
        <f aca="false">IF(AND(F597 = "", F596 &lt;&gt; ""),"&lt;- New exp", "")</f>
        <v/>
      </c>
      <c r="T597" s="0" t="n">
        <v>596</v>
      </c>
    </row>
    <row r="598" customFormat="false" ht="13.8" hidden="false" customHeight="false" outlineLevel="0" collapsed="false">
      <c r="A598" s="3"/>
      <c r="B598" s="3"/>
      <c r="C598" s="3"/>
      <c r="D598" s="4" t="str">
        <f aca="false">IF(ISBLANK(A598), "", (A598-MIN(A2:A1001))/(MAX(A2:A1001)-MIN(A2:A1001)))</f>
        <v/>
      </c>
      <c r="E598" s="4" t="str">
        <f aca="false">IF(ISBLANK(B598), "", (B598-MIN(B2:B1001))/(MAX(B2:B1001)-MIN(B2:B1001)))</f>
        <v/>
      </c>
      <c r="F598" s="4" t="str">
        <f aca="false">IF(ISBLANK(C598), "", (C598-MIN(C2:C1001))/(MAX(C2:C1001)-MIN(C2:C1001)))</f>
        <v/>
      </c>
      <c r="G598" s="0" t="str">
        <f aca="false">IF(ISBLANK(A598), "",SQRT((A598-I2)^2+(B598-J2)^2+(C598-K2)))</f>
        <v/>
      </c>
      <c r="H598" s="4" t="str">
        <f aca="false">IF(AND(F598 = "", F597 &lt;&gt; ""),"&lt;- New exp", "")</f>
        <v/>
      </c>
      <c r="T598" s="0" t="n">
        <v>597</v>
      </c>
    </row>
    <row r="599" customFormat="false" ht="13.8" hidden="false" customHeight="false" outlineLevel="0" collapsed="false">
      <c r="A599" s="3"/>
      <c r="B599" s="3"/>
      <c r="C599" s="3"/>
      <c r="D599" s="4" t="str">
        <f aca="false">IF(ISBLANK(A599), "", (A599-MIN(A2:A1001))/(MAX(A2:A1001)-MIN(A2:A1001)))</f>
        <v/>
      </c>
      <c r="E599" s="4" t="str">
        <f aca="false">IF(ISBLANK(B599), "", (B599-MIN(B2:B1001))/(MAX(B2:B1001)-MIN(B2:B1001)))</f>
        <v/>
      </c>
      <c r="F599" s="4" t="str">
        <f aca="false">IF(ISBLANK(C599), "", (C599-MIN(C2:C1001))/(MAX(C2:C1001)-MIN(C2:C1001)))</f>
        <v/>
      </c>
      <c r="G599" s="0" t="str">
        <f aca="false">IF(ISBLANK(A599), "",SQRT((A599-I2)^2+(B599-J2)^2+(C599-K2)))</f>
        <v/>
      </c>
      <c r="H599" s="4" t="str">
        <f aca="false">IF(AND(F599 = "", F598 &lt;&gt; ""),"&lt;- New exp", "")</f>
        <v/>
      </c>
      <c r="T599" s="0" t="n">
        <v>598</v>
      </c>
    </row>
    <row r="600" customFormat="false" ht="13.8" hidden="false" customHeight="false" outlineLevel="0" collapsed="false">
      <c r="A600" s="3"/>
      <c r="B600" s="3"/>
      <c r="C600" s="3"/>
      <c r="D600" s="4" t="str">
        <f aca="false">IF(ISBLANK(A600), "", (A600-MIN(A2:A1001))/(MAX(A2:A1001)-MIN(A2:A1001)))</f>
        <v/>
      </c>
      <c r="E600" s="4" t="str">
        <f aca="false">IF(ISBLANK(B600), "", (B600-MIN(B2:B1001))/(MAX(B2:B1001)-MIN(B2:B1001)))</f>
        <v/>
      </c>
      <c r="F600" s="4" t="str">
        <f aca="false">IF(ISBLANK(C600), "", (C600-MIN(C2:C1001))/(MAX(C2:C1001)-MIN(C2:C1001)))</f>
        <v/>
      </c>
      <c r="G600" s="0" t="str">
        <f aca="false">IF(ISBLANK(A600), "",SQRT((A600-I2)^2+(B600-J2)^2+(C600-K2)))</f>
        <v/>
      </c>
      <c r="H600" s="4" t="str">
        <f aca="false">IF(AND(F600 = "", F599 &lt;&gt; ""),"&lt;- New exp", "")</f>
        <v/>
      </c>
      <c r="T600" s="0" t="n">
        <v>599</v>
      </c>
    </row>
    <row r="601" customFormat="false" ht="13.8" hidden="false" customHeight="false" outlineLevel="0" collapsed="false">
      <c r="A601" s="3"/>
      <c r="B601" s="3"/>
      <c r="C601" s="3"/>
      <c r="D601" s="4" t="str">
        <f aca="false">IF(ISBLANK(A601), "", (A601-MIN(A2:A1001))/(MAX(A2:A1001)-MIN(A2:A1001)))</f>
        <v/>
      </c>
      <c r="E601" s="4" t="str">
        <f aca="false">IF(ISBLANK(B601), "", (B601-MIN(B2:B1001))/(MAX(B2:B1001)-MIN(B2:B1001)))</f>
        <v/>
      </c>
      <c r="F601" s="4" t="str">
        <f aca="false">IF(ISBLANK(C601), "", (C601-MIN(C2:C1001))/(MAX(C2:C1001)-MIN(C2:C1001)))</f>
        <v/>
      </c>
      <c r="G601" s="0" t="str">
        <f aca="false">IF(ISBLANK(A601), "",SQRT((A601-I2)^2+(B601-J2)^2+(C601-K2)))</f>
        <v/>
      </c>
      <c r="H601" s="4" t="str">
        <f aca="false">IF(AND(F601 = "", F600 &lt;&gt; ""),"&lt;- New exp", "")</f>
        <v/>
      </c>
      <c r="T601" s="0" t="n">
        <v>600</v>
      </c>
    </row>
    <row r="602" customFormat="false" ht="13.8" hidden="false" customHeight="false" outlineLevel="0" collapsed="false">
      <c r="A602" s="3"/>
      <c r="B602" s="3"/>
      <c r="C602" s="3"/>
      <c r="D602" s="4" t="str">
        <f aca="false">IF(ISBLANK(A602), "", (A602-MIN(A2:A1001))/(MAX(A2:A1001)-MIN(A2:A1001)))</f>
        <v/>
      </c>
      <c r="E602" s="4" t="str">
        <f aca="false">IF(ISBLANK(B602), "", (B602-MIN(B2:B1001))/(MAX(B2:B1001)-MIN(B2:B1001)))</f>
        <v/>
      </c>
      <c r="F602" s="4" t="str">
        <f aca="false">IF(ISBLANK(C602), "", (C602-MIN(C2:C1001))/(MAX(C2:C1001)-MIN(C2:C1001)))</f>
        <v/>
      </c>
      <c r="G602" s="0" t="str">
        <f aca="false">IF(ISBLANK(A602), "",SQRT((A602-I2)^2+(B602-J2)^2+(C602-K2)))</f>
        <v/>
      </c>
      <c r="H602" s="4" t="str">
        <f aca="false">IF(AND(F602 = "", F601 &lt;&gt; ""),"&lt;- New exp", "")</f>
        <v/>
      </c>
      <c r="T602" s="0" t="n">
        <v>601</v>
      </c>
    </row>
    <row r="603" customFormat="false" ht="13.8" hidden="false" customHeight="false" outlineLevel="0" collapsed="false">
      <c r="A603" s="3"/>
      <c r="B603" s="3"/>
      <c r="C603" s="3"/>
      <c r="D603" s="4" t="str">
        <f aca="false">IF(ISBLANK(A603), "", (A603-MIN(A2:A1001))/(MAX(A2:A1001)-MIN(A2:A1001)))</f>
        <v/>
      </c>
      <c r="E603" s="4" t="str">
        <f aca="false">IF(ISBLANK(B603), "", (B603-MIN(B2:B1001))/(MAX(B2:B1001)-MIN(B2:B1001)))</f>
        <v/>
      </c>
      <c r="F603" s="4" t="str">
        <f aca="false">IF(ISBLANK(C603), "", (C603-MIN(C2:C1001))/(MAX(C2:C1001)-MIN(C2:C1001)))</f>
        <v/>
      </c>
      <c r="G603" s="0" t="str">
        <f aca="false">IF(ISBLANK(A603), "",SQRT((A603-I2)^2+(B603-J2)^2+(C603-K2)))</f>
        <v/>
      </c>
      <c r="H603" s="4" t="str">
        <f aca="false">IF(AND(F603 = "", F602 &lt;&gt; ""),"&lt;- New exp", "")</f>
        <v/>
      </c>
      <c r="T603" s="0" t="n">
        <v>602</v>
      </c>
    </row>
    <row r="604" customFormat="false" ht="13.8" hidden="false" customHeight="false" outlineLevel="0" collapsed="false">
      <c r="A604" s="3"/>
      <c r="B604" s="3"/>
      <c r="C604" s="3"/>
      <c r="D604" s="4" t="str">
        <f aca="false">IF(ISBLANK(A604), "", (A604-MIN(A2:A1001))/(MAX(A2:A1001)-MIN(A2:A1001)))</f>
        <v/>
      </c>
      <c r="E604" s="4" t="str">
        <f aca="false">IF(ISBLANK(B604), "", (B604-MIN(B2:B1001))/(MAX(B2:B1001)-MIN(B2:B1001)))</f>
        <v/>
      </c>
      <c r="F604" s="4" t="str">
        <f aca="false">IF(ISBLANK(C604), "", (C604-MIN(C2:C1001))/(MAX(C2:C1001)-MIN(C2:C1001)))</f>
        <v/>
      </c>
      <c r="G604" s="0" t="str">
        <f aca="false">IF(ISBLANK(A604), "",SQRT((A604-I2)^2+(B604-J2)^2+(C604-K2)))</f>
        <v/>
      </c>
      <c r="H604" s="4" t="str">
        <f aca="false">IF(AND(F604 = "", F603 &lt;&gt; ""),"&lt;- New exp", "")</f>
        <v/>
      </c>
      <c r="T604" s="0" t="n">
        <v>603</v>
      </c>
    </row>
    <row r="605" customFormat="false" ht="13.8" hidden="false" customHeight="false" outlineLevel="0" collapsed="false">
      <c r="A605" s="3"/>
      <c r="B605" s="3"/>
      <c r="C605" s="3"/>
      <c r="D605" s="4" t="str">
        <f aca="false">IF(ISBLANK(A605), "", (A605-MIN(A2:A1001))/(MAX(A2:A1001)-MIN(A2:A1001)))</f>
        <v/>
      </c>
      <c r="E605" s="4" t="str">
        <f aca="false">IF(ISBLANK(B605), "", (B605-MIN(B2:B1001))/(MAX(B2:B1001)-MIN(B2:B1001)))</f>
        <v/>
      </c>
      <c r="F605" s="4" t="str">
        <f aca="false">IF(ISBLANK(C605), "", (C605-MIN(C2:C1001))/(MAX(C2:C1001)-MIN(C2:C1001)))</f>
        <v/>
      </c>
      <c r="G605" s="0" t="str">
        <f aca="false">IF(ISBLANK(A605), "",SQRT((A605-I2)^2+(B605-J2)^2+(C605-K2)))</f>
        <v/>
      </c>
      <c r="H605" s="4" t="str">
        <f aca="false">IF(AND(F605 = "", F604 &lt;&gt; ""),"&lt;- New exp", "")</f>
        <v/>
      </c>
      <c r="T605" s="0" t="n">
        <v>604</v>
      </c>
    </row>
    <row r="606" customFormat="false" ht="13.8" hidden="false" customHeight="false" outlineLevel="0" collapsed="false">
      <c r="A606" s="3"/>
      <c r="B606" s="3"/>
      <c r="C606" s="3"/>
      <c r="D606" s="4" t="str">
        <f aca="false">IF(ISBLANK(A606), "", (A606-MIN(A2:A1001))/(MAX(A2:A1001)-MIN(A2:A1001)))</f>
        <v/>
      </c>
      <c r="E606" s="4" t="str">
        <f aca="false">IF(ISBLANK(B606), "", (B606-MIN(B2:B1001))/(MAX(B2:B1001)-MIN(B2:B1001)))</f>
        <v/>
      </c>
      <c r="F606" s="4" t="str">
        <f aca="false">IF(ISBLANK(C606), "", (C606-MIN(C2:C1001))/(MAX(C2:C1001)-MIN(C2:C1001)))</f>
        <v/>
      </c>
      <c r="G606" s="0" t="str">
        <f aca="false">IF(ISBLANK(A606), "",SQRT((A606-I2)^2+(B606-J2)^2+(C606-K2)))</f>
        <v/>
      </c>
      <c r="H606" s="4" t="str">
        <f aca="false">IF(AND(F606 = "", F605 &lt;&gt; ""),"&lt;- New exp", "")</f>
        <v/>
      </c>
      <c r="T606" s="0" t="n">
        <v>605</v>
      </c>
    </row>
    <row r="607" customFormat="false" ht="13.8" hidden="false" customHeight="false" outlineLevel="0" collapsed="false">
      <c r="A607" s="3"/>
      <c r="B607" s="3"/>
      <c r="C607" s="3"/>
      <c r="D607" s="4" t="str">
        <f aca="false">IF(ISBLANK(A607), "", (A607-MIN(A2:A1001))/(MAX(A2:A1001)-MIN(A2:A1001)))</f>
        <v/>
      </c>
      <c r="E607" s="4" t="str">
        <f aca="false">IF(ISBLANK(B607), "", (B607-MIN(B2:B1001))/(MAX(B2:B1001)-MIN(B2:B1001)))</f>
        <v/>
      </c>
      <c r="F607" s="4" t="str">
        <f aca="false">IF(ISBLANK(C607), "", (C607-MIN(C2:C1001))/(MAX(C2:C1001)-MIN(C2:C1001)))</f>
        <v/>
      </c>
      <c r="G607" s="0" t="str">
        <f aca="false">IF(ISBLANK(A607), "",SQRT((A607-I2)^2+(B607-J2)^2+(C607-K2)))</f>
        <v/>
      </c>
      <c r="H607" s="4" t="str">
        <f aca="false">IF(AND(F607 = "", F606 &lt;&gt; ""),"&lt;- New exp", "")</f>
        <v/>
      </c>
      <c r="T607" s="0" t="n">
        <v>606</v>
      </c>
    </row>
    <row r="608" customFormat="false" ht="13.8" hidden="false" customHeight="false" outlineLevel="0" collapsed="false">
      <c r="A608" s="3"/>
      <c r="B608" s="3"/>
      <c r="C608" s="3"/>
      <c r="D608" s="4" t="str">
        <f aca="false">IF(ISBLANK(A608), "", (A608-MIN(A2:A1001))/(MAX(A2:A1001)-MIN(A2:A1001)))</f>
        <v/>
      </c>
      <c r="E608" s="4" t="str">
        <f aca="false">IF(ISBLANK(B608), "", (B608-MIN(B2:B1001))/(MAX(B2:B1001)-MIN(B2:B1001)))</f>
        <v/>
      </c>
      <c r="F608" s="4" t="str">
        <f aca="false">IF(ISBLANK(C608), "", (C608-MIN(C2:C1001))/(MAX(C2:C1001)-MIN(C2:C1001)))</f>
        <v/>
      </c>
      <c r="G608" s="0" t="str">
        <f aca="false">IF(ISBLANK(A608), "",SQRT((A608-I2)^2+(B608-J2)^2+(C608-K2)))</f>
        <v/>
      </c>
      <c r="H608" s="4" t="str">
        <f aca="false">IF(AND(F608 = "", F607 &lt;&gt; ""),"&lt;- New exp", "")</f>
        <v/>
      </c>
      <c r="T608" s="0" t="n">
        <v>607</v>
      </c>
    </row>
    <row r="609" customFormat="false" ht="13.8" hidden="false" customHeight="false" outlineLevel="0" collapsed="false">
      <c r="A609" s="3"/>
      <c r="B609" s="3"/>
      <c r="C609" s="3"/>
      <c r="D609" s="4" t="str">
        <f aca="false">IF(ISBLANK(A609), "", (A609-MIN(A2:A1001))/(MAX(A2:A1001)-MIN(A2:A1001)))</f>
        <v/>
      </c>
      <c r="E609" s="4" t="str">
        <f aca="false">IF(ISBLANK(B609), "", (B609-MIN(B2:B1001))/(MAX(B2:B1001)-MIN(B2:B1001)))</f>
        <v/>
      </c>
      <c r="F609" s="4" t="str">
        <f aca="false">IF(ISBLANK(C609), "", (C609-MIN(C2:C1001))/(MAX(C2:C1001)-MIN(C2:C1001)))</f>
        <v/>
      </c>
      <c r="G609" s="0" t="str">
        <f aca="false">IF(ISBLANK(A609), "",SQRT((A609-I2)^2+(B609-J2)^2+(C609-K2)))</f>
        <v/>
      </c>
      <c r="H609" s="4" t="str">
        <f aca="false">IF(AND(F609 = "", F608 &lt;&gt; ""),"&lt;- New exp", "")</f>
        <v/>
      </c>
      <c r="T609" s="0" t="n">
        <v>608</v>
      </c>
    </row>
    <row r="610" customFormat="false" ht="13.8" hidden="false" customHeight="false" outlineLevel="0" collapsed="false">
      <c r="A610" s="3"/>
      <c r="B610" s="3"/>
      <c r="C610" s="3"/>
      <c r="D610" s="4" t="str">
        <f aca="false">IF(ISBLANK(A610), "", (A610-MIN(A2:A1001))/(MAX(A2:A1001)-MIN(A2:A1001)))</f>
        <v/>
      </c>
      <c r="E610" s="4" t="str">
        <f aca="false">IF(ISBLANK(B610), "", (B610-MIN(B2:B1001))/(MAX(B2:B1001)-MIN(B2:B1001)))</f>
        <v/>
      </c>
      <c r="F610" s="4" t="str">
        <f aca="false">IF(ISBLANK(C610), "", (C610-MIN(C2:C1001))/(MAX(C2:C1001)-MIN(C2:C1001)))</f>
        <v/>
      </c>
      <c r="G610" s="0" t="str">
        <f aca="false">IF(ISBLANK(A610), "",SQRT((A610-I2)^2+(B610-J2)^2+(C610-K2)))</f>
        <v/>
      </c>
      <c r="H610" s="4" t="str">
        <f aca="false">IF(AND(F610 = "", F609 &lt;&gt; ""),"&lt;- New exp", "")</f>
        <v/>
      </c>
      <c r="T610" s="0" t="n">
        <v>609</v>
      </c>
    </row>
    <row r="611" customFormat="false" ht="13.8" hidden="false" customHeight="false" outlineLevel="0" collapsed="false">
      <c r="A611" s="3"/>
      <c r="B611" s="3"/>
      <c r="C611" s="3"/>
      <c r="D611" s="4" t="str">
        <f aca="false">IF(ISBLANK(A611), "", (A611-MIN(A2:A1001))/(MAX(A2:A1001)-MIN(A2:A1001)))</f>
        <v/>
      </c>
      <c r="E611" s="4" t="str">
        <f aca="false">IF(ISBLANK(B611), "", (B611-MIN(B2:B1001))/(MAX(B2:B1001)-MIN(B2:B1001)))</f>
        <v/>
      </c>
      <c r="F611" s="4" t="str">
        <f aca="false">IF(ISBLANK(C611), "", (C611-MIN(C2:C1001))/(MAX(C2:C1001)-MIN(C2:C1001)))</f>
        <v/>
      </c>
      <c r="G611" s="0" t="str">
        <f aca="false">IF(ISBLANK(A611), "",SQRT((A611-I2)^2+(B611-J2)^2+(C611-K2)))</f>
        <v/>
      </c>
      <c r="H611" s="4" t="str">
        <f aca="false">IF(AND(F611 = "", F610 &lt;&gt; ""),"&lt;- New exp", "")</f>
        <v/>
      </c>
      <c r="T611" s="0" t="n">
        <v>610</v>
      </c>
    </row>
    <row r="612" customFormat="false" ht="13.8" hidden="false" customHeight="false" outlineLevel="0" collapsed="false">
      <c r="A612" s="3"/>
      <c r="B612" s="3"/>
      <c r="C612" s="3"/>
      <c r="D612" s="4" t="str">
        <f aca="false">IF(ISBLANK(A612), "", (A612-MIN(A2:A1001))/(MAX(A2:A1001)-MIN(A2:A1001)))</f>
        <v/>
      </c>
      <c r="E612" s="4" t="str">
        <f aca="false">IF(ISBLANK(B612), "", (B612-MIN(B2:B1001))/(MAX(B2:B1001)-MIN(B2:B1001)))</f>
        <v/>
      </c>
      <c r="F612" s="4" t="str">
        <f aca="false">IF(ISBLANK(C612), "", (C612-MIN(C2:C1001))/(MAX(C2:C1001)-MIN(C2:C1001)))</f>
        <v/>
      </c>
      <c r="G612" s="0" t="str">
        <f aca="false">IF(ISBLANK(A612), "",SQRT((A612-I2)^2+(B612-J2)^2+(C612-K2)))</f>
        <v/>
      </c>
      <c r="H612" s="4" t="str">
        <f aca="false">IF(AND(F612 = "", F611 &lt;&gt; ""),"&lt;- New exp", "")</f>
        <v/>
      </c>
      <c r="T612" s="0" t="n">
        <v>611</v>
      </c>
    </row>
    <row r="613" customFormat="false" ht="13.8" hidden="false" customHeight="false" outlineLevel="0" collapsed="false">
      <c r="A613" s="3"/>
      <c r="B613" s="3"/>
      <c r="C613" s="3"/>
      <c r="D613" s="4" t="str">
        <f aca="false">IF(ISBLANK(A613), "", (A613-MIN(A2:A1001))/(MAX(A2:A1001)-MIN(A2:A1001)))</f>
        <v/>
      </c>
      <c r="E613" s="4" t="str">
        <f aca="false">IF(ISBLANK(B613), "", (B613-MIN(B2:B1001))/(MAX(B2:B1001)-MIN(B2:B1001)))</f>
        <v/>
      </c>
      <c r="F613" s="4" t="str">
        <f aca="false">IF(ISBLANK(C613), "", (C613-MIN(C2:C1001))/(MAX(C2:C1001)-MIN(C2:C1001)))</f>
        <v/>
      </c>
      <c r="G613" s="0" t="str">
        <f aca="false">IF(ISBLANK(A613), "",SQRT((A613-I2)^2+(B613-J2)^2+(C613-K2)))</f>
        <v/>
      </c>
      <c r="H613" s="4" t="str">
        <f aca="false">IF(AND(F613 = "", F612 &lt;&gt; ""),"&lt;- New exp", "")</f>
        <v/>
      </c>
      <c r="T613" s="0" t="n">
        <v>612</v>
      </c>
    </row>
    <row r="614" customFormat="false" ht="13.8" hidden="false" customHeight="false" outlineLevel="0" collapsed="false">
      <c r="A614" s="3"/>
      <c r="B614" s="3"/>
      <c r="C614" s="3"/>
      <c r="D614" s="4" t="str">
        <f aca="false">IF(ISBLANK(A614), "", (A614-MIN(A2:A1001))/(MAX(A2:A1001)-MIN(A2:A1001)))</f>
        <v/>
      </c>
      <c r="E614" s="4" t="str">
        <f aca="false">IF(ISBLANK(B614), "", (B614-MIN(B2:B1001))/(MAX(B2:B1001)-MIN(B2:B1001)))</f>
        <v/>
      </c>
      <c r="F614" s="4" t="str">
        <f aca="false">IF(ISBLANK(C614), "", (C614-MIN(C2:C1001))/(MAX(C2:C1001)-MIN(C2:C1001)))</f>
        <v/>
      </c>
      <c r="G614" s="0" t="str">
        <f aca="false">IF(ISBLANK(A614), "",SQRT((A614-I2)^2+(B614-J2)^2+(C614-K2)))</f>
        <v/>
      </c>
      <c r="H614" s="4" t="str">
        <f aca="false">IF(AND(F614 = "", F613 &lt;&gt; ""),"&lt;- New exp", "")</f>
        <v/>
      </c>
      <c r="T614" s="0" t="n">
        <v>613</v>
      </c>
    </row>
    <row r="615" customFormat="false" ht="13.8" hidden="false" customHeight="false" outlineLevel="0" collapsed="false">
      <c r="A615" s="3"/>
      <c r="B615" s="3"/>
      <c r="C615" s="3"/>
      <c r="D615" s="4" t="str">
        <f aca="false">IF(ISBLANK(A615), "", (A615-MIN(A2:A1001))/(MAX(A2:A1001)-MIN(A2:A1001)))</f>
        <v/>
      </c>
      <c r="E615" s="4" t="str">
        <f aca="false">IF(ISBLANK(B615), "", (B615-MIN(B2:B1001))/(MAX(B2:B1001)-MIN(B2:B1001)))</f>
        <v/>
      </c>
      <c r="F615" s="4" t="str">
        <f aca="false">IF(ISBLANK(C615), "", (C615-MIN(C2:C1001))/(MAX(C2:C1001)-MIN(C2:C1001)))</f>
        <v/>
      </c>
      <c r="G615" s="0" t="str">
        <f aca="false">IF(ISBLANK(A615), "",SQRT((A615-I2)^2+(B615-J2)^2+(C615-K2)))</f>
        <v/>
      </c>
      <c r="H615" s="4" t="str">
        <f aca="false">IF(AND(F615 = "", F614 &lt;&gt; ""),"&lt;- New exp", "")</f>
        <v/>
      </c>
      <c r="T615" s="0" t="n">
        <v>614</v>
      </c>
    </row>
    <row r="616" customFormat="false" ht="13.8" hidden="false" customHeight="false" outlineLevel="0" collapsed="false">
      <c r="A616" s="3"/>
      <c r="B616" s="3"/>
      <c r="C616" s="3"/>
      <c r="D616" s="4" t="str">
        <f aca="false">IF(ISBLANK(A616), "", (A616-MIN(A2:A1001))/(MAX(A2:A1001)-MIN(A2:A1001)))</f>
        <v/>
      </c>
      <c r="E616" s="4" t="str">
        <f aca="false">IF(ISBLANK(B616), "", (B616-MIN(B2:B1001))/(MAX(B2:B1001)-MIN(B2:B1001)))</f>
        <v/>
      </c>
      <c r="F616" s="4" t="str">
        <f aca="false">IF(ISBLANK(C616), "", (C616-MIN(C2:C1001))/(MAX(C2:C1001)-MIN(C2:C1001)))</f>
        <v/>
      </c>
      <c r="G616" s="0" t="str">
        <f aca="false">IF(ISBLANK(A616), "",SQRT((A616-I2)^2+(B616-J2)^2+(C616-K2)))</f>
        <v/>
      </c>
      <c r="H616" s="4" t="str">
        <f aca="false">IF(AND(F616 = "", F615 &lt;&gt; ""),"&lt;- New exp", "")</f>
        <v/>
      </c>
      <c r="T616" s="0" t="n">
        <v>615</v>
      </c>
    </row>
    <row r="617" customFormat="false" ht="13.8" hidden="false" customHeight="false" outlineLevel="0" collapsed="false">
      <c r="A617" s="3"/>
      <c r="B617" s="3"/>
      <c r="C617" s="3"/>
      <c r="D617" s="4" t="str">
        <f aca="false">IF(ISBLANK(A617), "", (A617-MIN(A2:A1001))/(MAX(A2:A1001)-MIN(A2:A1001)))</f>
        <v/>
      </c>
      <c r="E617" s="4" t="str">
        <f aca="false">IF(ISBLANK(B617), "", (B617-MIN(B2:B1001))/(MAX(B2:B1001)-MIN(B2:B1001)))</f>
        <v/>
      </c>
      <c r="F617" s="4" t="str">
        <f aca="false">IF(ISBLANK(C617), "", (C617-MIN(C2:C1001))/(MAX(C2:C1001)-MIN(C2:C1001)))</f>
        <v/>
      </c>
      <c r="G617" s="0" t="str">
        <f aca="false">IF(ISBLANK(A617), "",SQRT((A617-I2)^2+(B617-J2)^2+(C617-K2)))</f>
        <v/>
      </c>
      <c r="H617" s="4" t="str">
        <f aca="false">IF(AND(F617 = "", F616 &lt;&gt; ""),"&lt;- New exp", "")</f>
        <v/>
      </c>
      <c r="T617" s="0" t="n">
        <v>616</v>
      </c>
    </row>
    <row r="618" customFormat="false" ht="13.8" hidden="false" customHeight="false" outlineLevel="0" collapsed="false">
      <c r="A618" s="3"/>
      <c r="B618" s="3"/>
      <c r="C618" s="3"/>
      <c r="D618" s="4" t="str">
        <f aca="false">IF(ISBLANK(A618), "", (A618-MIN(A2:A1001))/(MAX(A2:A1001)-MIN(A2:A1001)))</f>
        <v/>
      </c>
      <c r="E618" s="4" t="str">
        <f aca="false">IF(ISBLANK(B618), "", (B618-MIN(B2:B1001))/(MAX(B2:B1001)-MIN(B2:B1001)))</f>
        <v/>
      </c>
      <c r="F618" s="4" t="str">
        <f aca="false">IF(ISBLANK(C618), "", (C618-MIN(C2:C1001))/(MAX(C2:C1001)-MIN(C2:C1001)))</f>
        <v/>
      </c>
      <c r="G618" s="0" t="str">
        <f aca="false">IF(ISBLANK(A618), "",SQRT((A618-I2)^2+(B618-J2)^2+(C618-K2)))</f>
        <v/>
      </c>
      <c r="H618" s="4" t="str">
        <f aca="false">IF(AND(F618 = "", F617 &lt;&gt; ""),"&lt;- New exp", "")</f>
        <v/>
      </c>
      <c r="T618" s="0" t="n">
        <v>617</v>
      </c>
    </row>
    <row r="619" customFormat="false" ht="13.8" hidden="false" customHeight="false" outlineLevel="0" collapsed="false">
      <c r="A619" s="3"/>
      <c r="B619" s="3"/>
      <c r="C619" s="3"/>
      <c r="D619" s="4" t="str">
        <f aca="false">IF(ISBLANK(A619), "", (A619-MIN(A2:A1001))/(MAX(A2:A1001)-MIN(A2:A1001)))</f>
        <v/>
      </c>
      <c r="E619" s="4" t="str">
        <f aca="false">IF(ISBLANK(B619), "", (B619-MIN(B2:B1001))/(MAX(B2:B1001)-MIN(B2:B1001)))</f>
        <v/>
      </c>
      <c r="F619" s="4" t="str">
        <f aca="false">IF(ISBLANK(C619), "", (C619-MIN(C2:C1001))/(MAX(C2:C1001)-MIN(C2:C1001)))</f>
        <v/>
      </c>
      <c r="G619" s="0" t="str">
        <f aca="false">IF(ISBLANK(A619), "",SQRT((A619-I2)^2+(B619-J2)^2+(C619-K2)))</f>
        <v/>
      </c>
      <c r="H619" s="4" t="str">
        <f aca="false">IF(AND(F619 = "", F618 &lt;&gt; ""),"&lt;- New exp", "")</f>
        <v/>
      </c>
      <c r="T619" s="0" t="n">
        <v>618</v>
      </c>
    </row>
    <row r="620" customFormat="false" ht="13.8" hidden="false" customHeight="false" outlineLevel="0" collapsed="false">
      <c r="A620" s="3"/>
      <c r="B620" s="3"/>
      <c r="C620" s="3"/>
      <c r="D620" s="4" t="str">
        <f aca="false">IF(ISBLANK(A620), "", (A620-MIN(A2:A1001))/(MAX(A2:A1001)-MIN(A2:A1001)))</f>
        <v/>
      </c>
      <c r="E620" s="4" t="str">
        <f aca="false">IF(ISBLANK(B620), "", (B620-MIN(B2:B1001))/(MAX(B2:B1001)-MIN(B2:B1001)))</f>
        <v/>
      </c>
      <c r="F620" s="4" t="str">
        <f aca="false">IF(ISBLANK(C620), "", (C620-MIN(C2:C1001))/(MAX(C2:C1001)-MIN(C2:C1001)))</f>
        <v/>
      </c>
      <c r="G620" s="0" t="str">
        <f aca="false">IF(ISBLANK(A620), "",SQRT((A620-I2)^2+(B620-J2)^2+(C620-K2)))</f>
        <v/>
      </c>
      <c r="H620" s="4" t="str">
        <f aca="false">IF(AND(F620 = "", F619 &lt;&gt; ""),"&lt;- New exp", "")</f>
        <v/>
      </c>
      <c r="T620" s="0" t="n">
        <v>619</v>
      </c>
    </row>
    <row r="621" customFormat="false" ht="13.8" hidden="false" customHeight="false" outlineLevel="0" collapsed="false">
      <c r="A621" s="3"/>
      <c r="B621" s="3"/>
      <c r="C621" s="3"/>
      <c r="D621" s="4" t="str">
        <f aca="false">IF(ISBLANK(A621), "", (A621-MIN(A2:A1001))/(MAX(A2:A1001)-MIN(A2:A1001)))</f>
        <v/>
      </c>
      <c r="E621" s="4" t="str">
        <f aca="false">IF(ISBLANK(B621), "", (B621-MIN(B2:B1001))/(MAX(B2:B1001)-MIN(B2:B1001)))</f>
        <v/>
      </c>
      <c r="F621" s="4" t="str">
        <f aca="false">IF(ISBLANK(C621), "", (C621-MIN(C2:C1001))/(MAX(C2:C1001)-MIN(C2:C1001)))</f>
        <v/>
      </c>
      <c r="G621" s="0" t="str">
        <f aca="false">IF(ISBLANK(A621), "",SQRT((A621-I2)^2+(B621-J2)^2+(C621-K2)))</f>
        <v/>
      </c>
      <c r="H621" s="4" t="str">
        <f aca="false">IF(AND(F621 = "", F620 &lt;&gt; ""),"&lt;- New exp", "")</f>
        <v/>
      </c>
      <c r="T621" s="0" t="n">
        <v>620</v>
      </c>
    </row>
    <row r="622" customFormat="false" ht="13.8" hidden="false" customHeight="false" outlineLevel="0" collapsed="false">
      <c r="A622" s="3"/>
      <c r="B622" s="3"/>
      <c r="C622" s="3"/>
      <c r="D622" s="4" t="str">
        <f aca="false">IF(ISBLANK(A622), "", (A622-MIN(A2:A1001))/(MAX(A2:A1001)-MIN(A2:A1001)))</f>
        <v/>
      </c>
      <c r="E622" s="4" t="str">
        <f aca="false">IF(ISBLANK(B622), "", (B622-MIN(B2:B1001))/(MAX(B2:B1001)-MIN(B2:B1001)))</f>
        <v/>
      </c>
      <c r="F622" s="4" t="str">
        <f aca="false">IF(ISBLANK(C622), "", (C622-MIN(C2:C1001))/(MAX(C2:C1001)-MIN(C2:C1001)))</f>
        <v/>
      </c>
      <c r="G622" s="0" t="str">
        <f aca="false">IF(ISBLANK(A622), "",SQRT((A622-I2)^2+(B622-J2)^2+(C622-K2)))</f>
        <v/>
      </c>
      <c r="H622" s="4" t="str">
        <f aca="false">IF(AND(F622 = "", F621 &lt;&gt; ""),"&lt;- New exp", "")</f>
        <v/>
      </c>
      <c r="T622" s="0" t="n">
        <v>621</v>
      </c>
    </row>
    <row r="623" customFormat="false" ht="13.8" hidden="false" customHeight="false" outlineLevel="0" collapsed="false">
      <c r="A623" s="3"/>
      <c r="B623" s="3"/>
      <c r="C623" s="3"/>
      <c r="D623" s="4" t="str">
        <f aca="false">IF(ISBLANK(A623), "", (A623-MIN(A2:A1001))/(MAX(A2:A1001)-MIN(A2:A1001)))</f>
        <v/>
      </c>
      <c r="E623" s="4" t="str">
        <f aca="false">IF(ISBLANK(B623), "", (B623-MIN(B2:B1001))/(MAX(B2:B1001)-MIN(B2:B1001)))</f>
        <v/>
      </c>
      <c r="F623" s="4" t="str">
        <f aca="false">IF(ISBLANK(C623), "", (C623-MIN(C2:C1001))/(MAX(C2:C1001)-MIN(C2:C1001)))</f>
        <v/>
      </c>
      <c r="G623" s="0" t="str">
        <f aca="false">IF(ISBLANK(A623), "",SQRT((A623-I2)^2+(B623-J2)^2+(C623-K2)))</f>
        <v/>
      </c>
      <c r="H623" s="4" t="str">
        <f aca="false">IF(AND(F623 = "", F622 &lt;&gt; ""),"&lt;- New exp", "")</f>
        <v/>
      </c>
      <c r="T623" s="0" t="n">
        <v>622</v>
      </c>
    </row>
    <row r="624" customFormat="false" ht="13.8" hidden="false" customHeight="false" outlineLevel="0" collapsed="false">
      <c r="A624" s="3"/>
      <c r="B624" s="3"/>
      <c r="C624" s="3"/>
      <c r="D624" s="4" t="str">
        <f aca="false">IF(ISBLANK(A624), "", (A624-MIN(A2:A1001))/(MAX(A2:A1001)-MIN(A2:A1001)))</f>
        <v/>
      </c>
      <c r="E624" s="4" t="str">
        <f aca="false">IF(ISBLANK(B624), "", (B624-MIN(B2:B1001))/(MAX(B2:B1001)-MIN(B2:B1001)))</f>
        <v/>
      </c>
      <c r="F624" s="4" t="str">
        <f aca="false">IF(ISBLANK(C624), "", (C624-MIN(C2:C1001))/(MAX(C2:C1001)-MIN(C2:C1001)))</f>
        <v/>
      </c>
      <c r="G624" s="0" t="str">
        <f aca="false">IF(ISBLANK(A624), "",SQRT((A624-I2)^2+(B624-J2)^2+(C624-K2)))</f>
        <v/>
      </c>
      <c r="H624" s="4" t="str">
        <f aca="false">IF(AND(F624 = "", F623 &lt;&gt; ""),"&lt;- New exp", "")</f>
        <v/>
      </c>
      <c r="T624" s="0" t="n">
        <v>623</v>
      </c>
    </row>
    <row r="625" customFormat="false" ht="13.8" hidden="false" customHeight="false" outlineLevel="0" collapsed="false">
      <c r="A625" s="3"/>
      <c r="B625" s="3"/>
      <c r="C625" s="3"/>
      <c r="D625" s="4" t="str">
        <f aca="false">IF(ISBLANK(A625), "", (A625-MIN(A2:A1001))/(MAX(A2:A1001)-MIN(A2:A1001)))</f>
        <v/>
      </c>
      <c r="E625" s="4" t="str">
        <f aca="false">IF(ISBLANK(B625), "", (B625-MIN(B2:B1001))/(MAX(B2:B1001)-MIN(B2:B1001)))</f>
        <v/>
      </c>
      <c r="F625" s="4" t="str">
        <f aca="false">IF(ISBLANK(C625), "", (C625-MIN(C2:C1001))/(MAX(C2:C1001)-MIN(C2:C1001)))</f>
        <v/>
      </c>
      <c r="G625" s="0" t="str">
        <f aca="false">IF(ISBLANK(A625), "",SQRT((A625-I2)^2+(B625-J2)^2+(C625-K2)))</f>
        <v/>
      </c>
      <c r="H625" s="4" t="str">
        <f aca="false">IF(AND(F625 = "", F624 &lt;&gt; ""),"&lt;- New exp", "")</f>
        <v/>
      </c>
      <c r="T625" s="0" t="n">
        <v>624</v>
      </c>
    </row>
    <row r="626" customFormat="false" ht="13.8" hidden="false" customHeight="false" outlineLevel="0" collapsed="false">
      <c r="A626" s="3"/>
      <c r="B626" s="3"/>
      <c r="C626" s="3"/>
      <c r="D626" s="4" t="str">
        <f aca="false">IF(ISBLANK(A626), "", (A626-MIN(A2:A1001))/(MAX(A2:A1001)-MIN(A2:A1001)))</f>
        <v/>
      </c>
      <c r="E626" s="4" t="str">
        <f aca="false">IF(ISBLANK(B626), "", (B626-MIN(B2:B1001))/(MAX(B2:B1001)-MIN(B2:B1001)))</f>
        <v/>
      </c>
      <c r="F626" s="4" t="str">
        <f aca="false">IF(ISBLANK(C626), "", (C626-MIN(C2:C1001))/(MAX(C2:C1001)-MIN(C2:C1001)))</f>
        <v/>
      </c>
      <c r="G626" s="0" t="str">
        <f aca="false">IF(ISBLANK(A626), "",SQRT((A626-I2)^2+(B626-J2)^2+(C626-K2)))</f>
        <v/>
      </c>
      <c r="H626" s="4" t="str">
        <f aca="false">IF(AND(F626 = "", F625 &lt;&gt; ""),"&lt;- New exp", "")</f>
        <v/>
      </c>
      <c r="T626" s="0" t="n">
        <v>625</v>
      </c>
    </row>
    <row r="627" customFormat="false" ht="13.8" hidden="false" customHeight="false" outlineLevel="0" collapsed="false">
      <c r="A627" s="3"/>
      <c r="B627" s="3"/>
      <c r="C627" s="3"/>
      <c r="D627" s="4" t="str">
        <f aca="false">IF(ISBLANK(A627), "", (A627-MIN(A2:A1001))/(MAX(A2:A1001)-MIN(A2:A1001)))</f>
        <v/>
      </c>
      <c r="E627" s="4" t="str">
        <f aca="false">IF(ISBLANK(B627), "", (B627-MIN(B2:B1001))/(MAX(B2:B1001)-MIN(B2:B1001)))</f>
        <v/>
      </c>
      <c r="F627" s="4" t="str">
        <f aca="false">IF(ISBLANK(C627), "", (C627-MIN(C2:C1001))/(MAX(C2:C1001)-MIN(C2:C1001)))</f>
        <v/>
      </c>
      <c r="G627" s="0" t="str">
        <f aca="false">IF(ISBLANK(A627), "",SQRT((A627-I2)^2+(B627-J2)^2+(C627-K2)))</f>
        <v/>
      </c>
      <c r="H627" s="4" t="str">
        <f aca="false">IF(AND(F627 = "", F626 &lt;&gt; ""),"&lt;- New exp", "")</f>
        <v/>
      </c>
      <c r="T627" s="0" t="n">
        <v>626</v>
      </c>
    </row>
    <row r="628" customFormat="false" ht="13.8" hidden="false" customHeight="false" outlineLevel="0" collapsed="false">
      <c r="A628" s="3"/>
      <c r="B628" s="3"/>
      <c r="C628" s="3"/>
      <c r="D628" s="4" t="str">
        <f aca="false">IF(ISBLANK(A628), "", (A628-MIN(A2:A1001))/(MAX(A2:A1001)-MIN(A2:A1001)))</f>
        <v/>
      </c>
      <c r="E628" s="4" t="str">
        <f aca="false">IF(ISBLANK(B628), "", (B628-MIN(B2:B1001))/(MAX(B2:B1001)-MIN(B2:B1001)))</f>
        <v/>
      </c>
      <c r="F628" s="4" t="str">
        <f aca="false">IF(ISBLANK(C628), "", (C628-MIN(C2:C1001))/(MAX(C2:C1001)-MIN(C2:C1001)))</f>
        <v/>
      </c>
      <c r="G628" s="0" t="str">
        <f aca="false">IF(ISBLANK(A628), "",SQRT((A628-I2)^2+(B628-J2)^2+(C628-K2)))</f>
        <v/>
      </c>
      <c r="H628" s="4" t="str">
        <f aca="false">IF(AND(F628 = "", F627 &lt;&gt; ""),"&lt;- New exp", "")</f>
        <v/>
      </c>
      <c r="T628" s="0" t="n">
        <v>627</v>
      </c>
    </row>
    <row r="629" customFormat="false" ht="13.8" hidden="false" customHeight="false" outlineLevel="0" collapsed="false">
      <c r="A629" s="3"/>
      <c r="B629" s="3"/>
      <c r="C629" s="3"/>
      <c r="D629" s="4" t="str">
        <f aca="false">IF(ISBLANK(A629), "", (A629-MIN(A2:A1001))/(MAX(A2:A1001)-MIN(A2:A1001)))</f>
        <v/>
      </c>
      <c r="E629" s="4" t="str">
        <f aca="false">IF(ISBLANK(B629), "", (B629-MIN(B2:B1001))/(MAX(B2:B1001)-MIN(B2:B1001)))</f>
        <v/>
      </c>
      <c r="F629" s="4" t="str">
        <f aca="false">IF(ISBLANK(C629), "", (C629-MIN(C2:C1001))/(MAX(C2:C1001)-MIN(C2:C1001)))</f>
        <v/>
      </c>
      <c r="G629" s="0" t="str">
        <f aca="false">IF(ISBLANK(A629), "",SQRT((A629-I2)^2+(B629-J2)^2+(C629-K2)))</f>
        <v/>
      </c>
      <c r="H629" s="4" t="str">
        <f aca="false">IF(AND(F629 = "", F628 &lt;&gt; ""),"&lt;- New exp", "")</f>
        <v/>
      </c>
      <c r="T629" s="0" t="n">
        <v>628</v>
      </c>
    </row>
    <row r="630" customFormat="false" ht="13.8" hidden="false" customHeight="false" outlineLevel="0" collapsed="false">
      <c r="A630" s="3"/>
      <c r="B630" s="3"/>
      <c r="C630" s="3"/>
      <c r="D630" s="4" t="str">
        <f aca="false">IF(ISBLANK(A630), "", (A630-MIN(A2:A1001))/(MAX(A2:A1001)-MIN(A2:A1001)))</f>
        <v/>
      </c>
      <c r="E630" s="4" t="str">
        <f aca="false">IF(ISBLANK(B630), "", (B630-MIN(B2:B1001))/(MAX(B2:B1001)-MIN(B2:B1001)))</f>
        <v/>
      </c>
      <c r="F630" s="4" t="str">
        <f aca="false">IF(ISBLANK(C630), "", (C630-MIN(C2:C1001))/(MAX(C2:C1001)-MIN(C2:C1001)))</f>
        <v/>
      </c>
      <c r="G630" s="0" t="str">
        <f aca="false">IF(ISBLANK(A630), "",SQRT((A630-I2)^2+(B630-J2)^2+(C630-K2)))</f>
        <v/>
      </c>
      <c r="H630" s="4" t="str">
        <f aca="false">IF(AND(F630 = "", F629 &lt;&gt; ""),"&lt;- New exp", "")</f>
        <v/>
      </c>
      <c r="T630" s="0" t="n">
        <v>629</v>
      </c>
    </row>
    <row r="631" customFormat="false" ht="13.8" hidden="false" customHeight="false" outlineLevel="0" collapsed="false">
      <c r="A631" s="3"/>
      <c r="B631" s="3"/>
      <c r="C631" s="3"/>
      <c r="D631" s="4" t="str">
        <f aca="false">IF(ISBLANK(A631), "", (A631-MIN(A2:A1001))/(MAX(A2:A1001)-MIN(A2:A1001)))</f>
        <v/>
      </c>
      <c r="E631" s="4" t="str">
        <f aca="false">IF(ISBLANK(B631), "", (B631-MIN(B2:B1001))/(MAX(B2:B1001)-MIN(B2:B1001)))</f>
        <v/>
      </c>
      <c r="F631" s="4" t="str">
        <f aca="false">IF(ISBLANK(C631), "", (C631-MIN(C2:C1001))/(MAX(C2:C1001)-MIN(C2:C1001)))</f>
        <v/>
      </c>
      <c r="G631" s="0" t="str">
        <f aca="false">IF(ISBLANK(A631), "",SQRT((A631-I2)^2+(B631-J2)^2+(C631-K2)))</f>
        <v/>
      </c>
      <c r="H631" s="4" t="str">
        <f aca="false">IF(AND(F631 = "", F630 &lt;&gt; ""),"&lt;- New exp", "")</f>
        <v/>
      </c>
      <c r="T631" s="0" t="n">
        <v>630</v>
      </c>
    </row>
    <row r="632" customFormat="false" ht="13.8" hidden="false" customHeight="false" outlineLevel="0" collapsed="false">
      <c r="A632" s="3"/>
      <c r="B632" s="3"/>
      <c r="C632" s="3"/>
      <c r="D632" s="4" t="str">
        <f aca="false">IF(ISBLANK(A632), "", (A632-MIN(A2:A1001))/(MAX(A2:A1001)-MIN(A2:A1001)))</f>
        <v/>
      </c>
      <c r="E632" s="4" t="str">
        <f aca="false">IF(ISBLANK(B632), "", (B632-MIN(B2:B1001))/(MAX(B2:B1001)-MIN(B2:B1001)))</f>
        <v/>
      </c>
      <c r="F632" s="4" t="str">
        <f aca="false">IF(ISBLANK(C632), "", (C632-MIN(C2:C1001))/(MAX(C2:C1001)-MIN(C2:C1001)))</f>
        <v/>
      </c>
      <c r="G632" s="0" t="str">
        <f aca="false">IF(ISBLANK(A632), "",SQRT((A632-I2)^2+(B632-J2)^2+(C632-K2)))</f>
        <v/>
      </c>
      <c r="H632" s="4" t="str">
        <f aca="false">IF(AND(F632 = "", F631 &lt;&gt; ""),"&lt;- New exp", "")</f>
        <v/>
      </c>
      <c r="T632" s="0" t="n">
        <v>631</v>
      </c>
    </row>
    <row r="633" customFormat="false" ht="13.8" hidden="false" customHeight="false" outlineLevel="0" collapsed="false">
      <c r="A633" s="3"/>
      <c r="B633" s="3"/>
      <c r="C633" s="3"/>
      <c r="D633" s="4" t="str">
        <f aca="false">IF(ISBLANK(A633), "", (A633-MIN(A2:A1001))/(MAX(A2:A1001)-MIN(A2:A1001)))</f>
        <v/>
      </c>
      <c r="E633" s="4" t="str">
        <f aca="false">IF(ISBLANK(B633), "", (B633-MIN(B2:B1001))/(MAX(B2:B1001)-MIN(B2:B1001)))</f>
        <v/>
      </c>
      <c r="F633" s="4" t="str">
        <f aca="false">IF(ISBLANK(C633), "", (C633-MIN(C2:C1001))/(MAX(C2:C1001)-MIN(C2:C1001)))</f>
        <v/>
      </c>
      <c r="G633" s="0" t="str">
        <f aca="false">IF(ISBLANK(A633), "",SQRT((A633-I2)^2+(B633-J2)^2+(C633-K2)))</f>
        <v/>
      </c>
      <c r="H633" s="4" t="str">
        <f aca="false">IF(AND(F633 = "", F632 &lt;&gt; ""),"&lt;- New exp", "")</f>
        <v/>
      </c>
      <c r="T633" s="0" t="n">
        <v>632</v>
      </c>
    </row>
    <row r="634" customFormat="false" ht="13.8" hidden="false" customHeight="false" outlineLevel="0" collapsed="false">
      <c r="A634" s="3"/>
      <c r="B634" s="3"/>
      <c r="C634" s="3"/>
      <c r="D634" s="4" t="str">
        <f aca="false">IF(ISBLANK(A634), "", (A634-MIN(A2:A1001))/(MAX(A2:A1001)-MIN(A2:A1001)))</f>
        <v/>
      </c>
      <c r="E634" s="4" t="str">
        <f aca="false">IF(ISBLANK(B634), "", (B634-MIN(B2:B1001))/(MAX(B2:B1001)-MIN(B2:B1001)))</f>
        <v/>
      </c>
      <c r="F634" s="4" t="str">
        <f aca="false">IF(ISBLANK(C634), "", (C634-MIN(C2:C1001))/(MAX(C2:C1001)-MIN(C2:C1001)))</f>
        <v/>
      </c>
      <c r="G634" s="0" t="str">
        <f aca="false">IF(ISBLANK(A634), "",SQRT((A634-I2)^2+(B634-J2)^2+(C634-K2)))</f>
        <v/>
      </c>
      <c r="H634" s="4" t="str">
        <f aca="false">IF(AND(F634 = "", F633 &lt;&gt; ""),"&lt;- New exp", "")</f>
        <v/>
      </c>
      <c r="T634" s="0" t="n">
        <v>633</v>
      </c>
    </row>
    <row r="635" customFormat="false" ht="13.8" hidden="false" customHeight="false" outlineLevel="0" collapsed="false">
      <c r="A635" s="3"/>
      <c r="B635" s="3"/>
      <c r="C635" s="3"/>
      <c r="D635" s="4" t="str">
        <f aca="false">IF(ISBLANK(A635), "", (A635-MIN(A2:A1001))/(MAX(A2:A1001)-MIN(A2:A1001)))</f>
        <v/>
      </c>
      <c r="E635" s="4" t="str">
        <f aca="false">IF(ISBLANK(B635), "", (B635-MIN(B2:B1001))/(MAX(B2:B1001)-MIN(B2:B1001)))</f>
        <v/>
      </c>
      <c r="F635" s="4" t="str">
        <f aca="false">IF(ISBLANK(C635), "", (C635-MIN(C2:C1001))/(MAX(C2:C1001)-MIN(C2:C1001)))</f>
        <v/>
      </c>
      <c r="G635" s="0" t="str">
        <f aca="false">IF(ISBLANK(A635), "",SQRT((A635-I2)^2+(B635-J2)^2+(C635-K2)))</f>
        <v/>
      </c>
      <c r="H635" s="4" t="str">
        <f aca="false">IF(AND(F635 = "", F634 &lt;&gt; ""),"&lt;- New exp", "")</f>
        <v/>
      </c>
      <c r="T635" s="0" t="n">
        <v>634</v>
      </c>
    </row>
    <row r="636" customFormat="false" ht="13.8" hidden="false" customHeight="false" outlineLevel="0" collapsed="false">
      <c r="A636" s="3"/>
      <c r="B636" s="3"/>
      <c r="C636" s="3"/>
      <c r="D636" s="4" t="str">
        <f aca="false">IF(ISBLANK(A636), "", (A636-MIN(A2:A1001))/(MAX(A2:A1001)-MIN(A2:A1001)))</f>
        <v/>
      </c>
      <c r="E636" s="4" t="str">
        <f aca="false">IF(ISBLANK(B636), "", (B636-MIN(B2:B1001))/(MAX(B2:B1001)-MIN(B2:B1001)))</f>
        <v/>
      </c>
      <c r="F636" s="4" t="str">
        <f aca="false">IF(ISBLANK(C636), "", (C636-MIN(C2:C1001))/(MAX(C2:C1001)-MIN(C2:C1001)))</f>
        <v/>
      </c>
      <c r="G636" s="0" t="str">
        <f aca="false">IF(ISBLANK(A636), "",SQRT((A636-I2)^2+(B636-J2)^2+(C636-K2)))</f>
        <v/>
      </c>
      <c r="H636" s="4" t="str">
        <f aca="false">IF(AND(F636 = "", F635 &lt;&gt; ""),"&lt;- New exp", "")</f>
        <v/>
      </c>
      <c r="T636" s="0" t="n">
        <v>635</v>
      </c>
    </row>
    <row r="637" customFormat="false" ht="13.8" hidden="false" customHeight="false" outlineLevel="0" collapsed="false">
      <c r="A637" s="3"/>
      <c r="B637" s="3"/>
      <c r="C637" s="3"/>
      <c r="D637" s="4" t="str">
        <f aca="false">IF(ISBLANK(A637), "", (A637-MIN(A2:A1001))/(MAX(A2:A1001)-MIN(A2:A1001)))</f>
        <v/>
      </c>
      <c r="E637" s="4" t="str">
        <f aca="false">IF(ISBLANK(B637), "", (B637-MIN(B2:B1001))/(MAX(B2:B1001)-MIN(B2:B1001)))</f>
        <v/>
      </c>
      <c r="F637" s="4" t="str">
        <f aca="false">IF(ISBLANK(C637), "", (C637-MIN(C2:C1001))/(MAX(C2:C1001)-MIN(C2:C1001)))</f>
        <v/>
      </c>
      <c r="G637" s="0" t="str">
        <f aca="false">IF(ISBLANK(A637), "",SQRT((A637-I2)^2+(B637-J2)^2+(C637-K2)))</f>
        <v/>
      </c>
      <c r="H637" s="4" t="str">
        <f aca="false">IF(AND(F637 = "", F636 &lt;&gt; ""),"&lt;- New exp", "")</f>
        <v/>
      </c>
      <c r="T637" s="0" t="n">
        <v>636</v>
      </c>
    </row>
    <row r="638" customFormat="false" ht="13.8" hidden="false" customHeight="false" outlineLevel="0" collapsed="false">
      <c r="A638" s="3"/>
      <c r="B638" s="3"/>
      <c r="C638" s="3"/>
      <c r="D638" s="4" t="str">
        <f aca="false">IF(ISBLANK(A638), "", (A638-MIN(A2:A1001))/(MAX(A2:A1001)-MIN(A2:A1001)))</f>
        <v/>
      </c>
      <c r="E638" s="4" t="str">
        <f aca="false">IF(ISBLANK(B638), "", (B638-MIN(B2:B1001))/(MAX(B2:B1001)-MIN(B2:B1001)))</f>
        <v/>
      </c>
      <c r="F638" s="4" t="str">
        <f aca="false">IF(ISBLANK(C638), "", (C638-MIN(C2:C1001))/(MAX(C2:C1001)-MIN(C2:C1001)))</f>
        <v/>
      </c>
      <c r="G638" s="0" t="str">
        <f aca="false">IF(ISBLANK(A638), "",SQRT((A638-I2)^2+(B638-J2)^2+(C638-K2)))</f>
        <v/>
      </c>
      <c r="H638" s="4" t="str">
        <f aca="false">IF(AND(F638 = "", F637 &lt;&gt; ""),"&lt;- New exp", "")</f>
        <v/>
      </c>
      <c r="T638" s="0" t="n">
        <v>637</v>
      </c>
    </row>
    <row r="639" customFormat="false" ht="13.8" hidden="false" customHeight="false" outlineLevel="0" collapsed="false">
      <c r="A639" s="3"/>
      <c r="B639" s="3"/>
      <c r="C639" s="3"/>
      <c r="D639" s="4" t="str">
        <f aca="false">IF(ISBLANK(A639), "", (A639-MIN(A2:A1001))/(MAX(A2:A1001)-MIN(A2:A1001)))</f>
        <v/>
      </c>
      <c r="E639" s="4" t="str">
        <f aca="false">IF(ISBLANK(B639), "", (B639-MIN(B2:B1001))/(MAX(B2:B1001)-MIN(B2:B1001)))</f>
        <v/>
      </c>
      <c r="F639" s="4" t="str">
        <f aca="false">IF(ISBLANK(C639), "", (C639-MIN(C2:C1001))/(MAX(C2:C1001)-MIN(C2:C1001)))</f>
        <v/>
      </c>
      <c r="G639" s="0" t="str">
        <f aca="false">IF(ISBLANK(A639), "",SQRT((A639-I2)^2+(B639-J2)^2+(C639-K2)))</f>
        <v/>
      </c>
      <c r="H639" s="4" t="str">
        <f aca="false">IF(AND(F639 = "", F638 &lt;&gt; ""),"&lt;- New exp", "")</f>
        <v/>
      </c>
      <c r="T639" s="0" t="n">
        <v>638</v>
      </c>
    </row>
    <row r="640" customFormat="false" ht="13.8" hidden="false" customHeight="false" outlineLevel="0" collapsed="false">
      <c r="A640" s="3"/>
      <c r="B640" s="3"/>
      <c r="C640" s="3"/>
      <c r="D640" s="4" t="str">
        <f aca="false">IF(ISBLANK(A640), "", (A640-MIN(A2:A1001))/(MAX(A2:A1001)-MIN(A2:A1001)))</f>
        <v/>
      </c>
      <c r="E640" s="4" t="str">
        <f aca="false">IF(ISBLANK(B640), "", (B640-MIN(B2:B1001))/(MAX(B2:B1001)-MIN(B2:B1001)))</f>
        <v/>
      </c>
      <c r="F640" s="4" t="str">
        <f aca="false">IF(ISBLANK(C640), "", (C640-MIN(C2:C1001))/(MAX(C2:C1001)-MIN(C2:C1001)))</f>
        <v/>
      </c>
      <c r="G640" s="0" t="str">
        <f aca="false">IF(ISBLANK(A640), "",SQRT((A640-I2)^2+(B640-J2)^2+(C640-K2)))</f>
        <v/>
      </c>
      <c r="H640" s="4" t="str">
        <f aca="false">IF(AND(F640 = "", F639 &lt;&gt; ""),"&lt;- New exp", "")</f>
        <v/>
      </c>
      <c r="T640" s="0" t="n">
        <v>639</v>
      </c>
    </row>
    <row r="641" customFormat="false" ht="13.8" hidden="false" customHeight="false" outlineLevel="0" collapsed="false">
      <c r="A641" s="3"/>
      <c r="B641" s="3"/>
      <c r="C641" s="3"/>
      <c r="D641" s="4" t="str">
        <f aca="false">IF(ISBLANK(A641), "", (A641-MIN(A2:A1001))/(MAX(A2:A1001)-MIN(A2:A1001)))</f>
        <v/>
      </c>
      <c r="E641" s="4" t="str">
        <f aca="false">IF(ISBLANK(B641), "", (B641-MIN(B2:B1001))/(MAX(B2:B1001)-MIN(B2:B1001)))</f>
        <v/>
      </c>
      <c r="F641" s="4" t="str">
        <f aca="false">IF(ISBLANK(C641), "", (C641-MIN(C2:C1001))/(MAX(C2:C1001)-MIN(C2:C1001)))</f>
        <v/>
      </c>
      <c r="G641" s="0" t="str">
        <f aca="false">IF(ISBLANK(A641), "",SQRT((A641-I2)^2+(B641-J2)^2+(C641-K2)))</f>
        <v/>
      </c>
      <c r="H641" s="4" t="str">
        <f aca="false">IF(AND(F641 = "", F640 &lt;&gt; ""),"&lt;- New exp", "")</f>
        <v/>
      </c>
      <c r="T641" s="0" t="n">
        <v>640</v>
      </c>
    </row>
    <row r="642" customFormat="false" ht="13.8" hidden="false" customHeight="false" outlineLevel="0" collapsed="false">
      <c r="A642" s="3"/>
      <c r="B642" s="3"/>
      <c r="C642" s="3"/>
      <c r="D642" s="4" t="str">
        <f aca="false">IF(ISBLANK(A642), "", (A642-MIN(A2:A1001))/(MAX(A2:A1001)-MIN(A2:A1001)))</f>
        <v/>
      </c>
      <c r="E642" s="4" t="str">
        <f aca="false">IF(ISBLANK(B642), "", (B642-MIN(B2:B1001))/(MAX(B2:B1001)-MIN(B2:B1001)))</f>
        <v/>
      </c>
      <c r="F642" s="4" t="str">
        <f aca="false">IF(ISBLANK(C642), "", (C642-MIN(C2:C1001))/(MAX(C2:C1001)-MIN(C2:C1001)))</f>
        <v/>
      </c>
      <c r="G642" s="0" t="str">
        <f aca="false">IF(ISBLANK(A642), "",SQRT((A642-I2)^2+(B642-J2)^2+(C642-K2)))</f>
        <v/>
      </c>
      <c r="H642" s="4" t="str">
        <f aca="false">IF(AND(F642 = "", F641 &lt;&gt; ""),"&lt;- New exp", "")</f>
        <v/>
      </c>
      <c r="T642" s="0" t="n">
        <v>641</v>
      </c>
    </row>
    <row r="643" customFormat="false" ht="13.8" hidden="false" customHeight="false" outlineLevel="0" collapsed="false">
      <c r="A643" s="3"/>
      <c r="B643" s="3"/>
      <c r="C643" s="3"/>
      <c r="D643" s="4" t="str">
        <f aca="false">IF(ISBLANK(A643), "", (A643-MIN(A2:A1001))/(MAX(A2:A1001)-MIN(A2:A1001)))</f>
        <v/>
      </c>
      <c r="E643" s="4" t="str">
        <f aca="false">IF(ISBLANK(B643), "", (B643-MIN(B2:B1001))/(MAX(B2:B1001)-MIN(B2:B1001)))</f>
        <v/>
      </c>
      <c r="F643" s="4" t="str">
        <f aca="false">IF(ISBLANK(C643), "", (C643-MIN(C2:C1001))/(MAX(C2:C1001)-MIN(C2:C1001)))</f>
        <v/>
      </c>
      <c r="G643" s="0" t="str">
        <f aca="false">IF(ISBLANK(A643), "",SQRT((A643-I2)^2+(B643-J2)^2+(C643-K2)))</f>
        <v/>
      </c>
      <c r="H643" s="4" t="str">
        <f aca="false">IF(AND(F643 = "", F642 &lt;&gt; ""),"&lt;- New exp", "")</f>
        <v/>
      </c>
      <c r="T643" s="0" t="n">
        <v>642</v>
      </c>
    </row>
    <row r="644" customFormat="false" ht="13.8" hidden="false" customHeight="false" outlineLevel="0" collapsed="false">
      <c r="A644" s="3"/>
      <c r="B644" s="3"/>
      <c r="C644" s="3"/>
      <c r="D644" s="4" t="str">
        <f aca="false">IF(ISBLANK(A644), "", (A644-MIN(A2:A1001))/(MAX(A2:A1001)-MIN(A2:A1001)))</f>
        <v/>
      </c>
      <c r="E644" s="4" t="str">
        <f aca="false">IF(ISBLANK(B644), "", (B644-MIN(B2:B1001))/(MAX(B2:B1001)-MIN(B2:B1001)))</f>
        <v/>
      </c>
      <c r="F644" s="4" t="str">
        <f aca="false">IF(ISBLANK(C644), "", (C644-MIN(C2:C1001))/(MAX(C2:C1001)-MIN(C2:C1001)))</f>
        <v/>
      </c>
      <c r="G644" s="0" t="str">
        <f aca="false">IF(ISBLANK(A644), "",SQRT((A644-I2)^2+(B644-J2)^2+(C644-K2)))</f>
        <v/>
      </c>
      <c r="H644" s="4" t="str">
        <f aca="false">IF(AND(F644 = "", F643 &lt;&gt; ""),"&lt;- New exp", "")</f>
        <v/>
      </c>
      <c r="T644" s="0" t="n">
        <v>643</v>
      </c>
    </row>
    <row r="645" customFormat="false" ht="13.8" hidden="false" customHeight="false" outlineLevel="0" collapsed="false">
      <c r="A645" s="3"/>
      <c r="B645" s="3"/>
      <c r="C645" s="3"/>
      <c r="D645" s="4" t="str">
        <f aca="false">IF(ISBLANK(A645), "", (A645-MIN(A2:A1001))/(MAX(A2:A1001)-MIN(A2:A1001)))</f>
        <v/>
      </c>
      <c r="E645" s="4" t="str">
        <f aca="false">IF(ISBLANK(B645), "", (B645-MIN(B2:B1001))/(MAX(B2:B1001)-MIN(B2:B1001)))</f>
        <v/>
      </c>
      <c r="F645" s="4" t="str">
        <f aca="false">IF(ISBLANK(C645), "", (C645-MIN(C2:C1001))/(MAX(C2:C1001)-MIN(C2:C1001)))</f>
        <v/>
      </c>
      <c r="G645" s="0" t="str">
        <f aca="false">IF(ISBLANK(A645), "",SQRT((A645-I2)^2+(B645-J2)^2+(C645-K2)))</f>
        <v/>
      </c>
      <c r="H645" s="4" t="str">
        <f aca="false">IF(AND(F645 = "", F644 &lt;&gt; ""),"&lt;- New exp", "")</f>
        <v/>
      </c>
      <c r="T645" s="0" t="n">
        <v>644</v>
      </c>
    </row>
    <row r="646" customFormat="false" ht="13.8" hidden="false" customHeight="false" outlineLevel="0" collapsed="false">
      <c r="A646" s="3"/>
      <c r="B646" s="3"/>
      <c r="C646" s="3"/>
      <c r="D646" s="4" t="str">
        <f aca="false">IF(ISBLANK(A646), "", (A646-MIN(A2:A1001))/(MAX(A2:A1001)-MIN(A2:A1001)))</f>
        <v/>
      </c>
      <c r="E646" s="4" t="str">
        <f aca="false">IF(ISBLANK(B646), "", (B646-MIN(B2:B1001))/(MAX(B2:B1001)-MIN(B2:B1001)))</f>
        <v/>
      </c>
      <c r="F646" s="4" t="str">
        <f aca="false">IF(ISBLANK(C646), "", (C646-MIN(C2:C1001))/(MAX(C2:C1001)-MIN(C2:C1001)))</f>
        <v/>
      </c>
      <c r="G646" s="0" t="str">
        <f aca="false">IF(ISBLANK(A646), "",SQRT((A646-I2)^2+(B646-J2)^2+(C646-K2)))</f>
        <v/>
      </c>
      <c r="H646" s="4" t="str">
        <f aca="false">IF(AND(F646 = "", F645 &lt;&gt; ""),"&lt;- New exp", "")</f>
        <v/>
      </c>
      <c r="T646" s="0" t="n">
        <v>645</v>
      </c>
    </row>
    <row r="647" customFormat="false" ht="13.8" hidden="false" customHeight="false" outlineLevel="0" collapsed="false">
      <c r="A647" s="3"/>
      <c r="B647" s="3"/>
      <c r="C647" s="3"/>
      <c r="D647" s="4" t="str">
        <f aca="false">IF(ISBLANK(A647), "", (A647-MIN(A2:A1001))/(MAX(A2:A1001)-MIN(A2:A1001)))</f>
        <v/>
      </c>
      <c r="E647" s="4" t="str">
        <f aca="false">IF(ISBLANK(B647), "", (B647-MIN(B2:B1001))/(MAX(B2:B1001)-MIN(B2:B1001)))</f>
        <v/>
      </c>
      <c r="F647" s="4" t="str">
        <f aca="false">IF(ISBLANK(C647), "", (C647-MIN(C2:C1001))/(MAX(C2:C1001)-MIN(C2:C1001)))</f>
        <v/>
      </c>
      <c r="G647" s="0" t="str">
        <f aca="false">IF(ISBLANK(A647), "",SQRT((A647-I2)^2+(B647-J2)^2+(C647-K2)))</f>
        <v/>
      </c>
      <c r="H647" s="4" t="str">
        <f aca="false">IF(AND(F647 = "", F646 &lt;&gt; ""),"&lt;- New exp", "")</f>
        <v/>
      </c>
      <c r="T647" s="0" t="n">
        <v>646</v>
      </c>
    </row>
    <row r="648" customFormat="false" ht="13.8" hidden="false" customHeight="false" outlineLevel="0" collapsed="false">
      <c r="A648" s="3"/>
      <c r="B648" s="3"/>
      <c r="C648" s="3"/>
      <c r="D648" s="4" t="str">
        <f aca="false">IF(ISBLANK(A648), "", (A648-MIN(A2:A1001))/(MAX(A2:A1001)-MIN(A2:A1001)))</f>
        <v/>
      </c>
      <c r="E648" s="4" t="str">
        <f aca="false">IF(ISBLANK(B648), "", (B648-MIN(B2:B1001))/(MAX(B2:B1001)-MIN(B2:B1001)))</f>
        <v/>
      </c>
      <c r="F648" s="4" t="str">
        <f aca="false">IF(ISBLANK(C648), "", (C648-MIN(C2:C1001))/(MAX(C2:C1001)-MIN(C2:C1001)))</f>
        <v/>
      </c>
      <c r="G648" s="0" t="str">
        <f aca="false">IF(ISBLANK(A648), "",SQRT((A648-I2)^2+(B648-J2)^2+(C648-K2)))</f>
        <v/>
      </c>
      <c r="H648" s="4" t="str">
        <f aca="false">IF(AND(F648 = "", F647 &lt;&gt; ""),"&lt;- New exp", "")</f>
        <v/>
      </c>
      <c r="T648" s="0" t="n">
        <v>647</v>
      </c>
    </row>
    <row r="649" customFormat="false" ht="13.8" hidden="false" customHeight="false" outlineLevel="0" collapsed="false">
      <c r="A649" s="3"/>
      <c r="B649" s="3"/>
      <c r="C649" s="3"/>
      <c r="D649" s="4" t="str">
        <f aca="false">IF(ISBLANK(A649), "", (A649-MIN(A2:A1001))/(MAX(A2:A1001)-MIN(A2:A1001)))</f>
        <v/>
      </c>
      <c r="E649" s="4" t="str">
        <f aca="false">IF(ISBLANK(B649), "", (B649-MIN(B2:B1001))/(MAX(B2:B1001)-MIN(B2:B1001)))</f>
        <v/>
      </c>
      <c r="F649" s="4" t="str">
        <f aca="false">IF(ISBLANK(C649), "", (C649-MIN(C2:C1001))/(MAX(C2:C1001)-MIN(C2:C1001)))</f>
        <v/>
      </c>
      <c r="G649" s="0" t="str">
        <f aca="false">IF(ISBLANK(A649), "",SQRT((A649-I2)^2+(B649-J2)^2+(C649-K2)))</f>
        <v/>
      </c>
      <c r="H649" s="4" t="str">
        <f aca="false">IF(AND(F649 = "", F648 &lt;&gt; ""),"&lt;- New exp", "")</f>
        <v/>
      </c>
      <c r="T649" s="0" t="n">
        <v>648</v>
      </c>
    </row>
    <row r="650" customFormat="false" ht="13.8" hidden="false" customHeight="false" outlineLevel="0" collapsed="false">
      <c r="A650" s="3"/>
      <c r="B650" s="3"/>
      <c r="C650" s="3"/>
      <c r="D650" s="4" t="str">
        <f aca="false">IF(ISBLANK(A650), "", (A650-MIN(A2:A1001))/(MAX(A2:A1001)-MIN(A2:A1001)))</f>
        <v/>
      </c>
      <c r="E650" s="4" t="str">
        <f aca="false">IF(ISBLANK(B650), "", (B650-MIN(B2:B1001))/(MAX(B2:B1001)-MIN(B2:B1001)))</f>
        <v/>
      </c>
      <c r="F650" s="4" t="str">
        <f aca="false">IF(ISBLANK(C650), "", (C650-MIN(C2:C1001))/(MAX(C2:C1001)-MIN(C2:C1001)))</f>
        <v/>
      </c>
      <c r="G650" s="0" t="str">
        <f aca="false">IF(ISBLANK(A650), "",SQRT((A650-I2)^2+(B650-J2)^2+(C650-K2)))</f>
        <v/>
      </c>
      <c r="H650" s="4" t="str">
        <f aca="false">IF(AND(F650 = "", F649 &lt;&gt; ""),"&lt;- New exp", "")</f>
        <v/>
      </c>
      <c r="T650" s="0" t="n">
        <v>649</v>
      </c>
    </row>
    <row r="651" customFormat="false" ht="13.8" hidden="false" customHeight="false" outlineLevel="0" collapsed="false">
      <c r="A651" s="3"/>
      <c r="B651" s="3"/>
      <c r="C651" s="3"/>
      <c r="D651" s="4" t="str">
        <f aca="false">IF(ISBLANK(A651), "", (A651-MIN(A2:A1001))/(MAX(A2:A1001)-MIN(A2:A1001)))</f>
        <v/>
      </c>
      <c r="E651" s="4" t="str">
        <f aca="false">IF(ISBLANK(B651), "", (B651-MIN(B2:B1001))/(MAX(B2:B1001)-MIN(B2:B1001)))</f>
        <v/>
      </c>
      <c r="F651" s="4" t="str">
        <f aca="false">IF(ISBLANK(C651), "", (C651-MIN(C2:C1001))/(MAX(C2:C1001)-MIN(C2:C1001)))</f>
        <v/>
      </c>
      <c r="G651" s="0" t="str">
        <f aca="false">IF(ISBLANK(A651), "",SQRT((A651-I2)^2+(B651-J2)^2+(C651-K2)))</f>
        <v/>
      </c>
      <c r="H651" s="4" t="str">
        <f aca="false">IF(AND(F651 = "", F650 &lt;&gt; ""),"&lt;- New exp", "")</f>
        <v/>
      </c>
      <c r="T651" s="0" t="n">
        <v>650</v>
      </c>
    </row>
    <row r="652" customFormat="false" ht="13.8" hidden="false" customHeight="false" outlineLevel="0" collapsed="false">
      <c r="A652" s="3"/>
      <c r="B652" s="3"/>
      <c r="C652" s="3"/>
      <c r="D652" s="4" t="str">
        <f aca="false">IF(ISBLANK(A652), "", (A652-MIN(A2:A1001))/(MAX(A2:A1001)-MIN(A2:A1001)))</f>
        <v/>
      </c>
      <c r="E652" s="4" t="str">
        <f aca="false">IF(ISBLANK(B652), "", (B652-MIN(B2:B1001))/(MAX(B2:B1001)-MIN(B2:B1001)))</f>
        <v/>
      </c>
      <c r="F652" s="4" t="str">
        <f aca="false">IF(ISBLANK(C652), "", (C652-MIN(C2:C1001))/(MAX(C2:C1001)-MIN(C2:C1001)))</f>
        <v/>
      </c>
      <c r="G652" s="0" t="str">
        <f aca="false">IF(ISBLANK(A652), "",SQRT((A652-I2)^2+(B652-J2)^2+(C652-K2)))</f>
        <v/>
      </c>
      <c r="H652" s="4" t="str">
        <f aca="false">IF(AND(F652 = "", F651 &lt;&gt; ""),"&lt;- New exp", "")</f>
        <v/>
      </c>
      <c r="T652" s="0" t="n">
        <v>651</v>
      </c>
    </row>
    <row r="653" customFormat="false" ht="13.8" hidden="false" customHeight="false" outlineLevel="0" collapsed="false">
      <c r="A653" s="3"/>
      <c r="B653" s="3"/>
      <c r="C653" s="3"/>
      <c r="D653" s="4" t="str">
        <f aca="false">IF(ISBLANK(A653), "", (A653-MIN(A2:A1001))/(MAX(A2:A1001)-MIN(A2:A1001)))</f>
        <v/>
      </c>
      <c r="E653" s="4" t="str">
        <f aca="false">IF(ISBLANK(B653), "", (B653-MIN(B2:B1001))/(MAX(B2:B1001)-MIN(B2:B1001)))</f>
        <v/>
      </c>
      <c r="F653" s="4" t="str">
        <f aca="false">IF(ISBLANK(C653), "", (C653-MIN(C2:C1001))/(MAX(C2:C1001)-MIN(C2:C1001)))</f>
        <v/>
      </c>
      <c r="G653" s="0" t="str">
        <f aca="false">IF(ISBLANK(A653), "",SQRT((A653-I2)^2+(B653-J2)^2+(C653-K2)))</f>
        <v/>
      </c>
      <c r="H653" s="4" t="str">
        <f aca="false">IF(AND(F653 = "", F652 &lt;&gt; ""),"&lt;- New exp", "")</f>
        <v/>
      </c>
      <c r="T653" s="0" t="n">
        <v>652</v>
      </c>
    </row>
    <row r="654" customFormat="false" ht="13.8" hidden="false" customHeight="false" outlineLevel="0" collapsed="false">
      <c r="A654" s="3"/>
      <c r="B654" s="3"/>
      <c r="C654" s="3"/>
      <c r="D654" s="4" t="str">
        <f aca="false">IF(ISBLANK(A654), "", (A654-MIN(A2:A1001))/(MAX(A2:A1001)-MIN(A2:A1001)))</f>
        <v/>
      </c>
      <c r="E654" s="4" t="str">
        <f aca="false">IF(ISBLANK(B654), "", (B654-MIN(B2:B1001))/(MAX(B2:B1001)-MIN(B2:B1001)))</f>
        <v/>
      </c>
      <c r="F654" s="4" t="str">
        <f aca="false">IF(ISBLANK(C654), "", (C654-MIN(C2:C1001))/(MAX(C2:C1001)-MIN(C2:C1001)))</f>
        <v/>
      </c>
      <c r="G654" s="0" t="str">
        <f aca="false">IF(ISBLANK(A654), "",SQRT((A654-I2)^2+(B654-J2)^2+(C654-K2)))</f>
        <v/>
      </c>
      <c r="H654" s="4" t="str">
        <f aca="false">IF(AND(F654 = "", F653 &lt;&gt; ""),"&lt;- New exp", "")</f>
        <v/>
      </c>
      <c r="T654" s="0" t="n">
        <v>653</v>
      </c>
    </row>
    <row r="655" customFormat="false" ht="13.8" hidden="false" customHeight="false" outlineLevel="0" collapsed="false">
      <c r="A655" s="3"/>
      <c r="B655" s="3"/>
      <c r="C655" s="3"/>
      <c r="D655" s="4" t="str">
        <f aca="false">IF(ISBLANK(A655), "", (A655-MIN(A2:A1001))/(MAX(A2:A1001)-MIN(A2:A1001)))</f>
        <v/>
      </c>
      <c r="E655" s="4" t="str">
        <f aca="false">IF(ISBLANK(B655), "", (B655-MIN(B2:B1001))/(MAX(B2:B1001)-MIN(B2:B1001)))</f>
        <v/>
      </c>
      <c r="F655" s="4" t="str">
        <f aca="false">IF(ISBLANK(C655), "", (C655-MIN(C2:C1001))/(MAX(C2:C1001)-MIN(C2:C1001)))</f>
        <v/>
      </c>
      <c r="G655" s="0" t="str">
        <f aca="false">IF(ISBLANK(A655), "",SQRT((A655-I2)^2+(B655-J2)^2+(C655-K2)))</f>
        <v/>
      </c>
      <c r="H655" s="4" t="str">
        <f aca="false">IF(AND(F655 = "", F654 &lt;&gt; ""),"&lt;- New exp", "")</f>
        <v/>
      </c>
      <c r="T655" s="0" t="n">
        <v>654</v>
      </c>
    </row>
    <row r="656" customFormat="false" ht="13.8" hidden="false" customHeight="false" outlineLevel="0" collapsed="false">
      <c r="A656" s="3"/>
      <c r="B656" s="3"/>
      <c r="C656" s="3"/>
      <c r="D656" s="4" t="str">
        <f aca="false">IF(ISBLANK(A656), "", (A656-MIN(A2:A1001))/(MAX(A2:A1001)-MIN(A2:A1001)))</f>
        <v/>
      </c>
      <c r="E656" s="4" t="str">
        <f aca="false">IF(ISBLANK(B656), "", (B656-MIN(B2:B1001))/(MAX(B2:B1001)-MIN(B2:B1001)))</f>
        <v/>
      </c>
      <c r="F656" s="4" t="str">
        <f aca="false">IF(ISBLANK(C656), "", (C656-MIN(C2:C1001))/(MAX(C2:C1001)-MIN(C2:C1001)))</f>
        <v/>
      </c>
      <c r="G656" s="0" t="str">
        <f aca="false">IF(ISBLANK(A656), "",SQRT((A656-I2)^2+(B656-J2)^2+(C656-K2)))</f>
        <v/>
      </c>
      <c r="H656" s="4" t="str">
        <f aca="false">IF(AND(F656 = "", F655 &lt;&gt; ""),"&lt;- New exp", "")</f>
        <v/>
      </c>
      <c r="T656" s="0" t="n">
        <v>655</v>
      </c>
    </row>
    <row r="657" customFormat="false" ht="13.8" hidden="false" customHeight="false" outlineLevel="0" collapsed="false">
      <c r="A657" s="3"/>
      <c r="B657" s="3"/>
      <c r="C657" s="3"/>
      <c r="D657" s="4" t="str">
        <f aca="false">IF(ISBLANK(A657), "", (A657-MIN(A2:A1001))/(MAX(A2:A1001)-MIN(A2:A1001)))</f>
        <v/>
      </c>
      <c r="E657" s="4" t="str">
        <f aca="false">IF(ISBLANK(B657), "", (B657-MIN(B2:B1001))/(MAX(B2:B1001)-MIN(B2:B1001)))</f>
        <v/>
      </c>
      <c r="F657" s="4" t="str">
        <f aca="false">IF(ISBLANK(C657), "", (C657-MIN(C2:C1001))/(MAX(C2:C1001)-MIN(C2:C1001)))</f>
        <v/>
      </c>
      <c r="G657" s="0" t="str">
        <f aca="false">IF(ISBLANK(A657), "",SQRT((A657-I2)^2+(B657-J2)^2+(C657-K2)))</f>
        <v/>
      </c>
      <c r="H657" s="4" t="str">
        <f aca="false">IF(AND(F657 = "", F656 &lt;&gt; ""),"&lt;- New exp", "")</f>
        <v/>
      </c>
      <c r="T657" s="0" t="n">
        <v>656</v>
      </c>
    </row>
    <row r="658" customFormat="false" ht="13.8" hidden="false" customHeight="false" outlineLevel="0" collapsed="false">
      <c r="A658" s="3"/>
      <c r="B658" s="3"/>
      <c r="C658" s="3"/>
      <c r="D658" s="4" t="str">
        <f aca="false">IF(ISBLANK(A658), "", (A658-MIN(A2:A1001))/(MAX(A2:A1001)-MIN(A2:A1001)))</f>
        <v/>
      </c>
      <c r="E658" s="4" t="str">
        <f aca="false">IF(ISBLANK(B658), "", (B658-MIN(B2:B1001))/(MAX(B2:B1001)-MIN(B2:B1001)))</f>
        <v/>
      </c>
      <c r="F658" s="4" t="str">
        <f aca="false">IF(ISBLANK(C658), "", (C658-MIN(C2:C1001))/(MAX(C2:C1001)-MIN(C2:C1001)))</f>
        <v/>
      </c>
      <c r="G658" s="0" t="str">
        <f aca="false">IF(ISBLANK(A658), "",SQRT((A658-I2)^2+(B658-J2)^2+(C658-K2)))</f>
        <v/>
      </c>
      <c r="H658" s="4" t="str">
        <f aca="false">IF(AND(F658 = "", F657 &lt;&gt; ""),"&lt;- New exp", "")</f>
        <v/>
      </c>
      <c r="T658" s="0" t="n">
        <v>657</v>
      </c>
    </row>
    <row r="659" customFormat="false" ht="13.8" hidden="false" customHeight="false" outlineLevel="0" collapsed="false">
      <c r="A659" s="3"/>
      <c r="B659" s="3"/>
      <c r="C659" s="3"/>
      <c r="D659" s="4" t="str">
        <f aca="false">IF(ISBLANK(A659), "", (A659-MIN(A2:A1001))/(MAX(A2:A1001)-MIN(A2:A1001)))</f>
        <v/>
      </c>
      <c r="E659" s="4" t="str">
        <f aca="false">IF(ISBLANK(B659), "", (B659-MIN(B2:B1001))/(MAX(B2:B1001)-MIN(B2:B1001)))</f>
        <v/>
      </c>
      <c r="F659" s="4" t="str">
        <f aca="false">IF(ISBLANK(C659), "", (C659-MIN(C2:C1001))/(MAX(C2:C1001)-MIN(C2:C1001)))</f>
        <v/>
      </c>
      <c r="G659" s="0" t="str">
        <f aca="false">IF(ISBLANK(A659), "",SQRT((A659-I2)^2+(B659-J2)^2+(C659-K2)))</f>
        <v/>
      </c>
      <c r="H659" s="4" t="str">
        <f aca="false">IF(AND(F659 = "", F658 &lt;&gt; ""),"&lt;- New exp", "")</f>
        <v/>
      </c>
      <c r="T659" s="0" t="n">
        <v>658</v>
      </c>
    </row>
    <row r="660" customFormat="false" ht="13.8" hidden="false" customHeight="false" outlineLevel="0" collapsed="false">
      <c r="A660" s="3"/>
      <c r="B660" s="3"/>
      <c r="C660" s="3"/>
      <c r="D660" s="4" t="str">
        <f aca="false">IF(ISBLANK(A660), "", (A660-MIN(A2:A1001))/(MAX(A2:A1001)-MIN(A2:A1001)))</f>
        <v/>
      </c>
      <c r="E660" s="4" t="str">
        <f aca="false">IF(ISBLANK(B660), "", (B660-MIN(B2:B1001))/(MAX(B2:B1001)-MIN(B2:B1001)))</f>
        <v/>
      </c>
      <c r="F660" s="4" t="str">
        <f aca="false">IF(ISBLANK(C660), "", (C660-MIN(C2:C1001))/(MAX(C2:C1001)-MIN(C2:C1001)))</f>
        <v/>
      </c>
      <c r="G660" s="0" t="str">
        <f aca="false">IF(ISBLANK(A660), "",SQRT((A660-I2)^2+(B660-J2)^2+(C660-K2)))</f>
        <v/>
      </c>
      <c r="H660" s="4" t="str">
        <f aca="false">IF(AND(F660 = "", F659 &lt;&gt; ""),"&lt;- New exp", "")</f>
        <v/>
      </c>
      <c r="T660" s="0" t="n">
        <v>659</v>
      </c>
    </row>
    <row r="661" customFormat="false" ht="13.8" hidden="false" customHeight="false" outlineLevel="0" collapsed="false">
      <c r="A661" s="3"/>
      <c r="B661" s="3"/>
      <c r="C661" s="3"/>
      <c r="D661" s="4" t="str">
        <f aca="false">IF(ISBLANK(A661), "", (A661-MIN(A2:A1001))/(MAX(A2:A1001)-MIN(A2:A1001)))</f>
        <v/>
      </c>
      <c r="E661" s="4" t="str">
        <f aca="false">IF(ISBLANK(B661), "", (B661-MIN(B2:B1001))/(MAX(B2:B1001)-MIN(B2:B1001)))</f>
        <v/>
      </c>
      <c r="F661" s="4" t="str">
        <f aca="false">IF(ISBLANK(C661), "", (C661-MIN(C2:C1001))/(MAX(C2:C1001)-MIN(C2:C1001)))</f>
        <v/>
      </c>
      <c r="G661" s="0" t="str">
        <f aca="false">IF(ISBLANK(A661), "",SQRT((A661-I2)^2+(B661-J2)^2+(C661-K2)))</f>
        <v/>
      </c>
      <c r="H661" s="4" t="str">
        <f aca="false">IF(AND(F661 = "", F660 &lt;&gt; ""),"&lt;- New exp", "")</f>
        <v/>
      </c>
      <c r="T661" s="0" t="n">
        <v>660</v>
      </c>
    </row>
    <row r="662" customFormat="false" ht="13.8" hidden="false" customHeight="false" outlineLevel="0" collapsed="false">
      <c r="A662" s="3"/>
      <c r="B662" s="3"/>
      <c r="C662" s="3"/>
      <c r="D662" s="4" t="str">
        <f aca="false">IF(ISBLANK(A662), "", (A662-MIN(A2:A1001))/(MAX(A2:A1001)-MIN(A2:A1001)))</f>
        <v/>
      </c>
      <c r="E662" s="4" t="str">
        <f aca="false">IF(ISBLANK(B662), "", (B662-MIN(B2:B1001))/(MAX(B2:B1001)-MIN(B2:B1001)))</f>
        <v/>
      </c>
      <c r="F662" s="4" t="str">
        <f aca="false">IF(ISBLANK(C662), "", (C662-MIN(C2:C1001))/(MAX(C2:C1001)-MIN(C2:C1001)))</f>
        <v/>
      </c>
      <c r="G662" s="0" t="str">
        <f aca="false">IF(ISBLANK(A662), "",SQRT((A662-I2)^2+(B662-J2)^2+(C662-K2)))</f>
        <v/>
      </c>
      <c r="H662" s="4" t="str">
        <f aca="false">IF(AND(F662 = "", F661 &lt;&gt; ""),"&lt;- New exp", "")</f>
        <v/>
      </c>
      <c r="T662" s="0" t="n">
        <v>661</v>
      </c>
    </row>
    <row r="663" customFormat="false" ht="13.8" hidden="false" customHeight="false" outlineLevel="0" collapsed="false">
      <c r="A663" s="3"/>
      <c r="B663" s="3"/>
      <c r="C663" s="3"/>
      <c r="D663" s="4" t="str">
        <f aca="false">IF(ISBLANK(A663), "", (A663-MIN(A2:A1001))/(MAX(A2:A1001)-MIN(A2:A1001)))</f>
        <v/>
      </c>
      <c r="E663" s="4" t="str">
        <f aca="false">IF(ISBLANK(B663), "", (B663-MIN(B2:B1001))/(MAX(B2:B1001)-MIN(B2:B1001)))</f>
        <v/>
      </c>
      <c r="F663" s="4" t="str">
        <f aca="false">IF(ISBLANK(C663), "", (C663-MIN(C2:C1001))/(MAX(C2:C1001)-MIN(C2:C1001)))</f>
        <v/>
      </c>
      <c r="G663" s="0" t="str">
        <f aca="false">IF(ISBLANK(A663), "",SQRT((A663-I2)^2+(B663-J2)^2+(C663-K2)))</f>
        <v/>
      </c>
      <c r="H663" s="4" t="str">
        <f aca="false">IF(AND(F663 = "", F662 &lt;&gt; ""),"&lt;- New exp", "")</f>
        <v/>
      </c>
      <c r="T663" s="0" t="n">
        <v>662</v>
      </c>
    </row>
    <row r="664" customFormat="false" ht="13.8" hidden="false" customHeight="false" outlineLevel="0" collapsed="false">
      <c r="A664" s="3"/>
      <c r="B664" s="3"/>
      <c r="C664" s="3"/>
      <c r="D664" s="4" t="str">
        <f aca="false">IF(ISBLANK(A664), "", (A664-MIN(A2:A1001))/(MAX(A2:A1001)-MIN(A2:A1001)))</f>
        <v/>
      </c>
      <c r="E664" s="4" t="str">
        <f aca="false">IF(ISBLANK(B664), "", (B664-MIN(B2:B1001))/(MAX(B2:B1001)-MIN(B2:B1001)))</f>
        <v/>
      </c>
      <c r="F664" s="4" t="str">
        <f aca="false">IF(ISBLANK(C664), "", (C664-MIN(C2:C1001))/(MAX(C2:C1001)-MIN(C2:C1001)))</f>
        <v/>
      </c>
      <c r="G664" s="0" t="str">
        <f aca="false">IF(ISBLANK(A664), "",SQRT((A664-I2)^2+(B664-J2)^2+(C664-K2)))</f>
        <v/>
      </c>
      <c r="H664" s="4" t="str">
        <f aca="false">IF(AND(F664 = "", F663 &lt;&gt; ""),"&lt;- New exp", "")</f>
        <v/>
      </c>
      <c r="T664" s="0" t="n">
        <v>663</v>
      </c>
    </row>
    <row r="665" customFormat="false" ht="13.8" hidden="false" customHeight="false" outlineLevel="0" collapsed="false">
      <c r="A665" s="3"/>
      <c r="B665" s="3"/>
      <c r="C665" s="3"/>
      <c r="D665" s="4" t="str">
        <f aca="false">IF(ISBLANK(A665), "", (A665-MIN(A2:A1001))/(MAX(A2:A1001)-MIN(A2:A1001)))</f>
        <v/>
      </c>
      <c r="E665" s="4" t="str">
        <f aca="false">IF(ISBLANK(B665), "", (B665-MIN(B2:B1001))/(MAX(B2:B1001)-MIN(B2:B1001)))</f>
        <v/>
      </c>
      <c r="F665" s="4" t="str">
        <f aca="false">IF(ISBLANK(C665), "", (C665-MIN(C2:C1001))/(MAX(C2:C1001)-MIN(C2:C1001)))</f>
        <v/>
      </c>
      <c r="G665" s="0" t="str">
        <f aca="false">IF(ISBLANK(A665), "",SQRT((A665-I2)^2+(B665-J2)^2+(C665-K2)))</f>
        <v/>
      </c>
      <c r="H665" s="4" t="str">
        <f aca="false">IF(AND(F665 = "", F664 &lt;&gt; ""),"&lt;- New exp", "")</f>
        <v/>
      </c>
      <c r="T665" s="0" t="n">
        <v>664</v>
      </c>
    </row>
    <row r="666" customFormat="false" ht="13.8" hidden="false" customHeight="false" outlineLevel="0" collapsed="false">
      <c r="A666" s="3"/>
      <c r="B666" s="3"/>
      <c r="C666" s="3"/>
      <c r="D666" s="4" t="str">
        <f aca="false">IF(ISBLANK(A666), "", (A666-MIN(A2:A1001))/(MAX(A2:A1001)-MIN(A2:A1001)))</f>
        <v/>
      </c>
      <c r="E666" s="4" t="str">
        <f aca="false">IF(ISBLANK(B666), "", (B666-MIN(B2:B1001))/(MAX(B2:B1001)-MIN(B2:B1001)))</f>
        <v/>
      </c>
      <c r="F666" s="4" t="str">
        <f aca="false">IF(ISBLANK(C666), "", (C666-MIN(C2:C1001))/(MAX(C2:C1001)-MIN(C2:C1001)))</f>
        <v/>
      </c>
      <c r="G666" s="0" t="str">
        <f aca="false">IF(ISBLANK(A666), "",SQRT((A666-I2)^2+(B666-J2)^2+(C666-K2)))</f>
        <v/>
      </c>
      <c r="H666" s="4" t="str">
        <f aca="false">IF(AND(F666 = "", F665 &lt;&gt; ""),"&lt;- New exp", "")</f>
        <v/>
      </c>
      <c r="T666" s="0" t="n">
        <v>665</v>
      </c>
    </row>
    <row r="667" customFormat="false" ht="13.8" hidden="false" customHeight="false" outlineLevel="0" collapsed="false">
      <c r="A667" s="3"/>
      <c r="B667" s="3"/>
      <c r="C667" s="3"/>
      <c r="D667" s="4" t="str">
        <f aca="false">IF(ISBLANK(A667), "", (A667-MIN(A2:A1001))/(MAX(A2:A1001)-MIN(A2:A1001)))</f>
        <v/>
      </c>
      <c r="E667" s="4" t="str">
        <f aca="false">IF(ISBLANK(B667), "", (B667-MIN(B2:B1001))/(MAX(B2:B1001)-MIN(B2:B1001)))</f>
        <v/>
      </c>
      <c r="F667" s="4" t="str">
        <f aca="false">IF(ISBLANK(C667), "", (C667-MIN(C2:C1001))/(MAX(C2:C1001)-MIN(C2:C1001)))</f>
        <v/>
      </c>
      <c r="G667" s="0" t="str">
        <f aca="false">IF(ISBLANK(A667), "",SQRT((A667-I2)^2+(B667-J2)^2+(C667-K2)))</f>
        <v/>
      </c>
      <c r="H667" s="4" t="str">
        <f aca="false">IF(AND(F667 = "", F666 &lt;&gt; ""),"&lt;- New exp", "")</f>
        <v/>
      </c>
      <c r="T667" s="0" t="n">
        <v>666</v>
      </c>
    </row>
    <row r="668" customFormat="false" ht="13.8" hidden="false" customHeight="false" outlineLevel="0" collapsed="false">
      <c r="A668" s="3"/>
      <c r="B668" s="3"/>
      <c r="C668" s="3"/>
      <c r="D668" s="4" t="str">
        <f aca="false">IF(ISBLANK(A668), "", (A668-MIN(A2:A1001))/(MAX(A2:A1001)-MIN(A2:A1001)))</f>
        <v/>
      </c>
      <c r="E668" s="4" t="str">
        <f aca="false">IF(ISBLANK(B668), "", (B668-MIN(B2:B1001))/(MAX(B2:B1001)-MIN(B2:B1001)))</f>
        <v/>
      </c>
      <c r="F668" s="4" t="str">
        <f aca="false">IF(ISBLANK(C668), "", (C668-MIN(C2:C1001))/(MAX(C2:C1001)-MIN(C2:C1001)))</f>
        <v/>
      </c>
      <c r="G668" s="0" t="str">
        <f aca="false">IF(ISBLANK(A668), "",SQRT((A668-I2)^2+(B668-J2)^2+(C668-K2)))</f>
        <v/>
      </c>
      <c r="H668" s="4" t="str">
        <f aca="false">IF(AND(F668 = "", F667 &lt;&gt; ""),"&lt;- New exp", "")</f>
        <v/>
      </c>
      <c r="T668" s="0" t="n">
        <v>667</v>
      </c>
    </row>
    <row r="669" customFormat="false" ht="13.8" hidden="false" customHeight="false" outlineLevel="0" collapsed="false">
      <c r="A669" s="3"/>
      <c r="B669" s="3"/>
      <c r="C669" s="3"/>
      <c r="D669" s="4" t="str">
        <f aca="false">IF(ISBLANK(A669), "", (A669-MIN(A2:A1001))/(MAX(A2:A1001)-MIN(A2:A1001)))</f>
        <v/>
      </c>
      <c r="E669" s="4" t="str">
        <f aca="false">IF(ISBLANK(B669), "", (B669-MIN(B2:B1001))/(MAX(B2:B1001)-MIN(B2:B1001)))</f>
        <v/>
      </c>
      <c r="F669" s="4" t="str">
        <f aca="false">IF(ISBLANK(C669), "", (C669-MIN(C2:C1001))/(MAX(C2:C1001)-MIN(C2:C1001)))</f>
        <v/>
      </c>
      <c r="G669" s="0" t="str">
        <f aca="false">IF(ISBLANK(A669), "",SQRT((A669-I2)^2+(B669-J2)^2+(C669-K2)))</f>
        <v/>
      </c>
      <c r="H669" s="4" t="str">
        <f aca="false">IF(AND(F669 = "", F668 &lt;&gt; ""),"&lt;- New exp", "")</f>
        <v/>
      </c>
      <c r="T669" s="0" t="n">
        <v>668</v>
      </c>
    </row>
    <row r="670" customFormat="false" ht="13.8" hidden="false" customHeight="false" outlineLevel="0" collapsed="false">
      <c r="A670" s="3"/>
      <c r="B670" s="3"/>
      <c r="C670" s="3"/>
      <c r="D670" s="4" t="str">
        <f aca="false">IF(ISBLANK(A670), "", (A670-MIN(A2:A1001))/(MAX(A2:A1001)-MIN(A2:A1001)))</f>
        <v/>
      </c>
      <c r="E670" s="4" t="str">
        <f aca="false">IF(ISBLANK(B670), "", (B670-MIN(B2:B1001))/(MAX(B2:B1001)-MIN(B2:B1001)))</f>
        <v/>
      </c>
      <c r="F670" s="4" t="str">
        <f aca="false">IF(ISBLANK(C670), "", (C670-MIN(C2:C1001))/(MAX(C2:C1001)-MIN(C2:C1001)))</f>
        <v/>
      </c>
      <c r="G670" s="0" t="str">
        <f aca="false">IF(ISBLANK(A670), "",SQRT((A670-I2)^2+(B670-J2)^2+(C670-K2)))</f>
        <v/>
      </c>
      <c r="H670" s="4" t="str">
        <f aca="false">IF(AND(F670 = "", F669 &lt;&gt; ""),"&lt;- New exp", "")</f>
        <v/>
      </c>
      <c r="T670" s="0" t="n">
        <v>669</v>
      </c>
    </row>
    <row r="671" customFormat="false" ht="13.8" hidden="false" customHeight="false" outlineLevel="0" collapsed="false">
      <c r="A671" s="3"/>
      <c r="B671" s="3"/>
      <c r="C671" s="3"/>
      <c r="D671" s="4" t="str">
        <f aca="false">IF(ISBLANK(A671), "", (A671-MIN(A2:A1001))/(MAX(A2:A1001)-MIN(A2:A1001)))</f>
        <v/>
      </c>
      <c r="E671" s="4" t="str">
        <f aca="false">IF(ISBLANK(B671), "", (B671-MIN(B2:B1001))/(MAX(B2:B1001)-MIN(B2:B1001)))</f>
        <v/>
      </c>
      <c r="F671" s="4" t="str">
        <f aca="false">IF(ISBLANK(C671), "", (C671-MIN(C2:C1001))/(MAX(C2:C1001)-MIN(C2:C1001)))</f>
        <v/>
      </c>
      <c r="G671" s="0" t="str">
        <f aca="false">IF(ISBLANK(A671), "",SQRT((A671-I2)^2+(B671-J2)^2+(C671-K2)))</f>
        <v/>
      </c>
      <c r="H671" s="4" t="str">
        <f aca="false">IF(AND(F671 = "", F670 &lt;&gt; ""),"&lt;- New exp", "")</f>
        <v/>
      </c>
      <c r="T671" s="0" t="n">
        <v>670</v>
      </c>
    </row>
    <row r="672" customFormat="false" ht="13.8" hidden="false" customHeight="false" outlineLevel="0" collapsed="false">
      <c r="A672" s="3"/>
      <c r="B672" s="3"/>
      <c r="C672" s="3"/>
      <c r="D672" s="4" t="str">
        <f aca="false">IF(ISBLANK(A672), "", (A672-MIN(A2:A1001))/(MAX(A2:A1001)-MIN(A2:A1001)))</f>
        <v/>
      </c>
      <c r="E672" s="4" t="str">
        <f aca="false">IF(ISBLANK(B672), "", (B672-MIN(B2:B1001))/(MAX(B2:B1001)-MIN(B2:B1001)))</f>
        <v/>
      </c>
      <c r="F672" s="4" t="str">
        <f aca="false">IF(ISBLANK(C672), "", (C672-MIN(C2:C1001))/(MAX(C2:C1001)-MIN(C2:C1001)))</f>
        <v/>
      </c>
      <c r="G672" s="0" t="str">
        <f aca="false">IF(ISBLANK(A672), "",SQRT((A672-I2)^2+(B672-J2)^2+(C672-K2)))</f>
        <v/>
      </c>
      <c r="H672" s="4" t="str">
        <f aca="false">IF(AND(F672 = "", F671 &lt;&gt; ""),"&lt;- New exp", "")</f>
        <v/>
      </c>
      <c r="T672" s="0" t="n">
        <v>671</v>
      </c>
    </row>
    <row r="673" customFormat="false" ht="13.8" hidden="false" customHeight="false" outlineLevel="0" collapsed="false">
      <c r="A673" s="3"/>
      <c r="B673" s="3"/>
      <c r="C673" s="3"/>
      <c r="D673" s="4" t="str">
        <f aca="false">IF(ISBLANK(A673), "", (A673-MIN(A2:A1001))/(MAX(A2:A1001)-MIN(A2:A1001)))</f>
        <v/>
      </c>
      <c r="E673" s="4" t="str">
        <f aca="false">IF(ISBLANK(B673), "", (B673-MIN(B2:B1001))/(MAX(B2:B1001)-MIN(B2:B1001)))</f>
        <v/>
      </c>
      <c r="F673" s="4" t="str">
        <f aca="false">IF(ISBLANK(C673), "", (C673-MIN(C2:C1001))/(MAX(C2:C1001)-MIN(C2:C1001)))</f>
        <v/>
      </c>
      <c r="G673" s="0" t="str">
        <f aca="false">IF(ISBLANK(A673), "",SQRT((A673-I2)^2+(B673-J2)^2+(C673-K2)))</f>
        <v/>
      </c>
      <c r="H673" s="4" t="str">
        <f aca="false">IF(AND(F673 = "", F672 &lt;&gt; ""),"&lt;- New exp", "")</f>
        <v/>
      </c>
      <c r="T673" s="0" t="n">
        <v>672</v>
      </c>
    </row>
    <row r="674" customFormat="false" ht="13.8" hidden="false" customHeight="false" outlineLevel="0" collapsed="false">
      <c r="A674" s="3"/>
      <c r="B674" s="3"/>
      <c r="C674" s="3"/>
      <c r="D674" s="4" t="str">
        <f aca="false">IF(ISBLANK(A674), "", (A674-MIN(A2:A1001))/(MAX(A2:A1001)-MIN(A2:A1001)))</f>
        <v/>
      </c>
      <c r="E674" s="4" t="str">
        <f aca="false">IF(ISBLANK(B674), "", (B674-MIN(B2:B1001))/(MAX(B2:B1001)-MIN(B2:B1001)))</f>
        <v/>
      </c>
      <c r="F674" s="4" t="str">
        <f aca="false">IF(ISBLANK(C674), "", (C674-MIN(C2:C1001))/(MAX(C2:C1001)-MIN(C2:C1001)))</f>
        <v/>
      </c>
      <c r="G674" s="0" t="str">
        <f aca="false">IF(ISBLANK(A674), "",SQRT((A674-I2)^2+(B674-J2)^2+(C674-K2)))</f>
        <v/>
      </c>
      <c r="H674" s="4" t="str">
        <f aca="false">IF(AND(F674 = "", F673 &lt;&gt; ""),"&lt;- New exp", "")</f>
        <v/>
      </c>
      <c r="T674" s="0" t="n">
        <v>673</v>
      </c>
    </row>
    <row r="675" customFormat="false" ht="13.8" hidden="false" customHeight="false" outlineLevel="0" collapsed="false">
      <c r="A675" s="3"/>
      <c r="B675" s="3"/>
      <c r="C675" s="3"/>
      <c r="D675" s="4" t="str">
        <f aca="false">IF(ISBLANK(A675), "", (A675-MIN(A2:A1001))/(MAX(A2:A1001)-MIN(A2:A1001)))</f>
        <v/>
      </c>
      <c r="E675" s="4" t="str">
        <f aca="false">IF(ISBLANK(B675), "", (B675-MIN(B2:B1001))/(MAX(B2:B1001)-MIN(B2:B1001)))</f>
        <v/>
      </c>
      <c r="F675" s="4" t="str">
        <f aca="false">IF(ISBLANK(C675), "", (C675-MIN(C2:C1001))/(MAX(C2:C1001)-MIN(C2:C1001)))</f>
        <v/>
      </c>
      <c r="G675" s="0" t="str">
        <f aca="false">IF(ISBLANK(A675), "",SQRT((A675-I2)^2+(B675-J2)^2+(C675-K2)))</f>
        <v/>
      </c>
      <c r="H675" s="4" t="str">
        <f aca="false">IF(AND(F675 = "", F674 &lt;&gt; ""),"&lt;- New exp", "")</f>
        <v/>
      </c>
      <c r="T675" s="0" t="n">
        <v>674</v>
      </c>
    </row>
    <row r="676" customFormat="false" ht="13.8" hidden="false" customHeight="false" outlineLevel="0" collapsed="false">
      <c r="A676" s="3"/>
      <c r="B676" s="3"/>
      <c r="C676" s="3"/>
      <c r="D676" s="4" t="str">
        <f aca="false">IF(ISBLANK(A676), "", (A676-MIN(A2:A1001))/(MAX(A2:A1001)-MIN(A2:A1001)))</f>
        <v/>
      </c>
      <c r="E676" s="4" t="str">
        <f aca="false">IF(ISBLANK(B676), "", (B676-MIN(B2:B1001))/(MAX(B2:B1001)-MIN(B2:B1001)))</f>
        <v/>
      </c>
      <c r="F676" s="4" t="str">
        <f aca="false">IF(ISBLANK(C676), "", (C676-MIN(C2:C1001))/(MAX(C2:C1001)-MIN(C2:C1001)))</f>
        <v/>
      </c>
      <c r="G676" s="0" t="str">
        <f aca="false">IF(ISBLANK(A676), "",SQRT((A676-I2)^2+(B676-J2)^2+(C676-K2)))</f>
        <v/>
      </c>
      <c r="H676" s="4" t="str">
        <f aca="false">IF(AND(F676 = "", F675 &lt;&gt; ""),"&lt;- New exp", "")</f>
        <v/>
      </c>
      <c r="T676" s="0" t="n">
        <v>675</v>
      </c>
    </row>
    <row r="677" customFormat="false" ht="13.8" hidden="false" customHeight="false" outlineLevel="0" collapsed="false">
      <c r="A677" s="3"/>
      <c r="B677" s="3"/>
      <c r="C677" s="3"/>
      <c r="D677" s="4" t="str">
        <f aca="false">IF(ISBLANK(A677), "", (A677-MIN(A2:A1001))/(MAX(A2:A1001)-MIN(A2:A1001)))</f>
        <v/>
      </c>
      <c r="E677" s="4" t="str">
        <f aca="false">IF(ISBLANK(B677), "", (B677-MIN(B2:B1001))/(MAX(B2:B1001)-MIN(B2:B1001)))</f>
        <v/>
      </c>
      <c r="F677" s="4" t="str">
        <f aca="false">IF(ISBLANK(C677), "", (C677-MIN(C2:C1001))/(MAX(C2:C1001)-MIN(C2:C1001)))</f>
        <v/>
      </c>
      <c r="G677" s="0" t="str">
        <f aca="false">IF(ISBLANK(A677), "",SQRT((A677-I2)^2+(B677-J2)^2+(C677-K2)))</f>
        <v/>
      </c>
      <c r="H677" s="4" t="str">
        <f aca="false">IF(AND(F677 = "", F676 &lt;&gt; ""),"&lt;- New exp", "")</f>
        <v/>
      </c>
      <c r="T677" s="0" t="n">
        <v>676</v>
      </c>
    </row>
    <row r="678" customFormat="false" ht="13.8" hidden="false" customHeight="false" outlineLevel="0" collapsed="false">
      <c r="A678" s="3"/>
      <c r="B678" s="3"/>
      <c r="C678" s="3"/>
      <c r="D678" s="4" t="str">
        <f aca="false">IF(ISBLANK(A678), "", (A678-MIN(A2:A1001))/(MAX(A2:A1001)-MIN(A2:A1001)))</f>
        <v/>
      </c>
      <c r="E678" s="4" t="str">
        <f aca="false">IF(ISBLANK(B678), "", (B678-MIN(B2:B1001))/(MAX(B2:B1001)-MIN(B2:B1001)))</f>
        <v/>
      </c>
      <c r="F678" s="4" t="str">
        <f aca="false">IF(ISBLANK(C678), "", (C678-MIN(C2:C1001))/(MAX(C2:C1001)-MIN(C2:C1001)))</f>
        <v/>
      </c>
      <c r="G678" s="0" t="str">
        <f aca="false">IF(ISBLANK(A678), "",SQRT((A678-I2)^2+(B678-J2)^2+(C678-K2)))</f>
        <v/>
      </c>
      <c r="H678" s="4" t="str">
        <f aca="false">IF(AND(F678 = "", F677 &lt;&gt; ""),"&lt;- New exp", "")</f>
        <v/>
      </c>
      <c r="T678" s="0" t="n">
        <v>677</v>
      </c>
    </row>
    <row r="679" customFormat="false" ht="13.8" hidden="false" customHeight="false" outlineLevel="0" collapsed="false">
      <c r="A679" s="3"/>
      <c r="B679" s="3"/>
      <c r="C679" s="3"/>
      <c r="D679" s="4" t="str">
        <f aca="false">IF(ISBLANK(A679), "", (A679-MIN(A2:A1001))/(MAX(A2:A1001)-MIN(A2:A1001)))</f>
        <v/>
      </c>
      <c r="E679" s="4" t="str">
        <f aca="false">IF(ISBLANK(B679), "", (B679-MIN(B2:B1001))/(MAX(B2:B1001)-MIN(B2:B1001)))</f>
        <v/>
      </c>
      <c r="F679" s="4" t="str">
        <f aca="false">IF(ISBLANK(C679), "", (C679-MIN(C2:C1001))/(MAX(C2:C1001)-MIN(C2:C1001)))</f>
        <v/>
      </c>
      <c r="G679" s="0" t="str">
        <f aca="false">IF(ISBLANK(A679), "",SQRT((A679-I2)^2+(B679-J2)^2+(C679-K2)))</f>
        <v/>
      </c>
      <c r="H679" s="4" t="str">
        <f aca="false">IF(AND(F679 = "", F678 &lt;&gt; ""),"&lt;- New exp", "")</f>
        <v/>
      </c>
      <c r="T679" s="0" t="n">
        <v>678</v>
      </c>
    </row>
    <row r="680" customFormat="false" ht="13.8" hidden="false" customHeight="false" outlineLevel="0" collapsed="false">
      <c r="A680" s="3"/>
      <c r="B680" s="3"/>
      <c r="C680" s="3"/>
      <c r="D680" s="4" t="str">
        <f aca="false">IF(ISBLANK(A680), "", (A680-MIN(A2:A1001))/(MAX(A2:A1001)-MIN(A2:A1001)))</f>
        <v/>
      </c>
      <c r="E680" s="4" t="str">
        <f aca="false">IF(ISBLANK(B680), "", (B680-MIN(B2:B1001))/(MAX(B2:B1001)-MIN(B2:B1001)))</f>
        <v/>
      </c>
      <c r="F680" s="4" t="str">
        <f aca="false">IF(ISBLANK(C680), "", (C680-MIN(C2:C1001))/(MAX(C2:C1001)-MIN(C2:C1001)))</f>
        <v/>
      </c>
      <c r="G680" s="0" t="str">
        <f aca="false">IF(ISBLANK(A680), "",SQRT((A680-I2)^2+(B680-J2)^2+(C680-K2)))</f>
        <v/>
      </c>
      <c r="H680" s="4" t="str">
        <f aca="false">IF(AND(F680 = "", F679 &lt;&gt; ""),"&lt;- New exp", "")</f>
        <v/>
      </c>
      <c r="T680" s="0" t="n">
        <v>679</v>
      </c>
    </row>
    <row r="681" customFormat="false" ht="13.8" hidden="false" customHeight="false" outlineLevel="0" collapsed="false">
      <c r="A681" s="3"/>
      <c r="B681" s="3"/>
      <c r="C681" s="3"/>
      <c r="D681" s="4" t="str">
        <f aca="false">IF(ISBLANK(A681), "", (A681-MIN(A2:A1001))/(MAX(A2:A1001)-MIN(A2:A1001)))</f>
        <v/>
      </c>
      <c r="E681" s="4" t="str">
        <f aca="false">IF(ISBLANK(B681), "", (B681-MIN(B2:B1001))/(MAX(B2:B1001)-MIN(B2:B1001)))</f>
        <v/>
      </c>
      <c r="F681" s="4" t="str">
        <f aca="false">IF(ISBLANK(C681), "", (C681-MIN(C2:C1001))/(MAX(C2:C1001)-MIN(C2:C1001)))</f>
        <v/>
      </c>
      <c r="G681" s="0" t="str">
        <f aca="false">IF(ISBLANK(A681), "",SQRT((A681-I2)^2+(B681-J2)^2+(C681-K2)))</f>
        <v/>
      </c>
      <c r="H681" s="4" t="str">
        <f aca="false">IF(AND(F681 = "", F680 &lt;&gt; ""),"&lt;- New exp", "")</f>
        <v/>
      </c>
      <c r="T681" s="0" t="n">
        <v>680</v>
      </c>
    </row>
    <row r="682" customFormat="false" ht="13.8" hidden="false" customHeight="false" outlineLevel="0" collapsed="false">
      <c r="A682" s="3"/>
      <c r="B682" s="3"/>
      <c r="C682" s="3"/>
      <c r="D682" s="4" t="str">
        <f aca="false">IF(ISBLANK(A682), "", (A682-MIN(A2:A1001))/(MAX(A2:A1001)-MIN(A2:A1001)))</f>
        <v/>
      </c>
      <c r="E682" s="4" t="str">
        <f aca="false">IF(ISBLANK(B682), "", (B682-MIN(B2:B1001))/(MAX(B2:B1001)-MIN(B2:B1001)))</f>
        <v/>
      </c>
      <c r="F682" s="4" t="str">
        <f aca="false">IF(ISBLANK(C682), "", (C682-MIN(C2:C1001))/(MAX(C2:C1001)-MIN(C2:C1001)))</f>
        <v/>
      </c>
      <c r="G682" s="0" t="str">
        <f aca="false">IF(ISBLANK(A682), "",SQRT((A682-I2)^2+(B682-J2)^2+(C682-K2)))</f>
        <v/>
      </c>
      <c r="H682" s="4" t="str">
        <f aca="false">IF(AND(F682 = "", F681 &lt;&gt; ""),"&lt;- New exp", "")</f>
        <v/>
      </c>
      <c r="T682" s="0" t="n">
        <v>681</v>
      </c>
    </row>
    <row r="683" customFormat="false" ht="13.8" hidden="false" customHeight="false" outlineLevel="0" collapsed="false">
      <c r="A683" s="3"/>
      <c r="B683" s="3"/>
      <c r="C683" s="3"/>
      <c r="D683" s="4" t="str">
        <f aca="false">IF(ISBLANK(A683), "", (A683-MIN(A2:A1001))/(MAX(A2:A1001)-MIN(A2:A1001)))</f>
        <v/>
      </c>
      <c r="E683" s="4" t="str">
        <f aca="false">IF(ISBLANK(B683), "", (B683-MIN(B2:B1001))/(MAX(B2:B1001)-MIN(B2:B1001)))</f>
        <v/>
      </c>
      <c r="F683" s="4" t="str">
        <f aca="false">IF(ISBLANK(C683), "", (C683-MIN(C2:C1001))/(MAX(C2:C1001)-MIN(C2:C1001)))</f>
        <v/>
      </c>
      <c r="G683" s="0" t="str">
        <f aca="false">IF(ISBLANK(A683), "",SQRT((A683-I2)^2+(B683-J2)^2+(C683-K2)))</f>
        <v/>
      </c>
      <c r="H683" s="4" t="str">
        <f aca="false">IF(AND(F683 = "", F682 &lt;&gt; ""),"&lt;- New exp", "")</f>
        <v/>
      </c>
      <c r="T683" s="0" t="n">
        <v>682</v>
      </c>
    </row>
    <row r="684" customFormat="false" ht="13.8" hidden="false" customHeight="false" outlineLevel="0" collapsed="false">
      <c r="A684" s="3"/>
      <c r="B684" s="3"/>
      <c r="C684" s="3"/>
      <c r="D684" s="4" t="str">
        <f aca="false">IF(ISBLANK(A684), "", (A684-MIN(A2:A1001))/(MAX(A2:A1001)-MIN(A2:A1001)))</f>
        <v/>
      </c>
      <c r="E684" s="4" t="str">
        <f aca="false">IF(ISBLANK(B684), "", (B684-MIN(B2:B1001))/(MAX(B2:B1001)-MIN(B2:B1001)))</f>
        <v/>
      </c>
      <c r="F684" s="4" t="str">
        <f aca="false">IF(ISBLANK(C684), "", (C684-MIN(C2:C1001))/(MAX(C2:C1001)-MIN(C2:C1001)))</f>
        <v/>
      </c>
      <c r="G684" s="0" t="str">
        <f aca="false">IF(ISBLANK(A684), "",SQRT((A684-I2)^2+(B684-J2)^2+(C684-K2)))</f>
        <v/>
      </c>
      <c r="H684" s="4" t="str">
        <f aca="false">IF(AND(F684 = "", F683 &lt;&gt; ""),"&lt;- New exp", "")</f>
        <v/>
      </c>
      <c r="T684" s="0" t="n">
        <v>683</v>
      </c>
    </row>
    <row r="685" customFormat="false" ht="13.8" hidden="false" customHeight="false" outlineLevel="0" collapsed="false">
      <c r="A685" s="3"/>
      <c r="B685" s="3"/>
      <c r="C685" s="3"/>
      <c r="D685" s="4" t="str">
        <f aca="false">IF(ISBLANK(A685), "", (A685-MIN(A2:A1001))/(MAX(A2:A1001)-MIN(A2:A1001)))</f>
        <v/>
      </c>
      <c r="E685" s="4" t="str">
        <f aca="false">IF(ISBLANK(B685), "", (B685-MIN(B2:B1001))/(MAX(B2:B1001)-MIN(B2:B1001)))</f>
        <v/>
      </c>
      <c r="F685" s="4" t="str">
        <f aca="false">IF(ISBLANK(C685), "", (C685-MIN(C2:C1001))/(MAX(C2:C1001)-MIN(C2:C1001)))</f>
        <v/>
      </c>
      <c r="G685" s="0" t="str">
        <f aca="false">IF(ISBLANK(A685), "",SQRT((A685-I2)^2+(B685-J2)^2+(C685-K2)))</f>
        <v/>
      </c>
      <c r="H685" s="4" t="str">
        <f aca="false">IF(AND(F685 = "", F684 &lt;&gt; ""),"&lt;- New exp", "")</f>
        <v/>
      </c>
      <c r="T685" s="0" t="n">
        <v>684</v>
      </c>
    </row>
    <row r="686" customFormat="false" ht="13.8" hidden="false" customHeight="false" outlineLevel="0" collapsed="false">
      <c r="A686" s="3"/>
      <c r="B686" s="3"/>
      <c r="C686" s="3"/>
      <c r="D686" s="4" t="str">
        <f aca="false">IF(ISBLANK(A686), "", (A686-MIN(A2:A1001))/(MAX(A2:A1001)-MIN(A2:A1001)))</f>
        <v/>
      </c>
      <c r="E686" s="4" t="str">
        <f aca="false">IF(ISBLANK(B686), "", (B686-MIN(B2:B1001))/(MAX(B2:B1001)-MIN(B2:B1001)))</f>
        <v/>
      </c>
      <c r="F686" s="4" t="str">
        <f aca="false">IF(ISBLANK(C686), "", (C686-MIN(C2:C1001))/(MAX(C2:C1001)-MIN(C2:C1001)))</f>
        <v/>
      </c>
      <c r="G686" s="0" t="str">
        <f aca="false">IF(ISBLANK(A686), "",SQRT((A686-I2)^2+(B686-J2)^2+(C686-K2)))</f>
        <v/>
      </c>
      <c r="H686" s="4" t="str">
        <f aca="false">IF(AND(F686 = "", F685 &lt;&gt; ""),"&lt;- New exp", "")</f>
        <v/>
      </c>
      <c r="T686" s="0" t="n">
        <v>685</v>
      </c>
    </row>
    <row r="687" customFormat="false" ht="13.8" hidden="false" customHeight="false" outlineLevel="0" collapsed="false">
      <c r="A687" s="3"/>
      <c r="B687" s="3"/>
      <c r="C687" s="3"/>
      <c r="D687" s="4" t="str">
        <f aca="false">IF(ISBLANK(A687), "", (A687-MIN(A2:A1001))/(MAX(A2:A1001)-MIN(A2:A1001)))</f>
        <v/>
      </c>
      <c r="E687" s="4" t="str">
        <f aca="false">IF(ISBLANK(B687), "", (B687-MIN(B2:B1001))/(MAX(B2:B1001)-MIN(B2:B1001)))</f>
        <v/>
      </c>
      <c r="F687" s="4" t="str">
        <f aca="false">IF(ISBLANK(C687), "", (C687-MIN(C2:C1001))/(MAX(C2:C1001)-MIN(C2:C1001)))</f>
        <v/>
      </c>
      <c r="G687" s="0" t="str">
        <f aca="false">IF(ISBLANK(A687), "",SQRT((A687-I2)^2+(B687-J2)^2+(C687-K2)))</f>
        <v/>
      </c>
      <c r="H687" s="4" t="str">
        <f aca="false">IF(AND(F687 = "", F686 &lt;&gt; ""),"&lt;- New exp", "")</f>
        <v/>
      </c>
      <c r="T687" s="0" t="n">
        <v>686</v>
      </c>
    </row>
    <row r="688" customFormat="false" ht="13.8" hidden="false" customHeight="false" outlineLevel="0" collapsed="false">
      <c r="A688" s="3"/>
      <c r="B688" s="3"/>
      <c r="C688" s="3"/>
      <c r="D688" s="4" t="str">
        <f aca="false">IF(ISBLANK(A688), "", (A688-MIN(A2:A1001))/(MAX(A2:A1001)-MIN(A2:A1001)))</f>
        <v/>
      </c>
      <c r="E688" s="4" t="str">
        <f aca="false">IF(ISBLANK(B688), "", (B688-MIN(B2:B1001))/(MAX(B2:B1001)-MIN(B2:B1001)))</f>
        <v/>
      </c>
      <c r="F688" s="4" t="str">
        <f aca="false">IF(ISBLANK(C688), "", (C688-MIN(C2:C1001))/(MAX(C2:C1001)-MIN(C2:C1001)))</f>
        <v/>
      </c>
      <c r="G688" s="0" t="str">
        <f aca="false">IF(ISBLANK(A688), "",SQRT((A688-I2)^2+(B688-J2)^2+(C688-K2)))</f>
        <v/>
      </c>
      <c r="H688" s="4" t="str">
        <f aca="false">IF(AND(F688 = "", F687 &lt;&gt; ""),"&lt;- New exp", "")</f>
        <v/>
      </c>
      <c r="T688" s="0" t="n">
        <v>687</v>
      </c>
    </row>
    <row r="689" customFormat="false" ht="13.8" hidden="false" customHeight="false" outlineLevel="0" collapsed="false">
      <c r="A689" s="3"/>
      <c r="B689" s="3"/>
      <c r="C689" s="3"/>
      <c r="D689" s="4" t="str">
        <f aca="false">IF(ISBLANK(A689), "", (A689-MIN(A2:A1001))/(MAX(A2:A1001)-MIN(A2:A1001)))</f>
        <v/>
      </c>
      <c r="E689" s="4" t="str">
        <f aca="false">IF(ISBLANK(B689), "", (B689-MIN(B2:B1001))/(MAX(B2:B1001)-MIN(B2:B1001)))</f>
        <v/>
      </c>
      <c r="F689" s="4" t="str">
        <f aca="false">IF(ISBLANK(C689), "", (C689-MIN(C2:C1001))/(MAX(C2:C1001)-MIN(C2:C1001)))</f>
        <v/>
      </c>
      <c r="G689" s="0" t="str">
        <f aca="false">IF(ISBLANK(A689), "",SQRT((A689-I2)^2+(B689-J2)^2+(C689-K2)))</f>
        <v/>
      </c>
      <c r="H689" s="4" t="str">
        <f aca="false">IF(AND(F689 = "", F688 &lt;&gt; ""),"&lt;- New exp", "")</f>
        <v/>
      </c>
      <c r="T689" s="0" t="n">
        <v>688</v>
      </c>
    </row>
    <row r="690" customFormat="false" ht="13.8" hidden="false" customHeight="false" outlineLevel="0" collapsed="false">
      <c r="A690" s="3"/>
      <c r="B690" s="3"/>
      <c r="C690" s="3"/>
      <c r="D690" s="4" t="str">
        <f aca="false">IF(ISBLANK(A690), "", (A690-MIN(A2:A1001))/(MAX(A2:A1001)-MIN(A2:A1001)))</f>
        <v/>
      </c>
      <c r="E690" s="4" t="str">
        <f aca="false">IF(ISBLANK(B690), "", (B690-MIN(B2:B1001))/(MAX(B2:B1001)-MIN(B2:B1001)))</f>
        <v/>
      </c>
      <c r="F690" s="4" t="str">
        <f aca="false">IF(ISBLANK(C690), "", (C690-MIN(C2:C1001))/(MAX(C2:C1001)-MIN(C2:C1001)))</f>
        <v/>
      </c>
      <c r="G690" s="0" t="str">
        <f aca="false">IF(ISBLANK(A690), "",SQRT((A690-I2)^2+(B690-J2)^2+(C690-K2)))</f>
        <v/>
      </c>
      <c r="H690" s="4" t="str">
        <f aca="false">IF(AND(F690 = "", F689 &lt;&gt; ""),"&lt;- New exp", "")</f>
        <v/>
      </c>
      <c r="T690" s="0" t="n">
        <v>689</v>
      </c>
    </row>
    <row r="691" customFormat="false" ht="13.8" hidden="false" customHeight="false" outlineLevel="0" collapsed="false">
      <c r="A691" s="3"/>
      <c r="B691" s="3"/>
      <c r="C691" s="3"/>
      <c r="D691" s="4" t="str">
        <f aca="false">IF(ISBLANK(A691), "", (A691-MIN(A2:A1001))/(MAX(A2:A1001)-MIN(A2:A1001)))</f>
        <v/>
      </c>
      <c r="E691" s="4" t="str">
        <f aca="false">IF(ISBLANK(B691), "", (B691-MIN(B2:B1001))/(MAX(B2:B1001)-MIN(B2:B1001)))</f>
        <v/>
      </c>
      <c r="F691" s="4" t="str">
        <f aca="false">IF(ISBLANK(C691), "", (C691-MIN(C2:C1001))/(MAX(C2:C1001)-MIN(C2:C1001)))</f>
        <v/>
      </c>
      <c r="G691" s="0" t="str">
        <f aca="false">IF(ISBLANK(A691), "",SQRT((A691-I2)^2+(B691-J2)^2+(C691-K2)))</f>
        <v/>
      </c>
      <c r="H691" s="4" t="str">
        <f aca="false">IF(AND(F691 = "", F690 &lt;&gt; ""),"&lt;- New exp", "")</f>
        <v/>
      </c>
      <c r="T691" s="0" t="n">
        <v>690</v>
      </c>
    </row>
    <row r="692" customFormat="false" ht="13.8" hidden="false" customHeight="false" outlineLevel="0" collapsed="false">
      <c r="A692" s="3"/>
      <c r="B692" s="3"/>
      <c r="C692" s="3"/>
      <c r="D692" s="4" t="str">
        <f aca="false">IF(ISBLANK(A692), "", (A692-MIN(A2:A1001))/(MAX(A2:A1001)-MIN(A2:A1001)))</f>
        <v/>
      </c>
      <c r="E692" s="4" t="str">
        <f aca="false">IF(ISBLANK(B692), "", (B692-MIN(B2:B1001))/(MAX(B2:B1001)-MIN(B2:B1001)))</f>
        <v/>
      </c>
      <c r="F692" s="4" t="str">
        <f aca="false">IF(ISBLANK(C692), "", (C692-MIN(C2:C1001))/(MAX(C2:C1001)-MIN(C2:C1001)))</f>
        <v/>
      </c>
      <c r="G692" s="0" t="str">
        <f aca="false">IF(ISBLANK(A692), "",SQRT((A692-I2)^2+(B692-J2)^2+(C692-K2)))</f>
        <v/>
      </c>
      <c r="H692" s="4" t="str">
        <f aca="false">IF(AND(F692 = "", F691 &lt;&gt; ""),"&lt;- New exp", "")</f>
        <v/>
      </c>
      <c r="T692" s="0" t="n">
        <v>691</v>
      </c>
    </row>
    <row r="693" customFormat="false" ht="13.8" hidden="false" customHeight="false" outlineLevel="0" collapsed="false">
      <c r="A693" s="3"/>
      <c r="B693" s="3"/>
      <c r="C693" s="3"/>
      <c r="D693" s="4" t="str">
        <f aca="false">IF(ISBLANK(A693), "", (A693-MIN(A2:A1001))/(MAX(A2:A1001)-MIN(A2:A1001)))</f>
        <v/>
      </c>
      <c r="E693" s="4" t="str">
        <f aca="false">IF(ISBLANK(B693), "", (B693-MIN(B2:B1001))/(MAX(B2:B1001)-MIN(B2:B1001)))</f>
        <v/>
      </c>
      <c r="F693" s="4" t="str">
        <f aca="false">IF(ISBLANK(C693), "", (C693-MIN(C2:C1001))/(MAX(C2:C1001)-MIN(C2:C1001)))</f>
        <v/>
      </c>
      <c r="G693" s="0" t="str">
        <f aca="false">IF(ISBLANK(A693), "",SQRT((A693-I2)^2+(B693-J2)^2+(C693-K2)))</f>
        <v/>
      </c>
      <c r="H693" s="4" t="str">
        <f aca="false">IF(AND(F693 = "", F692 &lt;&gt; ""),"&lt;- New exp", "")</f>
        <v/>
      </c>
      <c r="T693" s="0" t="n">
        <v>692</v>
      </c>
    </row>
    <row r="694" customFormat="false" ht="13.8" hidden="false" customHeight="false" outlineLevel="0" collapsed="false">
      <c r="A694" s="3"/>
      <c r="B694" s="3"/>
      <c r="C694" s="3"/>
      <c r="D694" s="4" t="str">
        <f aca="false">IF(ISBLANK(A694), "", (A694-MIN(A2:A1001))/(MAX(A2:A1001)-MIN(A2:A1001)))</f>
        <v/>
      </c>
      <c r="E694" s="4" t="str">
        <f aca="false">IF(ISBLANK(B694), "", (B694-MIN(B2:B1001))/(MAX(B2:B1001)-MIN(B2:B1001)))</f>
        <v/>
      </c>
      <c r="F694" s="4" t="str">
        <f aca="false">IF(ISBLANK(C694), "", (C694-MIN(C2:C1001))/(MAX(C2:C1001)-MIN(C2:C1001)))</f>
        <v/>
      </c>
      <c r="G694" s="0" t="str">
        <f aca="false">IF(ISBLANK(A694), "",SQRT((A694-I2)^2+(B694-J2)^2+(C694-K2)))</f>
        <v/>
      </c>
      <c r="H694" s="4" t="str">
        <f aca="false">IF(AND(F694 = "", F693 &lt;&gt; ""),"&lt;- New exp", "")</f>
        <v/>
      </c>
      <c r="T694" s="0" t="n">
        <v>693</v>
      </c>
    </row>
    <row r="695" customFormat="false" ht="13.8" hidden="false" customHeight="false" outlineLevel="0" collapsed="false">
      <c r="A695" s="3"/>
      <c r="B695" s="3"/>
      <c r="C695" s="3"/>
      <c r="D695" s="4" t="str">
        <f aca="false">IF(ISBLANK(A695), "", (A695-MIN(A2:A1001))/(MAX(A2:A1001)-MIN(A2:A1001)))</f>
        <v/>
      </c>
      <c r="E695" s="4" t="str">
        <f aca="false">IF(ISBLANK(B695), "", (B695-MIN(B2:B1001))/(MAX(B2:B1001)-MIN(B2:B1001)))</f>
        <v/>
      </c>
      <c r="F695" s="4" t="str">
        <f aca="false">IF(ISBLANK(C695), "", (C695-MIN(C2:C1001))/(MAX(C2:C1001)-MIN(C2:C1001)))</f>
        <v/>
      </c>
      <c r="G695" s="0" t="str">
        <f aca="false">IF(ISBLANK(A695), "",SQRT((A695-I2)^2+(B695-J2)^2+(C695-K2)))</f>
        <v/>
      </c>
      <c r="H695" s="4" t="str">
        <f aca="false">IF(AND(F695 = "", F694 &lt;&gt; ""),"&lt;- New exp", "")</f>
        <v/>
      </c>
      <c r="T695" s="0" t="n">
        <v>694</v>
      </c>
    </row>
    <row r="696" customFormat="false" ht="13.8" hidden="false" customHeight="false" outlineLevel="0" collapsed="false">
      <c r="A696" s="3"/>
      <c r="B696" s="3"/>
      <c r="C696" s="3"/>
      <c r="D696" s="4" t="str">
        <f aca="false">IF(ISBLANK(A696), "", (A696-MIN(A2:A1001))/(MAX(A2:A1001)-MIN(A2:A1001)))</f>
        <v/>
      </c>
      <c r="E696" s="4" t="str">
        <f aca="false">IF(ISBLANK(B696), "", (B696-MIN(B2:B1001))/(MAX(B2:B1001)-MIN(B2:B1001)))</f>
        <v/>
      </c>
      <c r="F696" s="4" t="str">
        <f aca="false">IF(ISBLANK(C696), "", (C696-MIN(C2:C1001))/(MAX(C2:C1001)-MIN(C2:C1001)))</f>
        <v/>
      </c>
      <c r="G696" s="0" t="str">
        <f aca="false">IF(ISBLANK(A696), "",SQRT((A696-I2)^2+(B696-J2)^2+(C696-K2)))</f>
        <v/>
      </c>
      <c r="H696" s="4" t="str">
        <f aca="false">IF(AND(F696 = "", F695 &lt;&gt; ""),"&lt;- New exp", "")</f>
        <v/>
      </c>
      <c r="T696" s="0" t="n">
        <v>695</v>
      </c>
    </row>
    <row r="697" customFormat="false" ht="13.8" hidden="false" customHeight="false" outlineLevel="0" collapsed="false">
      <c r="A697" s="3"/>
      <c r="B697" s="3"/>
      <c r="C697" s="3"/>
      <c r="D697" s="4" t="str">
        <f aca="false">IF(ISBLANK(A697), "", (A697-MIN(A2:A1001))/(MAX(A2:A1001)-MIN(A2:A1001)))</f>
        <v/>
      </c>
      <c r="E697" s="4" t="str">
        <f aca="false">IF(ISBLANK(B697), "", (B697-MIN(B2:B1001))/(MAX(B2:B1001)-MIN(B2:B1001)))</f>
        <v/>
      </c>
      <c r="F697" s="4" t="str">
        <f aca="false">IF(ISBLANK(C697), "", (C697-MIN(C2:C1001))/(MAX(C2:C1001)-MIN(C2:C1001)))</f>
        <v/>
      </c>
      <c r="G697" s="0" t="str">
        <f aca="false">IF(ISBLANK(A697), "",SQRT((A697-I2)^2+(B697-J2)^2+(C697-K2)))</f>
        <v/>
      </c>
      <c r="H697" s="4" t="str">
        <f aca="false">IF(AND(F697 = "", F696 &lt;&gt; ""),"&lt;- New exp", "")</f>
        <v/>
      </c>
      <c r="T697" s="0" t="n">
        <v>696</v>
      </c>
    </row>
    <row r="698" customFormat="false" ht="13.8" hidden="false" customHeight="false" outlineLevel="0" collapsed="false">
      <c r="A698" s="3"/>
      <c r="B698" s="3"/>
      <c r="C698" s="3"/>
      <c r="D698" s="4" t="str">
        <f aca="false">IF(ISBLANK(A698), "", (A698-MIN(A2:A1001))/(MAX(A2:A1001)-MIN(A2:A1001)))</f>
        <v/>
      </c>
      <c r="E698" s="4" t="str">
        <f aca="false">IF(ISBLANK(B698), "", (B698-MIN(B2:B1001))/(MAX(B2:B1001)-MIN(B2:B1001)))</f>
        <v/>
      </c>
      <c r="F698" s="4" t="str">
        <f aca="false">IF(ISBLANK(C698), "", (C698-MIN(C2:C1001))/(MAX(C2:C1001)-MIN(C2:C1001)))</f>
        <v/>
      </c>
      <c r="G698" s="0" t="str">
        <f aca="false">IF(ISBLANK(A698), "",SQRT((A698-I2)^2+(B698-J2)^2+(C698-K2)))</f>
        <v/>
      </c>
      <c r="H698" s="4" t="str">
        <f aca="false">IF(AND(F698 = "", F697 &lt;&gt; ""),"&lt;- New exp", "")</f>
        <v/>
      </c>
      <c r="T698" s="0" t="n">
        <v>697</v>
      </c>
    </row>
    <row r="699" customFormat="false" ht="13.8" hidden="false" customHeight="false" outlineLevel="0" collapsed="false">
      <c r="A699" s="3"/>
      <c r="B699" s="3"/>
      <c r="C699" s="3"/>
      <c r="D699" s="4" t="str">
        <f aca="false">IF(ISBLANK(A699), "", (A699-MIN(A2:A1001))/(MAX(A2:A1001)-MIN(A2:A1001)))</f>
        <v/>
      </c>
      <c r="E699" s="4" t="str">
        <f aca="false">IF(ISBLANK(B699), "", (B699-MIN(B2:B1001))/(MAX(B2:B1001)-MIN(B2:B1001)))</f>
        <v/>
      </c>
      <c r="F699" s="4" t="str">
        <f aca="false">IF(ISBLANK(C699), "", (C699-MIN(C2:C1001))/(MAX(C2:C1001)-MIN(C2:C1001)))</f>
        <v/>
      </c>
      <c r="G699" s="0" t="str">
        <f aca="false">IF(ISBLANK(A699), "",SQRT((A699-I2)^2+(B699-J2)^2+(C699-K2)))</f>
        <v/>
      </c>
      <c r="H699" s="4" t="str">
        <f aca="false">IF(AND(F699 = "", F698 &lt;&gt; ""),"&lt;- New exp", "")</f>
        <v/>
      </c>
      <c r="T699" s="0" t="n">
        <v>698</v>
      </c>
    </row>
    <row r="700" customFormat="false" ht="13.8" hidden="false" customHeight="false" outlineLevel="0" collapsed="false">
      <c r="A700" s="3"/>
      <c r="B700" s="3"/>
      <c r="C700" s="3"/>
      <c r="D700" s="4" t="str">
        <f aca="false">IF(ISBLANK(A700), "", (A700-MIN(A2:A1001))/(MAX(A2:A1001)-MIN(A2:A1001)))</f>
        <v/>
      </c>
      <c r="E700" s="4" t="str">
        <f aca="false">IF(ISBLANK(B700), "", (B700-MIN(B2:B1001))/(MAX(B2:B1001)-MIN(B2:B1001)))</f>
        <v/>
      </c>
      <c r="F700" s="4" t="str">
        <f aca="false">IF(ISBLANK(C700), "", (C700-MIN(C2:C1001))/(MAX(C2:C1001)-MIN(C2:C1001)))</f>
        <v/>
      </c>
      <c r="G700" s="0" t="str">
        <f aca="false">IF(ISBLANK(A700), "",SQRT((A700-I2)^2+(B700-J2)^2+(C700-K2)))</f>
        <v/>
      </c>
      <c r="H700" s="4" t="str">
        <f aca="false">IF(AND(F700 = "", F699 &lt;&gt; ""),"&lt;- New exp", "")</f>
        <v/>
      </c>
      <c r="T700" s="0" t="n">
        <v>699</v>
      </c>
    </row>
    <row r="701" customFormat="false" ht="13.8" hidden="false" customHeight="false" outlineLevel="0" collapsed="false">
      <c r="A701" s="3"/>
      <c r="B701" s="3"/>
      <c r="C701" s="3"/>
      <c r="D701" s="4" t="str">
        <f aca="false">IF(ISBLANK(A701), "", (A701-MIN(A2:A1001))/(MAX(A2:A1001)-MIN(A2:A1001)))</f>
        <v/>
      </c>
      <c r="E701" s="4" t="str">
        <f aca="false">IF(ISBLANK(B701), "", (B701-MIN(B2:B1001))/(MAX(B2:B1001)-MIN(B2:B1001)))</f>
        <v/>
      </c>
      <c r="F701" s="4" t="str">
        <f aca="false">IF(ISBLANK(C701), "", (C701-MIN(C2:C1001))/(MAX(C2:C1001)-MIN(C2:C1001)))</f>
        <v/>
      </c>
      <c r="G701" s="0" t="str">
        <f aca="false">IF(ISBLANK(A701), "",SQRT((A701-I2)^2+(B701-J2)^2+(C701-K2)))</f>
        <v/>
      </c>
      <c r="H701" s="4" t="str">
        <f aca="false">IF(AND(F701 = "", F700 &lt;&gt; ""),"&lt;- New exp", "")</f>
        <v/>
      </c>
      <c r="T701" s="0" t="n">
        <v>700</v>
      </c>
    </row>
    <row r="702" customFormat="false" ht="13.8" hidden="false" customHeight="false" outlineLevel="0" collapsed="false">
      <c r="A702" s="3"/>
      <c r="B702" s="3"/>
      <c r="C702" s="3"/>
      <c r="D702" s="4" t="str">
        <f aca="false">IF(ISBLANK(A702), "", (A702-MIN(A2:A1001))/(MAX(A2:A1001)-MIN(A2:A1001)))</f>
        <v/>
      </c>
      <c r="E702" s="4" t="str">
        <f aca="false">IF(ISBLANK(B702), "", (B702-MIN(B2:B1001))/(MAX(B2:B1001)-MIN(B2:B1001)))</f>
        <v/>
      </c>
      <c r="F702" s="4" t="str">
        <f aca="false">IF(ISBLANK(C702), "", (C702-MIN(C2:C1001))/(MAX(C2:C1001)-MIN(C2:C1001)))</f>
        <v/>
      </c>
      <c r="G702" s="0" t="str">
        <f aca="false">IF(ISBLANK(A702), "",SQRT((A702-I2)^2+(B702-J2)^2+(C702-K2)))</f>
        <v/>
      </c>
      <c r="H702" s="4" t="str">
        <f aca="false">IF(AND(F702 = "", F701 &lt;&gt; ""),"&lt;- New exp", "")</f>
        <v/>
      </c>
      <c r="T702" s="0" t="n">
        <v>701</v>
      </c>
    </row>
    <row r="703" customFormat="false" ht="13.8" hidden="false" customHeight="false" outlineLevel="0" collapsed="false">
      <c r="A703" s="3"/>
      <c r="B703" s="3"/>
      <c r="C703" s="3"/>
      <c r="D703" s="4" t="str">
        <f aca="false">IF(ISBLANK(A703), "", (A703-MIN(A2:A1001))/(MAX(A2:A1001)-MIN(A2:A1001)))</f>
        <v/>
      </c>
      <c r="E703" s="4" t="str">
        <f aca="false">IF(ISBLANK(B703), "", (B703-MIN(B2:B1001))/(MAX(B2:B1001)-MIN(B2:B1001)))</f>
        <v/>
      </c>
      <c r="F703" s="4" t="str">
        <f aca="false">IF(ISBLANK(C703), "", (C703-MIN(C2:C1001))/(MAX(C2:C1001)-MIN(C2:C1001)))</f>
        <v/>
      </c>
      <c r="G703" s="0" t="str">
        <f aca="false">IF(ISBLANK(A703), "",SQRT((A703-I2)^2+(B703-J2)^2+(C703-K2)))</f>
        <v/>
      </c>
      <c r="H703" s="4" t="str">
        <f aca="false">IF(AND(F703 = "", F702 &lt;&gt; ""),"&lt;- New exp", "")</f>
        <v/>
      </c>
      <c r="T703" s="0" t="n">
        <v>702</v>
      </c>
    </row>
    <row r="704" customFormat="false" ht="13.8" hidden="false" customHeight="false" outlineLevel="0" collapsed="false">
      <c r="A704" s="3"/>
      <c r="B704" s="3"/>
      <c r="C704" s="3"/>
      <c r="D704" s="4" t="str">
        <f aca="false">IF(ISBLANK(A704), "", (A704-MIN(A2:A1001))/(MAX(A2:A1001)-MIN(A2:A1001)))</f>
        <v/>
      </c>
      <c r="E704" s="4" t="str">
        <f aca="false">IF(ISBLANK(B704), "", (B704-MIN(B2:B1001))/(MAX(B2:B1001)-MIN(B2:B1001)))</f>
        <v/>
      </c>
      <c r="F704" s="4" t="str">
        <f aca="false">IF(ISBLANK(C704), "", (C704-MIN(C2:C1001))/(MAX(C2:C1001)-MIN(C2:C1001)))</f>
        <v/>
      </c>
      <c r="G704" s="0" t="str">
        <f aca="false">IF(ISBLANK(A704), "",SQRT((A704-I2)^2+(B704-J2)^2+(C704-K2)))</f>
        <v/>
      </c>
      <c r="H704" s="4" t="str">
        <f aca="false">IF(AND(F704 = "", F703 &lt;&gt; ""),"&lt;- New exp", "")</f>
        <v/>
      </c>
      <c r="T704" s="0" t="n">
        <v>703</v>
      </c>
    </row>
    <row r="705" customFormat="false" ht="13.8" hidden="false" customHeight="false" outlineLevel="0" collapsed="false">
      <c r="A705" s="3"/>
      <c r="B705" s="3"/>
      <c r="C705" s="3"/>
      <c r="D705" s="4" t="str">
        <f aca="false">IF(ISBLANK(A705), "", (A705-MIN(A2:A1001))/(MAX(A2:A1001)-MIN(A2:A1001)))</f>
        <v/>
      </c>
      <c r="E705" s="4" t="str">
        <f aca="false">IF(ISBLANK(B705), "", (B705-MIN(B2:B1001))/(MAX(B2:B1001)-MIN(B2:B1001)))</f>
        <v/>
      </c>
      <c r="F705" s="4" t="str">
        <f aca="false">IF(ISBLANK(C705), "", (C705-MIN(C2:C1001))/(MAX(C2:C1001)-MIN(C2:C1001)))</f>
        <v/>
      </c>
      <c r="G705" s="0" t="str">
        <f aca="false">IF(ISBLANK(A705), "",SQRT((A705-I2)^2+(B705-J2)^2+(C705-K2)))</f>
        <v/>
      </c>
      <c r="H705" s="4" t="str">
        <f aca="false">IF(AND(F705 = "", F704 &lt;&gt; ""),"&lt;- New exp", "")</f>
        <v/>
      </c>
      <c r="T705" s="0" t="n">
        <v>704</v>
      </c>
    </row>
    <row r="706" customFormat="false" ht="13.8" hidden="false" customHeight="false" outlineLevel="0" collapsed="false">
      <c r="A706" s="3"/>
      <c r="B706" s="3"/>
      <c r="C706" s="3"/>
      <c r="D706" s="4" t="str">
        <f aca="false">IF(ISBLANK(A706), "", (A706-MIN(A2:A1001))/(MAX(A2:A1001)-MIN(A2:A1001)))</f>
        <v/>
      </c>
      <c r="E706" s="4" t="str">
        <f aca="false">IF(ISBLANK(B706), "", (B706-MIN(B2:B1001))/(MAX(B2:B1001)-MIN(B2:B1001)))</f>
        <v/>
      </c>
      <c r="F706" s="4" t="str">
        <f aca="false">IF(ISBLANK(C706), "", (C706-MIN(C2:C1001))/(MAX(C2:C1001)-MIN(C2:C1001)))</f>
        <v/>
      </c>
      <c r="G706" s="0" t="str">
        <f aca="false">IF(ISBLANK(A706), "",SQRT((A706-I2)^2+(B706-J2)^2+(C706-K2)))</f>
        <v/>
      </c>
      <c r="H706" s="4" t="str">
        <f aca="false">IF(AND(F706 = "", F705 &lt;&gt; ""),"&lt;- New exp", "")</f>
        <v/>
      </c>
      <c r="T706" s="0" t="n">
        <v>705</v>
      </c>
    </row>
    <row r="707" customFormat="false" ht="13.8" hidden="false" customHeight="false" outlineLevel="0" collapsed="false">
      <c r="A707" s="3"/>
      <c r="B707" s="3"/>
      <c r="C707" s="3"/>
      <c r="D707" s="4" t="str">
        <f aca="false">IF(ISBLANK(A707), "", (A707-MIN(A2:A1001))/(MAX(A2:A1001)-MIN(A2:A1001)))</f>
        <v/>
      </c>
      <c r="E707" s="4" t="str">
        <f aca="false">IF(ISBLANK(B707), "", (B707-MIN(B2:B1001))/(MAX(B2:B1001)-MIN(B2:B1001)))</f>
        <v/>
      </c>
      <c r="F707" s="4" t="str">
        <f aca="false">IF(ISBLANK(C707), "", (C707-MIN(C2:C1001))/(MAX(C2:C1001)-MIN(C2:C1001)))</f>
        <v/>
      </c>
      <c r="G707" s="0" t="str">
        <f aca="false">IF(ISBLANK(A707), "",SQRT((A707-I2)^2+(B707-J2)^2+(C707-K2)))</f>
        <v/>
      </c>
      <c r="H707" s="4" t="str">
        <f aca="false">IF(AND(F707 = "", F706 &lt;&gt; ""),"&lt;- New exp", "")</f>
        <v/>
      </c>
      <c r="T707" s="0" t="n">
        <v>706</v>
      </c>
    </row>
    <row r="708" customFormat="false" ht="13.8" hidden="false" customHeight="false" outlineLevel="0" collapsed="false">
      <c r="A708" s="3"/>
      <c r="B708" s="3"/>
      <c r="C708" s="3"/>
      <c r="D708" s="4" t="str">
        <f aca="false">IF(ISBLANK(A708), "", (A708-MIN(A2:A1001))/(MAX(A2:A1001)-MIN(A2:A1001)))</f>
        <v/>
      </c>
      <c r="E708" s="4" t="str">
        <f aca="false">IF(ISBLANK(B708), "", (B708-MIN(B2:B1001))/(MAX(B2:B1001)-MIN(B2:B1001)))</f>
        <v/>
      </c>
      <c r="F708" s="4" t="str">
        <f aca="false">IF(ISBLANK(C708), "", (C708-MIN(C2:C1001))/(MAX(C2:C1001)-MIN(C2:C1001)))</f>
        <v/>
      </c>
      <c r="G708" s="0" t="str">
        <f aca="false">IF(ISBLANK(A708), "",SQRT((A708-I2)^2+(B708-J2)^2+(C708-K2)))</f>
        <v/>
      </c>
      <c r="H708" s="4" t="str">
        <f aca="false">IF(AND(F708 = "", F707 &lt;&gt; ""),"&lt;- New exp", "")</f>
        <v/>
      </c>
      <c r="T708" s="0" t="n">
        <v>707</v>
      </c>
    </row>
    <row r="709" customFormat="false" ht="13.8" hidden="false" customHeight="false" outlineLevel="0" collapsed="false">
      <c r="A709" s="3"/>
      <c r="B709" s="3"/>
      <c r="C709" s="3"/>
      <c r="D709" s="4" t="str">
        <f aca="false">IF(ISBLANK(A709), "", (A709-MIN(A2:A1001))/(MAX(A2:A1001)-MIN(A2:A1001)))</f>
        <v/>
      </c>
      <c r="E709" s="4" t="str">
        <f aca="false">IF(ISBLANK(B709), "", (B709-MIN(B2:B1001))/(MAX(B2:B1001)-MIN(B2:B1001)))</f>
        <v/>
      </c>
      <c r="F709" s="4" t="str">
        <f aca="false">IF(ISBLANK(C709), "", (C709-MIN(C2:C1001))/(MAX(C2:C1001)-MIN(C2:C1001)))</f>
        <v/>
      </c>
      <c r="G709" s="0" t="str">
        <f aca="false">IF(ISBLANK(A709), "",SQRT((A709-I2)^2+(B709-J2)^2+(C709-K2)))</f>
        <v/>
      </c>
      <c r="H709" s="4" t="str">
        <f aca="false">IF(AND(F709 = "", F708 &lt;&gt; ""),"&lt;- New exp", "")</f>
        <v/>
      </c>
      <c r="T709" s="0" t="n">
        <v>708</v>
      </c>
    </row>
    <row r="710" customFormat="false" ht="13.8" hidden="false" customHeight="false" outlineLevel="0" collapsed="false">
      <c r="A710" s="3"/>
      <c r="B710" s="3"/>
      <c r="C710" s="3"/>
      <c r="D710" s="4" t="str">
        <f aca="false">IF(ISBLANK(A710), "", (A710-MIN(A2:A1001))/(MAX(A2:A1001)-MIN(A2:A1001)))</f>
        <v/>
      </c>
      <c r="E710" s="4" t="str">
        <f aca="false">IF(ISBLANK(B710), "", (B710-MIN(B2:B1001))/(MAX(B2:B1001)-MIN(B2:B1001)))</f>
        <v/>
      </c>
      <c r="F710" s="4" t="str">
        <f aca="false">IF(ISBLANK(C710), "", (C710-MIN(C2:C1001))/(MAX(C2:C1001)-MIN(C2:C1001)))</f>
        <v/>
      </c>
      <c r="G710" s="0" t="str">
        <f aca="false">IF(ISBLANK(A710), "",SQRT((A710-I2)^2+(B710-J2)^2+(C710-K2)))</f>
        <v/>
      </c>
      <c r="H710" s="4" t="str">
        <f aca="false">IF(AND(F710 = "", F709 &lt;&gt; ""),"&lt;- New exp", "")</f>
        <v/>
      </c>
      <c r="T710" s="0" t="n">
        <v>709</v>
      </c>
    </row>
    <row r="711" customFormat="false" ht="13.8" hidden="false" customHeight="false" outlineLevel="0" collapsed="false">
      <c r="A711" s="3"/>
      <c r="B711" s="3"/>
      <c r="C711" s="3"/>
      <c r="D711" s="4" t="str">
        <f aca="false">IF(ISBLANK(A711), "", (A711-MIN(A2:A1001))/(MAX(A2:A1001)-MIN(A2:A1001)))</f>
        <v/>
      </c>
      <c r="E711" s="4" t="str">
        <f aca="false">IF(ISBLANK(B711), "", (B711-MIN(B2:B1001))/(MAX(B2:B1001)-MIN(B2:B1001)))</f>
        <v/>
      </c>
      <c r="F711" s="4" t="str">
        <f aca="false">IF(ISBLANK(C711), "", (C711-MIN(C2:C1001))/(MAX(C2:C1001)-MIN(C2:C1001)))</f>
        <v/>
      </c>
      <c r="G711" s="0" t="str">
        <f aca="false">IF(ISBLANK(A711), "",SQRT((A711-I2)^2+(B711-J2)^2+(C711-K2)))</f>
        <v/>
      </c>
      <c r="H711" s="4" t="str">
        <f aca="false">IF(AND(F711 = "", F710 &lt;&gt; ""),"&lt;- New exp", "")</f>
        <v/>
      </c>
      <c r="T711" s="0" t="n">
        <v>710</v>
      </c>
    </row>
    <row r="712" customFormat="false" ht="13.8" hidden="false" customHeight="false" outlineLevel="0" collapsed="false">
      <c r="A712" s="3"/>
      <c r="B712" s="3"/>
      <c r="C712" s="3"/>
      <c r="D712" s="4" t="str">
        <f aca="false">IF(ISBLANK(A712), "", (A712-MIN(A2:A1001))/(MAX(A2:A1001)-MIN(A2:A1001)))</f>
        <v/>
      </c>
      <c r="E712" s="4" t="str">
        <f aca="false">IF(ISBLANK(B712), "", (B712-MIN(B2:B1001))/(MAX(B2:B1001)-MIN(B2:B1001)))</f>
        <v/>
      </c>
      <c r="F712" s="4" t="str">
        <f aca="false">IF(ISBLANK(C712), "", (C712-MIN(C2:C1001))/(MAX(C2:C1001)-MIN(C2:C1001)))</f>
        <v/>
      </c>
      <c r="G712" s="0" t="str">
        <f aca="false">IF(ISBLANK(A712), "",SQRT((A712-I2)^2+(B712-J2)^2+(C712-K2)))</f>
        <v/>
      </c>
      <c r="H712" s="4" t="str">
        <f aca="false">IF(AND(F712 = "", F711 &lt;&gt; ""),"&lt;- New exp", "")</f>
        <v/>
      </c>
      <c r="T712" s="0" t="n">
        <v>711</v>
      </c>
    </row>
    <row r="713" customFormat="false" ht="13.8" hidden="false" customHeight="false" outlineLevel="0" collapsed="false">
      <c r="A713" s="3"/>
      <c r="B713" s="3"/>
      <c r="C713" s="3"/>
      <c r="D713" s="4" t="str">
        <f aca="false">IF(ISBLANK(A713), "", (A713-MIN(A2:A1001))/(MAX(A2:A1001)-MIN(A2:A1001)))</f>
        <v/>
      </c>
      <c r="E713" s="4" t="str">
        <f aca="false">IF(ISBLANK(B713), "", (B713-MIN(B2:B1001))/(MAX(B2:B1001)-MIN(B2:B1001)))</f>
        <v/>
      </c>
      <c r="F713" s="4" t="str">
        <f aca="false">IF(ISBLANK(C713), "", (C713-MIN(C2:C1001))/(MAX(C2:C1001)-MIN(C2:C1001)))</f>
        <v/>
      </c>
      <c r="G713" s="0" t="str">
        <f aca="false">IF(ISBLANK(A713), "",SQRT((A713-I2)^2+(B713-J2)^2+(C713-K2)))</f>
        <v/>
      </c>
      <c r="H713" s="4" t="str">
        <f aca="false">IF(AND(F713 = "", F712 &lt;&gt; ""),"&lt;- New exp", "")</f>
        <v/>
      </c>
      <c r="T713" s="0" t="n">
        <v>712</v>
      </c>
    </row>
    <row r="714" customFormat="false" ht="13.8" hidden="false" customHeight="false" outlineLevel="0" collapsed="false">
      <c r="A714" s="3"/>
      <c r="B714" s="3"/>
      <c r="C714" s="3"/>
      <c r="D714" s="4" t="str">
        <f aca="false">IF(ISBLANK(A714), "", (A714-MIN(A2:A1001))/(MAX(A2:A1001)-MIN(A2:A1001)))</f>
        <v/>
      </c>
      <c r="E714" s="4" t="str">
        <f aca="false">IF(ISBLANK(B714), "", (B714-MIN(B2:B1001))/(MAX(B2:B1001)-MIN(B2:B1001)))</f>
        <v/>
      </c>
      <c r="F714" s="4" t="str">
        <f aca="false">IF(ISBLANK(C714), "", (C714-MIN(C2:C1001))/(MAX(C2:C1001)-MIN(C2:C1001)))</f>
        <v/>
      </c>
      <c r="G714" s="0" t="str">
        <f aca="false">IF(ISBLANK(A714), "",SQRT((A714-I2)^2+(B714-J2)^2+(C714-K2)))</f>
        <v/>
      </c>
      <c r="H714" s="4" t="str">
        <f aca="false">IF(AND(F714 = "", F713 &lt;&gt; ""),"&lt;- New exp", "")</f>
        <v/>
      </c>
      <c r="T714" s="0" t="n">
        <v>713</v>
      </c>
    </row>
    <row r="715" customFormat="false" ht="13.8" hidden="false" customHeight="false" outlineLevel="0" collapsed="false">
      <c r="A715" s="3"/>
      <c r="B715" s="3"/>
      <c r="C715" s="3"/>
      <c r="D715" s="4" t="str">
        <f aca="false">IF(ISBLANK(A715), "", (A715-MIN(A2:A1001))/(MAX(A2:A1001)-MIN(A2:A1001)))</f>
        <v/>
      </c>
      <c r="E715" s="4" t="str">
        <f aca="false">IF(ISBLANK(B715), "", (B715-MIN(B2:B1001))/(MAX(B2:B1001)-MIN(B2:B1001)))</f>
        <v/>
      </c>
      <c r="F715" s="4" t="str">
        <f aca="false">IF(ISBLANK(C715), "", (C715-MIN(C2:C1001))/(MAX(C2:C1001)-MIN(C2:C1001)))</f>
        <v/>
      </c>
      <c r="G715" s="0" t="str">
        <f aca="false">IF(ISBLANK(A715), "",SQRT((A715-I2)^2+(B715-J2)^2+(C715-K2)))</f>
        <v/>
      </c>
      <c r="H715" s="4" t="str">
        <f aca="false">IF(AND(F715 = "", F714 &lt;&gt; ""),"&lt;- New exp", "")</f>
        <v/>
      </c>
      <c r="T715" s="0" t="n">
        <v>714</v>
      </c>
    </row>
    <row r="716" customFormat="false" ht="13.8" hidden="false" customHeight="false" outlineLevel="0" collapsed="false">
      <c r="A716" s="3"/>
      <c r="B716" s="3"/>
      <c r="C716" s="3"/>
      <c r="D716" s="4" t="str">
        <f aca="false">IF(ISBLANK(A716), "", (A716-MIN(A2:A1001))/(MAX(A2:A1001)-MIN(A2:A1001)))</f>
        <v/>
      </c>
      <c r="E716" s="4" t="str">
        <f aca="false">IF(ISBLANK(B716), "", (B716-MIN(B2:B1001))/(MAX(B2:B1001)-MIN(B2:B1001)))</f>
        <v/>
      </c>
      <c r="F716" s="4" t="str">
        <f aca="false">IF(ISBLANK(C716), "", (C716-MIN(C2:C1001))/(MAX(C2:C1001)-MIN(C2:C1001)))</f>
        <v/>
      </c>
      <c r="G716" s="0" t="str">
        <f aca="false">IF(ISBLANK(A716), "",SQRT((A716-I2)^2+(B716-J2)^2+(C716-K2)))</f>
        <v/>
      </c>
      <c r="H716" s="4" t="str">
        <f aca="false">IF(AND(F716 = "", F715 &lt;&gt; ""),"&lt;- New exp", "")</f>
        <v/>
      </c>
      <c r="T716" s="0" t="n">
        <v>715</v>
      </c>
    </row>
    <row r="717" customFormat="false" ht="13.8" hidden="false" customHeight="false" outlineLevel="0" collapsed="false">
      <c r="A717" s="3"/>
      <c r="B717" s="3"/>
      <c r="C717" s="3"/>
      <c r="D717" s="4" t="str">
        <f aca="false">IF(ISBLANK(A717), "", (A717-MIN(A2:A1001))/(MAX(A2:A1001)-MIN(A2:A1001)))</f>
        <v/>
      </c>
      <c r="E717" s="4" t="str">
        <f aca="false">IF(ISBLANK(B717), "", (B717-MIN(B2:B1001))/(MAX(B2:B1001)-MIN(B2:B1001)))</f>
        <v/>
      </c>
      <c r="F717" s="4" t="str">
        <f aca="false">IF(ISBLANK(C717), "", (C717-MIN(C2:C1001))/(MAX(C2:C1001)-MIN(C2:C1001)))</f>
        <v/>
      </c>
      <c r="G717" s="0" t="str">
        <f aca="false">IF(ISBLANK(A717), "",SQRT((A717-I2)^2+(B717-J2)^2+(C717-K2)))</f>
        <v/>
      </c>
      <c r="H717" s="4" t="str">
        <f aca="false">IF(AND(F717 = "", F716 &lt;&gt; ""),"&lt;- New exp", "")</f>
        <v/>
      </c>
      <c r="T717" s="0" t="n">
        <v>716</v>
      </c>
    </row>
    <row r="718" customFormat="false" ht="13.8" hidden="false" customHeight="false" outlineLevel="0" collapsed="false">
      <c r="A718" s="3"/>
      <c r="B718" s="3"/>
      <c r="C718" s="3"/>
      <c r="D718" s="4" t="str">
        <f aca="false">IF(ISBLANK(A718), "", (A718-MIN(A2:A1001))/(MAX(A2:A1001)-MIN(A2:A1001)))</f>
        <v/>
      </c>
      <c r="E718" s="4" t="str">
        <f aca="false">IF(ISBLANK(B718), "", (B718-MIN(B2:B1001))/(MAX(B2:B1001)-MIN(B2:B1001)))</f>
        <v/>
      </c>
      <c r="F718" s="4" t="str">
        <f aca="false">IF(ISBLANK(C718), "", (C718-MIN(C2:C1001))/(MAX(C2:C1001)-MIN(C2:C1001)))</f>
        <v/>
      </c>
      <c r="G718" s="0" t="str">
        <f aca="false">IF(ISBLANK(A718), "",SQRT((A718-I2)^2+(B718-J2)^2+(C718-K2)))</f>
        <v/>
      </c>
      <c r="H718" s="4" t="str">
        <f aca="false">IF(AND(F718 = "", F717 &lt;&gt; ""),"&lt;- New exp", "")</f>
        <v/>
      </c>
      <c r="T718" s="0" t="n">
        <v>717</v>
      </c>
    </row>
    <row r="719" customFormat="false" ht="13.8" hidden="false" customHeight="false" outlineLevel="0" collapsed="false">
      <c r="A719" s="3"/>
      <c r="B719" s="3"/>
      <c r="C719" s="3"/>
      <c r="D719" s="4" t="str">
        <f aca="false">IF(ISBLANK(A719), "", (A719-MIN(A2:A1001))/(MAX(A2:A1001)-MIN(A2:A1001)))</f>
        <v/>
      </c>
      <c r="E719" s="4" t="str">
        <f aca="false">IF(ISBLANK(B719), "", (B719-MIN(B2:B1001))/(MAX(B2:B1001)-MIN(B2:B1001)))</f>
        <v/>
      </c>
      <c r="F719" s="4" t="str">
        <f aca="false">IF(ISBLANK(C719), "", (C719-MIN(C2:C1001))/(MAX(C2:C1001)-MIN(C2:C1001)))</f>
        <v/>
      </c>
      <c r="G719" s="0" t="str">
        <f aca="false">IF(ISBLANK(A719), "",SQRT((A719-I2)^2+(B719-J2)^2+(C719-K2)))</f>
        <v/>
      </c>
      <c r="H719" s="4" t="str">
        <f aca="false">IF(AND(F719 = "", F718 &lt;&gt; ""),"&lt;- New exp", "")</f>
        <v/>
      </c>
      <c r="T719" s="0" t="n">
        <v>718</v>
      </c>
    </row>
    <row r="720" customFormat="false" ht="13.8" hidden="false" customHeight="false" outlineLevel="0" collapsed="false">
      <c r="A720" s="3"/>
      <c r="B720" s="3"/>
      <c r="C720" s="3"/>
      <c r="D720" s="4" t="str">
        <f aca="false">IF(ISBLANK(A720), "", (A720-MIN(A2:A1001))/(MAX(A2:A1001)-MIN(A2:A1001)))</f>
        <v/>
      </c>
      <c r="E720" s="4" t="str">
        <f aca="false">IF(ISBLANK(B720), "", (B720-MIN(B2:B1001))/(MAX(B2:B1001)-MIN(B2:B1001)))</f>
        <v/>
      </c>
      <c r="F720" s="4" t="str">
        <f aca="false">IF(ISBLANK(C720), "", (C720-MIN(C2:C1001))/(MAX(C2:C1001)-MIN(C2:C1001)))</f>
        <v/>
      </c>
      <c r="G720" s="0" t="str">
        <f aca="false">IF(ISBLANK(A720), "",SQRT((A720-I2)^2+(B720-J2)^2+(C720-K2)))</f>
        <v/>
      </c>
      <c r="H720" s="4" t="str">
        <f aca="false">IF(AND(F720 = "", F719 &lt;&gt; ""),"&lt;- New exp", "")</f>
        <v/>
      </c>
      <c r="T720" s="0" t="n">
        <v>719</v>
      </c>
    </row>
    <row r="721" customFormat="false" ht="13.8" hidden="false" customHeight="false" outlineLevel="0" collapsed="false">
      <c r="A721" s="3"/>
      <c r="B721" s="3"/>
      <c r="C721" s="3"/>
      <c r="D721" s="4" t="str">
        <f aca="false">IF(ISBLANK(A721), "", (A721-MIN(A2:A1001))/(MAX(A2:A1001)-MIN(A2:A1001)))</f>
        <v/>
      </c>
      <c r="E721" s="4" t="str">
        <f aca="false">IF(ISBLANK(B721), "", (B721-MIN(B2:B1001))/(MAX(B2:B1001)-MIN(B2:B1001)))</f>
        <v/>
      </c>
      <c r="F721" s="4" t="str">
        <f aca="false">IF(ISBLANK(C721), "", (C721-MIN(C2:C1001))/(MAX(C2:C1001)-MIN(C2:C1001)))</f>
        <v/>
      </c>
      <c r="G721" s="0" t="str">
        <f aca="false">IF(ISBLANK(A721), "",SQRT((A721-I2)^2+(B721-J2)^2+(C721-K2)))</f>
        <v/>
      </c>
      <c r="H721" s="4" t="str">
        <f aca="false">IF(AND(F721 = "", F720 &lt;&gt; ""),"&lt;- New exp", "")</f>
        <v/>
      </c>
      <c r="T721" s="0" t="n">
        <v>720</v>
      </c>
    </row>
    <row r="722" customFormat="false" ht="13.8" hidden="false" customHeight="false" outlineLevel="0" collapsed="false">
      <c r="A722" s="3"/>
      <c r="B722" s="3"/>
      <c r="C722" s="3"/>
      <c r="D722" s="4" t="str">
        <f aca="false">IF(ISBLANK(A722), "", (A722-MIN(A2:A1001))/(MAX(A2:A1001)-MIN(A2:A1001)))</f>
        <v/>
      </c>
      <c r="E722" s="4" t="str">
        <f aca="false">IF(ISBLANK(B722), "", (B722-MIN(B2:B1001))/(MAX(B2:B1001)-MIN(B2:B1001)))</f>
        <v/>
      </c>
      <c r="F722" s="4" t="str">
        <f aca="false">IF(ISBLANK(C722), "", (C722-MIN(C2:C1001))/(MAX(C2:C1001)-MIN(C2:C1001)))</f>
        <v/>
      </c>
      <c r="G722" s="0" t="str">
        <f aca="false">IF(ISBLANK(A722), "",SQRT((A722-I2)^2+(B722-J2)^2+(C722-K2)))</f>
        <v/>
      </c>
      <c r="H722" s="4" t="str">
        <f aca="false">IF(AND(F722 = "", F721 &lt;&gt; ""),"&lt;- New exp", "")</f>
        <v/>
      </c>
      <c r="T722" s="0" t="n">
        <v>721</v>
      </c>
    </row>
    <row r="723" customFormat="false" ht="13.8" hidden="false" customHeight="false" outlineLevel="0" collapsed="false">
      <c r="A723" s="3"/>
      <c r="B723" s="3"/>
      <c r="C723" s="3"/>
      <c r="D723" s="4" t="str">
        <f aca="false">IF(ISBLANK(A723), "", (A723-MIN(A2:A1001))/(MAX(A2:A1001)-MIN(A2:A1001)))</f>
        <v/>
      </c>
      <c r="E723" s="4" t="str">
        <f aca="false">IF(ISBLANK(B723), "", (B723-MIN(B2:B1001))/(MAX(B2:B1001)-MIN(B2:B1001)))</f>
        <v/>
      </c>
      <c r="F723" s="4" t="str">
        <f aca="false">IF(ISBLANK(C723), "", (C723-MIN(C2:C1001))/(MAX(C2:C1001)-MIN(C2:C1001)))</f>
        <v/>
      </c>
      <c r="G723" s="0" t="str">
        <f aca="false">IF(ISBLANK(A723), "",SQRT((A723-I2)^2+(B723-J2)^2+(C723-K2)))</f>
        <v/>
      </c>
      <c r="H723" s="4" t="str">
        <f aca="false">IF(AND(F723 = "", F722 &lt;&gt; ""),"&lt;- New exp", "")</f>
        <v/>
      </c>
      <c r="T723" s="0" t="n">
        <v>722</v>
      </c>
    </row>
    <row r="724" customFormat="false" ht="13.8" hidden="false" customHeight="false" outlineLevel="0" collapsed="false">
      <c r="A724" s="3"/>
      <c r="B724" s="3"/>
      <c r="C724" s="3"/>
      <c r="D724" s="4" t="str">
        <f aca="false">IF(ISBLANK(A724), "", (A724-MIN(A2:A1001))/(MAX(A2:A1001)-MIN(A2:A1001)))</f>
        <v/>
      </c>
      <c r="E724" s="4" t="str">
        <f aca="false">IF(ISBLANK(B724), "", (B724-MIN(B2:B1001))/(MAX(B2:B1001)-MIN(B2:B1001)))</f>
        <v/>
      </c>
      <c r="F724" s="4" t="str">
        <f aca="false">IF(ISBLANK(C724), "", (C724-MIN(C2:C1001))/(MAX(C2:C1001)-MIN(C2:C1001)))</f>
        <v/>
      </c>
      <c r="G724" s="0" t="str">
        <f aca="false">IF(ISBLANK(A724), "",SQRT((A724-I2)^2+(B724-J2)^2+(C724-K2)))</f>
        <v/>
      </c>
      <c r="H724" s="4" t="str">
        <f aca="false">IF(AND(F724 = "", F723 &lt;&gt; ""),"&lt;- New exp", "")</f>
        <v/>
      </c>
      <c r="T724" s="0" t="n">
        <v>723</v>
      </c>
    </row>
    <row r="725" customFormat="false" ht="13.8" hidden="false" customHeight="false" outlineLevel="0" collapsed="false">
      <c r="A725" s="3"/>
      <c r="B725" s="3"/>
      <c r="C725" s="3"/>
      <c r="D725" s="4" t="str">
        <f aca="false">IF(ISBLANK(A725), "", (A725-MIN(A2:A1001))/(MAX(A2:A1001)-MIN(A2:A1001)))</f>
        <v/>
      </c>
      <c r="E725" s="4" t="str">
        <f aca="false">IF(ISBLANK(B725), "", (B725-MIN(B2:B1001))/(MAX(B2:B1001)-MIN(B2:B1001)))</f>
        <v/>
      </c>
      <c r="F725" s="4" t="str">
        <f aca="false">IF(ISBLANK(C725), "", (C725-MIN(C2:C1001))/(MAX(C2:C1001)-MIN(C2:C1001)))</f>
        <v/>
      </c>
      <c r="G725" s="0" t="str">
        <f aca="false">IF(ISBLANK(A725), "",SQRT((A725-I2)^2+(B725-J2)^2+(C725-K2)))</f>
        <v/>
      </c>
      <c r="H725" s="4" t="str">
        <f aca="false">IF(AND(F725 = "", F724 &lt;&gt; ""),"&lt;- New exp", "")</f>
        <v/>
      </c>
      <c r="T725" s="0" t="n">
        <v>724</v>
      </c>
    </row>
    <row r="726" customFormat="false" ht="13.8" hidden="false" customHeight="false" outlineLevel="0" collapsed="false">
      <c r="A726" s="3"/>
      <c r="B726" s="3"/>
      <c r="C726" s="3"/>
      <c r="D726" s="4" t="str">
        <f aca="false">IF(ISBLANK(A726), "", (A726-MIN(A2:A1001))/(MAX(A2:A1001)-MIN(A2:A1001)))</f>
        <v/>
      </c>
      <c r="E726" s="4" t="str">
        <f aca="false">IF(ISBLANK(B726), "", (B726-MIN(B2:B1001))/(MAX(B2:B1001)-MIN(B2:B1001)))</f>
        <v/>
      </c>
      <c r="F726" s="4" t="str">
        <f aca="false">IF(ISBLANK(C726), "", (C726-MIN(C2:C1001))/(MAX(C2:C1001)-MIN(C2:C1001)))</f>
        <v/>
      </c>
      <c r="G726" s="0" t="str">
        <f aca="false">IF(ISBLANK(A726), "",SQRT((A726-I2)^2+(B726-J2)^2+(C726-K2)))</f>
        <v/>
      </c>
      <c r="H726" s="4" t="str">
        <f aca="false">IF(AND(F726 = "", F725 &lt;&gt; ""),"&lt;- New exp", "")</f>
        <v/>
      </c>
      <c r="T726" s="0" t="n">
        <v>725</v>
      </c>
    </row>
    <row r="727" customFormat="false" ht="13.8" hidden="false" customHeight="false" outlineLevel="0" collapsed="false">
      <c r="A727" s="3"/>
      <c r="B727" s="3"/>
      <c r="C727" s="3"/>
      <c r="D727" s="4" t="str">
        <f aca="false">IF(ISBLANK(A727), "", (A727-MIN(A2:A1001))/(MAX(A2:A1001)-MIN(A2:A1001)))</f>
        <v/>
      </c>
      <c r="E727" s="4" t="str">
        <f aca="false">IF(ISBLANK(B727), "", (B727-MIN(B2:B1001))/(MAX(B2:B1001)-MIN(B2:B1001)))</f>
        <v/>
      </c>
      <c r="F727" s="4" t="str">
        <f aca="false">IF(ISBLANK(C727), "", (C727-MIN(C2:C1001))/(MAX(C2:C1001)-MIN(C2:C1001)))</f>
        <v/>
      </c>
      <c r="G727" s="0" t="str">
        <f aca="false">IF(ISBLANK(A727), "",SQRT((A727-I2)^2+(B727-J2)^2+(C727-K2)))</f>
        <v/>
      </c>
      <c r="H727" s="4" t="str">
        <f aca="false">IF(AND(F727 = "", F726 &lt;&gt; ""),"&lt;- New exp", "")</f>
        <v/>
      </c>
      <c r="T727" s="0" t="n">
        <v>726</v>
      </c>
    </row>
    <row r="728" customFormat="false" ht="13.8" hidden="false" customHeight="false" outlineLevel="0" collapsed="false">
      <c r="A728" s="3"/>
      <c r="B728" s="3"/>
      <c r="C728" s="3"/>
      <c r="D728" s="4" t="str">
        <f aca="false">IF(ISBLANK(A728), "", (A728-MIN(A2:A1001))/(MAX(A2:A1001)-MIN(A2:A1001)))</f>
        <v/>
      </c>
      <c r="E728" s="4" t="str">
        <f aca="false">IF(ISBLANK(B728), "", (B728-MIN(B2:B1001))/(MAX(B2:B1001)-MIN(B2:B1001)))</f>
        <v/>
      </c>
      <c r="F728" s="4" t="str">
        <f aca="false">IF(ISBLANK(C728), "", (C728-MIN(C2:C1001))/(MAX(C2:C1001)-MIN(C2:C1001)))</f>
        <v/>
      </c>
      <c r="G728" s="0" t="str">
        <f aca="false">IF(ISBLANK(A728), "",SQRT((A728-I2)^2+(B728-J2)^2+(C728-K2)))</f>
        <v/>
      </c>
      <c r="H728" s="4" t="str">
        <f aca="false">IF(AND(F728 = "", F727 &lt;&gt; ""),"&lt;- New exp", "")</f>
        <v/>
      </c>
      <c r="T728" s="0" t="n">
        <v>727</v>
      </c>
    </row>
    <row r="729" customFormat="false" ht="13.8" hidden="false" customHeight="false" outlineLevel="0" collapsed="false">
      <c r="A729" s="3"/>
      <c r="B729" s="3"/>
      <c r="C729" s="3"/>
      <c r="D729" s="4" t="str">
        <f aca="false">IF(ISBLANK(A729), "", (A729-MIN(A2:A1001))/(MAX(A2:A1001)-MIN(A2:A1001)))</f>
        <v/>
      </c>
      <c r="E729" s="4" t="str">
        <f aca="false">IF(ISBLANK(B729), "", (B729-MIN(B2:B1001))/(MAX(B2:B1001)-MIN(B2:B1001)))</f>
        <v/>
      </c>
      <c r="F729" s="4" t="str">
        <f aca="false">IF(ISBLANK(C729), "", (C729-MIN(C2:C1001))/(MAX(C2:C1001)-MIN(C2:C1001)))</f>
        <v/>
      </c>
      <c r="G729" s="0" t="str">
        <f aca="false">IF(ISBLANK(A729), "",SQRT((A729-I2)^2+(B729-J2)^2+(C729-K2)))</f>
        <v/>
      </c>
      <c r="H729" s="4" t="str">
        <f aca="false">IF(AND(F729 = "", F728 &lt;&gt; ""),"&lt;- New exp", "")</f>
        <v/>
      </c>
      <c r="T729" s="0" t="n">
        <v>728</v>
      </c>
    </row>
    <row r="730" customFormat="false" ht="13.8" hidden="false" customHeight="false" outlineLevel="0" collapsed="false">
      <c r="A730" s="3"/>
      <c r="B730" s="3"/>
      <c r="C730" s="3"/>
      <c r="D730" s="4" t="str">
        <f aca="false">IF(ISBLANK(A730), "", (A730-MIN(A2:A1001))/(MAX(A2:A1001)-MIN(A2:A1001)))</f>
        <v/>
      </c>
      <c r="E730" s="4" t="str">
        <f aca="false">IF(ISBLANK(B730), "", (B730-MIN(B2:B1001))/(MAX(B2:B1001)-MIN(B2:B1001)))</f>
        <v/>
      </c>
      <c r="F730" s="4" t="str">
        <f aca="false">IF(ISBLANK(C730), "", (C730-MIN(C2:C1001))/(MAX(C2:C1001)-MIN(C2:C1001)))</f>
        <v/>
      </c>
      <c r="G730" s="0" t="str">
        <f aca="false">IF(ISBLANK(A730), "",SQRT((A730-I2)^2+(B730-J2)^2+(C730-K2)))</f>
        <v/>
      </c>
      <c r="H730" s="4" t="str">
        <f aca="false">IF(AND(F730 = "", F729 &lt;&gt; ""),"&lt;- New exp", "")</f>
        <v/>
      </c>
      <c r="T730" s="0" t="n">
        <v>729</v>
      </c>
    </row>
    <row r="731" customFormat="false" ht="13.8" hidden="false" customHeight="false" outlineLevel="0" collapsed="false">
      <c r="A731" s="3"/>
      <c r="B731" s="3"/>
      <c r="C731" s="3"/>
      <c r="D731" s="4" t="str">
        <f aca="false">IF(ISBLANK(A731), "", (A731-MIN(A2:A1001))/(MAX(A2:A1001)-MIN(A2:A1001)))</f>
        <v/>
      </c>
      <c r="E731" s="4" t="str">
        <f aca="false">IF(ISBLANK(B731), "", (B731-MIN(B2:B1001))/(MAX(B2:B1001)-MIN(B2:B1001)))</f>
        <v/>
      </c>
      <c r="F731" s="4" t="str">
        <f aca="false">IF(ISBLANK(C731), "", (C731-MIN(C2:C1001))/(MAX(C2:C1001)-MIN(C2:C1001)))</f>
        <v/>
      </c>
      <c r="G731" s="0" t="str">
        <f aca="false">IF(ISBLANK(A731), "",SQRT((A731-I2)^2+(B731-J2)^2+(C731-K2)))</f>
        <v/>
      </c>
      <c r="H731" s="4" t="str">
        <f aca="false">IF(AND(F731 = "", F730 &lt;&gt; ""),"&lt;- New exp", "")</f>
        <v/>
      </c>
      <c r="T731" s="0" t="n">
        <v>730</v>
      </c>
    </row>
    <row r="732" customFormat="false" ht="13.8" hidden="false" customHeight="false" outlineLevel="0" collapsed="false">
      <c r="A732" s="3"/>
      <c r="B732" s="3"/>
      <c r="C732" s="3"/>
      <c r="D732" s="4" t="str">
        <f aca="false">IF(ISBLANK(A732), "", (A732-MIN(A2:A1001))/(MAX(A2:A1001)-MIN(A2:A1001)))</f>
        <v/>
      </c>
      <c r="E732" s="4" t="str">
        <f aca="false">IF(ISBLANK(B732), "", (B732-MIN(B2:B1001))/(MAX(B2:B1001)-MIN(B2:B1001)))</f>
        <v/>
      </c>
      <c r="F732" s="4" t="str">
        <f aca="false">IF(ISBLANK(C732), "", (C732-MIN(C2:C1001))/(MAX(C2:C1001)-MIN(C2:C1001)))</f>
        <v/>
      </c>
      <c r="G732" s="0" t="str">
        <f aca="false">IF(ISBLANK(A732), "",SQRT((A732-I2)^2+(B732-J2)^2+(C732-K2)))</f>
        <v/>
      </c>
      <c r="H732" s="4" t="str">
        <f aca="false">IF(AND(F732 = "", F731 &lt;&gt; ""),"&lt;- New exp", "")</f>
        <v/>
      </c>
      <c r="T732" s="0" t="n">
        <v>731</v>
      </c>
    </row>
    <row r="733" customFormat="false" ht="13.8" hidden="false" customHeight="false" outlineLevel="0" collapsed="false">
      <c r="A733" s="3"/>
      <c r="B733" s="3"/>
      <c r="C733" s="3"/>
      <c r="D733" s="4" t="str">
        <f aca="false">IF(ISBLANK(A733), "", (A733-MIN(A2:A1001))/(MAX(A2:A1001)-MIN(A2:A1001)))</f>
        <v/>
      </c>
      <c r="E733" s="4" t="str">
        <f aca="false">IF(ISBLANK(B733), "", (B733-MIN(B2:B1001))/(MAX(B2:B1001)-MIN(B2:B1001)))</f>
        <v/>
      </c>
      <c r="F733" s="4" t="str">
        <f aca="false">IF(ISBLANK(C733), "", (C733-MIN(C2:C1001))/(MAX(C2:C1001)-MIN(C2:C1001)))</f>
        <v/>
      </c>
      <c r="G733" s="0" t="str">
        <f aca="false">IF(ISBLANK(A733), "",SQRT((A733-I2)^2+(B733-J2)^2+(C733-K2)))</f>
        <v/>
      </c>
      <c r="H733" s="4" t="str">
        <f aca="false">IF(AND(F733 = "", F732 &lt;&gt; ""),"&lt;- New exp", "")</f>
        <v/>
      </c>
      <c r="T733" s="0" t="n">
        <v>732</v>
      </c>
    </row>
    <row r="734" customFormat="false" ht="13.8" hidden="false" customHeight="false" outlineLevel="0" collapsed="false">
      <c r="A734" s="3"/>
      <c r="B734" s="3"/>
      <c r="C734" s="3"/>
      <c r="D734" s="4" t="str">
        <f aca="false">IF(ISBLANK(A734), "", (A734-MIN(A2:A1001))/(MAX(A2:A1001)-MIN(A2:A1001)))</f>
        <v/>
      </c>
      <c r="E734" s="4" t="str">
        <f aca="false">IF(ISBLANK(B734), "", (B734-MIN(B2:B1001))/(MAX(B2:B1001)-MIN(B2:B1001)))</f>
        <v/>
      </c>
      <c r="F734" s="4" t="str">
        <f aca="false">IF(ISBLANK(C734), "", (C734-MIN(C2:C1001))/(MAX(C2:C1001)-MIN(C2:C1001)))</f>
        <v/>
      </c>
      <c r="G734" s="0" t="str">
        <f aca="false">IF(ISBLANK(A734), "",SQRT((A734-I2)^2+(B734-J2)^2+(C734-K2)))</f>
        <v/>
      </c>
      <c r="H734" s="4" t="str">
        <f aca="false">IF(AND(F734 = "", F733 &lt;&gt; ""),"&lt;- New exp", "")</f>
        <v/>
      </c>
      <c r="T734" s="0" t="n">
        <v>733</v>
      </c>
    </row>
    <row r="735" customFormat="false" ht="13.8" hidden="false" customHeight="false" outlineLevel="0" collapsed="false">
      <c r="A735" s="3"/>
      <c r="B735" s="3"/>
      <c r="C735" s="3"/>
      <c r="D735" s="4" t="str">
        <f aca="false">IF(ISBLANK(A735), "", (A735-MIN(A2:A1001))/(MAX(A2:A1001)-MIN(A2:A1001)))</f>
        <v/>
      </c>
      <c r="E735" s="4" t="str">
        <f aca="false">IF(ISBLANK(B735), "", (B735-MIN(B2:B1001))/(MAX(B2:B1001)-MIN(B2:B1001)))</f>
        <v/>
      </c>
      <c r="F735" s="4" t="str">
        <f aca="false">IF(ISBLANK(C735), "", (C735-MIN(C2:C1001))/(MAX(C2:C1001)-MIN(C2:C1001)))</f>
        <v/>
      </c>
      <c r="G735" s="0" t="str">
        <f aca="false">IF(ISBLANK(A735), "",SQRT((A735-I2)^2+(B735-J2)^2+(C735-K2)))</f>
        <v/>
      </c>
      <c r="H735" s="4" t="str">
        <f aca="false">IF(AND(F735 = "", F734 &lt;&gt; ""),"&lt;- New exp", "")</f>
        <v/>
      </c>
      <c r="T735" s="0" t="n">
        <v>734</v>
      </c>
    </row>
    <row r="736" customFormat="false" ht="13.8" hidden="false" customHeight="false" outlineLevel="0" collapsed="false">
      <c r="A736" s="3"/>
      <c r="B736" s="3"/>
      <c r="C736" s="3"/>
      <c r="D736" s="4" t="str">
        <f aca="false">IF(ISBLANK(A736), "", (A736-MIN(A2:A1001))/(MAX(A2:A1001)-MIN(A2:A1001)))</f>
        <v/>
      </c>
      <c r="E736" s="4" t="str">
        <f aca="false">IF(ISBLANK(B736), "", (B736-MIN(B2:B1001))/(MAX(B2:B1001)-MIN(B2:B1001)))</f>
        <v/>
      </c>
      <c r="F736" s="4" t="str">
        <f aca="false">IF(ISBLANK(C736), "", (C736-MIN(C2:C1001))/(MAX(C2:C1001)-MIN(C2:C1001)))</f>
        <v/>
      </c>
      <c r="G736" s="0" t="str">
        <f aca="false">IF(ISBLANK(A736), "",SQRT((A736-I2)^2+(B736-J2)^2+(C736-K2)))</f>
        <v/>
      </c>
      <c r="H736" s="4" t="str">
        <f aca="false">IF(AND(F736 = "", F735 &lt;&gt; ""),"&lt;- New exp", "")</f>
        <v/>
      </c>
      <c r="T736" s="0" t="n">
        <v>735</v>
      </c>
    </row>
    <row r="737" customFormat="false" ht="13.8" hidden="false" customHeight="false" outlineLevel="0" collapsed="false">
      <c r="A737" s="3"/>
      <c r="B737" s="3"/>
      <c r="C737" s="3"/>
      <c r="D737" s="4" t="str">
        <f aca="false">IF(ISBLANK(A737), "", (A737-MIN(A2:A1001))/(MAX(A2:A1001)-MIN(A2:A1001)))</f>
        <v/>
      </c>
      <c r="E737" s="4" t="str">
        <f aca="false">IF(ISBLANK(B737), "", (B737-MIN(B2:B1001))/(MAX(B2:B1001)-MIN(B2:B1001)))</f>
        <v/>
      </c>
      <c r="F737" s="4" t="str">
        <f aca="false">IF(ISBLANK(C737), "", (C737-MIN(C2:C1001))/(MAX(C2:C1001)-MIN(C2:C1001)))</f>
        <v/>
      </c>
      <c r="G737" s="0" t="str">
        <f aca="false">IF(ISBLANK(A737), "",SQRT((A737-I2)^2+(B737-J2)^2+(C737-K2)))</f>
        <v/>
      </c>
      <c r="H737" s="4" t="str">
        <f aca="false">IF(AND(F737 = "", F736 &lt;&gt; ""),"&lt;- New exp", "")</f>
        <v/>
      </c>
      <c r="T737" s="0" t="n">
        <v>736</v>
      </c>
    </row>
    <row r="738" customFormat="false" ht="13.8" hidden="false" customHeight="false" outlineLevel="0" collapsed="false">
      <c r="A738" s="3"/>
      <c r="B738" s="3"/>
      <c r="C738" s="3"/>
      <c r="D738" s="4" t="str">
        <f aca="false">IF(ISBLANK(A738), "", (A738-MIN(A2:A1001))/(MAX(A2:A1001)-MIN(A2:A1001)))</f>
        <v/>
      </c>
      <c r="E738" s="4" t="str">
        <f aca="false">IF(ISBLANK(B738), "", (B738-MIN(B2:B1001))/(MAX(B2:B1001)-MIN(B2:B1001)))</f>
        <v/>
      </c>
      <c r="F738" s="4" t="str">
        <f aca="false">IF(ISBLANK(C738), "", (C738-MIN(C2:C1001))/(MAX(C2:C1001)-MIN(C2:C1001)))</f>
        <v/>
      </c>
      <c r="G738" s="0" t="str">
        <f aca="false">IF(ISBLANK(A738), "",SQRT((A738-I2)^2+(B738-J2)^2+(C738-K2)))</f>
        <v/>
      </c>
      <c r="H738" s="4" t="str">
        <f aca="false">IF(AND(F738 = "", F737 &lt;&gt; ""),"&lt;- New exp", "")</f>
        <v/>
      </c>
      <c r="T738" s="0" t="n">
        <v>737</v>
      </c>
    </row>
    <row r="739" customFormat="false" ht="13.8" hidden="false" customHeight="false" outlineLevel="0" collapsed="false">
      <c r="A739" s="3"/>
      <c r="B739" s="3"/>
      <c r="C739" s="3"/>
      <c r="D739" s="4" t="str">
        <f aca="false">IF(ISBLANK(A739), "", (A739-MIN(A2:A1001))/(MAX(A2:A1001)-MIN(A2:A1001)))</f>
        <v/>
      </c>
      <c r="E739" s="4" t="str">
        <f aca="false">IF(ISBLANK(B739), "", (B739-MIN(B2:B1001))/(MAX(B2:B1001)-MIN(B2:B1001)))</f>
        <v/>
      </c>
      <c r="F739" s="4" t="str">
        <f aca="false">IF(ISBLANK(C739), "", (C739-MIN(C2:C1001))/(MAX(C2:C1001)-MIN(C2:C1001)))</f>
        <v/>
      </c>
      <c r="G739" s="0" t="str">
        <f aca="false">IF(ISBLANK(A739), "",SQRT((A739-I2)^2+(B739-J2)^2+(C739-K2)))</f>
        <v/>
      </c>
      <c r="H739" s="4" t="str">
        <f aca="false">IF(AND(F739 = "", F738 &lt;&gt; ""),"&lt;- New exp", "")</f>
        <v/>
      </c>
      <c r="T739" s="0" t="n">
        <v>738</v>
      </c>
    </row>
    <row r="740" customFormat="false" ht="13.8" hidden="false" customHeight="false" outlineLevel="0" collapsed="false">
      <c r="A740" s="3"/>
      <c r="B740" s="3"/>
      <c r="C740" s="3"/>
      <c r="D740" s="4" t="str">
        <f aca="false">IF(ISBLANK(A740), "", (A740-MIN(A2:A1001))/(MAX(A2:A1001)-MIN(A2:A1001)))</f>
        <v/>
      </c>
      <c r="E740" s="4" t="str">
        <f aca="false">IF(ISBLANK(B740), "", (B740-MIN(B2:B1001))/(MAX(B2:B1001)-MIN(B2:B1001)))</f>
        <v/>
      </c>
      <c r="F740" s="4" t="str">
        <f aca="false">IF(ISBLANK(C740), "", (C740-MIN(C2:C1001))/(MAX(C2:C1001)-MIN(C2:C1001)))</f>
        <v/>
      </c>
      <c r="G740" s="0" t="str">
        <f aca="false">IF(ISBLANK(A740), "",SQRT((A740-I2)^2+(B740-J2)^2+(C740-K2)))</f>
        <v/>
      </c>
      <c r="H740" s="4" t="str">
        <f aca="false">IF(AND(F740 = "", F739 &lt;&gt; ""),"&lt;- New exp", "")</f>
        <v/>
      </c>
      <c r="T740" s="0" t="n">
        <v>739</v>
      </c>
    </row>
    <row r="741" customFormat="false" ht="13.8" hidden="false" customHeight="false" outlineLevel="0" collapsed="false">
      <c r="A741" s="3"/>
      <c r="B741" s="3"/>
      <c r="C741" s="3"/>
      <c r="D741" s="4" t="str">
        <f aca="false">IF(ISBLANK(A741), "", (A741-MIN(A2:A1001))/(MAX(A2:A1001)-MIN(A2:A1001)))</f>
        <v/>
      </c>
      <c r="E741" s="4" t="str">
        <f aca="false">IF(ISBLANK(B741), "", (B741-MIN(B2:B1001))/(MAX(B2:B1001)-MIN(B2:B1001)))</f>
        <v/>
      </c>
      <c r="F741" s="4" t="str">
        <f aca="false">IF(ISBLANK(C741), "", (C741-MIN(C2:C1001))/(MAX(C2:C1001)-MIN(C2:C1001)))</f>
        <v/>
      </c>
      <c r="G741" s="0" t="str">
        <f aca="false">IF(ISBLANK(A741), "",SQRT((A741-I2)^2+(B741-J2)^2+(C741-K2)))</f>
        <v/>
      </c>
      <c r="H741" s="4" t="str">
        <f aca="false">IF(AND(F741 = "", F740 &lt;&gt; ""),"&lt;- New exp", "")</f>
        <v/>
      </c>
      <c r="T741" s="0" t="n">
        <v>740</v>
      </c>
    </row>
    <row r="742" customFormat="false" ht="13.8" hidden="false" customHeight="false" outlineLevel="0" collapsed="false">
      <c r="A742" s="3"/>
      <c r="B742" s="3"/>
      <c r="C742" s="3"/>
      <c r="D742" s="4" t="str">
        <f aca="false">IF(ISBLANK(A742), "", (A742-MIN(A2:A1001))/(MAX(A2:A1001)-MIN(A2:A1001)))</f>
        <v/>
      </c>
      <c r="E742" s="4" t="str">
        <f aca="false">IF(ISBLANK(B742), "", (B742-MIN(B2:B1001))/(MAX(B2:B1001)-MIN(B2:B1001)))</f>
        <v/>
      </c>
      <c r="F742" s="4" t="str">
        <f aca="false">IF(ISBLANK(C742), "", (C742-MIN(C2:C1001))/(MAX(C2:C1001)-MIN(C2:C1001)))</f>
        <v/>
      </c>
      <c r="G742" s="0" t="str">
        <f aca="false">IF(ISBLANK(A742), "",SQRT((A742-I2)^2+(B742-J2)^2+(C742-K2)))</f>
        <v/>
      </c>
      <c r="H742" s="4" t="str">
        <f aca="false">IF(AND(F742 = "", F741 &lt;&gt; ""),"&lt;- New exp", "")</f>
        <v/>
      </c>
      <c r="T742" s="0" t="n">
        <v>741</v>
      </c>
    </row>
    <row r="743" customFormat="false" ht="13.8" hidden="false" customHeight="false" outlineLevel="0" collapsed="false">
      <c r="A743" s="3"/>
      <c r="B743" s="3"/>
      <c r="C743" s="3"/>
      <c r="D743" s="4" t="str">
        <f aca="false">IF(ISBLANK(A743), "", (A743-MIN(A2:A1001))/(MAX(A2:A1001)-MIN(A2:A1001)))</f>
        <v/>
      </c>
      <c r="E743" s="4" t="str">
        <f aca="false">IF(ISBLANK(B743), "", (B743-MIN(B2:B1001))/(MAX(B2:B1001)-MIN(B2:B1001)))</f>
        <v/>
      </c>
      <c r="F743" s="4" t="str">
        <f aca="false">IF(ISBLANK(C743), "", (C743-MIN(C2:C1001))/(MAX(C2:C1001)-MIN(C2:C1001)))</f>
        <v/>
      </c>
      <c r="G743" s="0" t="str">
        <f aca="false">IF(ISBLANK(A743), "",SQRT((A743-I2)^2+(B743-J2)^2+(C743-K2)))</f>
        <v/>
      </c>
      <c r="H743" s="4" t="str">
        <f aca="false">IF(AND(F743 = "", F742 &lt;&gt; ""),"&lt;- New exp", "")</f>
        <v/>
      </c>
      <c r="T743" s="0" t="n">
        <v>742</v>
      </c>
    </row>
    <row r="744" customFormat="false" ht="13.8" hidden="false" customHeight="false" outlineLevel="0" collapsed="false">
      <c r="A744" s="3"/>
      <c r="B744" s="3"/>
      <c r="C744" s="3"/>
      <c r="D744" s="4" t="str">
        <f aca="false">IF(ISBLANK(A744), "", (A744-MIN(A2:A1001))/(MAX(A2:A1001)-MIN(A2:A1001)))</f>
        <v/>
      </c>
      <c r="E744" s="4" t="str">
        <f aca="false">IF(ISBLANK(B744), "", (B744-MIN(B2:B1001))/(MAX(B2:B1001)-MIN(B2:B1001)))</f>
        <v/>
      </c>
      <c r="F744" s="4" t="str">
        <f aca="false">IF(ISBLANK(C744), "", (C744-MIN(C2:C1001))/(MAX(C2:C1001)-MIN(C2:C1001)))</f>
        <v/>
      </c>
      <c r="G744" s="0" t="str">
        <f aca="false">IF(ISBLANK(A744), "",SQRT((A744-I2)^2+(B744-J2)^2+(C744-K2)))</f>
        <v/>
      </c>
      <c r="H744" s="4" t="str">
        <f aca="false">IF(AND(F744 = "", F743 &lt;&gt; ""),"&lt;- New exp", "")</f>
        <v/>
      </c>
      <c r="T744" s="0" t="n">
        <v>743</v>
      </c>
    </row>
    <row r="745" customFormat="false" ht="13.8" hidden="false" customHeight="false" outlineLevel="0" collapsed="false">
      <c r="A745" s="3"/>
      <c r="B745" s="3"/>
      <c r="C745" s="3"/>
      <c r="D745" s="4" t="str">
        <f aca="false">IF(ISBLANK(A745), "", (A745-MIN(A2:A1001))/(MAX(A2:A1001)-MIN(A2:A1001)))</f>
        <v/>
      </c>
      <c r="E745" s="4" t="str">
        <f aca="false">IF(ISBLANK(B745), "", (B745-MIN(B2:B1001))/(MAX(B2:B1001)-MIN(B2:B1001)))</f>
        <v/>
      </c>
      <c r="F745" s="4" t="str">
        <f aca="false">IF(ISBLANK(C745), "", (C745-MIN(C2:C1001))/(MAX(C2:C1001)-MIN(C2:C1001)))</f>
        <v/>
      </c>
      <c r="G745" s="0" t="str">
        <f aca="false">IF(ISBLANK(A745), "",SQRT((A745-I2)^2+(B745-J2)^2+(C745-K2)))</f>
        <v/>
      </c>
      <c r="H745" s="4" t="str">
        <f aca="false">IF(AND(F745 = "", F744 &lt;&gt; ""),"&lt;- New exp", "")</f>
        <v/>
      </c>
      <c r="T745" s="0" t="n">
        <v>744</v>
      </c>
    </row>
    <row r="746" customFormat="false" ht="13.8" hidden="false" customHeight="false" outlineLevel="0" collapsed="false">
      <c r="A746" s="3"/>
      <c r="B746" s="3"/>
      <c r="C746" s="3"/>
      <c r="D746" s="4" t="str">
        <f aca="false">IF(ISBLANK(A746), "", (A746-MIN(A2:A1001))/(MAX(A2:A1001)-MIN(A2:A1001)))</f>
        <v/>
      </c>
      <c r="E746" s="4" t="str">
        <f aca="false">IF(ISBLANK(B746), "", (B746-MIN(B2:B1001))/(MAX(B2:B1001)-MIN(B2:B1001)))</f>
        <v/>
      </c>
      <c r="F746" s="4" t="str">
        <f aca="false">IF(ISBLANK(C746), "", (C746-MIN(C2:C1001))/(MAX(C2:C1001)-MIN(C2:C1001)))</f>
        <v/>
      </c>
      <c r="G746" s="0" t="str">
        <f aca="false">IF(ISBLANK(A746), "",SQRT((A746-I2)^2+(B746-J2)^2+(C746-K2)))</f>
        <v/>
      </c>
      <c r="H746" s="4" t="str">
        <f aca="false">IF(AND(F746 = "", F745 &lt;&gt; ""),"&lt;- New exp", "")</f>
        <v/>
      </c>
      <c r="T746" s="0" t="n">
        <v>745</v>
      </c>
    </row>
    <row r="747" customFormat="false" ht="13.8" hidden="false" customHeight="false" outlineLevel="0" collapsed="false">
      <c r="A747" s="3"/>
      <c r="B747" s="3"/>
      <c r="C747" s="3"/>
      <c r="D747" s="4" t="str">
        <f aca="false">IF(ISBLANK(A747), "", (A747-MIN(A2:A1001))/(MAX(A2:A1001)-MIN(A2:A1001)))</f>
        <v/>
      </c>
      <c r="E747" s="4" t="str">
        <f aca="false">IF(ISBLANK(B747), "", (B747-MIN(B2:B1001))/(MAX(B2:B1001)-MIN(B2:B1001)))</f>
        <v/>
      </c>
      <c r="F747" s="4" t="str">
        <f aca="false">IF(ISBLANK(C747), "", (C747-MIN(C2:C1001))/(MAX(C2:C1001)-MIN(C2:C1001)))</f>
        <v/>
      </c>
      <c r="G747" s="0" t="str">
        <f aca="false">IF(ISBLANK(A747), "",SQRT((A747-I2)^2+(B747-J2)^2+(C747-K2)))</f>
        <v/>
      </c>
      <c r="H747" s="4" t="str">
        <f aca="false">IF(AND(F747 = "", F746 &lt;&gt; ""),"&lt;- New exp", "")</f>
        <v/>
      </c>
      <c r="T747" s="0" t="n">
        <v>746</v>
      </c>
    </row>
    <row r="748" customFormat="false" ht="13.8" hidden="false" customHeight="false" outlineLevel="0" collapsed="false">
      <c r="A748" s="3"/>
      <c r="B748" s="3"/>
      <c r="C748" s="3"/>
      <c r="D748" s="4" t="str">
        <f aca="false">IF(ISBLANK(A748), "", (A748-MIN(A2:A1001))/(MAX(A2:A1001)-MIN(A2:A1001)))</f>
        <v/>
      </c>
      <c r="E748" s="4" t="str">
        <f aca="false">IF(ISBLANK(B748), "", (B748-MIN(B2:B1001))/(MAX(B2:B1001)-MIN(B2:B1001)))</f>
        <v/>
      </c>
      <c r="F748" s="4" t="str">
        <f aca="false">IF(ISBLANK(C748), "", (C748-MIN(C2:C1001))/(MAX(C2:C1001)-MIN(C2:C1001)))</f>
        <v/>
      </c>
      <c r="G748" s="0" t="str">
        <f aca="false">IF(ISBLANK(A748), "",SQRT((A748-I2)^2+(B748-J2)^2+(C748-K2)))</f>
        <v/>
      </c>
      <c r="H748" s="4" t="str">
        <f aca="false">IF(AND(F748 = "", F747 &lt;&gt; ""),"&lt;- New exp", "")</f>
        <v/>
      </c>
      <c r="T748" s="0" t="n">
        <v>747</v>
      </c>
    </row>
    <row r="749" customFormat="false" ht="13.8" hidden="false" customHeight="false" outlineLevel="0" collapsed="false">
      <c r="A749" s="3"/>
      <c r="B749" s="3"/>
      <c r="C749" s="3"/>
      <c r="D749" s="4" t="str">
        <f aca="false">IF(ISBLANK(A749), "", (A749-MIN(A2:A1001))/(MAX(A2:A1001)-MIN(A2:A1001)))</f>
        <v/>
      </c>
      <c r="E749" s="4" t="str">
        <f aca="false">IF(ISBLANK(B749), "", (B749-MIN(B2:B1001))/(MAX(B2:B1001)-MIN(B2:B1001)))</f>
        <v/>
      </c>
      <c r="F749" s="4" t="str">
        <f aca="false">IF(ISBLANK(C749), "", (C749-MIN(C2:C1001))/(MAX(C2:C1001)-MIN(C2:C1001)))</f>
        <v/>
      </c>
      <c r="G749" s="0" t="str">
        <f aca="false">IF(ISBLANK(A749), "",SQRT((A749-I2)^2+(B749-J2)^2+(C749-K2)))</f>
        <v/>
      </c>
      <c r="H749" s="4" t="str">
        <f aca="false">IF(AND(F749 = "", F748 &lt;&gt; ""),"&lt;- New exp", "")</f>
        <v/>
      </c>
      <c r="T749" s="0" t="n">
        <v>748</v>
      </c>
    </row>
    <row r="750" customFormat="false" ht="13.8" hidden="false" customHeight="false" outlineLevel="0" collapsed="false">
      <c r="A750" s="3"/>
      <c r="B750" s="3"/>
      <c r="C750" s="3"/>
      <c r="D750" s="4" t="str">
        <f aca="false">IF(ISBLANK(A750), "", (A750-MIN(A2:A1001))/(MAX(A2:A1001)-MIN(A2:A1001)))</f>
        <v/>
      </c>
      <c r="E750" s="4" t="str">
        <f aca="false">IF(ISBLANK(B750), "", (B750-MIN(B2:B1001))/(MAX(B2:B1001)-MIN(B2:B1001)))</f>
        <v/>
      </c>
      <c r="F750" s="4" t="str">
        <f aca="false">IF(ISBLANK(C750), "", (C750-MIN(C2:C1001))/(MAX(C2:C1001)-MIN(C2:C1001)))</f>
        <v/>
      </c>
      <c r="G750" s="0" t="str">
        <f aca="false">IF(ISBLANK(A750), "",SQRT((A750-I2)^2+(B750-J2)^2+(C750-K2)))</f>
        <v/>
      </c>
      <c r="H750" s="4" t="str">
        <f aca="false">IF(AND(F750 = "", F749 &lt;&gt; ""),"&lt;- New exp", "")</f>
        <v/>
      </c>
      <c r="T750" s="0" t="n">
        <v>749</v>
      </c>
    </row>
    <row r="751" customFormat="false" ht="13.8" hidden="false" customHeight="false" outlineLevel="0" collapsed="false">
      <c r="A751" s="3"/>
      <c r="B751" s="3"/>
      <c r="C751" s="3"/>
      <c r="D751" s="4" t="str">
        <f aca="false">IF(ISBLANK(A751), "", (A751-MIN(A2:A1001))/(MAX(A2:A1001)-MIN(A2:A1001)))</f>
        <v/>
      </c>
      <c r="E751" s="4" t="str">
        <f aca="false">IF(ISBLANK(B751), "", (B751-MIN(B2:B1001))/(MAX(B2:B1001)-MIN(B2:B1001)))</f>
        <v/>
      </c>
      <c r="F751" s="4" t="str">
        <f aca="false">IF(ISBLANK(C751), "", (C751-MIN(C2:C1001))/(MAX(C2:C1001)-MIN(C2:C1001)))</f>
        <v/>
      </c>
      <c r="G751" s="0" t="str">
        <f aca="false">IF(ISBLANK(A751), "",SQRT((A751-I2)^2+(B751-J2)^2+(C751-K2)))</f>
        <v/>
      </c>
      <c r="H751" s="4" t="str">
        <f aca="false">IF(AND(F751 = "", F750 &lt;&gt; ""),"&lt;- New exp", "")</f>
        <v/>
      </c>
      <c r="T751" s="0" t="n">
        <v>750</v>
      </c>
    </row>
    <row r="752" customFormat="false" ht="13.8" hidden="false" customHeight="false" outlineLevel="0" collapsed="false">
      <c r="A752" s="3"/>
      <c r="B752" s="3"/>
      <c r="C752" s="3"/>
      <c r="D752" s="4" t="str">
        <f aca="false">IF(ISBLANK(A752), "", (A752-MIN(A2:A1001))/(MAX(A2:A1001)-MIN(A2:A1001)))</f>
        <v/>
      </c>
      <c r="E752" s="4" t="str">
        <f aca="false">IF(ISBLANK(B752), "", (B752-MIN(B2:B1001))/(MAX(B2:B1001)-MIN(B2:B1001)))</f>
        <v/>
      </c>
      <c r="F752" s="4" t="str">
        <f aca="false">IF(ISBLANK(C752), "", (C752-MIN(C2:C1001))/(MAX(C2:C1001)-MIN(C2:C1001)))</f>
        <v/>
      </c>
      <c r="G752" s="0" t="str">
        <f aca="false">IF(ISBLANK(A752), "",SQRT((A752-I2)^2+(B752-J2)^2+(C752-K2)))</f>
        <v/>
      </c>
      <c r="H752" s="4" t="str">
        <f aca="false">IF(AND(F752 = "", F751 &lt;&gt; ""),"&lt;- New exp", "")</f>
        <v/>
      </c>
      <c r="T752" s="0" t="n">
        <v>751</v>
      </c>
    </row>
    <row r="753" customFormat="false" ht="13.8" hidden="false" customHeight="false" outlineLevel="0" collapsed="false">
      <c r="A753" s="3"/>
      <c r="B753" s="3"/>
      <c r="C753" s="3"/>
      <c r="D753" s="4" t="str">
        <f aca="false">IF(ISBLANK(A753), "", (A753-MIN(A2:A1001))/(MAX(A2:A1001)-MIN(A2:A1001)))</f>
        <v/>
      </c>
      <c r="E753" s="4" t="str">
        <f aca="false">IF(ISBLANK(B753), "", (B753-MIN(B2:B1001))/(MAX(B2:B1001)-MIN(B2:B1001)))</f>
        <v/>
      </c>
      <c r="F753" s="4" t="str">
        <f aca="false">IF(ISBLANK(C753), "", (C753-MIN(C2:C1001))/(MAX(C2:C1001)-MIN(C2:C1001)))</f>
        <v/>
      </c>
      <c r="G753" s="0" t="str">
        <f aca="false">IF(ISBLANK(A753), "",SQRT((A753-I2)^2+(B753-J2)^2+(C753-K2)))</f>
        <v/>
      </c>
      <c r="H753" s="4" t="str">
        <f aca="false">IF(AND(F753 = "", F752 &lt;&gt; ""),"&lt;- New exp", "")</f>
        <v/>
      </c>
      <c r="T753" s="0" t="n">
        <v>752</v>
      </c>
    </row>
    <row r="754" customFormat="false" ht="13.8" hidden="false" customHeight="false" outlineLevel="0" collapsed="false">
      <c r="A754" s="3"/>
      <c r="B754" s="3"/>
      <c r="C754" s="3"/>
      <c r="D754" s="4" t="str">
        <f aca="false">IF(ISBLANK(A754), "", (A754-MIN(A2:A1001))/(MAX(A2:A1001)-MIN(A2:A1001)))</f>
        <v/>
      </c>
      <c r="E754" s="4" t="str">
        <f aca="false">IF(ISBLANK(B754), "", (B754-MIN(B2:B1001))/(MAX(B2:B1001)-MIN(B2:B1001)))</f>
        <v/>
      </c>
      <c r="F754" s="4" t="str">
        <f aca="false">IF(ISBLANK(C754), "", (C754-MIN(C2:C1001))/(MAX(C2:C1001)-MIN(C2:C1001)))</f>
        <v/>
      </c>
      <c r="G754" s="0" t="str">
        <f aca="false">IF(ISBLANK(A754), "",SQRT((A754-I2)^2+(B754-J2)^2+(C754-K2)))</f>
        <v/>
      </c>
      <c r="H754" s="4" t="str">
        <f aca="false">IF(AND(F754 = "", F753 &lt;&gt; ""),"&lt;- New exp", "")</f>
        <v/>
      </c>
      <c r="T754" s="0" t="n">
        <v>753</v>
      </c>
    </row>
    <row r="755" customFormat="false" ht="13.8" hidden="false" customHeight="false" outlineLevel="0" collapsed="false">
      <c r="A755" s="3"/>
      <c r="B755" s="3"/>
      <c r="C755" s="3"/>
      <c r="D755" s="4" t="str">
        <f aca="false">IF(ISBLANK(A755), "", (A755-MIN(A2:A1001))/(MAX(A2:A1001)-MIN(A2:A1001)))</f>
        <v/>
      </c>
      <c r="E755" s="4" t="str">
        <f aca="false">IF(ISBLANK(B755), "", (B755-MIN(B2:B1001))/(MAX(B2:B1001)-MIN(B2:B1001)))</f>
        <v/>
      </c>
      <c r="F755" s="4" t="str">
        <f aca="false">IF(ISBLANK(C755), "", (C755-MIN(C2:C1001))/(MAX(C2:C1001)-MIN(C2:C1001)))</f>
        <v/>
      </c>
      <c r="G755" s="0" t="str">
        <f aca="false">IF(ISBLANK(A755), "",SQRT((A755-I2)^2+(B755-J2)^2+(C755-K2)))</f>
        <v/>
      </c>
      <c r="H755" s="4" t="str">
        <f aca="false">IF(AND(F755 = "", F754 &lt;&gt; ""),"&lt;- New exp", "")</f>
        <v/>
      </c>
      <c r="T755" s="0" t="n">
        <v>754</v>
      </c>
    </row>
    <row r="756" customFormat="false" ht="13.8" hidden="false" customHeight="false" outlineLevel="0" collapsed="false">
      <c r="A756" s="3"/>
      <c r="B756" s="3"/>
      <c r="C756" s="3"/>
      <c r="D756" s="4" t="str">
        <f aca="false">IF(ISBLANK(A756), "", (A756-MIN(A2:A1001))/(MAX(A2:A1001)-MIN(A2:A1001)))</f>
        <v/>
      </c>
      <c r="E756" s="4" t="str">
        <f aca="false">IF(ISBLANK(B756), "", (B756-MIN(B2:B1001))/(MAX(B2:B1001)-MIN(B2:B1001)))</f>
        <v/>
      </c>
      <c r="F756" s="4" t="str">
        <f aca="false">IF(ISBLANK(C756), "", (C756-MIN(C2:C1001))/(MAX(C2:C1001)-MIN(C2:C1001)))</f>
        <v/>
      </c>
      <c r="G756" s="0" t="str">
        <f aca="false">IF(ISBLANK(A756), "",SQRT((A756-I2)^2+(B756-J2)^2+(C756-K2)))</f>
        <v/>
      </c>
      <c r="H756" s="4" t="str">
        <f aca="false">IF(AND(F756 = "", F755 &lt;&gt; ""),"&lt;- New exp", "")</f>
        <v/>
      </c>
      <c r="T756" s="0" t="n">
        <v>755</v>
      </c>
    </row>
    <row r="757" customFormat="false" ht="13.8" hidden="false" customHeight="false" outlineLevel="0" collapsed="false">
      <c r="A757" s="3"/>
      <c r="B757" s="3"/>
      <c r="C757" s="3"/>
      <c r="D757" s="4" t="str">
        <f aca="false">IF(ISBLANK(A757), "", (A757-MIN(A2:A1001))/(MAX(A2:A1001)-MIN(A2:A1001)))</f>
        <v/>
      </c>
      <c r="E757" s="4" t="str">
        <f aca="false">IF(ISBLANK(B757), "", (B757-MIN(B2:B1001))/(MAX(B2:B1001)-MIN(B2:B1001)))</f>
        <v/>
      </c>
      <c r="F757" s="4" t="str">
        <f aca="false">IF(ISBLANK(C757), "", (C757-MIN(C2:C1001))/(MAX(C2:C1001)-MIN(C2:C1001)))</f>
        <v/>
      </c>
      <c r="G757" s="0" t="str">
        <f aca="false">IF(ISBLANK(A757), "",SQRT((A757-I2)^2+(B757-J2)^2+(C757-K2)))</f>
        <v/>
      </c>
      <c r="H757" s="4" t="str">
        <f aca="false">IF(AND(F757 = "", F756 &lt;&gt; ""),"&lt;- New exp", "")</f>
        <v/>
      </c>
      <c r="T757" s="0" t="n">
        <v>756</v>
      </c>
    </row>
    <row r="758" customFormat="false" ht="13.8" hidden="false" customHeight="false" outlineLevel="0" collapsed="false">
      <c r="A758" s="3"/>
      <c r="B758" s="3"/>
      <c r="C758" s="3"/>
      <c r="D758" s="4" t="str">
        <f aca="false">IF(ISBLANK(A758), "", (A758-MIN(A2:A1001))/(MAX(A2:A1001)-MIN(A2:A1001)))</f>
        <v/>
      </c>
      <c r="E758" s="4" t="str">
        <f aca="false">IF(ISBLANK(B758), "", (B758-MIN(B2:B1001))/(MAX(B2:B1001)-MIN(B2:B1001)))</f>
        <v/>
      </c>
      <c r="F758" s="4" t="str">
        <f aca="false">IF(ISBLANK(C758), "", (C758-MIN(C2:C1001))/(MAX(C2:C1001)-MIN(C2:C1001)))</f>
        <v/>
      </c>
      <c r="G758" s="0" t="str">
        <f aca="false">IF(ISBLANK(A758), "",SQRT((A758-I2)^2+(B758-J2)^2+(C758-K2)))</f>
        <v/>
      </c>
      <c r="H758" s="4" t="str">
        <f aca="false">IF(AND(F758 = "", F757 &lt;&gt; ""),"&lt;- New exp", "")</f>
        <v/>
      </c>
      <c r="T758" s="0" t="n">
        <v>757</v>
      </c>
    </row>
    <row r="759" customFormat="false" ht="13.8" hidden="false" customHeight="false" outlineLevel="0" collapsed="false">
      <c r="A759" s="3"/>
      <c r="B759" s="3"/>
      <c r="C759" s="3"/>
      <c r="D759" s="4" t="str">
        <f aca="false">IF(ISBLANK(A759), "", (A759-MIN(A2:A1001))/(MAX(A2:A1001)-MIN(A2:A1001)))</f>
        <v/>
      </c>
      <c r="E759" s="4" t="str">
        <f aca="false">IF(ISBLANK(B759), "", (B759-MIN(B2:B1001))/(MAX(B2:B1001)-MIN(B2:B1001)))</f>
        <v/>
      </c>
      <c r="F759" s="4" t="str">
        <f aca="false">IF(ISBLANK(C759), "", (C759-MIN(C2:C1001))/(MAX(C2:C1001)-MIN(C2:C1001)))</f>
        <v/>
      </c>
      <c r="G759" s="0" t="str">
        <f aca="false">IF(ISBLANK(A759), "",SQRT((A759-I2)^2+(B759-J2)^2+(C759-K2)))</f>
        <v/>
      </c>
      <c r="H759" s="4" t="str">
        <f aca="false">IF(AND(F759 = "", F758 &lt;&gt; ""),"&lt;- New exp", "")</f>
        <v/>
      </c>
      <c r="T759" s="0" t="n">
        <v>758</v>
      </c>
    </row>
    <row r="760" customFormat="false" ht="13.8" hidden="false" customHeight="false" outlineLevel="0" collapsed="false">
      <c r="A760" s="3"/>
      <c r="B760" s="3"/>
      <c r="C760" s="3"/>
      <c r="D760" s="4" t="str">
        <f aca="false">IF(ISBLANK(A760), "", (A760-MIN(A2:A1001))/(MAX(A2:A1001)-MIN(A2:A1001)))</f>
        <v/>
      </c>
      <c r="E760" s="4" t="str">
        <f aca="false">IF(ISBLANK(B760), "", (B760-MIN(B2:B1001))/(MAX(B2:B1001)-MIN(B2:B1001)))</f>
        <v/>
      </c>
      <c r="F760" s="4" t="str">
        <f aca="false">IF(ISBLANK(C760), "", (C760-MIN(C2:C1001))/(MAX(C2:C1001)-MIN(C2:C1001)))</f>
        <v/>
      </c>
      <c r="G760" s="0" t="str">
        <f aca="false">IF(ISBLANK(A760), "",SQRT((A760-I2)^2+(B760-J2)^2+(C760-K2)))</f>
        <v/>
      </c>
      <c r="H760" s="4" t="str">
        <f aca="false">IF(AND(F760 = "", F759 &lt;&gt; ""),"&lt;- New exp", "")</f>
        <v/>
      </c>
      <c r="T760" s="0" t="n">
        <v>759</v>
      </c>
    </row>
    <row r="761" customFormat="false" ht="13.8" hidden="false" customHeight="false" outlineLevel="0" collapsed="false">
      <c r="A761" s="3"/>
      <c r="B761" s="3"/>
      <c r="C761" s="3"/>
      <c r="D761" s="4" t="str">
        <f aca="false">IF(ISBLANK(A761), "", (A761-MIN(A2:A1001))/(MAX(A2:A1001)-MIN(A2:A1001)))</f>
        <v/>
      </c>
      <c r="E761" s="4" t="str">
        <f aca="false">IF(ISBLANK(B761), "", (B761-MIN(B2:B1001))/(MAX(B2:B1001)-MIN(B2:B1001)))</f>
        <v/>
      </c>
      <c r="F761" s="4" t="str">
        <f aca="false">IF(ISBLANK(C761), "", (C761-MIN(C2:C1001))/(MAX(C2:C1001)-MIN(C2:C1001)))</f>
        <v/>
      </c>
      <c r="G761" s="0" t="str">
        <f aca="false">IF(ISBLANK(A761), "",SQRT((A761-I2)^2+(B761-J2)^2+(C761-K2)))</f>
        <v/>
      </c>
      <c r="H761" s="4" t="str">
        <f aca="false">IF(AND(F761 = "", F760 &lt;&gt; ""),"&lt;- New exp", "")</f>
        <v/>
      </c>
      <c r="T761" s="0" t="n">
        <v>760</v>
      </c>
    </row>
    <row r="762" customFormat="false" ht="13.8" hidden="false" customHeight="false" outlineLevel="0" collapsed="false">
      <c r="A762" s="3"/>
      <c r="B762" s="3"/>
      <c r="C762" s="3"/>
      <c r="D762" s="4" t="str">
        <f aca="false">IF(ISBLANK(A762), "", (A762-MIN(A2:A1001))/(MAX(A2:A1001)-MIN(A2:A1001)))</f>
        <v/>
      </c>
      <c r="E762" s="4" t="str">
        <f aca="false">IF(ISBLANK(B762), "", (B762-MIN(B2:B1001))/(MAX(B2:B1001)-MIN(B2:B1001)))</f>
        <v/>
      </c>
      <c r="F762" s="4" t="str">
        <f aca="false">IF(ISBLANK(C762), "", (C762-MIN(C2:C1001))/(MAX(C2:C1001)-MIN(C2:C1001)))</f>
        <v/>
      </c>
      <c r="G762" s="0" t="str">
        <f aca="false">IF(ISBLANK(A762), "",SQRT((A762-I2)^2+(B762-J2)^2+(C762-K2)))</f>
        <v/>
      </c>
      <c r="H762" s="4" t="str">
        <f aca="false">IF(AND(F762 = "", F761 &lt;&gt; ""),"&lt;- New exp", "")</f>
        <v/>
      </c>
      <c r="T762" s="0" t="n">
        <v>761</v>
      </c>
    </row>
    <row r="763" customFormat="false" ht="13.8" hidden="false" customHeight="false" outlineLevel="0" collapsed="false">
      <c r="A763" s="3"/>
      <c r="B763" s="3"/>
      <c r="C763" s="3"/>
      <c r="D763" s="4" t="str">
        <f aca="false">IF(ISBLANK(A763), "", (A763-MIN(A2:A1001))/(MAX(A2:A1001)-MIN(A2:A1001)))</f>
        <v/>
      </c>
      <c r="E763" s="4" t="str">
        <f aca="false">IF(ISBLANK(B763), "", (B763-MIN(B2:B1001))/(MAX(B2:B1001)-MIN(B2:B1001)))</f>
        <v/>
      </c>
      <c r="F763" s="4" t="str">
        <f aca="false">IF(ISBLANK(C763), "", (C763-MIN(C2:C1001))/(MAX(C2:C1001)-MIN(C2:C1001)))</f>
        <v/>
      </c>
      <c r="G763" s="0" t="str">
        <f aca="false">IF(ISBLANK(A763), "",SQRT((A763-I2)^2+(B763-J2)^2+(C763-K2)))</f>
        <v/>
      </c>
      <c r="H763" s="4" t="str">
        <f aca="false">IF(AND(F763 = "", F762 &lt;&gt; ""),"&lt;- New exp", "")</f>
        <v/>
      </c>
      <c r="T763" s="0" t="n">
        <v>762</v>
      </c>
    </row>
    <row r="764" customFormat="false" ht="13.8" hidden="false" customHeight="false" outlineLevel="0" collapsed="false">
      <c r="A764" s="3"/>
      <c r="B764" s="3"/>
      <c r="C764" s="3"/>
      <c r="D764" s="4" t="str">
        <f aca="false">IF(ISBLANK(A764), "", (A764-MIN(A2:A1001))/(MAX(A2:A1001)-MIN(A2:A1001)))</f>
        <v/>
      </c>
      <c r="E764" s="4" t="str">
        <f aca="false">IF(ISBLANK(B764), "", (B764-MIN(B2:B1001))/(MAX(B2:B1001)-MIN(B2:B1001)))</f>
        <v/>
      </c>
      <c r="F764" s="4" t="str">
        <f aca="false">IF(ISBLANK(C764), "", (C764-MIN(C2:C1001))/(MAX(C2:C1001)-MIN(C2:C1001)))</f>
        <v/>
      </c>
      <c r="G764" s="0" t="str">
        <f aca="false">IF(ISBLANK(A764), "",SQRT((A764-I2)^2+(B764-J2)^2+(C764-K2)))</f>
        <v/>
      </c>
      <c r="H764" s="4" t="str">
        <f aca="false">IF(AND(F764 = "", F763 &lt;&gt; ""),"&lt;- New exp", "")</f>
        <v/>
      </c>
      <c r="T764" s="0" t="n">
        <v>763</v>
      </c>
    </row>
    <row r="765" customFormat="false" ht="13.8" hidden="false" customHeight="false" outlineLevel="0" collapsed="false">
      <c r="A765" s="3"/>
      <c r="B765" s="3"/>
      <c r="C765" s="3"/>
      <c r="D765" s="4" t="str">
        <f aca="false">IF(ISBLANK(A765), "", (A765-MIN(A2:A1001))/(MAX(A2:A1001)-MIN(A2:A1001)))</f>
        <v/>
      </c>
      <c r="E765" s="4" t="str">
        <f aca="false">IF(ISBLANK(B765), "", (B765-MIN(B2:B1001))/(MAX(B2:B1001)-MIN(B2:B1001)))</f>
        <v/>
      </c>
      <c r="F765" s="4" t="str">
        <f aca="false">IF(ISBLANK(C765), "", (C765-MIN(C2:C1001))/(MAX(C2:C1001)-MIN(C2:C1001)))</f>
        <v/>
      </c>
      <c r="G765" s="0" t="str">
        <f aca="false">IF(ISBLANK(A765), "",SQRT((A765-I2)^2+(B765-J2)^2+(C765-K2)))</f>
        <v/>
      </c>
      <c r="H765" s="4" t="str">
        <f aca="false">IF(AND(F765 = "", F764 &lt;&gt; ""),"&lt;- New exp", "")</f>
        <v/>
      </c>
      <c r="T765" s="0" t="n">
        <v>764</v>
      </c>
    </row>
    <row r="766" customFormat="false" ht="13.8" hidden="false" customHeight="false" outlineLevel="0" collapsed="false">
      <c r="A766" s="3"/>
      <c r="B766" s="3"/>
      <c r="C766" s="3"/>
      <c r="D766" s="4" t="str">
        <f aca="false">IF(ISBLANK(A766), "", (A766-MIN(A2:A1001))/(MAX(A2:A1001)-MIN(A2:A1001)))</f>
        <v/>
      </c>
      <c r="E766" s="4" t="str">
        <f aca="false">IF(ISBLANK(B766), "", (B766-MIN(B2:B1001))/(MAX(B2:B1001)-MIN(B2:B1001)))</f>
        <v/>
      </c>
      <c r="F766" s="4" t="str">
        <f aca="false">IF(ISBLANK(C766), "", (C766-MIN(C2:C1001))/(MAX(C2:C1001)-MIN(C2:C1001)))</f>
        <v/>
      </c>
      <c r="G766" s="0" t="str">
        <f aca="false">IF(ISBLANK(A766), "",SQRT((A766-I2)^2+(B766-J2)^2+(C766-K2)))</f>
        <v/>
      </c>
      <c r="H766" s="4" t="str">
        <f aca="false">IF(AND(F766 = "", F765 &lt;&gt; ""),"&lt;- New exp", "")</f>
        <v/>
      </c>
      <c r="T766" s="0" t="n">
        <v>765</v>
      </c>
    </row>
    <row r="767" customFormat="false" ht="13.8" hidden="false" customHeight="false" outlineLevel="0" collapsed="false">
      <c r="A767" s="3"/>
      <c r="B767" s="3"/>
      <c r="C767" s="3"/>
      <c r="D767" s="4" t="str">
        <f aca="false">IF(ISBLANK(A767), "", (A767-MIN(A2:A1001))/(MAX(A2:A1001)-MIN(A2:A1001)))</f>
        <v/>
      </c>
      <c r="E767" s="4" t="str">
        <f aca="false">IF(ISBLANK(B767), "", (B767-MIN(B2:B1001))/(MAX(B2:B1001)-MIN(B2:B1001)))</f>
        <v/>
      </c>
      <c r="F767" s="4" t="str">
        <f aca="false">IF(ISBLANK(C767), "", (C767-MIN(C2:C1001))/(MAX(C2:C1001)-MIN(C2:C1001)))</f>
        <v/>
      </c>
      <c r="G767" s="0" t="str">
        <f aca="false">IF(ISBLANK(A767), "",SQRT((A767-I2)^2+(B767-J2)^2+(C767-K2)))</f>
        <v/>
      </c>
      <c r="H767" s="4" t="str">
        <f aca="false">IF(AND(F767 = "", F766 &lt;&gt; ""),"&lt;- New exp", "")</f>
        <v/>
      </c>
      <c r="T767" s="0" t="n">
        <v>766</v>
      </c>
    </row>
    <row r="768" customFormat="false" ht="13.8" hidden="false" customHeight="false" outlineLevel="0" collapsed="false">
      <c r="A768" s="3"/>
      <c r="B768" s="3"/>
      <c r="C768" s="3"/>
      <c r="D768" s="4" t="str">
        <f aca="false">IF(ISBLANK(A768), "", (A768-MIN(A2:A1001))/(MAX(A2:A1001)-MIN(A2:A1001)))</f>
        <v/>
      </c>
      <c r="E768" s="4" t="str">
        <f aca="false">IF(ISBLANK(B768), "", (B768-MIN(B2:B1001))/(MAX(B2:B1001)-MIN(B2:B1001)))</f>
        <v/>
      </c>
      <c r="F768" s="4" t="str">
        <f aca="false">IF(ISBLANK(C768), "", (C768-MIN(C2:C1001))/(MAX(C2:C1001)-MIN(C2:C1001)))</f>
        <v/>
      </c>
      <c r="G768" s="0" t="str">
        <f aca="false">IF(ISBLANK(A768), "",SQRT((A768-I2)^2+(B768-J2)^2+(C768-K2)))</f>
        <v/>
      </c>
      <c r="H768" s="4" t="str">
        <f aca="false">IF(AND(F768 = "", F767 &lt;&gt; ""),"&lt;- New exp", "")</f>
        <v/>
      </c>
      <c r="T768" s="0" t="n">
        <v>767</v>
      </c>
    </row>
    <row r="769" customFormat="false" ht="13.8" hidden="false" customHeight="false" outlineLevel="0" collapsed="false">
      <c r="A769" s="3"/>
      <c r="B769" s="3"/>
      <c r="C769" s="3"/>
      <c r="D769" s="4" t="str">
        <f aca="false">IF(ISBLANK(A769), "", (A769-MIN(A2:A1001))/(MAX(A2:A1001)-MIN(A2:A1001)))</f>
        <v/>
      </c>
      <c r="E769" s="4" t="str">
        <f aca="false">IF(ISBLANK(B769), "", (B769-MIN(B2:B1001))/(MAX(B2:B1001)-MIN(B2:B1001)))</f>
        <v/>
      </c>
      <c r="F769" s="4" t="str">
        <f aca="false">IF(ISBLANK(C769), "", (C769-MIN(C2:C1001))/(MAX(C2:C1001)-MIN(C2:C1001)))</f>
        <v/>
      </c>
      <c r="G769" s="0" t="str">
        <f aca="false">IF(ISBLANK(A769), "",SQRT((A769-I2)^2+(B769-J2)^2+(C769-K2)))</f>
        <v/>
      </c>
      <c r="H769" s="4" t="str">
        <f aca="false">IF(AND(F769 = "", F768 &lt;&gt; ""),"&lt;- New exp", "")</f>
        <v/>
      </c>
      <c r="T769" s="0" t="n">
        <v>768</v>
      </c>
    </row>
    <row r="770" customFormat="false" ht="13.8" hidden="false" customHeight="false" outlineLevel="0" collapsed="false">
      <c r="A770" s="3"/>
      <c r="B770" s="3"/>
      <c r="C770" s="3"/>
      <c r="D770" s="4" t="str">
        <f aca="false">IF(ISBLANK(A770), "", (A770-MIN(A2:A1001))/(MAX(A2:A1001)-MIN(A2:A1001)))</f>
        <v/>
      </c>
      <c r="E770" s="4" t="str">
        <f aca="false">IF(ISBLANK(B770), "", (B770-MIN(B2:B1001))/(MAX(B2:B1001)-MIN(B2:B1001)))</f>
        <v/>
      </c>
      <c r="F770" s="4" t="str">
        <f aca="false">IF(ISBLANK(C770), "", (C770-MIN(C2:C1001))/(MAX(C2:C1001)-MIN(C2:C1001)))</f>
        <v/>
      </c>
      <c r="G770" s="0" t="str">
        <f aca="false">IF(ISBLANK(A770), "",SQRT((A770-I2)^2+(B770-J2)^2+(C770-K2)))</f>
        <v/>
      </c>
      <c r="H770" s="4" t="str">
        <f aca="false">IF(AND(F770 = "", F769 &lt;&gt; ""),"&lt;- New exp", "")</f>
        <v/>
      </c>
      <c r="T770" s="0" t="n">
        <v>769</v>
      </c>
    </row>
    <row r="771" customFormat="false" ht="13.8" hidden="false" customHeight="false" outlineLevel="0" collapsed="false">
      <c r="A771" s="3"/>
      <c r="B771" s="3"/>
      <c r="C771" s="3"/>
      <c r="D771" s="4" t="str">
        <f aca="false">IF(ISBLANK(A771), "", (A771-MIN(A2:A1001))/(MAX(A2:A1001)-MIN(A2:A1001)))</f>
        <v/>
      </c>
      <c r="E771" s="4" t="str">
        <f aca="false">IF(ISBLANK(B771), "", (B771-MIN(B2:B1001))/(MAX(B2:B1001)-MIN(B2:B1001)))</f>
        <v/>
      </c>
      <c r="F771" s="4" t="str">
        <f aca="false">IF(ISBLANK(C771), "", (C771-MIN(C2:C1001))/(MAX(C2:C1001)-MIN(C2:C1001)))</f>
        <v/>
      </c>
      <c r="G771" s="0" t="str">
        <f aca="false">IF(ISBLANK(A771), "",SQRT((A771-I2)^2+(B771-J2)^2+(C771-K2)))</f>
        <v/>
      </c>
      <c r="H771" s="4" t="str">
        <f aca="false">IF(AND(F771 = "", F770 &lt;&gt; ""),"&lt;- New exp", "")</f>
        <v/>
      </c>
      <c r="T771" s="0" t="n">
        <v>770</v>
      </c>
    </row>
    <row r="772" customFormat="false" ht="13.8" hidden="false" customHeight="false" outlineLevel="0" collapsed="false">
      <c r="A772" s="3"/>
      <c r="B772" s="3"/>
      <c r="C772" s="3"/>
      <c r="D772" s="4" t="str">
        <f aca="false">IF(ISBLANK(A772), "", (A772-MIN(A2:A1001))/(MAX(A2:A1001)-MIN(A2:A1001)))</f>
        <v/>
      </c>
      <c r="E772" s="4" t="str">
        <f aca="false">IF(ISBLANK(B772), "", (B772-MIN(B2:B1001))/(MAX(B2:B1001)-MIN(B2:B1001)))</f>
        <v/>
      </c>
      <c r="F772" s="4" t="str">
        <f aca="false">IF(ISBLANK(C772), "", (C772-MIN(C2:C1001))/(MAX(C2:C1001)-MIN(C2:C1001)))</f>
        <v/>
      </c>
      <c r="G772" s="0" t="str">
        <f aca="false">IF(ISBLANK(A772), "",SQRT((A772-I2)^2+(B772-J2)^2+(C772-K2)))</f>
        <v/>
      </c>
      <c r="H772" s="4" t="str">
        <f aca="false">IF(AND(F772 = "", F771 &lt;&gt; ""),"&lt;- New exp", "")</f>
        <v/>
      </c>
      <c r="T772" s="0" t="n">
        <v>771</v>
      </c>
    </row>
    <row r="773" customFormat="false" ht="13.8" hidden="false" customHeight="false" outlineLevel="0" collapsed="false">
      <c r="A773" s="3"/>
      <c r="B773" s="3"/>
      <c r="C773" s="3"/>
      <c r="D773" s="4" t="str">
        <f aca="false">IF(ISBLANK(A773), "", (A773-MIN(A2:A1001))/(MAX(A2:A1001)-MIN(A2:A1001)))</f>
        <v/>
      </c>
      <c r="E773" s="4" t="str">
        <f aca="false">IF(ISBLANK(B773), "", (B773-MIN(B2:B1001))/(MAX(B2:B1001)-MIN(B2:B1001)))</f>
        <v/>
      </c>
      <c r="F773" s="4" t="str">
        <f aca="false">IF(ISBLANK(C773), "", (C773-MIN(C2:C1001))/(MAX(C2:C1001)-MIN(C2:C1001)))</f>
        <v/>
      </c>
      <c r="G773" s="0" t="str">
        <f aca="false">IF(ISBLANK(A773), "",SQRT((A773-I2)^2+(B773-J2)^2+(C773-K2)))</f>
        <v/>
      </c>
      <c r="H773" s="4" t="str">
        <f aca="false">IF(AND(F773 = "", F772 &lt;&gt; ""),"&lt;- New exp", "")</f>
        <v/>
      </c>
      <c r="T773" s="0" t="n">
        <v>772</v>
      </c>
    </row>
    <row r="774" customFormat="false" ht="13.8" hidden="false" customHeight="false" outlineLevel="0" collapsed="false">
      <c r="A774" s="3"/>
      <c r="B774" s="3"/>
      <c r="C774" s="3"/>
      <c r="D774" s="4" t="str">
        <f aca="false">IF(ISBLANK(A774), "", (A774-MIN(A2:A1001))/(MAX(A2:A1001)-MIN(A2:A1001)))</f>
        <v/>
      </c>
      <c r="E774" s="4" t="str">
        <f aca="false">IF(ISBLANK(B774), "", (B774-MIN(B2:B1001))/(MAX(B2:B1001)-MIN(B2:B1001)))</f>
        <v/>
      </c>
      <c r="F774" s="4" t="str">
        <f aca="false">IF(ISBLANK(C774), "", (C774-MIN(C2:C1001))/(MAX(C2:C1001)-MIN(C2:C1001)))</f>
        <v/>
      </c>
      <c r="G774" s="0" t="str">
        <f aca="false">IF(ISBLANK(A774), "",SQRT((A774-I2)^2+(B774-J2)^2+(C774-K2)))</f>
        <v/>
      </c>
      <c r="H774" s="4" t="str">
        <f aca="false">IF(AND(F774 = "", F773 &lt;&gt; ""),"&lt;- New exp", "")</f>
        <v/>
      </c>
      <c r="T774" s="0" t="n">
        <v>773</v>
      </c>
    </row>
    <row r="775" customFormat="false" ht="13.8" hidden="false" customHeight="false" outlineLevel="0" collapsed="false">
      <c r="A775" s="3"/>
      <c r="B775" s="3"/>
      <c r="C775" s="3"/>
      <c r="D775" s="4" t="str">
        <f aca="false">IF(ISBLANK(A775), "", (A775-MIN(A2:A1001))/(MAX(A2:A1001)-MIN(A2:A1001)))</f>
        <v/>
      </c>
      <c r="E775" s="4" t="str">
        <f aca="false">IF(ISBLANK(B775), "", (B775-MIN(B2:B1001))/(MAX(B2:B1001)-MIN(B2:B1001)))</f>
        <v/>
      </c>
      <c r="F775" s="4" t="str">
        <f aca="false">IF(ISBLANK(C775), "", (C775-MIN(C2:C1001))/(MAX(C2:C1001)-MIN(C2:C1001)))</f>
        <v/>
      </c>
      <c r="G775" s="0" t="str">
        <f aca="false">IF(ISBLANK(A775), "",SQRT((A775-I2)^2+(B775-J2)^2+(C775-K2)))</f>
        <v/>
      </c>
      <c r="H775" s="4" t="str">
        <f aca="false">IF(AND(F775 = "", F774 &lt;&gt; ""),"&lt;- New exp", "")</f>
        <v/>
      </c>
      <c r="T775" s="0" t="n">
        <v>774</v>
      </c>
    </row>
    <row r="776" customFormat="false" ht="13.8" hidden="false" customHeight="false" outlineLevel="0" collapsed="false">
      <c r="A776" s="3"/>
      <c r="B776" s="3"/>
      <c r="C776" s="3"/>
      <c r="D776" s="4" t="str">
        <f aca="false">IF(ISBLANK(A776), "", (A776-MIN(A2:A1001))/(MAX(A2:A1001)-MIN(A2:A1001)))</f>
        <v/>
      </c>
      <c r="E776" s="4" t="str">
        <f aca="false">IF(ISBLANK(B776), "", (B776-MIN(B2:B1001))/(MAX(B2:B1001)-MIN(B2:B1001)))</f>
        <v/>
      </c>
      <c r="F776" s="4" t="str">
        <f aca="false">IF(ISBLANK(C776), "", (C776-MIN(C2:C1001))/(MAX(C2:C1001)-MIN(C2:C1001)))</f>
        <v/>
      </c>
      <c r="G776" s="0" t="str">
        <f aca="false">IF(ISBLANK(A776), "",SQRT((A776-I2)^2+(B776-J2)^2+(C776-K2)))</f>
        <v/>
      </c>
      <c r="H776" s="4" t="str">
        <f aca="false">IF(AND(F776 = "", F775 &lt;&gt; ""),"&lt;- New exp", "")</f>
        <v/>
      </c>
      <c r="T776" s="0" t="n">
        <v>775</v>
      </c>
    </row>
    <row r="777" customFormat="false" ht="13.8" hidden="false" customHeight="false" outlineLevel="0" collapsed="false">
      <c r="A777" s="3"/>
      <c r="B777" s="3"/>
      <c r="C777" s="3"/>
      <c r="D777" s="4" t="str">
        <f aca="false">IF(ISBLANK(A777), "", (A777-MIN(A2:A1001))/(MAX(A2:A1001)-MIN(A2:A1001)))</f>
        <v/>
      </c>
      <c r="E777" s="4" t="str">
        <f aca="false">IF(ISBLANK(B777), "", (B777-MIN(B2:B1001))/(MAX(B2:B1001)-MIN(B2:B1001)))</f>
        <v/>
      </c>
      <c r="F777" s="4" t="str">
        <f aca="false">IF(ISBLANK(C777), "", (C777-MIN(C2:C1001))/(MAX(C2:C1001)-MIN(C2:C1001)))</f>
        <v/>
      </c>
      <c r="G777" s="0" t="str">
        <f aca="false">IF(ISBLANK(A777), "",SQRT((A777-I2)^2+(B777-J2)^2+(C777-K2)))</f>
        <v/>
      </c>
      <c r="H777" s="4" t="str">
        <f aca="false">IF(AND(F777 = "", F776 &lt;&gt; ""),"&lt;- New exp", "")</f>
        <v/>
      </c>
      <c r="T777" s="0" t="n">
        <v>776</v>
      </c>
    </row>
    <row r="778" customFormat="false" ht="13.8" hidden="false" customHeight="false" outlineLevel="0" collapsed="false">
      <c r="A778" s="3"/>
      <c r="B778" s="3"/>
      <c r="C778" s="3"/>
      <c r="D778" s="4" t="str">
        <f aca="false">IF(ISBLANK(A778), "", (A778-MIN(A2:A1001))/(MAX(A2:A1001)-MIN(A2:A1001)))</f>
        <v/>
      </c>
      <c r="E778" s="4" t="str">
        <f aca="false">IF(ISBLANK(B778), "", (B778-MIN(B2:B1001))/(MAX(B2:B1001)-MIN(B2:B1001)))</f>
        <v/>
      </c>
      <c r="F778" s="4" t="str">
        <f aca="false">IF(ISBLANK(C778), "", (C778-MIN(C2:C1001))/(MAX(C2:C1001)-MIN(C2:C1001)))</f>
        <v/>
      </c>
      <c r="G778" s="0" t="str">
        <f aca="false">IF(ISBLANK(A778), "",SQRT((A778-I2)^2+(B778-J2)^2+(C778-K2)))</f>
        <v/>
      </c>
      <c r="H778" s="4" t="str">
        <f aca="false">IF(AND(F778 = "", F777 &lt;&gt; ""),"&lt;- New exp", "")</f>
        <v/>
      </c>
      <c r="T778" s="0" t="n">
        <v>777</v>
      </c>
    </row>
    <row r="779" customFormat="false" ht="13.8" hidden="false" customHeight="false" outlineLevel="0" collapsed="false">
      <c r="A779" s="3"/>
      <c r="B779" s="3"/>
      <c r="C779" s="3"/>
      <c r="D779" s="4" t="str">
        <f aca="false">IF(ISBLANK(A779), "", (A779-MIN(A2:A1001))/(MAX(A2:A1001)-MIN(A2:A1001)))</f>
        <v/>
      </c>
      <c r="E779" s="4" t="str">
        <f aca="false">IF(ISBLANK(B779), "", (B779-MIN(B2:B1001))/(MAX(B2:B1001)-MIN(B2:B1001)))</f>
        <v/>
      </c>
      <c r="F779" s="4" t="str">
        <f aca="false">IF(ISBLANK(C779), "", (C779-MIN(C2:C1001))/(MAX(C2:C1001)-MIN(C2:C1001)))</f>
        <v/>
      </c>
      <c r="G779" s="0" t="str">
        <f aca="false">IF(ISBLANK(A779), "",SQRT((A779-I2)^2+(B779-J2)^2+(C779-K2)))</f>
        <v/>
      </c>
      <c r="H779" s="4" t="str">
        <f aca="false">IF(AND(F779 = "", F778 &lt;&gt; ""),"&lt;- New exp", "")</f>
        <v/>
      </c>
      <c r="T779" s="0" t="n">
        <v>778</v>
      </c>
    </row>
    <row r="780" customFormat="false" ht="13.8" hidden="false" customHeight="false" outlineLevel="0" collapsed="false">
      <c r="A780" s="3"/>
      <c r="B780" s="3"/>
      <c r="C780" s="3"/>
      <c r="D780" s="4" t="str">
        <f aca="false">IF(ISBLANK(A780), "", (A780-MIN(A2:A1001))/(MAX(A2:A1001)-MIN(A2:A1001)))</f>
        <v/>
      </c>
      <c r="E780" s="4" t="str">
        <f aca="false">IF(ISBLANK(B780), "", (B780-MIN(B2:B1001))/(MAX(B2:B1001)-MIN(B2:B1001)))</f>
        <v/>
      </c>
      <c r="F780" s="4" t="str">
        <f aca="false">IF(ISBLANK(C780), "", (C780-MIN(C2:C1001))/(MAX(C2:C1001)-MIN(C2:C1001)))</f>
        <v/>
      </c>
      <c r="G780" s="0" t="str">
        <f aca="false">IF(ISBLANK(A780), "",SQRT((A780-I2)^2+(B780-J2)^2+(C780-K2)))</f>
        <v/>
      </c>
      <c r="H780" s="4" t="str">
        <f aca="false">IF(AND(F780 = "", F779 &lt;&gt; ""),"&lt;- New exp", "")</f>
        <v/>
      </c>
      <c r="T780" s="0" t="n">
        <v>779</v>
      </c>
    </row>
    <row r="781" customFormat="false" ht="13.8" hidden="false" customHeight="false" outlineLevel="0" collapsed="false">
      <c r="A781" s="3"/>
      <c r="B781" s="3"/>
      <c r="C781" s="3"/>
      <c r="D781" s="4" t="str">
        <f aca="false">IF(ISBLANK(A781), "", (A781-MIN(A2:A1001))/(MAX(A2:A1001)-MIN(A2:A1001)))</f>
        <v/>
      </c>
      <c r="E781" s="4" t="str">
        <f aca="false">IF(ISBLANK(B781), "", (B781-MIN(B2:B1001))/(MAX(B2:B1001)-MIN(B2:B1001)))</f>
        <v/>
      </c>
      <c r="F781" s="4" t="str">
        <f aca="false">IF(ISBLANK(C781), "", (C781-MIN(C2:C1001))/(MAX(C2:C1001)-MIN(C2:C1001)))</f>
        <v/>
      </c>
      <c r="G781" s="0" t="str">
        <f aca="false">IF(ISBLANK(A781), "",SQRT((A781-I2)^2+(B781-J2)^2+(C781-K2)))</f>
        <v/>
      </c>
      <c r="H781" s="4" t="str">
        <f aca="false">IF(AND(F781 = "", F780 &lt;&gt; ""),"&lt;- New exp", "")</f>
        <v/>
      </c>
      <c r="T781" s="0" t="n">
        <v>780</v>
      </c>
    </row>
    <row r="782" customFormat="false" ht="13.8" hidden="false" customHeight="false" outlineLevel="0" collapsed="false">
      <c r="A782" s="3"/>
      <c r="B782" s="3"/>
      <c r="C782" s="3"/>
      <c r="D782" s="4" t="str">
        <f aca="false">IF(ISBLANK(A782), "", (A782-MIN(A2:A1001))/(MAX(A2:A1001)-MIN(A2:A1001)))</f>
        <v/>
      </c>
      <c r="E782" s="4" t="str">
        <f aca="false">IF(ISBLANK(B782), "", (B782-MIN(B2:B1001))/(MAX(B2:B1001)-MIN(B2:B1001)))</f>
        <v/>
      </c>
      <c r="F782" s="4" t="str">
        <f aca="false">IF(ISBLANK(C782), "", (C782-MIN(C2:C1001))/(MAX(C2:C1001)-MIN(C2:C1001)))</f>
        <v/>
      </c>
      <c r="G782" s="0" t="str">
        <f aca="false">IF(ISBLANK(A782), "",SQRT((A782-I2)^2+(B782-J2)^2+(C782-K2)))</f>
        <v/>
      </c>
      <c r="H782" s="4" t="str">
        <f aca="false">IF(AND(F782 = "", F781 &lt;&gt; ""),"&lt;- New exp", "")</f>
        <v/>
      </c>
      <c r="T782" s="0" t="n">
        <v>781</v>
      </c>
    </row>
    <row r="783" customFormat="false" ht="13.8" hidden="false" customHeight="false" outlineLevel="0" collapsed="false">
      <c r="A783" s="3"/>
      <c r="B783" s="3"/>
      <c r="C783" s="3"/>
      <c r="D783" s="4" t="str">
        <f aca="false">IF(ISBLANK(A783), "", (A783-MIN(A2:A1001))/(MAX(A2:A1001)-MIN(A2:A1001)))</f>
        <v/>
      </c>
      <c r="E783" s="4" t="str">
        <f aca="false">IF(ISBLANK(B783), "", (B783-MIN(B2:B1001))/(MAX(B2:B1001)-MIN(B2:B1001)))</f>
        <v/>
      </c>
      <c r="F783" s="4" t="str">
        <f aca="false">IF(ISBLANK(C783), "", (C783-MIN(C2:C1001))/(MAX(C2:C1001)-MIN(C2:C1001)))</f>
        <v/>
      </c>
      <c r="G783" s="0" t="str">
        <f aca="false">IF(ISBLANK(A783), "",SQRT((A783-I2)^2+(B783-J2)^2+(C783-K2)))</f>
        <v/>
      </c>
      <c r="H783" s="4" t="str">
        <f aca="false">IF(AND(F783 = "", F782 &lt;&gt; ""),"&lt;- New exp", "")</f>
        <v/>
      </c>
      <c r="T783" s="0" t="n">
        <v>782</v>
      </c>
    </row>
    <row r="784" customFormat="false" ht="13.8" hidden="false" customHeight="false" outlineLevel="0" collapsed="false">
      <c r="A784" s="3"/>
      <c r="B784" s="3"/>
      <c r="C784" s="3"/>
      <c r="D784" s="4" t="str">
        <f aca="false">IF(ISBLANK(A784), "", (A784-MIN(A2:A1001))/(MAX(A2:A1001)-MIN(A2:A1001)))</f>
        <v/>
      </c>
      <c r="E784" s="4" t="str">
        <f aca="false">IF(ISBLANK(B784), "", (B784-MIN(B2:B1001))/(MAX(B2:B1001)-MIN(B2:B1001)))</f>
        <v/>
      </c>
      <c r="F784" s="4" t="str">
        <f aca="false">IF(ISBLANK(C784), "", (C784-MIN(C2:C1001))/(MAX(C2:C1001)-MIN(C2:C1001)))</f>
        <v/>
      </c>
      <c r="G784" s="0" t="str">
        <f aca="false">IF(ISBLANK(A784), "",SQRT((A784-I2)^2+(B784-J2)^2+(C784-K2)))</f>
        <v/>
      </c>
      <c r="H784" s="4" t="str">
        <f aca="false">IF(AND(F784 = "", F783 &lt;&gt; ""),"&lt;- New exp", "")</f>
        <v/>
      </c>
      <c r="T784" s="0" t="n">
        <v>783</v>
      </c>
    </row>
    <row r="785" customFormat="false" ht="13.8" hidden="false" customHeight="false" outlineLevel="0" collapsed="false">
      <c r="A785" s="3"/>
      <c r="B785" s="3"/>
      <c r="C785" s="3"/>
      <c r="D785" s="4" t="str">
        <f aca="false">IF(ISBLANK(A785), "", (A785-MIN(A2:A1001))/(MAX(A2:A1001)-MIN(A2:A1001)))</f>
        <v/>
      </c>
      <c r="E785" s="4" t="str">
        <f aca="false">IF(ISBLANK(B785), "", (B785-MIN(B2:B1001))/(MAX(B2:B1001)-MIN(B2:B1001)))</f>
        <v/>
      </c>
      <c r="F785" s="4" t="str">
        <f aca="false">IF(ISBLANK(C785), "", (C785-MIN(C2:C1001))/(MAX(C2:C1001)-MIN(C2:C1001)))</f>
        <v/>
      </c>
      <c r="G785" s="0" t="str">
        <f aca="false">IF(ISBLANK(A785), "",SQRT((A785-I2)^2+(B785-J2)^2+(C785-K2)))</f>
        <v/>
      </c>
      <c r="H785" s="4" t="str">
        <f aca="false">IF(AND(F785 = "", F784 &lt;&gt; ""),"&lt;- New exp", "")</f>
        <v/>
      </c>
      <c r="T785" s="0" t="n">
        <v>784</v>
      </c>
    </row>
    <row r="786" customFormat="false" ht="13.8" hidden="false" customHeight="false" outlineLevel="0" collapsed="false">
      <c r="A786" s="3"/>
      <c r="B786" s="3"/>
      <c r="C786" s="3"/>
      <c r="D786" s="4" t="str">
        <f aca="false">IF(ISBLANK(A786), "", (A786-MIN(A2:A1001))/(MAX(A2:A1001)-MIN(A2:A1001)))</f>
        <v/>
      </c>
      <c r="E786" s="4" t="str">
        <f aca="false">IF(ISBLANK(B786), "", (B786-MIN(B2:B1001))/(MAX(B2:B1001)-MIN(B2:B1001)))</f>
        <v/>
      </c>
      <c r="F786" s="4" t="str">
        <f aca="false">IF(ISBLANK(C786), "", (C786-MIN(C2:C1001))/(MAX(C2:C1001)-MIN(C2:C1001)))</f>
        <v/>
      </c>
      <c r="G786" s="0" t="str">
        <f aca="false">IF(ISBLANK(A786), "",SQRT((A786-I2)^2+(B786-J2)^2+(C786-K2)))</f>
        <v/>
      </c>
      <c r="H786" s="4" t="str">
        <f aca="false">IF(AND(F786 = "", F785 &lt;&gt; ""),"&lt;- New exp", "")</f>
        <v/>
      </c>
      <c r="T786" s="0" t="n">
        <v>785</v>
      </c>
    </row>
    <row r="787" customFormat="false" ht="13.8" hidden="false" customHeight="false" outlineLevel="0" collapsed="false">
      <c r="A787" s="3"/>
      <c r="B787" s="3"/>
      <c r="C787" s="3"/>
      <c r="D787" s="4" t="str">
        <f aca="false">IF(ISBLANK(A787), "", (A787-MIN(A2:A1001))/(MAX(A2:A1001)-MIN(A2:A1001)))</f>
        <v/>
      </c>
      <c r="E787" s="4" t="str">
        <f aca="false">IF(ISBLANK(B787), "", (B787-MIN(B2:B1001))/(MAX(B2:B1001)-MIN(B2:B1001)))</f>
        <v/>
      </c>
      <c r="F787" s="4" t="str">
        <f aca="false">IF(ISBLANK(C787), "", (C787-MIN(C2:C1001))/(MAX(C2:C1001)-MIN(C2:C1001)))</f>
        <v/>
      </c>
      <c r="G787" s="0" t="str">
        <f aca="false">IF(ISBLANK(A787), "",SQRT((A787-I2)^2+(B787-J2)^2+(C787-K2)))</f>
        <v/>
      </c>
      <c r="H787" s="4" t="str">
        <f aca="false">IF(AND(F787 = "", F786 &lt;&gt; ""),"&lt;- New exp", "")</f>
        <v/>
      </c>
      <c r="T787" s="0" t="n">
        <v>786</v>
      </c>
    </row>
    <row r="788" customFormat="false" ht="13.8" hidden="false" customHeight="false" outlineLevel="0" collapsed="false">
      <c r="A788" s="3"/>
      <c r="B788" s="3"/>
      <c r="C788" s="3"/>
      <c r="D788" s="4" t="str">
        <f aca="false">IF(ISBLANK(A788), "", (A788-MIN(A2:A1001))/(MAX(A2:A1001)-MIN(A2:A1001)))</f>
        <v/>
      </c>
      <c r="E788" s="4" t="str">
        <f aca="false">IF(ISBLANK(B788), "", (B788-MIN(B2:B1001))/(MAX(B2:B1001)-MIN(B2:B1001)))</f>
        <v/>
      </c>
      <c r="F788" s="4" t="str">
        <f aca="false">IF(ISBLANK(C788), "", (C788-MIN(C2:C1001))/(MAX(C2:C1001)-MIN(C2:C1001)))</f>
        <v/>
      </c>
      <c r="G788" s="0" t="str">
        <f aca="false">IF(ISBLANK(A788), "",SQRT((A788-I2)^2+(B788-J2)^2+(C788-K2)))</f>
        <v/>
      </c>
      <c r="H788" s="4" t="str">
        <f aca="false">IF(AND(F788 = "", F787 &lt;&gt; ""),"&lt;- New exp", "")</f>
        <v/>
      </c>
      <c r="T788" s="0" t="n">
        <v>787</v>
      </c>
    </row>
    <row r="789" customFormat="false" ht="13.8" hidden="false" customHeight="false" outlineLevel="0" collapsed="false">
      <c r="A789" s="3"/>
      <c r="B789" s="3"/>
      <c r="C789" s="3"/>
      <c r="D789" s="4" t="str">
        <f aca="false">IF(ISBLANK(A789), "", (A789-MIN(A2:A1001))/(MAX(A2:A1001)-MIN(A2:A1001)))</f>
        <v/>
      </c>
      <c r="E789" s="4" t="str">
        <f aca="false">IF(ISBLANK(B789), "", (B789-MIN(B2:B1001))/(MAX(B2:B1001)-MIN(B2:B1001)))</f>
        <v/>
      </c>
      <c r="F789" s="4" t="str">
        <f aca="false">IF(ISBLANK(C789), "", (C789-MIN(C2:C1001))/(MAX(C2:C1001)-MIN(C2:C1001)))</f>
        <v/>
      </c>
      <c r="G789" s="0" t="str">
        <f aca="false">IF(ISBLANK(A789), "",SQRT((A789-I2)^2+(B789-J2)^2+(C789-K2)))</f>
        <v/>
      </c>
      <c r="H789" s="4" t="str">
        <f aca="false">IF(AND(F789 = "", F788 &lt;&gt; ""),"&lt;- New exp", "")</f>
        <v/>
      </c>
      <c r="T789" s="0" t="n">
        <v>788</v>
      </c>
    </row>
    <row r="790" customFormat="false" ht="13.8" hidden="false" customHeight="false" outlineLevel="0" collapsed="false">
      <c r="A790" s="3"/>
      <c r="B790" s="3"/>
      <c r="C790" s="3"/>
      <c r="D790" s="4" t="str">
        <f aca="false">IF(ISBLANK(A790), "", (A790-MIN(A2:A1001))/(MAX(A2:A1001)-MIN(A2:A1001)))</f>
        <v/>
      </c>
      <c r="E790" s="4" t="str">
        <f aca="false">IF(ISBLANK(B790), "", (B790-MIN(B2:B1001))/(MAX(B2:B1001)-MIN(B2:B1001)))</f>
        <v/>
      </c>
      <c r="F790" s="4" t="str">
        <f aca="false">IF(ISBLANK(C790), "", (C790-MIN(C2:C1001))/(MAX(C2:C1001)-MIN(C2:C1001)))</f>
        <v/>
      </c>
      <c r="G790" s="0" t="str">
        <f aca="false">IF(ISBLANK(A790), "",SQRT((A790-I2)^2+(B790-J2)^2+(C790-K2)))</f>
        <v/>
      </c>
      <c r="H790" s="4" t="str">
        <f aca="false">IF(AND(F790 = "", F789 &lt;&gt; ""),"&lt;- New exp", "")</f>
        <v/>
      </c>
      <c r="T790" s="0" t="n">
        <v>789</v>
      </c>
    </row>
    <row r="791" customFormat="false" ht="13.8" hidden="false" customHeight="false" outlineLevel="0" collapsed="false">
      <c r="A791" s="3"/>
      <c r="B791" s="3"/>
      <c r="C791" s="3"/>
      <c r="D791" s="4" t="str">
        <f aca="false">IF(ISBLANK(A791), "", (A791-MIN(A2:A1001))/(MAX(A2:A1001)-MIN(A2:A1001)))</f>
        <v/>
      </c>
      <c r="E791" s="4" t="str">
        <f aca="false">IF(ISBLANK(B791), "", (B791-MIN(B2:B1001))/(MAX(B2:B1001)-MIN(B2:B1001)))</f>
        <v/>
      </c>
      <c r="F791" s="4" t="str">
        <f aca="false">IF(ISBLANK(C791), "", (C791-MIN(C2:C1001))/(MAX(C2:C1001)-MIN(C2:C1001)))</f>
        <v/>
      </c>
      <c r="G791" s="0" t="str">
        <f aca="false">IF(ISBLANK(A791), "",SQRT((A791-I2)^2+(B791-J2)^2+(C791-K2)))</f>
        <v/>
      </c>
      <c r="H791" s="4" t="str">
        <f aca="false">IF(AND(F791 = "", F790 &lt;&gt; ""),"&lt;- New exp", "")</f>
        <v/>
      </c>
      <c r="T791" s="0" t="n">
        <v>790</v>
      </c>
    </row>
    <row r="792" customFormat="false" ht="13.8" hidden="false" customHeight="false" outlineLevel="0" collapsed="false">
      <c r="A792" s="3"/>
      <c r="B792" s="3"/>
      <c r="C792" s="3"/>
      <c r="D792" s="4" t="str">
        <f aca="false">IF(ISBLANK(A792), "", (A792-MIN(A2:A1001))/(MAX(A2:A1001)-MIN(A2:A1001)))</f>
        <v/>
      </c>
      <c r="E792" s="4" t="str">
        <f aca="false">IF(ISBLANK(B792), "", (B792-MIN(B2:B1001))/(MAX(B2:B1001)-MIN(B2:B1001)))</f>
        <v/>
      </c>
      <c r="F792" s="4" t="str">
        <f aca="false">IF(ISBLANK(C792), "", (C792-MIN(C2:C1001))/(MAX(C2:C1001)-MIN(C2:C1001)))</f>
        <v/>
      </c>
      <c r="G792" s="0" t="str">
        <f aca="false">IF(ISBLANK(A792), "",SQRT((A792-I2)^2+(B792-J2)^2+(C792-K2)))</f>
        <v/>
      </c>
      <c r="H792" s="4" t="str">
        <f aca="false">IF(AND(F792 = "", F791 &lt;&gt; ""),"&lt;- New exp", "")</f>
        <v/>
      </c>
      <c r="T792" s="0" t="n">
        <v>791</v>
      </c>
    </row>
    <row r="793" customFormat="false" ht="13.8" hidden="false" customHeight="false" outlineLevel="0" collapsed="false">
      <c r="A793" s="3"/>
      <c r="B793" s="3"/>
      <c r="C793" s="3"/>
      <c r="D793" s="4" t="str">
        <f aca="false">IF(ISBLANK(A793), "", (A793-MIN(A2:A1001))/(MAX(A2:A1001)-MIN(A2:A1001)))</f>
        <v/>
      </c>
      <c r="E793" s="4" t="str">
        <f aca="false">IF(ISBLANK(B793), "", (B793-MIN(B2:B1001))/(MAX(B2:B1001)-MIN(B2:B1001)))</f>
        <v/>
      </c>
      <c r="F793" s="4" t="str">
        <f aca="false">IF(ISBLANK(C793), "", (C793-MIN(C2:C1001))/(MAX(C2:C1001)-MIN(C2:C1001)))</f>
        <v/>
      </c>
      <c r="G793" s="0" t="str">
        <f aca="false">IF(ISBLANK(A793), "",SQRT((A793-I2)^2+(B793-J2)^2+(C793-K2)))</f>
        <v/>
      </c>
      <c r="H793" s="4" t="str">
        <f aca="false">IF(AND(F793 = "", F792 &lt;&gt; ""),"&lt;- New exp", "")</f>
        <v/>
      </c>
      <c r="T793" s="0" t="n">
        <v>792</v>
      </c>
    </row>
    <row r="794" customFormat="false" ht="13.8" hidden="false" customHeight="false" outlineLevel="0" collapsed="false">
      <c r="A794" s="3"/>
      <c r="B794" s="3"/>
      <c r="C794" s="3"/>
      <c r="D794" s="4" t="str">
        <f aca="false">IF(ISBLANK(A794), "", (A794-MIN(A2:A1001))/(MAX(A2:A1001)-MIN(A2:A1001)))</f>
        <v/>
      </c>
      <c r="E794" s="4" t="str">
        <f aca="false">IF(ISBLANK(B794), "", (B794-MIN(B2:B1001))/(MAX(B2:B1001)-MIN(B2:B1001)))</f>
        <v/>
      </c>
      <c r="F794" s="4" t="str">
        <f aca="false">IF(ISBLANK(C794), "", (C794-MIN(C2:C1001))/(MAX(C2:C1001)-MIN(C2:C1001)))</f>
        <v/>
      </c>
      <c r="G794" s="0" t="str">
        <f aca="false">IF(ISBLANK(A794), "",SQRT((A794-I2)^2+(B794-J2)^2+(C794-K2)))</f>
        <v/>
      </c>
      <c r="H794" s="4" t="str">
        <f aca="false">IF(AND(F794 = "", F793 &lt;&gt; ""),"&lt;- New exp", "")</f>
        <v/>
      </c>
      <c r="T794" s="0" t="n">
        <v>793</v>
      </c>
    </row>
    <row r="795" customFormat="false" ht="13.8" hidden="false" customHeight="false" outlineLevel="0" collapsed="false">
      <c r="A795" s="3"/>
      <c r="B795" s="3"/>
      <c r="C795" s="3"/>
      <c r="D795" s="4" t="str">
        <f aca="false">IF(ISBLANK(A795), "", (A795-MIN(A2:A1001))/(MAX(A2:A1001)-MIN(A2:A1001)))</f>
        <v/>
      </c>
      <c r="E795" s="4" t="str">
        <f aca="false">IF(ISBLANK(B795), "", (B795-MIN(B2:B1001))/(MAX(B2:B1001)-MIN(B2:B1001)))</f>
        <v/>
      </c>
      <c r="F795" s="4" t="str">
        <f aca="false">IF(ISBLANK(C795), "", (C795-MIN(C2:C1001))/(MAX(C2:C1001)-MIN(C2:C1001)))</f>
        <v/>
      </c>
      <c r="G795" s="0" t="str">
        <f aca="false">IF(ISBLANK(A795), "",SQRT((A795-I2)^2+(B795-J2)^2+(C795-K2)))</f>
        <v/>
      </c>
      <c r="H795" s="4" t="str">
        <f aca="false">IF(AND(F795 = "", F794 &lt;&gt; ""),"&lt;- New exp", "")</f>
        <v/>
      </c>
      <c r="T795" s="0" t="n">
        <v>794</v>
      </c>
    </row>
    <row r="796" customFormat="false" ht="13.8" hidden="false" customHeight="false" outlineLevel="0" collapsed="false">
      <c r="A796" s="3"/>
      <c r="B796" s="3"/>
      <c r="C796" s="3"/>
      <c r="D796" s="4" t="str">
        <f aca="false">IF(ISBLANK(A796), "", (A796-MIN(A2:A1001))/(MAX(A2:A1001)-MIN(A2:A1001)))</f>
        <v/>
      </c>
      <c r="E796" s="4" t="str">
        <f aca="false">IF(ISBLANK(B796), "", (B796-MIN(B2:B1001))/(MAX(B2:B1001)-MIN(B2:B1001)))</f>
        <v/>
      </c>
      <c r="F796" s="4" t="str">
        <f aca="false">IF(ISBLANK(C796), "", (C796-MIN(C2:C1001))/(MAX(C2:C1001)-MIN(C2:C1001)))</f>
        <v/>
      </c>
      <c r="G796" s="0" t="str">
        <f aca="false">IF(ISBLANK(A796), "",SQRT((A796-I2)^2+(B796-J2)^2+(C796-K2)))</f>
        <v/>
      </c>
      <c r="H796" s="4" t="str">
        <f aca="false">IF(AND(F796 = "", F795 &lt;&gt; ""),"&lt;- New exp", "")</f>
        <v/>
      </c>
      <c r="T796" s="0" t="n">
        <v>795</v>
      </c>
    </row>
    <row r="797" customFormat="false" ht="13.8" hidden="false" customHeight="false" outlineLevel="0" collapsed="false">
      <c r="A797" s="3"/>
      <c r="B797" s="3"/>
      <c r="C797" s="3"/>
      <c r="D797" s="4" t="str">
        <f aca="false">IF(ISBLANK(A797), "", (A797-MIN(A2:A1001))/(MAX(A2:A1001)-MIN(A2:A1001)))</f>
        <v/>
      </c>
      <c r="E797" s="4" t="str">
        <f aca="false">IF(ISBLANK(B797), "", (B797-MIN(B2:B1001))/(MAX(B2:B1001)-MIN(B2:B1001)))</f>
        <v/>
      </c>
      <c r="F797" s="4" t="str">
        <f aca="false">IF(ISBLANK(C797), "", (C797-MIN(C2:C1001))/(MAX(C2:C1001)-MIN(C2:C1001)))</f>
        <v/>
      </c>
      <c r="G797" s="0" t="str">
        <f aca="false">IF(ISBLANK(A797), "",SQRT((A797-I2)^2+(B797-J2)^2+(C797-K2)))</f>
        <v/>
      </c>
      <c r="H797" s="4" t="str">
        <f aca="false">IF(AND(F797 = "", F796 &lt;&gt; ""),"&lt;- New exp", "")</f>
        <v/>
      </c>
      <c r="T797" s="0" t="n">
        <v>796</v>
      </c>
    </row>
    <row r="798" customFormat="false" ht="13.8" hidden="false" customHeight="false" outlineLevel="0" collapsed="false">
      <c r="A798" s="3"/>
      <c r="B798" s="3"/>
      <c r="C798" s="3"/>
      <c r="D798" s="4" t="str">
        <f aca="false">IF(ISBLANK(A798), "", (A798-MIN(A2:A1001))/(MAX(A2:A1001)-MIN(A2:A1001)))</f>
        <v/>
      </c>
      <c r="E798" s="4" t="str">
        <f aca="false">IF(ISBLANK(B798), "", (B798-MIN(B2:B1001))/(MAX(B2:B1001)-MIN(B2:B1001)))</f>
        <v/>
      </c>
      <c r="F798" s="4" t="str">
        <f aca="false">IF(ISBLANK(C798), "", (C798-MIN(C2:C1001))/(MAX(C2:C1001)-MIN(C2:C1001)))</f>
        <v/>
      </c>
      <c r="G798" s="0" t="str">
        <f aca="false">IF(ISBLANK(A798), "",SQRT((A798-I2)^2+(B798-J2)^2+(C798-K2)))</f>
        <v/>
      </c>
      <c r="H798" s="4" t="str">
        <f aca="false">IF(AND(F798 = "", F797 &lt;&gt; ""),"&lt;- New exp", "")</f>
        <v/>
      </c>
      <c r="T798" s="0" t="n">
        <v>797</v>
      </c>
    </row>
    <row r="799" customFormat="false" ht="13.8" hidden="false" customHeight="false" outlineLevel="0" collapsed="false">
      <c r="A799" s="3"/>
      <c r="B799" s="3"/>
      <c r="C799" s="3"/>
      <c r="D799" s="4" t="str">
        <f aca="false">IF(ISBLANK(A799), "", (A799-MIN(A2:A1001))/(MAX(A2:A1001)-MIN(A2:A1001)))</f>
        <v/>
      </c>
      <c r="E799" s="4" t="str">
        <f aca="false">IF(ISBLANK(B799), "", (B799-MIN(B2:B1001))/(MAX(B2:B1001)-MIN(B2:B1001)))</f>
        <v/>
      </c>
      <c r="F799" s="4" t="str">
        <f aca="false">IF(ISBLANK(C799), "", (C799-MIN(C2:C1001))/(MAX(C2:C1001)-MIN(C2:C1001)))</f>
        <v/>
      </c>
      <c r="G799" s="0" t="str">
        <f aca="false">IF(ISBLANK(A799), "",SQRT((A799-I2)^2+(B799-J2)^2+(C799-K2)))</f>
        <v/>
      </c>
      <c r="H799" s="4" t="str">
        <f aca="false">IF(AND(F799 = "", F798 &lt;&gt; ""),"&lt;- New exp", "")</f>
        <v/>
      </c>
      <c r="T799" s="0" t="n">
        <v>798</v>
      </c>
    </row>
    <row r="800" customFormat="false" ht="13.8" hidden="false" customHeight="false" outlineLevel="0" collapsed="false">
      <c r="A800" s="3"/>
      <c r="B800" s="3"/>
      <c r="C800" s="3"/>
      <c r="D800" s="4" t="str">
        <f aca="false">IF(ISBLANK(A800), "", (A800-MIN(A2:A1001))/(MAX(A2:A1001)-MIN(A2:A1001)))</f>
        <v/>
      </c>
      <c r="E800" s="4" t="str">
        <f aca="false">IF(ISBLANK(B800), "", (B800-MIN(B2:B1001))/(MAX(B2:B1001)-MIN(B2:B1001)))</f>
        <v/>
      </c>
      <c r="F800" s="4" t="str">
        <f aca="false">IF(ISBLANK(C800), "", (C800-MIN(C2:C1001))/(MAX(C2:C1001)-MIN(C2:C1001)))</f>
        <v/>
      </c>
      <c r="G800" s="0" t="str">
        <f aca="false">IF(ISBLANK(A800), "",SQRT((A800-I2)^2+(B800-J2)^2+(C800-K2)))</f>
        <v/>
      </c>
      <c r="H800" s="4" t="str">
        <f aca="false">IF(AND(F800 = "", F799 &lt;&gt; ""),"&lt;- New exp", "")</f>
        <v/>
      </c>
      <c r="T800" s="0" t="n">
        <v>799</v>
      </c>
    </row>
    <row r="801" customFormat="false" ht="13.8" hidden="false" customHeight="false" outlineLevel="0" collapsed="false">
      <c r="A801" s="3"/>
      <c r="B801" s="3"/>
      <c r="C801" s="3"/>
      <c r="D801" s="4" t="str">
        <f aca="false">IF(ISBLANK(A801), "", (A801-MIN(A2:A1001))/(MAX(A2:A1001)-MIN(A2:A1001)))</f>
        <v/>
      </c>
      <c r="E801" s="4" t="str">
        <f aca="false">IF(ISBLANK(B801), "", (B801-MIN(B2:B1001))/(MAX(B2:B1001)-MIN(B2:B1001)))</f>
        <v/>
      </c>
      <c r="F801" s="4" t="str">
        <f aca="false">IF(ISBLANK(C801), "", (C801-MIN(C2:C1001))/(MAX(C2:C1001)-MIN(C2:C1001)))</f>
        <v/>
      </c>
      <c r="G801" s="0" t="str">
        <f aca="false">IF(ISBLANK(A801), "",SQRT((A801-I2)^2+(B801-J2)^2+(C801-K2)))</f>
        <v/>
      </c>
      <c r="H801" s="4" t="str">
        <f aca="false">IF(AND(F801 = "", F800 &lt;&gt; ""),"&lt;- New exp", "")</f>
        <v/>
      </c>
      <c r="T801" s="0" t="n">
        <v>800</v>
      </c>
    </row>
    <row r="802" customFormat="false" ht="13.8" hidden="false" customHeight="false" outlineLevel="0" collapsed="false">
      <c r="A802" s="3"/>
      <c r="B802" s="3"/>
      <c r="C802" s="3"/>
      <c r="D802" s="4" t="str">
        <f aca="false">IF(ISBLANK(A802), "", (A802-MIN(A2:A1001))/(MAX(A2:A1001)-MIN(A2:A1001)))</f>
        <v/>
      </c>
      <c r="E802" s="4" t="str">
        <f aca="false">IF(ISBLANK(B802), "", (B802-MIN(B2:B1001))/(MAX(B2:B1001)-MIN(B2:B1001)))</f>
        <v/>
      </c>
      <c r="F802" s="4" t="str">
        <f aca="false">IF(ISBLANK(C802), "", (C802-MIN(C2:C1001))/(MAX(C2:C1001)-MIN(C2:C1001)))</f>
        <v/>
      </c>
      <c r="G802" s="0" t="str">
        <f aca="false">IF(ISBLANK(A802), "",SQRT((A802-I2)^2+(B802-J2)^2+(C802-K2)))</f>
        <v/>
      </c>
      <c r="H802" s="4" t="str">
        <f aca="false">IF(AND(F802 = "", F801 &lt;&gt; ""),"&lt;- New exp", "")</f>
        <v/>
      </c>
      <c r="T802" s="0" t="n">
        <v>801</v>
      </c>
    </row>
    <row r="803" customFormat="false" ht="13.8" hidden="false" customHeight="false" outlineLevel="0" collapsed="false">
      <c r="A803" s="3"/>
      <c r="B803" s="3"/>
      <c r="C803" s="3"/>
      <c r="D803" s="4" t="str">
        <f aca="false">IF(ISBLANK(A803), "", (A803-MIN(A2:A1001))/(MAX(A2:A1001)-MIN(A2:A1001)))</f>
        <v/>
      </c>
      <c r="E803" s="4" t="str">
        <f aca="false">IF(ISBLANK(B803), "", (B803-MIN(B2:B1001))/(MAX(B2:B1001)-MIN(B2:B1001)))</f>
        <v/>
      </c>
      <c r="F803" s="4" t="str">
        <f aca="false">IF(ISBLANK(C803), "", (C803-MIN(C2:C1001))/(MAX(C2:C1001)-MIN(C2:C1001)))</f>
        <v/>
      </c>
      <c r="G803" s="0" t="str">
        <f aca="false">IF(ISBLANK(A803), "",SQRT((A803-I2)^2+(B803-J2)^2+(C803-K2)))</f>
        <v/>
      </c>
      <c r="H803" s="4" t="str">
        <f aca="false">IF(AND(F803 = "", F802 &lt;&gt; ""),"&lt;- New exp", "")</f>
        <v/>
      </c>
      <c r="T803" s="0" t="n">
        <v>802</v>
      </c>
    </row>
    <row r="804" customFormat="false" ht="13.8" hidden="false" customHeight="false" outlineLevel="0" collapsed="false">
      <c r="A804" s="3"/>
      <c r="B804" s="3"/>
      <c r="C804" s="3"/>
      <c r="D804" s="4" t="str">
        <f aca="false">IF(ISBLANK(A804), "", (A804-MIN(A2:A1001))/(MAX(A2:A1001)-MIN(A2:A1001)))</f>
        <v/>
      </c>
      <c r="E804" s="4" t="str">
        <f aca="false">IF(ISBLANK(B804), "", (B804-MIN(B2:B1001))/(MAX(B2:B1001)-MIN(B2:B1001)))</f>
        <v/>
      </c>
      <c r="F804" s="4" t="str">
        <f aca="false">IF(ISBLANK(C804), "", (C804-MIN(C2:C1001))/(MAX(C2:C1001)-MIN(C2:C1001)))</f>
        <v/>
      </c>
      <c r="G804" s="0" t="str">
        <f aca="false">IF(ISBLANK(A804), "",SQRT((A804-I2)^2+(B804-J2)^2+(C804-K2)))</f>
        <v/>
      </c>
      <c r="H804" s="4" t="str">
        <f aca="false">IF(AND(F804 = "", F803 &lt;&gt; ""),"&lt;- New exp", "")</f>
        <v/>
      </c>
      <c r="T804" s="0" t="n">
        <v>803</v>
      </c>
    </row>
    <row r="805" customFormat="false" ht="13.8" hidden="false" customHeight="false" outlineLevel="0" collapsed="false">
      <c r="A805" s="3"/>
      <c r="B805" s="3"/>
      <c r="C805" s="3"/>
      <c r="D805" s="4" t="str">
        <f aca="false">IF(ISBLANK(A805), "", (A805-MIN(A2:A1001))/(MAX(A2:A1001)-MIN(A2:A1001)))</f>
        <v/>
      </c>
      <c r="E805" s="4" t="str">
        <f aca="false">IF(ISBLANK(B805), "", (B805-MIN(B2:B1001))/(MAX(B2:B1001)-MIN(B2:B1001)))</f>
        <v/>
      </c>
      <c r="F805" s="4" t="str">
        <f aca="false">IF(ISBLANK(C805), "", (C805-MIN(C2:C1001))/(MAX(C2:C1001)-MIN(C2:C1001)))</f>
        <v/>
      </c>
      <c r="G805" s="0" t="str">
        <f aca="false">IF(ISBLANK(A805), "",SQRT((A805-I2)^2+(B805-J2)^2+(C805-K2)))</f>
        <v/>
      </c>
      <c r="H805" s="4" t="str">
        <f aca="false">IF(AND(F805 = "", F804 &lt;&gt; ""),"&lt;- New exp", "")</f>
        <v/>
      </c>
      <c r="T805" s="0" t="n">
        <v>804</v>
      </c>
    </row>
    <row r="806" customFormat="false" ht="13.8" hidden="false" customHeight="false" outlineLevel="0" collapsed="false">
      <c r="A806" s="3"/>
      <c r="B806" s="3"/>
      <c r="C806" s="3"/>
      <c r="D806" s="4" t="str">
        <f aca="false">IF(ISBLANK(A806), "", (A806-MIN(A2:A1001))/(MAX(A2:A1001)-MIN(A2:A1001)))</f>
        <v/>
      </c>
      <c r="E806" s="4" t="str">
        <f aca="false">IF(ISBLANK(B806), "", (B806-MIN(B2:B1001))/(MAX(B2:B1001)-MIN(B2:B1001)))</f>
        <v/>
      </c>
      <c r="F806" s="4" t="str">
        <f aca="false">IF(ISBLANK(C806), "", (C806-MIN(C2:C1001))/(MAX(C2:C1001)-MIN(C2:C1001)))</f>
        <v/>
      </c>
      <c r="G806" s="0" t="str">
        <f aca="false">IF(ISBLANK(A806), "",SQRT((A806-I2)^2+(B806-J2)^2+(C806-K2)))</f>
        <v/>
      </c>
      <c r="H806" s="4" t="str">
        <f aca="false">IF(AND(F806 = "", F805 &lt;&gt; ""),"&lt;- New exp", "")</f>
        <v/>
      </c>
      <c r="T806" s="0" t="n">
        <v>805</v>
      </c>
    </row>
    <row r="807" customFormat="false" ht="13.8" hidden="false" customHeight="false" outlineLevel="0" collapsed="false">
      <c r="A807" s="3"/>
      <c r="B807" s="3"/>
      <c r="C807" s="3"/>
      <c r="D807" s="4" t="str">
        <f aca="false">IF(ISBLANK(A807), "", (A807-MIN(A2:A1001))/(MAX(A2:A1001)-MIN(A2:A1001)))</f>
        <v/>
      </c>
      <c r="E807" s="4" t="str">
        <f aca="false">IF(ISBLANK(B807), "", (B807-MIN(B2:B1001))/(MAX(B2:B1001)-MIN(B2:B1001)))</f>
        <v/>
      </c>
      <c r="F807" s="4" t="str">
        <f aca="false">IF(ISBLANK(C807), "", (C807-MIN(C2:C1001))/(MAX(C2:C1001)-MIN(C2:C1001)))</f>
        <v/>
      </c>
      <c r="G807" s="0" t="str">
        <f aca="false">IF(ISBLANK(A807), "",SQRT((A807-I2)^2+(B807-J2)^2+(C807-K2)))</f>
        <v/>
      </c>
      <c r="H807" s="4" t="str">
        <f aca="false">IF(AND(F807 = "", F806 &lt;&gt; ""),"&lt;- New exp", "")</f>
        <v/>
      </c>
      <c r="T807" s="0" t="n">
        <v>806</v>
      </c>
    </row>
    <row r="808" customFormat="false" ht="13.8" hidden="false" customHeight="false" outlineLevel="0" collapsed="false">
      <c r="A808" s="3"/>
      <c r="B808" s="3"/>
      <c r="C808" s="3"/>
      <c r="D808" s="4" t="str">
        <f aca="false">IF(ISBLANK(A808), "", (A808-MIN(A2:A1001))/(MAX(A2:A1001)-MIN(A2:A1001)))</f>
        <v/>
      </c>
      <c r="E808" s="4" t="str">
        <f aca="false">IF(ISBLANK(B808), "", (B808-MIN(B2:B1001))/(MAX(B2:B1001)-MIN(B2:B1001)))</f>
        <v/>
      </c>
      <c r="F808" s="4" t="str">
        <f aca="false">IF(ISBLANK(C808), "", (C808-MIN(C2:C1001))/(MAX(C2:C1001)-MIN(C2:C1001)))</f>
        <v/>
      </c>
      <c r="G808" s="0" t="str">
        <f aca="false">IF(ISBLANK(A808), "",SQRT((A808-I2)^2+(B808-J2)^2+(C808-K2)))</f>
        <v/>
      </c>
      <c r="H808" s="4" t="str">
        <f aca="false">IF(AND(F808 = "", F807 &lt;&gt; ""),"&lt;- New exp", "")</f>
        <v/>
      </c>
      <c r="T808" s="0" t="n">
        <v>807</v>
      </c>
    </row>
    <row r="809" customFormat="false" ht="13.8" hidden="false" customHeight="false" outlineLevel="0" collapsed="false">
      <c r="A809" s="3"/>
      <c r="B809" s="3"/>
      <c r="C809" s="3"/>
      <c r="D809" s="4" t="str">
        <f aca="false">IF(ISBLANK(A809), "", (A809-MIN(A2:A1001))/(MAX(A2:A1001)-MIN(A2:A1001)))</f>
        <v/>
      </c>
      <c r="E809" s="4" t="str">
        <f aca="false">IF(ISBLANK(B809), "", (B809-MIN(B2:B1001))/(MAX(B2:B1001)-MIN(B2:B1001)))</f>
        <v/>
      </c>
      <c r="F809" s="4" t="str">
        <f aca="false">IF(ISBLANK(C809), "", (C809-MIN(C2:C1001))/(MAX(C2:C1001)-MIN(C2:C1001)))</f>
        <v/>
      </c>
      <c r="G809" s="0" t="str">
        <f aca="false">IF(ISBLANK(A809), "",SQRT((A809-I2)^2+(B809-J2)^2+(C809-K2)))</f>
        <v/>
      </c>
      <c r="H809" s="4" t="str">
        <f aca="false">IF(AND(F809 = "", F808 &lt;&gt; ""),"&lt;- New exp", "")</f>
        <v/>
      </c>
      <c r="T809" s="0" t="n">
        <v>808</v>
      </c>
    </row>
    <row r="810" customFormat="false" ht="13.8" hidden="false" customHeight="false" outlineLevel="0" collapsed="false">
      <c r="A810" s="3"/>
      <c r="B810" s="3"/>
      <c r="C810" s="3"/>
      <c r="D810" s="4" t="str">
        <f aca="false">IF(ISBLANK(A810), "", (A810-MIN(A2:A1001))/(MAX(A2:A1001)-MIN(A2:A1001)))</f>
        <v/>
      </c>
      <c r="E810" s="4" t="str">
        <f aca="false">IF(ISBLANK(B810), "", (B810-MIN(B2:B1001))/(MAX(B2:B1001)-MIN(B2:B1001)))</f>
        <v/>
      </c>
      <c r="F810" s="4" t="str">
        <f aca="false">IF(ISBLANK(C810), "", (C810-MIN(C2:C1001))/(MAX(C2:C1001)-MIN(C2:C1001)))</f>
        <v/>
      </c>
      <c r="G810" s="0" t="str">
        <f aca="false">IF(ISBLANK(A810), "",SQRT((A810-I2)^2+(B810-J2)^2+(C810-K2)))</f>
        <v/>
      </c>
      <c r="H810" s="4" t="str">
        <f aca="false">IF(AND(F810 = "", F809 &lt;&gt; ""),"&lt;- New exp", "")</f>
        <v/>
      </c>
      <c r="T810" s="0" t="n">
        <v>809</v>
      </c>
    </row>
    <row r="811" customFormat="false" ht="13.8" hidden="false" customHeight="false" outlineLevel="0" collapsed="false">
      <c r="A811" s="3"/>
      <c r="B811" s="3"/>
      <c r="C811" s="3"/>
      <c r="D811" s="4" t="str">
        <f aca="false">IF(ISBLANK(A811), "", (A811-MIN(A2:A1001))/(MAX(A2:A1001)-MIN(A2:A1001)))</f>
        <v/>
      </c>
      <c r="E811" s="4" t="str">
        <f aca="false">IF(ISBLANK(B811), "", (B811-MIN(B2:B1001))/(MAX(B2:B1001)-MIN(B2:B1001)))</f>
        <v/>
      </c>
      <c r="F811" s="4" t="str">
        <f aca="false">IF(ISBLANK(C811), "", (C811-MIN(C2:C1001))/(MAX(C2:C1001)-MIN(C2:C1001)))</f>
        <v/>
      </c>
      <c r="G811" s="0" t="str">
        <f aca="false">IF(ISBLANK(A811), "",SQRT((A811-I2)^2+(B811-J2)^2+(C811-K2)))</f>
        <v/>
      </c>
      <c r="H811" s="4" t="str">
        <f aca="false">IF(AND(F811 = "", F810 &lt;&gt; ""),"&lt;- New exp", "")</f>
        <v/>
      </c>
      <c r="T811" s="0" t="n">
        <v>810</v>
      </c>
    </row>
    <row r="812" customFormat="false" ht="13.8" hidden="false" customHeight="false" outlineLevel="0" collapsed="false">
      <c r="A812" s="3"/>
      <c r="B812" s="3"/>
      <c r="C812" s="3"/>
      <c r="D812" s="4" t="str">
        <f aca="false">IF(ISBLANK(A812), "", (A812-MIN(A2:A1001))/(MAX(A2:A1001)-MIN(A2:A1001)))</f>
        <v/>
      </c>
      <c r="E812" s="4" t="str">
        <f aca="false">IF(ISBLANK(B812), "", (B812-MIN(B2:B1001))/(MAX(B2:B1001)-MIN(B2:B1001)))</f>
        <v/>
      </c>
      <c r="F812" s="4" t="str">
        <f aca="false">IF(ISBLANK(C812), "", (C812-MIN(C2:C1001))/(MAX(C2:C1001)-MIN(C2:C1001)))</f>
        <v/>
      </c>
      <c r="G812" s="0" t="str">
        <f aca="false">IF(ISBLANK(A812), "",SQRT((A812-I2)^2+(B812-J2)^2+(C812-K2)))</f>
        <v/>
      </c>
      <c r="H812" s="4" t="str">
        <f aca="false">IF(AND(F812 = "", F811 &lt;&gt; ""),"&lt;- New exp", "")</f>
        <v/>
      </c>
      <c r="T812" s="0" t="n">
        <v>811</v>
      </c>
    </row>
    <row r="813" customFormat="false" ht="13.8" hidden="false" customHeight="false" outlineLevel="0" collapsed="false">
      <c r="A813" s="3"/>
      <c r="B813" s="3"/>
      <c r="C813" s="3"/>
      <c r="D813" s="4" t="str">
        <f aca="false">IF(ISBLANK(A813), "", (A813-MIN(A2:A1001))/(MAX(A2:A1001)-MIN(A2:A1001)))</f>
        <v/>
      </c>
      <c r="E813" s="4" t="str">
        <f aca="false">IF(ISBLANK(B813), "", (B813-MIN(B2:B1001))/(MAX(B2:B1001)-MIN(B2:B1001)))</f>
        <v/>
      </c>
      <c r="F813" s="4" t="str">
        <f aca="false">IF(ISBLANK(C813), "", (C813-MIN(C2:C1001))/(MAX(C2:C1001)-MIN(C2:C1001)))</f>
        <v/>
      </c>
      <c r="G813" s="0" t="str">
        <f aca="false">IF(ISBLANK(A813), "",SQRT((A813-I2)^2+(B813-J2)^2+(C813-K2)))</f>
        <v/>
      </c>
      <c r="H813" s="4" t="str">
        <f aca="false">IF(AND(F813 = "", F812 &lt;&gt; ""),"&lt;- New exp", "")</f>
        <v/>
      </c>
      <c r="T813" s="0" t="n">
        <v>812</v>
      </c>
    </row>
    <row r="814" customFormat="false" ht="13.8" hidden="false" customHeight="false" outlineLevel="0" collapsed="false">
      <c r="A814" s="3"/>
      <c r="B814" s="3"/>
      <c r="C814" s="3"/>
      <c r="D814" s="4" t="str">
        <f aca="false">IF(ISBLANK(A814), "", (A814-MIN(A2:A1001))/(MAX(A2:A1001)-MIN(A2:A1001)))</f>
        <v/>
      </c>
      <c r="E814" s="4" t="str">
        <f aca="false">IF(ISBLANK(B814), "", (B814-MIN(B2:B1001))/(MAX(B2:B1001)-MIN(B2:B1001)))</f>
        <v/>
      </c>
      <c r="F814" s="4" t="str">
        <f aca="false">IF(ISBLANK(C814), "", (C814-MIN(C2:C1001))/(MAX(C2:C1001)-MIN(C2:C1001)))</f>
        <v/>
      </c>
      <c r="G814" s="0" t="str">
        <f aca="false">IF(ISBLANK(A814), "",SQRT((A814-I2)^2+(B814-J2)^2+(C814-K2)))</f>
        <v/>
      </c>
      <c r="H814" s="4" t="str">
        <f aca="false">IF(AND(F814 = "", F813 &lt;&gt; ""),"&lt;- New exp", "")</f>
        <v/>
      </c>
      <c r="T814" s="0" t="n">
        <v>813</v>
      </c>
    </row>
    <row r="815" customFormat="false" ht="13.8" hidden="false" customHeight="false" outlineLevel="0" collapsed="false">
      <c r="A815" s="3"/>
      <c r="B815" s="3"/>
      <c r="C815" s="3"/>
      <c r="D815" s="4" t="str">
        <f aca="false">IF(ISBLANK(A815), "", (A815-MIN(A2:A1001))/(MAX(A2:A1001)-MIN(A2:A1001)))</f>
        <v/>
      </c>
      <c r="E815" s="4" t="str">
        <f aca="false">IF(ISBLANK(B815), "", (B815-MIN(B2:B1001))/(MAX(B2:B1001)-MIN(B2:B1001)))</f>
        <v/>
      </c>
      <c r="F815" s="4" t="str">
        <f aca="false">IF(ISBLANK(C815), "", (C815-MIN(C2:C1001))/(MAX(C2:C1001)-MIN(C2:C1001)))</f>
        <v/>
      </c>
      <c r="G815" s="0" t="str">
        <f aca="false">IF(ISBLANK(A815), "",SQRT((A815-I2)^2+(B815-J2)^2+(C815-K2)))</f>
        <v/>
      </c>
      <c r="H815" s="4" t="str">
        <f aca="false">IF(AND(F815 = "", F814 &lt;&gt; ""),"&lt;- New exp", "")</f>
        <v/>
      </c>
      <c r="T815" s="0" t="n">
        <v>814</v>
      </c>
    </row>
    <row r="816" customFormat="false" ht="13.8" hidden="false" customHeight="false" outlineLevel="0" collapsed="false">
      <c r="A816" s="3"/>
      <c r="B816" s="3"/>
      <c r="C816" s="3"/>
      <c r="D816" s="4" t="str">
        <f aca="false">IF(ISBLANK(A816), "", (A816-MIN(A2:A1001))/(MAX(A2:A1001)-MIN(A2:A1001)))</f>
        <v/>
      </c>
      <c r="E816" s="4" t="str">
        <f aca="false">IF(ISBLANK(B816), "", (B816-MIN(B2:B1001))/(MAX(B2:B1001)-MIN(B2:B1001)))</f>
        <v/>
      </c>
      <c r="F816" s="4" t="str">
        <f aca="false">IF(ISBLANK(C816), "", (C816-MIN(C2:C1001))/(MAX(C2:C1001)-MIN(C2:C1001)))</f>
        <v/>
      </c>
      <c r="G816" s="0" t="str">
        <f aca="false">IF(ISBLANK(A816), "",SQRT((A816-I2)^2+(B816-J2)^2+(C816-K2)))</f>
        <v/>
      </c>
      <c r="H816" s="4" t="str">
        <f aca="false">IF(AND(F816 = "", F815 &lt;&gt; ""),"&lt;- New exp", "")</f>
        <v/>
      </c>
      <c r="T816" s="0" t="n">
        <v>815</v>
      </c>
    </row>
    <row r="817" customFormat="false" ht="13.8" hidden="false" customHeight="false" outlineLevel="0" collapsed="false">
      <c r="A817" s="3"/>
      <c r="B817" s="3"/>
      <c r="C817" s="3"/>
      <c r="D817" s="4" t="str">
        <f aca="false">IF(ISBLANK(A817), "", (A817-MIN(A2:A1001))/(MAX(A2:A1001)-MIN(A2:A1001)))</f>
        <v/>
      </c>
      <c r="E817" s="4" t="str">
        <f aca="false">IF(ISBLANK(B817), "", (B817-MIN(B2:B1001))/(MAX(B2:B1001)-MIN(B2:B1001)))</f>
        <v/>
      </c>
      <c r="F817" s="4" t="str">
        <f aca="false">IF(ISBLANK(C817), "", (C817-MIN(C2:C1001))/(MAX(C2:C1001)-MIN(C2:C1001)))</f>
        <v/>
      </c>
      <c r="G817" s="0" t="str">
        <f aca="false">IF(ISBLANK(A817), "",SQRT((A817-I2)^2+(B817-J2)^2+(C817-K2)))</f>
        <v/>
      </c>
      <c r="H817" s="4" t="str">
        <f aca="false">IF(AND(F817 = "", F816 &lt;&gt; ""),"&lt;- New exp", "")</f>
        <v/>
      </c>
      <c r="T817" s="0" t="n">
        <v>816</v>
      </c>
    </row>
    <row r="818" customFormat="false" ht="13.8" hidden="false" customHeight="false" outlineLevel="0" collapsed="false">
      <c r="A818" s="3"/>
      <c r="B818" s="3"/>
      <c r="C818" s="3"/>
      <c r="D818" s="4" t="str">
        <f aca="false">IF(ISBLANK(A818), "", (A818-MIN(A2:A1001))/(MAX(A2:A1001)-MIN(A2:A1001)))</f>
        <v/>
      </c>
      <c r="E818" s="4" t="str">
        <f aca="false">IF(ISBLANK(B818), "", (B818-MIN(B2:B1001))/(MAX(B2:B1001)-MIN(B2:B1001)))</f>
        <v/>
      </c>
      <c r="F818" s="4" t="str">
        <f aca="false">IF(ISBLANK(C818), "", (C818-MIN(C2:C1001))/(MAX(C2:C1001)-MIN(C2:C1001)))</f>
        <v/>
      </c>
      <c r="G818" s="0" t="str">
        <f aca="false">IF(ISBLANK(A818), "",SQRT((A818-I2)^2+(B818-J2)^2+(C818-K2)))</f>
        <v/>
      </c>
      <c r="H818" s="4" t="str">
        <f aca="false">IF(AND(F818 = "", F817 &lt;&gt; ""),"&lt;- New exp", "")</f>
        <v/>
      </c>
      <c r="T818" s="0" t="n">
        <v>817</v>
      </c>
    </row>
    <row r="819" customFormat="false" ht="13.8" hidden="false" customHeight="false" outlineLevel="0" collapsed="false">
      <c r="A819" s="3"/>
      <c r="B819" s="3"/>
      <c r="C819" s="3"/>
      <c r="D819" s="4" t="str">
        <f aca="false">IF(ISBLANK(A819), "", (A819-MIN(A2:A1001))/(MAX(A2:A1001)-MIN(A2:A1001)))</f>
        <v/>
      </c>
      <c r="E819" s="4" t="str">
        <f aca="false">IF(ISBLANK(B819), "", (B819-MIN(B2:B1001))/(MAX(B2:B1001)-MIN(B2:B1001)))</f>
        <v/>
      </c>
      <c r="F819" s="4" t="str">
        <f aca="false">IF(ISBLANK(C819), "", (C819-MIN(C2:C1001))/(MAX(C2:C1001)-MIN(C2:C1001)))</f>
        <v/>
      </c>
      <c r="G819" s="0" t="str">
        <f aca="false">IF(ISBLANK(A819), "",SQRT((A819-I2)^2+(B819-J2)^2+(C819-K2)))</f>
        <v/>
      </c>
      <c r="H819" s="4" t="str">
        <f aca="false">IF(AND(F819 = "", F818 &lt;&gt; ""),"&lt;- New exp", "")</f>
        <v/>
      </c>
      <c r="T819" s="0" t="n">
        <v>818</v>
      </c>
    </row>
    <row r="820" customFormat="false" ht="13.8" hidden="false" customHeight="false" outlineLevel="0" collapsed="false">
      <c r="A820" s="3"/>
      <c r="B820" s="3"/>
      <c r="C820" s="3"/>
      <c r="D820" s="4" t="str">
        <f aca="false">IF(ISBLANK(A820), "", (A820-MIN(A2:A1001))/(MAX(A2:A1001)-MIN(A2:A1001)))</f>
        <v/>
      </c>
      <c r="E820" s="4" t="str">
        <f aca="false">IF(ISBLANK(B820), "", (B820-MIN(B2:B1001))/(MAX(B2:B1001)-MIN(B2:B1001)))</f>
        <v/>
      </c>
      <c r="F820" s="4" t="str">
        <f aca="false">IF(ISBLANK(C820), "", (C820-MIN(C2:C1001))/(MAX(C2:C1001)-MIN(C2:C1001)))</f>
        <v/>
      </c>
      <c r="G820" s="0" t="str">
        <f aca="false">IF(ISBLANK(A820), "",SQRT((A820-I2)^2+(B820-J2)^2+(C820-K2)))</f>
        <v/>
      </c>
      <c r="H820" s="4" t="str">
        <f aca="false">IF(AND(F820 = "", F819 &lt;&gt; ""),"&lt;- New exp", "")</f>
        <v/>
      </c>
      <c r="T820" s="0" t="n">
        <v>819</v>
      </c>
    </row>
    <row r="821" customFormat="false" ht="13.8" hidden="false" customHeight="false" outlineLevel="0" collapsed="false">
      <c r="A821" s="3"/>
      <c r="B821" s="3"/>
      <c r="C821" s="3"/>
      <c r="D821" s="4" t="str">
        <f aca="false">IF(ISBLANK(A821), "", (A821-MIN(A2:A1001))/(MAX(A2:A1001)-MIN(A2:A1001)))</f>
        <v/>
      </c>
      <c r="E821" s="4" t="str">
        <f aca="false">IF(ISBLANK(B821), "", (B821-MIN(B2:B1001))/(MAX(B2:B1001)-MIN(B2:B1001)))</f>
        <v/>
      </c>
      <c r="F821" s="4" t="str">
        <f aca="false">IF(ISBLANK(C821), "", (C821-MIN(C2:C1001))/(MAX(C2:C1001)-MIN(C2:C1001)))</f>
        <v/>
      </c>
      <c r="G821" s="0" t="str">
        <f aca="false">IF(ISBLANK(A821), "",SQRT((A821-I2)^2+(B821-J2)^2+(C821-K2)))</f>
        <v/>
      </c>
      <c r="H821" s="4" t="str">
        <f aca="false">IF(AND(F821 = "", F820 &lt;&gt; ""),"&lt;- New exp", "")</f>
        <v/>
      </c>
      <c r="T821" s="0" t="n">
        <v>820</v>
      </c>
    </row>
    <row r="822" customFormat="false" ht="13.8" hidden="false" customHeight="false" outlineLevel="0" collapsed="false">
      <c r="A822" s="3"/>
      <c r="B822" s="3"/>
      <c r="C822" s="3"/>
      <c r="D822" s="4" t="str">
        <f aca="false">IF(ISBLANK(A822), "", (A822-MIN(A2:A1001))/(MAX(A2:A1001)-MIN(A2:A1001)))</f>
        <v/>
      </c>
      <c r="E822" s="4" t="str">
        <f aca="false">IF(ISBLANK(B822), "", (B822-MIN(B2:B1001))/(MAX(B2:B1001)-MIN(B2:B1001)))</f>
        <v/>
      </c>
      <c r="F822" s="4" t="str">
        <f aca="false">IF(ISBLANK(C822), "", (C822-MIN(C2:C1001))/(MAX(C2:C1001)-MIN(C2:C1001)))</f>
        <v/>
      </c>
      <c r="G822" s="0" t="str">
        <f aca="false">IF(ISBLANK(A822), "",SQRT((A822-I2)^2+(B822-J2)^2+(C822-K2)))</f>
        <v/>
      </c>
      <c r="H822" s="4" t="str">
        <f aca="false">IF(AND(F822 = "", F821 &lt;&gt; ""),"&lt;- New exp", "")</f>
        <v/>
      </c>
      <c r="T822" s="0" t="n">
        <v>821</v>
      </c>
    </row>
    <row r="823" customFormat="false" ht="13.8" hidden="false" customHeight="false" outlineLevel="0" collapsed="false">
      <c r="A823" s="3"/>
      <c r="B823" s="3"/>
      <c r="C823" s="3"/>
      <c r="D823" s="4" t="str">
        <f aca="false">IF(ISBLANK(A823), "", (A823-MIN(A2:A1001))/(MAX(A2:A1001)-MIN(A2:A1001)))</f>
        <v/>
      </c>
      <c r="E823" s="4" t="str">
        <f aca="false">IF(ISBLANK(B823), "", (B823-MIN(B2:B1001))/(MAX(B2:B1001)-MIN(B2:B1001)))</f>
        <v/>
      </c>
      <c r="F823" s="4" t="str">
        <f aca="false">IF(ISBLANK(C823), "", (C823-MIN(C2:C1001))/(MAX(C2:C1001)-MIN(C2:C1001)))</f>
        <v/>
      </c>
      <c r="G823" s="0" t="str">
        <f aca="false">IF(ISBLANK(A823), "",SQRT((A823-I2)^2+(B823-J2)^2+(C823-K2)))</f>
        <v/>
      </c>
      <c r="H823" s="4" t="str">
        <f aca="false">IF(AND(F823 = "", F822 &lt;&gt; ""),"&lt;- New exp", "")</f>
        <v/>
      </c>
      <c r="T823" s="0" t="n">
        <v>822</v>
      </c>
    </row>
    <row r="824" customFormat="false" ht="13.8" hidden="false" customHeight="false" outlineLevel="0" collapsed="false">
      <c r="A824" s="3"/>
      <c r="B824" s="3"/>
      <c r="C824" s="3"/>
      <c r="D824" s="4" t="str">
        <f aca="false">IF(ISBLANK(A824), "", (A824-MIN(A2:A1001))/(MAX(A2:A1001)-MIN(A2:A1001)))</f>
        <v/>
      </c>
      <c r="E824" s="4" t="str">
        <f aca="false">IF(ISBLANK(B824), "", (B824-MIN(B2:B1001))/(MAX(B2:B1001)-MIN(B2:B1001)))</f>
        <v/>
      </c>
      <c r="F824" s="4" t="str">
        <f aca="false">IF(ISBLANK(C824), "", (C824-MIN(C2:C1001))/(MAX(C2:C1001)-MIN(C2:C1001)))</f>
        <v/>
      </c>
      <c r="G824" s="0" t="str">
        <f aca="false">IF(ISBLANK(A824), "",SQRT((A824-I2)^2+(B824-J2)^2+(C824-K2)))</f>
        <v/>
      </c>
      <c r="H824" s="4" t="str">
        <f aca="false">IF(AND(F824 = "", F823 &lt;&gt; ""),"&lt;- New exp", "")</f>
        <v/>
      </c>
      <c r="T824" s="0" t="n">
        <v>823</v>
      </c>
    </row>
    <row r="825" customFormat="false" ht="13.8" hidden="false" customHeight="false" outlineLevel="0" collapsed="false">
      <c r="A825" s="3"/>
      <c r="B825" s="3"/>
      <c r="C825" s="3"/>
      <c r="D825" s="4" t="str">
        <f aca="false">IF(ISBLANK(A825), "", (A825-MIN(A2:A1001))/(MAX(A2:A1001)-MIN(A2:A1001)))</f>
        <v/>
      </c>
      <c r="E825" s="4" t="str">
        <f aca="false">IF(ISBLANK(B825), "", (B825-MIN(B2:B1001))/(MAX(B2:B1001)-MIN(B2:B1001)))</f>
        <v/>
      </c>
      <c r="F825" s="4" t="str">
        <f aca="false">IF(ISBLANK(C825), "", (C825-MIN(C2:C1001))/(MAX(C2:C1001)-MIN(C2:C1001)))</f>
        <v/>
      </c>
      <c r="G825" s="0" t="str">
        <f aca="false">IF(ISBLANK(A825), "",SQRT((A825-I2)^2+(B825-J2)^2+(C825-K2)))</f>
        <v/>
      </c>
      <c r="H825" s="4" t="str">
        <f aca="false">IF(AND(F825 = "", F824 &lt;&gt; ""),"&lt;- New exp", "")</f>
        <v/>
      </c>
      <c r="T825" s="0" t="n">
        <v>824</v>
      </c>
    </row>
    <row r="826" customFormat="false" ht="13.8" hidden="false" customHeight="false" outlineLevel="0" collapsed="false">
      <c r="A826" s="3"/>
      <c r="B826" s="3"/>
      <c r="C826" s="3"/>
      <c r="D826" s="4" t="str">
        <f aca="false">IF(ISBLANK(A826), "", (A826-MIN(A2:A1001))/(MAX(A2:A1001)-MIN(A2:A1001)))</f>
        <v/>
      </c>
      <c r="E826" s="4" t="str">
        <f aca="false">IF(ISBLANK(B826), "", (B826-MIN(B2:B1001))/(MAX(B2:B1001)-MIN(B2:B1001)))</f>
        <v/>
      </c>
      <c r="F826" s="4" t="str">
        <f aca="false">IF(ISBLANK(C826), "", (C826-MIN(C2:C1001))/(MAX(C2:C1001)-MIN(C2:C1001)))</f>
        <v/>
      </c>
      <c r="G826" s="0" t="str">
        <f aca="false">IF(ISBLANK(A826), "",SQRT((A826-I2)^2+(B826-J2)^2+(C826-K2)))</f>
        <v/>
      </c>
      <c r="H826" s="4" t="str">
        <f aca="false">IF(AND(F826 = "", F825 &lt;&gt; ""),"&lt;- New exp", "")</f>
        <v/>
      </c>
      <c r="T826" s="0" t="n">
        <v>825</v>
      </c>
    </row>
    <row r="827" customFormat="false" ht="13.8" hidden="false" customHeight="false" outlineLevel="0" collapsed="false">
      <c r="A827" s="3"/>
      <c r="B827" s="3"/>
      <c r="C827" s="3"/>
      <c r="D827" s="4" t="str">
        <f aca="false">IF(ISBLANK(A827), "", (A827-MIN(A2:A1001))/(MAX(A2:A1001)-MIN(A2:A1001)))</f>
        <v/>
      </c>
      <c r="E827" s="4" t="str">
        <f aca="false">IF(ISBLANK(B827), "", (B827-MIN(B2:B1001))/(MAX(B2:B1001)-MIN(B2:B1001)))</f>
        <v/>
      </c>
      <c r="F827" s="4" t="str">
        <f aca="false">IF(ISBLANK(C827), "", (C827-MIN(C2:C1001))/(MAX(C2:C1001)-MIN(C2:C1001)))</f>
        <v/>
      </c>
      <c r="G827" s="0" t="str">
        <f aca="false">IF(ISBLANK(A827), "",SQRT((A827-I2)^2+(B827-J2)^2+(C827-K2)))</f>
        <v/>
      </c>
      <c r="H827" s="4" t="str">
        <f aca="false">IF(AND(F827 = "", F826 &lt;&gt; ""),"&lt;- New exp", "")</f>
        <v/>
      </c>
      <c r="T827" s="0" t="n">
        <v>826</v>
      </c>
    </row>
    <row r="828" customFormat="false" ht="13.8" hidden="false" customHeight="false" outlineLevel="0" collapsed="false">
      <c r="A828" s="3"/>
      <c r="B828" s="3"/>
      <c r="C828" s="3"/>
      <c r="D828" s="4" t="str">
        <f aca="false">IF(ISBLANK(A828), "", (A828-MIN(A2:A1001))/(MAX(A2:A1001)-MIN(A2:A1001)))</f>
        <v/>
      </c>
      <c r="E828" s="4" t="str">
        <f aca="false">IF(ISBLANK(B828), "", (B828-MIN(B2:B1001))/(MAX(B2:B1001)-MIN(B2:B1001)))</f>
        <v/>
      </c>
      <c r="F828" s="4" t="str">
        <f aca="false">IF(ISBLANK(C828), "", (C828-MIN(C2:C1001))/(MAX(C2:C1001)-MIN(C2:C1001)))</f>
        <v/>
      </c>
      <c r="G828" s="0" t="str">
        <f aca="false">IF(ISBLANK(A828), "",SQRT((A828-I2)^2+(B828-J2)^2+(C828-K2)))</f>
        <v/>
      </c>
      <c r="H828" s="4" t="str">
        <f aca="false">IF(AND(F828 = "", F827 &lt;&gt; ""),"&lt;- New exp", "")</f>
        <v/>
      </c>
      <c r="T828" s="0" t="n">
        <v>827</v>
      </c>
    </row>
    <row r="829" customFormat="false" ht="13.8" hidden="false" customHeight="false" outlineLevel="0" collapsed="false">
      <c r="A829" s="3"/>
      <c r="B829" s="3"/>
      <c r="C829" s="3"/>
      <c r="D829" s="4" t="str">
        <f aca="false">IF(ISBLANK(A829), "", (A829-MIN(A2:A1001))/(MAX(A2:A1001)-MIN(A2:A1001)))</f>
        <v/>
      </c>
      <c r="E829" s="4" t="str">
        <f aca="false">IF(ISBLANK(B829), "", (B829-MIN(B2:B1001))/(MAX(B2:B1001)-MIN(B2:B1001)))</f>
        <v/>
      </c>
      <c r="F829" s="4" t="str">
        <f aca="false">IF(ISBLANK(C829), "", (C829-MIN(C2:C1001))/(MAX(C2:C1001)-MIN(C2:C1001)))</f>
        <v/>
      </c>
      <c r="G829" s="0" t="str">
        <f aca="false">IF(ISBLANK(A829), "",SQRT((A829-I2)^2+(B829-J2)^2+(C829-K2)))</f>
        <v/>
      </c>
      <c r="H829" s="4" t="str">
        <f aca="false">IF(AND(F829 = "", F828 &lt;&gt; ""),"&lt;- New exp", "")</f>
        <v/>
      </c>
      <c r="T829" s="0" t="n">
        <v>828</v>
      </c>
    </row>
    <row r="830" customFormat="false" ht="13.8" hidden="false" customHeight="false" outlineLevel="0" collapsed="false">
      <c r="A830" s="3"/>
      <c r="B830" s="3"/>
      <c r="C830" s="3"/>
      <c r="D830" s="4" t="str">
        <f aca="false">IF(ISBLANK(A830), "", (A830-MIN(A2:A1001))/(MAX(A2:A1001)-MIN(A2:A1001)))</f>
        <v/>
      </c>
      <c r="E830" s="4" t="str">
        <f aca="false">IF(ISBLANK(B830), "", (B830-MIN(B2:B1001))/(MAX(B2:B1001)-MIN(B2:B1001)))</f>
        <v/>
      </c>
      <c r="F830" s="4" t="str">
        <f aca="false">IF(ISBLANK(C830), "", (C830-MIN(C2:C1001))/(MAX(C2:C1001)-MIN(C2:C1001)))</f>
        <v/>
      </c>
      <c r="G830" s="0" t="str">
        <f aca="false">IF(ISBLANK(A830), "",SQRT((A830-I2)^2+(B830-J2)^2+(C830-K2)))</f>
        <v/>
      </c>
      <c r="H830" s="4" t="str">
        <f aca="false">IF(AND(F830 = "", F829 &lt;&gt; ""),"&lt;- New exp", "")</f>
        <v/>
      </c>
      <c r="T830" s="0" t="n">
        <v>829</v>
      </c>
    </row>
    <row r="831" customFormat="false" ht="13.8" hidden="false" customHeight="false" outlineLevel="0" collapsed="false">
      <c r="A831" s="3"/>
      <c r="B831" s="3"/>
      <c r="C831" s="3"/>
      <c r="D831" s="4" t="str">
        <f aca="false">IF(ISBLANK(A831), "", (A831-MIN(A2:A1001))/(MAX(A2:A1001)-MIN(A2:A1001)))</f>
        <v/>
      </c>
      <c r="E831" s="4" t="str">
        <f aca="false">IF(ISBLANK(B831), "", (B831-MIN(B2:B1001))/(MAX(B2:B1001)-MIN(B2:B1001)))</f>
        <v/>
      </c>
      <c r="F831" s="4" t="str">
        <f aca="false">IF(ISBLANK(C831), "", (C831-MIN(C2:C1001))/(MAX(C2:C1001)-MIN(C2:C1001)))</f>
        <v/>
      </c>
      <c r="G831" s="0" t="str">
        <f aca="false">IF(ISBLANK(A831), "",SQRT((A831-I2)^2+(B831-J2)^2+(C831-K2)))</f>
        <v/>
      </c>
      <c r="H831" s="4" t="str">
        <f aca="false">IF(AND(F831 = "", F830 &lt;&gt; ""),"&lt;- New exp", "")</f>
        <v/>
      </c>
      <c r="T831" s="0" t="n">
        <v>830</v>
      </c>
    </row>
    <row r="832" customFormat="false" ht="13.8" hidden="false" customHeight="false" outlineLevel="0" collapsed="false">
      <c r="A832" s="3"/>
      <c r="B832" s="3"/>
      <c r="C832" s="3"/>
      <c r="D832" s="4" t="str">
        <f aca="false">IF(ISBLANK(A832), "", (A832-MIN(A2:A1001))/(MAX(A2:A1001)-MIN(A2:A1001)))</f>
        <v/>
      </c>
      <c r="E832" s="4" t="str">
        <f aca="false">IF(ISBLANK(B832), "", (B832-MIN(B2:B1001))/(MAX(B2:B1001)-MIN(B2:B1001)))</f>
        <v/>
      </c>
      <c r="F832" s="4" t="str">
        <f aca="false">IF(ISBLANK(C832), "", (C832-MIN(C2:C1001))/(MAX(C2:C1001)-MIN(C2:C1001)))</f>
        <v/>
      </c>
      <c r="G832" s="0" t="str">
        <f aca="false">IF(ISBLANK(A832), "",SQRT((A832-I2)^2+(B832-J2)^2+(C832-K2)))</f>
        <v/>
      </c>
      <c r="H832" s="4" t="str">
        <f aca="false">IF(AND(F832 = "", F831 &lt;&gt; ""),"&lt;- New exp", "")</f>
        <v/>
      </c>
      <c r="T832" s="0" t="n">
        <v>831</v>
      </c>
    </row>
    <row r="833" customFormat="false" ht="13.8" hidden="false" customHeight="false" outlineLevel="0" collapsed="false">
      <c r="A833" s="3"/>
      <c r="B833" s="3"/>
      <c r="C833" s="3"/>
      <c r="D833" s="4" t="str">
        <f aca="false">IF(ISBLANK(A833), "", (A833-MIN(A2:A1001))/(MAX(A2:A1001)-MIN(A2:A1001)))</f>
        <v/>
      </c>
      <c r="E833" s="4" t="str">
        <f aca="false">IF(ISBLANK(B833), "", (B833-MIN(B2:B1001))/(MAX(B2:B1001)-MIN(B2:B1001)))</f>
        <v/>
      </c>
      <c r="F833" s="4" t="str">
        <f aca="false">IF(ISBLANK(C833), "", (C833-MIN(C2:C1001))/(MAX(C2:C1001)-MIN(C2:C1001)))</f>
        <v/>
      </c>
      <c r="G833" s="0" t="str">
        <f aca="false">IF(ISBLANK(A833), "",SQRT((A833-I2)^2+(B833-J2)^2+(C833-K2)))</f>
        <v/>
      </c>
      <c r="H833" s="4" t="str">
        <f aca="false">IF(AND(F833 = "", F832 &lt;&gt; ""),"&lt;- New exp", "")</f>
        <v/>
      </c>
      <c r="T833" s="0" t="n">
        <v>832</v>
      </c>
    </row>
    <row r="834" customFormat="false" ht="13.8" hidden="false" customHeight="false" outlineLevel="0" collapsed="false">
      <c r="A834" s="3"/>
      <c r="B834" s="3"/>
      <c r="C834" s="3"/>
      <c r="D834" s="4" t="str">
        <f aca="false">IF(ISBLANK(A834), "", (A834-MIN(A2:A1001))/(MAX(A2:A1001)-MIN(A2:A1001)))</f>
        <v/>
      </c>
      <c r="E834" s="4" t="str">
        <f aca="false">IF(ISBLANK(B834), "", (B834-MIN(B2:B1001))/(MAX(B2:B1001)-MIN(B2:B1001)))</f>
        <v/>
      </c>
      <c r="F834" s="4" t="str">
        <f aca="false">IF(ISBLANK(C834), "", (C834-MIN(C2:C1001))/(MAX(C2:C1001)-MIN(C2:C1001)))</f>
        <v/>
      </c>
      <c r="G834" s="0" t="str">
        <f aca="false">IF(ISBLANK(A834), "",SQRT((A834-I2)^2+(B834-J2)^2+(C834-K2)))</f>
        <v/>
      </c>
      <c r="H834" s="4" t="str">
        <f aca="false">IF(AND(F834 = "", F833 &lt;&gt; ""),"&lt;- New exp", "")</f>
        <v/>
      </c>
      <c r="T834" s="0" t="n">
        <v>833</v>
      </c>
    </row>
    <row r="835" customFormat="false" ht="13.8" hidden="false" customHeight="false" outlineLevel="0" collapsed="false">
      <c r="A835" s="3"/>
      <c r="B835" s="3"/>
      <c r="C835" s="3"/>
      <c r="D835" s="4" t="str">
        <f aca="false">IF(ISBLANK(A835), "", (A835-MIN(A2:A1001))/(MAX(A2:A1001)-MIN(A2:A1001)))</f>
        <v/>
      </c>
      <c r="E835" s="4" t="str">
        <f aca="false">IF(ISBLANK(B835), "", (B835-MIN(B2:B1001))/(MAX(B2:B1001)-MIN(B2:B1001)))</f>
        <v/>
      </c>
      <c r="F835" s="4" t="str">
        <f aca="false">IF(ISBLANK(C835), "", (C835-MIN(C2:C1001))/(MAX(C2:C1001)-MIN(C2:C1001)))</f>
        <v/>
      </c>
      <c r="G835" s="0" t="str">
        <f aca="false">IF(ISBLANK(A835), "",SQRT((A835-I2)^2+(B835-J2)^2+(C835-K2)))</f>
        <v/>
      </c>
      <c r="H835" s="4" t="str">
        <f aca="false">IF(AND(F835 = "", F834 &lt;&gt; ""),"&lt;- New exp", "")</f>
        <v/>
      </c>
      <c r="T835" s="0" t="n">
        <v>834</v>
      </c>
    </row>
    <row r="836" customFormat="false" ht="13.8" hidden="false" customHeight="false" outlineLevel="0" collapsed="false">
      <c r="A836" s="3"/>
      <c r="B836" s="3"/>
      <c r="C836" s="3"/>
      <c r="D836" s="4" t="str">
        <f aca="false">IF(ISBLANK(A836), "", (A836-MIN(A2:A1001))/(MAX(A2:A1001)-MIN(A2:A1001)))</f>
        <v/>
      </c>
      <c r="E836" s="4" t="str">
        <f aca="false">IF(ISBLANK(B836), "", (B836-MIN(B2:B1001))/(MAX(B2:B1001)-MIN(B2:B1001)))</f>
        <v/>
      </c>
      <c r="F836" s="4" t="str">
        <f aca="false">IF(ISBLANK(C836), "", (C836-MIN(C2:C1001))/(MAX(C2:C1001)-MIN(C2:C1001)))</f>
        <v/>
      </c>
      <c r="G836" s="0" t="str">
        <f aca="false">IF(ISBLANK(A836), "",SQRT((A836-I2)^2+(B836-J2)^2+(C836-K2)))</f>
        <v/>
      </c>
      <c r="H836" s="4" t="str">
        <f aca="false">IF(AND(F836 = "", F835 &lt;&gt; ""),"&lt;- New exp", "")</f>
        <v/>
      </c>
      <c r="T836" s="0" t="n">
        <v>835</v>
      </c>
    </row>
    <row r="837" customFormat="false" ht="13.8" hidden="false" customHeight="false" outlineLevel="0" collapsed="false">
      <c r="A837" s="3"/>
      <c r="B837" s="3"/>
      <c r="C837" s="3"/>
      <c r="D837" s="4" t="str">
        <f aca="false">IF(ISBLANK(A837), "", (A837-MIN(A2:A1001))/(MAX(A2:A1001)-MIN(A2:A1001)))</f>
        <v/>
      </c>
      <c r="E837" s="4" t="str">
        <f aca="false">IF(ISBLANK(B837), "", (B837-MIN(B2:B1001))/(MAX(B2:B1001)-MIN(B2:B1001)))</f>
        <v/>
      </c>
      <c r="F837" s="4" t="str">
        <f aca="false">IF(ISBLANK(C837), "", (C837-MIN(C2:C1001))/(MAX(C2:C1001)-MIN(C2:C1001)))</f>
        <v/>
      </c>
      <c r="G837" s="0" t="str">
        <f aca="false">IF(ISBLANK(A837), "",SQRT((A837-I2)^2+(B837-J2)^2+(C837-K2)))</f>
        <v/>
      </c>
      <c r="H837" s="4" t="str">
        <f aca="false">IF(AND(F837 = "", F836 &lt;&gt; ""),"&lt;- New exp", "")</f>
        <v/>
      </c>
      <c r="T837" s="0" t="n">
        <v>836</v>
      </c>
    </row>
    <row r="838" customFormat="false" ht="13.8" hidden="false" customHeight="false" outlineLevel="0" collapsed="false">
      <c r="A838" s="3"/>
      <c r="B838" s="3"/>
      <c r="C838" s="3"/>
      <c r="D838" s="4" t="str">
        <f aca="false">IF(ISBLANK(A838), "", (A838-MIN(A2:A1001))/(MAX(A2:A1001)-MIN(A2:A1001)))</f>
        <v/>
      </c>
      <c r="E838" s="4" t="str">
        <f aca="false">IF(ISBLANK(B838), "", (B838-MIN(B2:B1001))/(MAX(B2:B1001)-MIN(B2:B1001)))</f>
        <v/>
      </c>
      <c r="F838" s="4" t="str">
        <f aca="false">IF(ISBLANK(C838), "", (C838-MIN(C2:C1001))/(MAX(C2:C1001)-MIN(C2:C1001)))</f>
        <v/>
      </c>
      <c r="G838" s="0" t="str">
        <f aca="false">IF(ISBLANK(A838), "",SQRT((A838-I2)^2+(B838-J2)^2+(C838-K2)))</f>
        <v/>
      </c>
      <c r="H838" s="4" t="str">
        <f aca="false">IF(AND(F838 = "", F837 &lt;&gt; ""),"&lt;- New exp", "")</f>
        <v/>
      </c>
      <c r="T838" s="0" t="n">
        <v>837</v>
      </c>
    </row>
    <row r="839" customFormat="false" ht="13.8" hidden="false" customHeight="false" outlineLevel="0" collapsed="false">
      <c r="A839" s="3"/>
      <c r="B839" s="3"/>
      <c r="C839" s="3"/>
      <c r="D839" s="4" t="str">
        <f aca="false">IF(ISBLANK(A839), "", (A839-MIN(A2:A1001))/(MAX(A2:A1001)-MIN(A2:A1001)))</f>
        <v/>
      </c>
      <c r="E839" s="4" t="str">
        <f aca="false">IF(ISBLANK(B839), "", (B839-MIN(B2:B1001))/(MAX(B2:B1001)-MIN(B2:B1001)))</f>
        <v/>
      </c>
      <c r="F839" s="4" t="str">
        <f aca="false">IF(ISBLANK(C839), "", (C839-MIN(C2:C1001))/(MAX(C2:C1001)-MIN(C2:C1001)))</f>
        <v/>
      </c>
      <c r="G839" s="0" t="str">
        <f aca="false">IF(ISBLANK(A839), "",SQRT((A839-I2)^2+(B839-J2)^2+(C839-K2)))</f>
        <v/>
      </c>
      <c r="H839" s="4" t="str">
        <f aca="false">IF(AND(F839 = "", F838 &lt;&gt; ""),"&lt;- New exp", "")</f>
        <v/>
      </c>
      <c r="T839" s="0" t="n">
        <v>838</v>
      </c>
    </row>
    <row r="840" customFormat="false" ht="13.8" hidden="false" customHeight="false" outlineLevel="0" collapsed="false">
      <c r="A840" s="3"/>
      <c r="B840" s="3"/>
      <c r="C840" s="3"/>
      <c r="D840" s="4" t="str">
        <f aca="false">IF(ISBLANK(A840), "", (A840-MIN(A2:A1001))/(MAX(A2:A1001)-MIN(A2:A1001)))</f>
        <v/>
      </c>
      <c r="E840" s="4" t="str">
        <f aca="false">IF(ISBLANK(B840), "", (B840-MIN(B2:B1001))/(MAX(B2:B1001)-MIN(B2:B1001)))</f>
        <v/>
      </c>
      <c r="F840" s="4" t="str">
        <f aca="false">IF(ISBLANK(C840), "", (C840-MIN(C2:C1001))/(MAX(C2:C1001)-MIN(C2:C1001)))</f>
        <v/>
      </c>
      <c r="G840" s="0" t="str">
        <f aca="false">IF(ISBLANK(A840), "",SQRT((A840-I2)^2+(B840-J2)^2+(C840-K2)))</f>
        <v/>
      </c>
      <c r="H840" s="4" t="str">
        <f aca="false">IF(AND(F840 = "", F839 &lt;&gt; ""),"&lt;- New exp", "")</f>
        <v/>
      </c>
      <c r="T840" s="0" t="n">
        <v>839</v>
      </c>
    </row>
    <row r="841" customFormat="false" ht="13.8" hidden="false" customHeight="false" outlineLevel="0" collapsed="false">
      <c r="A841" s="3"/>
      <c r="B841" s="3"/>
      <c r="C841" s="3"/>
      <c r="D841" s="4" t="str">
        <f aca="false">IF(ISBLANK(A841), "", (A841-MIN(A2:A1001))/(MAX(A2:A1001)-MIN(A2:A1001)))</f>
        <v/>
      </c>
      <c r="E841" s="4" t="str">
        <f aca="false">IF(ISBLANK(B841), "", (B841-MIN(B2:B1001))/(MAX(B2:B1001)-MIN(B2:B1001)))</f>
        <v/>
      </c>
      <c r="F841" s="4" t="str">
        <f aca="false">IF(ISBLANK(C841), "", (C841-MIN(C2:C1001))/(MAX(C2:C1001)-MIN(C2:C1001)))</f>
        <v/>
      </c>
      <c r="G841" s="0" t="str">
        <f aca="false">IF(ISBLANK(A841), "",SQRT((A841-I2)^2+(B841-J2)^2+(C841-K2)))</f>
        <v/>
      </c>
      <c r="H841" s="4" t="str">
        <f aca="false">IF(AND(F841 = "", F840 &lt;&gt; ""),"&lt;- New exp", "")</f>
        <v/>
      </c>
      <c r="T841" s="0" t="n">
        <v>840</v>
      </c>
    </row>
    <row r="842" customFormat="false" ht="13.8" hidden="false" customHeight="false" outlineLevel="0" collapsed="false">
      <c r="A842" s="3"/>
      <c r="B842" s="3"/>
      <c r="C842" s="3"/>
      <c r="D842" s="4" t="str">
        <f aca="false">IF(ISBLANK(A842), "", (A842-MIN(A2:A1001))/(MAX(A2:A1001)-MIN(A2:A1001)))</f>
        <v/>
      </c>
      <c r="E842" s="4" t="str">
        <f aca="false">IF(ISBLANK(B842), "", (B842-MIN(B2:B1001))/(MAX(B2:B1001)-MIN(B2:B1001)))</f>
        <v/>
      </c>
      <c r="F842" s="4" t="str">
        <f aca="false">IF(ISBLANK(C842), "", (C842-MIN(C2:C1001))/(MAX(C2:C1001)-MIN(C2:C1001)))</f>
        <v/>
      </c>
      <c r="G842" s="0" t="str">
        <f aca="false">IF(ISBLANK(A842), "",SQRT((A842-I2)^2+(B842-J2)^2+(C842-K2)))</f>
        <v/>
      </c>
      <c r="H842" s="4" t="str">
        <f aca="false">IF(AND(F842 = "", F841 &lt;&gt; ""),"&lt;- New exp", "")</f>
        <v/>
      </c>
      <c r="T842" s="0" t="n">
        <v>841</v>
      </c>
    </row>
    <row r="843" customFormat="false" ht="13.8" hidden="false" customHeight="false" outlineLevel="0" collapsed="false">
      <c r="A843" s="3"/>
      <c r="B843" s="3"/>
      <c r="C843" s="3"/>
      <c r="D843" s="4" t="str">
        <f aca="false">IF(ISBLANK(A843), "", (A843-MIN(A2:A1001))/(MAX(A2:A1001)-MIN(A2:A1001)))</f>
        <v/>
      </c>
      <c r="E843" s="4" t="str">
        <f aca="false">IF(ISBLANK(B843), "", (B843-MIN(B2:B1001))/(MAX(B2:B1001)-MIN(B2:B1001)))</f>
        <v/>
      </c>
      <c r="F843" s="4" t="str">
        <f aca="false">IF(ISBLANK(C843), "", (C843-MIN(C2:C1001))/(MAX(C2:C1001)-MIN(C2:C1001)))</f>
        <v/>
      </c>
      <c r="G843" s="0" t="str">
        <f aca="false">IF(ISBLANK(A843), "",SQRT((A843-I2)^2+(B843-J2)^2+(C843-K2)))</f>
        <v/>
      </c>
      <c r="H843" s="4" t="str">
        <f aca="false">IF(AND(F843 = "", F842 &lt;&gt; ""),"&lt;- New exp", "")</f>
        <v/>
      </c>
      <c r="T843" s="0" t="n">
        <v>842</v>
      </c>
    </row>
    <row r="844" customFormat="false" ht="13.8" hidden="false" customHeight="false" outlineLevel="0" collapsed="false">
      <c r="A844" s="3"/>
      <c r="B844" s="3"/>
      <c r="C844" s="3"/>
      <c r="D844" s="4" t="str">
        <f aca="false">IF(ISBLANK(A844), "", (A844-MIN(A2:A1001))/(MAX(A2:A1001)-MIN(A2:A1001)))</f>
        <v/>
      </c>
      <c r="E844" s="4" t="str">
        <f aca="false">IF(ISBLANK(B844), "", (B844-MIN(B2:B1001))/(MAX(B2:B1001)-MIN(B2:B1001)))</f>
        <v/>
      </c>
      <c r="F844" s="4" t="str">
        <f aca="false">IF(ISBLANK(C844), "", (C844-MIN(C2:C1001))/(MAX(C2:C1001)-MIN(C2:C1001)))</f>
        <v/>
      </c>
      <c r="G844" s="0" t="str">
        <f aca="false">IF(ISBLANK(A844), "",SQRT((A844-I2)^2+(B844-J2)^2+(C844-K2)))</f>
        <v/>
      </c>
      <c r="H844" s="4" t="str">
        <f aca="false">IF(AND(F844 = "", F843 &lt;&gt; ""),"&lt;- New exp", "")</f>
        <v/>
      </c>
      <c r="T844" s="0" t="n">
        <v>843</v>
      </c>
    </row>
    <row r="845" customFormat="false" ht="13.8" hidden="false" customHeight="false" outlineLevel="0" collapsed="false">
      <c r="A845" s="3"/>
      <c r="B845" s="3"/>
      <c r="C845" s="3"/>
      <c r="D845" s="4" t="str">
        <f aca="false">IF(ISBLANK(A845), "", (A845-MIN(A2:A1001))/(MAX(A2:A1001)-MIN(A2:A1001)))</f>
        <v/>
      </c>
      <c r="E845" s="4" t="str">
        <f aca="false">IF(ISBLANK(B845), "", (B845-MIN(B2:B1001))/(MAX(B2:B1001)-MIN(B2:B1001)))</f>
        <v/>
      </c>
      <c r="F845" s="4" t="str">
        <f aca="false">IF(ISBLANK(C845), "", (C845-MIN(C2:C1001))/(MAX(C2:C1001)-MIN(C2:C1001)))</f>
        <v/>
      </c>
      <c r="G845" s="0" t="str">
        <f aca="false">IF(ISBLANK(A845), "",SQRT((A845-I2)^2+(B845-J2)^2+(C845-K2)))</f>
        <v/>
      </c>
      <c r="H845" s="4" t="str">
        <f aca="false">IF(AND(F845 = "", F844 &lt;&gt; ""),"&lt;- New exp", "")</f>
        <v/>
      </c>
      <c r="T845" s="0" t="n">
        <v>844</v>
      </c>
    </row>
    <row r="846" customFormat="false" ht="13.8" hidden="false" customHeight="false" outlineLevel="0" collapsed="false">
      <c r="A846" s="3"/>
      <c r="B846" s="3"/>
      <c r="C846" s="3"/>
      <c r="D846" s="4" t="str">
        <f aca="false">IF(ISBLANK(A846), "", (A846-MIN(A2:A1001))/(MAX(A2:A1001)-MIN(A2:A1001)))</f>
        <v/>
      </c>
      <c r="E846" s="4" t="str">
        <f aca="false">IF(ISBLANK(B846), "", (B846-MIN(B2:B1001))/(MAX(B2:B1001)-MIN(B2:B1001)))</f>
        <v/>
      </c>
      <c r="F846" s="4" t="str">
        <f aca="false">IF(ISBLANK(C846), "", (C846-MIN(C2:C1001))/(MAX(C2:C1001)-MIN(C2:C1001)))</f>
        <v/>
      </c>
      <c r="G846" s="0" t="str">
        <f aca="false">IF(ISBLANK(A846), "",SQRT((A846-I2)^2+(B846-J2)^2+(C846-K2)))</f>
        <v/>
      </c>
      <c r="H846" s="4" t="str">
        <f aca="false">IF(AND(F846 = "", F845 &lt;&gt; ""),"&lt;- New exp", "")</f>
        <v/>
      </c>
      <c r="T846" s="0" t="n">
        <v>845</v>
      </c>
    </row>
    <row r="847" customFormat="false" ht="13.8" hidden="false" customHeight="false" outlineLevel="0" collapsed="false">
      <c r="A847" s="3"/>
      <c r="B847" s="3"/>
      <c r="C847" s="3"/>
      <c r="D847" s="4" t="str">
        <f aca="false">IF(ISBLANK(A847), "", (A847-MIN(A2:A1001))/(MAX(A2:A1001)-MIN(A2:A1001)))</f>
        <v/>
      </c>
      <c r="E847" s="4" t="str">
        <f aca="false">IF(ISBLANK(B847), "", (B847-MIN(B2:B1001))/(MAX(B2:B1001)-MIN(B2:B1001)))</f>
        <v/>
      </c>
      <c r="F847" s="4" t="str">
        <f aca="false">IF(ISBLANK(C847), "", (C847-MIN(C2:C1001))/(MAX(C2:C1001)-MIN(C2:C1001)))</f>
        <v/>
      </c>
      <c r="G847" s="0" t="str">
        <f aca="false">IF(ISBLANK(A847), "",SQRT((A847-I2)^2+(B847-J2)^2+(C847-K2)))</f>
        <v/>
      </c>
      <c r="H847" s="4" t="str">
        <f aca="false">IF(AND(F847 = "", F846 &lt;&gt; ""),"&lt;- New exp", "")</f>
        <v/>
      </c>
      <c r="T847" s="0" t="n">
        <v>846</v>
      </c>
    </row>
    <row r="848" customFormat="false" ht="13.8" hidden="false" customHeight="false" outlineLevel="0" collapsed="false">
      <c r="A848" s="3"/>
      <c r="B848" s="3"/>
      <c r="C848" s="3"/>
      <c r="D848" s="4" t="str">
        <f aca="false">IF(ISBLANK(A848), "", (A848-MIN(A2:A1001))/(MAX(A2:A1001)-MIN(A2:A1001)))</f>
        <v/>
      </c>
      <c r="E848" s="4" t="str">
        <f aca="false">IF(ISBLANK(B848), "", (B848-MIN(B2:B1001))/(MAX(B2:B1001)-MIN(B2:B1001)))</f>
        <v/>
      </c>
      <c r="F848" s="4" t="str">
        <f aca="false">IF(ISBLANK(C848), "", (C848-MIN(C2:C1001))/(MAX(C2:C1001)-MIN(C2:C1001)))</f>
        <v/>
      </c>
      <c r="G848" s="0" t="str">
        <f aca="false">IF(ISBLANK(A848), "",SQRT((A848-I2)^2+(B848-J2)^2+(C848-K2)))</f>
        <v/>
      </c>
      <c r="H848" s="4" t="str">
        <f aca="false">IF(AND(F848 = "", F847 &lt;&gt; ""),"&lt;- New exp", "")</f>
        <v/>
      </c>
      <c r="T848" s="0" t="n">
        <v>847</v>
      </c>
    </row>
    <row r="849" customFormat="false" ht="13.8" hidden="false" customHeight="false" outlineLevel="0" collapsed="false">
      <c r="A849" s="3"/>
      <c r="B849" s="3"/>
      <c r="C849" s="3"/>
      <c r="D849" s="4" t="str">
        <f aca="false">IF(ISBLANK(A849), "", (A849-MIN(A2:A1001))/(MAX(A2:A1001)-MIN(A2:A1001)))</f>
        <v/>
      </c>
      <c r="E849" s="4" t="str">
        <f aca="false">IF(ISBLANK(B849), "", (B849-MIN(B2:B1001))/(MAX(B2:B1001)-MIN(B2:B1001)))</f>
        <v/>
      </c>
      <c r="F849" s="4" t="str">
        <f aca="false">IF(ISBLANK(C849), "", (C849-MIN(C2:C1001))/(MAX(C2:C1001)-MIN(C2:C1001)))</f>
        <v/>
      </c>
      <c r="G849" s="0" t="str">
        <f aca="false">IF(ISBLANK(A849), "",SQRT((A849-I2)^2+(B849-J2)^2+(C849-K2)))</f>
        <v/>
      </c>
      <c r="H849" s="4" t="str">
        <f aca="false">IF(AND(F849 = "", F848 &lt;&gt; ""),"&lt;- New exp", "")</f>
        <v/>
      </c>
      <c r="T849" s="0" t="n">
        <v>848</v>
      </c>
    </row>
    <row r="850" customFormat="false" ht="13.8" hidden="false" customHeight="false" outlineLevel="0" collapsed="false">
      <c r="A850" s="3"/>
      <c r="B850" s="3"/>
      <c r="C850" s="3"/>
      <c r="D850" s="4" t="str">
        <f aca="false">IF(ISBLANK(A850), "", (A850-MIN(A2:A1001))/(MAX(A2:A1001)-MIN(A2:A1001)))</f>
        <v/>
      </c>
      <c r="E850" s="4" t="str">
        <f aca="false">IF(ISBLANK(B850), "", (B850-MIN(B2:B1001))/(MAX(B2:B1001)-MIN(B2:B1001)))</f>
        <v/>
      </c>
      <c r="F850" s="4" t="str">
        <f aca="false">IF(ISBLANK(C850), "", (C850-MIN(C2:C1001))/(MAX(C2:C1001)-MIN(C2:C1001)))</f>
        <v/>
      </c>
      <c r="G850" s="0" t="str">
        <f aca="false">IF(ISBLANK(A850), "",SQRT((A850-I2)^2+(B850-J2)^2+(C850-K2)))</f>
        <v/>
      </c>
      <c r="H850" s="4" t="str">
        <f aca="false">IF(AND(F850 = "", F849 &lt;&gt; ""),"&lt;- New exp", "")</f>
        <v/>
      </c>
      <c r="T850" s="0" t="n">
        <v>849</v>
      </c>
    </row>
    <row r="851" customFormat="false" ht="13.8" hidden="false" customHeight="false" outlineLevel="0" collapsed="false">
      <c r="A851" s="3"/>
      <c r="B851" s="3"/>
      <c r="C851" s="3"/>
      <c r="D851" s="4" t="str">
        <f aca="false">IF(ISBLANK(A851), "", (A851-MIN(A2:A1001))/(MAX(A2:A1001)-MIN(A2:A1001)))</f>
        <v/>
      </c>
      <c r="E851" s="4" t="str">
        <f aca="false">IF(ISBLANK(B851), "", (B851-MIN(B2:B1001))/(MAX(B2:B1001)-MIN(B2:B1001)))</f>
        <v/>
      </c>
      <c r="F851" s="4" t="str">
        <f aca="false">IF(ISBLANK(C851), "", (C851-MIN(C2:C1001))/(MAX(C2:C1001)-MIN(C2:C1001)))</f>
        <v/>
      </c>
      <c r="G851" s="0" t="str">
        <f aca="false">IF(ISBLANK(A851), "",SQRT((A851-I2)^2+(B851-J2)^2+(C851-K2)))</f>
        <v/>
      </c>
      <c r="H851" s="4" t="str">
        <f aca="false">IF(AND(F851 = "", F850 &lt;&gt; ""),"&lt;- New exp", "")</f>
        <v/>
      </c>
      <c r="T851" s="0" t="n">
        <v>850</v>
      </c>
    </row>
    <row r="852" customFormat="false" ht="13.8" hidden="false" customHeight="false" outlineLevel="0" collapsed="false">
      <c r="A852" s="3"/>
      <c r="B852" s="3"/>
      <c r="C852" s="3"/>
      <c r="D852" s="4" t="str">
        <f aca="false">IF(ISBLANK(A852), "", (A852-MIN(A2:A1001))/(MAX(A2:A1001)-MIN(A2:A1001)))</f>
        <v/>
      </c>
      <c r="E852" s="4" t="str">
        <f aca="false">IF(ISBLANK(B852), "", (B852-MIN(B2:B1001))/(MAX(B2:B1001)-MIN(B2:B1001)))</f>
        <v/>
      </c>
      <c r="F852" s="4" t="str">
        <f aca="false">IF(ISBLANK(C852), "", (C852-MIN(C2:C1001))/(MAX(C2:C1001)-MIN(C2:C1001)))</f>
        <v/>
      </c>
      <c r="G852" s="0" t="str">
        <f aca="false">IF(ISBLANK(A852), "",SQRT((A852-I2)^2+(B852-J2)^2+(C852-K2)))</f>
        <v/>
      </c>
      <c r="H852" s="4" t="str">
        <f aca="false">IF(AND(F852 = "", F851 &lt;&gt; ""),"&lt;- New exp", "")</f>
        <v/>
      </c>
      <c r="T852" s="0" t="n">
        <v>851</v>
      </c>
    </row>
    <row r="853" customFormat="false" ht="13.8" hidden="false" customHeight="false" outlineLevel="0" collapsed="false">
      <c r="A853" s="3"/>
      <c r="B853" s="3"/>
      <c r="C853" s="3"/>
      <c r="D853" s="4" t="str">
        <f aca="false">IF(ISBLANK(A853), "", (A853-MIN(A2:A1001))/(MAX(A2:A1001)-MIN(A2:A1001)))</f>
        <v/>
      </c>
      <c r="E853" s="4" t="str">
        <f aca="false">IF(ISBLANK(B853), "", (B853-MIN(B2:B1001))/(MAX(B2:B1001)-MIN(B2:B1001)))</f>
        <v/>
      </c>
      <c r="F853" s="4" t="str">
        <f aca="false">IF(ISBLANK(C853), "", (C853-MIN(C2:C1001))/(MAX(C2:C1001)-MIN(C2:C1001)))</f>
        <v/>
      </c>
      <c r="G853" s="0" t="str">
        <f aca="false">IF(ISBLANK(A853), "",SQRT((A853-I2)^2+(B853-J2)^2+(C853-K2)))</f>
        <v/>
      </c>
      <c r="H853" s="4" t="str">
        <f aca="false">IF(AND(F853 = "", F852 &lt;&gt; ""),"&lt;- New exp", "")</f>
        <v/>
      </c>
      <c r="T853" s="0" t="n">
        <v>852</v>
      </c>
    </row>
    <row r="854" customFormat="false" ht="13.8" hidden="false" customHeight="false" outlineLevel="0" collapsed="false">
      <c r="A854" s="3"/>
      <c r="B854" s="3"/>
      <c r="C854" s="3"/>
      <c r="D854" s="4" t="str">
        <f aca="false">IF(ISBLANK(A854), "", (A854-MIN(A2:A1001))/(MAX(A2:A1001)-MIN(A2:A1001)))</f>
        <v/>
      </c>
      <c r="E854" s="4" t="str">
        <f aca="false">IF(ISBLANK(B854), "", (B854-MIN(B2:B1001))/(MAX(B2:B1001)-MIN(B2:B1001)))</f>
        <v/>
      </c>
      <c r="F854" s="4" t="str">
        <f aca="false">IF(ISBLANK(C854), "", (C854-MIN(C2:C1001))/(MAX(C2:C1001)-MIN(C2:C1001)))</f>
        <v/>
      </c>
      <c r="G854" s="0" t="str">
        <f aca="false">IF(ISBLANK(A854), "",SQRT((A854-I2)^2+(B854-J2)^2+(C854-K2)))</f>
        <v/>
      </c>
      <c r="H854" s="4" t="str">
        <f aca="false">IF(AND(F854 = "", F853 &lt;&gt; ""),"&lt;- New exp", "")</f>
        <v/>
      </c>
      <c r="T854" s="0" t="n">
        <v>853</v>
      </c>
    </row>
    <row r="855" customFormat="false" ht="13.8" hidden="false" customHeight="false" outlineLevel="0" collapsed="false">
      <c r="A855" s="3"/>
      <c r="B855" s="3"/>
      <c r="C855" s="3"/>
      <c r="D855" s="4" t="str">
        <f aca="false">IF(ISBLANK(A855), "", (A855-MIN(A2:A1001))/(MAX(A2:A1001)-MIN(A2:A1001)))</f>
        <v/>
      </c>
      <c r="E855" s="4" t="str">
        <f aca="false">IF(ISBLANK(B855), "", (B855-MIN(B2:B1001))/(MAX(B2:B1001)-MIN(B2:B1001)))</f>
        <v/>
      </c>
      <c r="F855" s="4" t="str">
        <f aca="false">IF(ISBLANK(C855), "", (C855-MIN(C2:C1001))/(MAX(C2:C1001)-MIN(C2:C1001)))</f>
        <v/>
      </c>
      <c r="G855" s="0" t="str">
        <f aca="false">IF(ISBLANK(A855), "",SQRT((A855-I2)^2+(B855-J2)^2+(C855-K2)))</f>
        <v/>
      </c>
      <c r="H855" s="4" t="str">
        <f aca="false">IF(AND(F855 = "", F854 &lt;&gt; ""),"&lt;- New exp", "")</f>
        <v/>
      </c>
      <c r="T855" s="0" t="n">
        <v>854</v>
      </c>
    </row>
    <row r="856" customFormat="false" ht="13.8" hidden="false" customHeight="false" outlineLevel="0" collapsed="false">
      <c r="A856" s="3"/>
      <c r="B856" s="3"/>
      <c r="C856" s="3"/>
      <c r="D856" s="4" t="str">
        <f aca="false">IF(ISBLANK(A856), "", (A856-MIN(A2:A1001))/(MAX(A2:A1001)-MIN(A2:A1001)))</f>
        <v/>
      </c>
      <c r="E856" s="4" t="str">
        <f aca="false">IF(ISBLANK(B856), "", (B856-MIN(B2:B1001))/(MAX(B2:B1001)-MIN(B2:B1001)))</f>
        <v/>
      </c>
      <c r="F856" s="4" t="str">
        <f aca="false">IF(ISBLANK(C856), "", (C856-MIN(C2:C1001))/(MAX(C2:C1001)-MIN(C2:C1001)))</f>
        <v/>
      </c>
      <c r="G856" s="0" t="str">
        <f aca="false">IF(ISBLANK(A856), "",SQRT((A856-I2)^2+(B856-J2)^2+(C856-K2)))</f>
        <v/>
      </c>
      <c r="H856" s="4" t="str">
        <f aca="false">IF(AND(F856 = "", F855 &lt;&gt; ""),"&lt;- New exp", "")</f>
        <v/>
      </c>
      <c r="T856" s="0" t="n">
        <v>855</v>
      </c>
    </row>
    <row r="857" customFormat="false" ht="13.8" hidden="false" customHeight="false" outlineLevel="0" collapsed="false">
      <c r="A857" s="3"/>
      <c r="B857" s="3"/>
      <c r="C857" s="3"/>
      <c r="D857" s="4" t="str">
        <f aca="false">IF(ISBLANK(A857), "", (A857-MIN(A2:A1001))/(MAX(A2:A1001)-MIN(A2:A1001)))</f>
        <v/>
      </c>
      <c r="E857" s="4" t="str">
        <f aca="false">IF(ISBLANK(B857), "", (B857-MIN(B2:B1001))/(MAX(B2:B1001)-MIN(B2:B1001)))</f>
        <v/>
      </c>
      <c r="F857" s="4" t="str">
        <f aca="false">IF(ISBLANK(C857), "", (C857-MIN(C2:C1001))/(MAX(C2:C1001)-MIN(C2:C1001)))</f>
        <v/>
      </c>
      <c r="G857" s="0" t="str">
        <f aca="false">IF(ISBLANK(A857), "",SQRT((A857-I2)^2+(B857-J2)^2+(C857-K2)))</f>
        <v/>
      </c>
      <c r="H857" s="4" t="str">
        <f aca="false">IF(AND(F857 = "", F856 &lt;&gt; ""),"&lt;- New exp", "")</f>
        <v/>
      </c>
      <c r="T857" s="0" t="n">
        <v>856</v>
      </c>
    </row>
    <row r="858" customFormat="false" ht="13.8" hidden="false" customHeight="false" outlineLevel="0" collapsed="false">
      <c r="A858" s="3"/>
      <c r="B858" s="3"/>
      <c r="C858" s="3"/>
      <c r="D858" s="4" t="str">
        <f aca="false">IF(ISBLANK(A858), "", (A858-MIN(A2:A1001))/(MAX(A2:A1001)-MIN(A2:A1001)))</f>
        <v/>
      </c>
      <c r="E858" s="4" t="str">
        <f aca="false">IF(ISBLANK(B858), "", (B858-MIN(B2:B1001))/(MAX(B2:B1001)-MIN(B2:B1001)))</f>
        <v/>
      </c>
      <c r="F858" s="4" t="str">
        <f aca="false">IF(ISBLANK(C858), "", (C858-MIN(C2:C1001))/(MAX(C2:C1001)-MIN(C2:C1001)))</f>
        <v/>
      </c>
      <c r="G858" s="0" t="str">
        <f aca="false">IF(ISBLANK(A858), "",SQRT((A858-I2)^2+(B858-J2)^2+(C858-K2)))</f>
        <v/>
      </c>
      <c r="H858" s="4" t="str">
        <f aca="false">IF(AND(F858 = "", F857 &lt;&gt; ""),"&lt;- New exp", "")</f>
        <v/>
      </c>
      <c r="T858" s="0" t="n">
        <v>857</v>
      </c>
    </row>
    <row r="859" customFormat="false" ht="13.8" hidden="false" customHeight="false" outlineLevel="0" collapsed="false">
      <c r="A859" s="3"/>
      <c r="B859" s="3"/>
      <c r="C859" s="3"/>
      <c r="D859" s="4" t="str">
        <f aca="false">IF(ISBLANK(A859), "", (A859-MIN(A2:A1001))/(MAX(A2:A1001)-MIN(A2:A1001)))</f>
        <v/>
      </c>
      <c r="E859" s="4" t="str">
        <f aca="false">IF(ISBLANK(B859), "", (B859-MIN(B2:B1001))/(MAX(B2:B1001)-MIN(B2:B1001)))</f>
        <v/>
      </c>
      <c r="F859" s="4" t="str">
        <f aca="false">IF(ISBLANK(C859), "", (C859-MIN(C2:C1001))/(MAX(C2:C1001)-MIN(C2:C1001)))</f>
        <v/>
      </c>
      <c r="G859" s="0" t="str">
        <f aca="false">IF(ISBLANK(A859), "",SQRT((A859-I2)^2+(B859-J2)^2+(C859-K2)))</f>
        <v/>
      </c>
      <c r="H859" s="4" t="str">
        <f aca="false">IF(AND(F859 = "", F858 &lt;&gt; ""),"&lt;- New exp", "")</f>
        <v/>
      </c>
      <c r="T859" s="0" t="n">
        <v>858</v>
      </c>
    </row>
    <row r="860" customFormat="false" ht="13.8" hidden="false" customHeight="false" outlineLevel="0" collapsed="false">
      <c r="A860" s="3"/>
      <c r="B860" s="3"/>
      <c r="C860" s="3"/>
      <c r="D860" s="4" t="str">
        <f aca="false">IF(ISBLANK(A860), "", (A860-MIN(A2:A1001))/(MAX(A2:A1001)-MIN(A2:A1001)))</f>
        <v/>
      </c>
      <c r="E860" s="4" t="str">
        <f aca="false">IF(ISBLANK(B860), "", (B860-MIN(B2:B1001))/(MAX(B2:B1001)-MIN(B2:B1001)))</f>
        <v/>
      </c>
      <c r="F860" s="4" t="str">
        <f aca="false">IF(ISBLANK(C860), "", (C860-MIN(C2:C1001))/(MAX(C2:C1001)-MIN(C2:C1001)))</f>
        <v/>
      </c>
      <c r="G860" s="0" t="str">
        <f aca="false">IF(ISBLANK(A860), "",SQRT((A860-I2)^2+(B860-J2)^2+(C860-K2)))</f>
        <v/>
      </c>
      <c r="H860" s="4" t="str">
        <f aca="false">IF(AND(F860 = "", F859 &lt;&gt; ""),"&lt;- New exp", "")</f>
        <v/>
      </c>
      <c r="T860" s="0" t="n">
        <v>859</v>
      </c>
    </row>
    <row r="861" customFormat="false" ht="13.8" hidden="false" customHeight="false" outlineLevel="0" collapsed="false">
      <c r="A861" s="3"/>
      <c r="B861" s="3"/>
      <c r="C861" s="3"/>
      <c r="D861" s="4" t="str">
        <f aca="false">IF(ISBLANK(A861), "", (A861-MIN(A2:A1001))/(MAX(A2:A1001)-MIN(A2:A1001)))</f>
        <v/>
      </c>
      <c r="E861" s="4" t="str">
        <f aca="false">IF(ISBLANK(B861), "", (B861-MIN(B2:B1001))/(MAX(B2:B1001)-MIN(B2:B1001)))</f>
        <v/>
      </c>
      <c r="F861" s="4" t="str">
        <f aca="false">IF(ISBLANK(C861), "", (C861-MIN(C2:C1001))/(MAX(C2:C1001)-MIN(C2:C1001)))</f>
        <v/>
      </c>
      <c r="G861" s="0" t="str">
        <f aca="false">IF(ISBLANK(A861), "",SQRT((A861-I2)^2+(B861-J2)^2+(C861-K2)))</f>
        <v/>
      </c>
      <c r="H861" s="4" t="str">
        <f aca="false">IF(AND(F861 = "", F860 &lt;&gt; ""),"&lt;- New exp", "")</f>
        <v/>
      </c>
      <c r="T861" s="0" t="n">
        <v>860</v>
      </c>
    </row>
    <row r="862" customFormat="false" ht="13.8" hidden="false" customHeight="false" outlineLevel="0" collapsed="false">
      <c r="A862" s="3"/>
      <c r="B862" s="3"/>
      <c r="C862" s="3"/>
      <c r="D862" s="4" t="str">
        <f aca="false">IF(ISBLANK(A862), "", (A862-MIN(A2:A1001))/(MAX(A2:A1001)-MIN(A2:A1001)))</f>
        <v/>
      </c>
      <c r="E862" s="4" t="str">
        <f aca="false">IF(ISBLANK(B862), "", (B862-MIN(B2:B1001))/(MAX(B2:B1001)-MIN(B2:B1001)))</f>
        <v/>
      </c>
      <c r="F862" s="4" t="str">
        <f aca="false">IF(ISBLANK(C862), "", (C862-MIN(C2:C1001))/(MAX(C2:C1001)-MIN(C2:C1001)))</f>
        <v/>
      </c>
      <c r="G862" s="0" t="str">
        <f aca="false">IF(ISBLANK(A862), "",SQRT((A862-I2)^2+(B862-J2)^2+(C862-K2)))</f>
        <v/>
      </c>
      <c r="H862" s="4" t="str">
        <f aca="false">IF(AND(F862 = "", F861 &lt;&gt; ""),"&lt;- New exp", "")</f>
        <v/>
      </c>
      <c r="T862" s="0" t="n">
        <v>861</v>
      </c>
    </row>
    <row r="863" customFormat="false" ht="13.8" hidden="false" customHeight="false" outlineLevel="0" collapsed="false">
      <c r="A863" s="12"/>
      <c r="B863" s="12"/>
      <c r="C863" s="12"/>
      <c r="D863" s="4" t="str">
        <f aca="false">IF(ISBLANK(A863), "", (A863-MIN(A2:A1001))/(MAX(A2:A1001)-MIN(A2:A1001)))</f>
        <v/>
      </c>
      <c r="E863" s="4" t="str">
        <f aca="false">IF(ISBLANK(B863), "", (B863-MIN(B2:B1001))/(MAX(B2:B1001)-MIN(B2:B1001)))</f>
        <v/>
      </c>
      <c r="F863" s="4" t="str">
        <f aca="false">IF(ISBLANK(C863), "", (C863-MIN(C2:C1001))/(MAX(C2:C1001)-MIN(C2:C1001)))</f>
        <v/>
      </c>
      <c r="G863" s="0" t="str">
        <f aca="false">IF(ISBLANK(A863), "",SQRT((A863-I2)^2+(B863-J2)^2+(C863-K2)))</f>
        <v/>
      </c>
      <c r="H863" s="4" t="str">
        <f aca="false">IF(AND(F863 = "", F862 &lt;&gt; ""),"&lt;- New exp", "")</f>
        <v/>
      </c>
      <c r="T863" s="0" t="n">
        <v>862</v>
      </c>
    </row>
    <row r="864" customFormat="false" ht="13.8" hidden="false" customHeight="false" outlineLevel="0" collapsed="false">
      <c r="A864" s="12"/>
      <c r="B864" s="12"/>
      <c r="C864" s="12"/>
      <c r="D864" s="4" t="str">
        <f aca="false">IF(ISBLANK(A864), "", (A864-MIN(A2:A1001))/(MAX(A2:A1001)-MIN(A2:A1001)))</f>
        <v/>
      </c>
      <c r="E864" s="4" t="str">
        <f aca="false">IF(ISBLANK(B864), "", (B864-MIN(B2:B1001))/(MAX(B2:B1001)-MIN(B2:B1001)))</f>
        <v/>
      </c>
      <c r="F864" s="4" t="str">
        <f aca="false">IF(ISBLANK(C864), "", (C864-MIN(C2:C1001))/(MAX(C2:C1001)-MIN(C2:C1001)))</f>
        <v/>
      </c>
      <c r="G864" s="0" t="str">
        <f aca="false">IF(ISBLANK(A864), "",SQRT((A864-I2)^2+(B864-J2)^2+(C864-K2)))</f>
        <v/>
      </c>
      <c r="H864" s="4" t="str">
        <f aca="false">IF(AND(F864 = "", F863 &lt;&gt; ""),"&lt;- New exp", "")</f>
        <v/>
      </c>
      <c r="T864" s="0" t="n">
        <v>863</v>
      </c>
    </row>
    <row r="865" customFormat="false" ht="13.8" hidden="false" customHeight="false" outlineLevel="0" collapsed="false">
      <c r="A865" s="12"/>
      <c r="B865" s="12"/>
      <c r="C865" s="12"/>
      <c r="D865" s="4" t="str">
        <f aca="false">IF(ISBLANK(A865), "", (A865-MIN(A2:A1001))/(MAX(A2:A1001)-MIN(A2:A1001)))</f>
        <v/>
      </c>
      <c r="E865" s="4" t="str">
        <f aca="false">IF(ISBLANK(B865), "", (B865-MIN(B2:B1001))/(MAX(B2:B1001)-MIN(B2:B1001)))</f>
        <v/>
      </c>
      <c r="F865" s="4" t="str">
        <f aca="false">IF(ISBLANK(C865), "", (C865-MIN(C2:C1001))/(MAX(C2:C1001)-MIN(C2:C1001)))</f>
        <v/>
      </c>
      <c r="G865" s="0" t="str">
        <f aca="false">IF(ISBLANK(A865), "",SQRT((A865-I2)^2+(B865-J2)^2+(C865-K2)))</f>
        <v/>
      </c>
      <c r="H865" s="4" t="str">
        <f aca="false">IF(AND(F865 = "", F864 &lt;&gt; ""),"&lt;- New exp", "")</f>
        <v/>
      </c>
      <c r="T865" s="0" t="n">
        <v>864</v>
      </c>
    </row>
    <row r="866" customFormat="false" ht="13.8" hidden="false" customHeight="false" outlineLevel="0" collapsed="false">
      <c r="A866" s="12"/>
      <c r="B866" s="12"/>
      <c r="C866" s="12"/>
      <c r="D866" s="4" t="str">
        <f aca="false">IF(ISBLANK(A866), "", (A866-MIN(A2:A1001))/(MAX(A2:A1001)-MIN(A2:A1001)))</f>
        <v/>
      </c>
      <c r="E866" s="4" t="str">
        <f aca="false">IF(ISBLANK(B866), "", (B866-MIN(B2:B1001))/(MAX(B2:B1001)-MIN(B2:B1001)))</f>
        <v/>
      </c>
      <c r="F866" s="4" t="str">
        <f aca="false">IF(ISBLANK(C866), "", (C866-MIN(C2:C1001))/(MAX(C2:C1001)-MIN(C2:C1001)))</f>
        <v/>
      </c>
      <c r="G866" s="0" t="str">
        <f aca="false">IF(ISBLANK(A866), "",SQRT((A866-I2)^2+(B866-J2)^2+(C866-K2)))</f>
        <v/>
      </c>
      <c r="H866" s="4" t="str">
        <f aca="false">IF(AND(F866 = "", F865 &lt;&gt; ""),"&lt;- New exp", "")</f>
        <v/>
      </c>
      <c r="T866" s="0" t="n">
        <v>865</v>
      </c>
    </row>
    <row r="867" customFormat="false" ht="13.8" hidden="false" customHeight="false" outlineLevel="0" collapsed="false">
      <c r="A867" s="12"/>
      <c r="B867" s="12"/>
      <c r="C867" s="12"/>
      <c r="D867" s="4" t="str">
        <f aca="false">IF(ISBLANK(A867), "", (A867-MIN(A2:A1001))/(MAX(A2:A1001)-MIN(A2:A1001)))</f>
        <v/>
      </c>
      <c r="E867" s="4" t="str">
        <f aca="false">IF(ISBLANK(B867), "", (B867-MIN(B2:B1001))/(MAX(B2:B1001)-MIN(B2:B1001)))</f>
        <v/>
      </c>
      <c r="F867" s="4" t="str">
        <f aca="false">IF(ISBLANK(C867), "", (C867-MIN(C2:C1001))/(MAX(C2:C1001)-MIN(C2:C1001)))</f>
        <v/>
      </c>
      <c r="G867" s="0" t="str">
        <f aca="false">IF(ISBLANK(A867), "",SQRT((A867-I2)^2+(B867-J2)^2+(C867-K2)))</f>
        <v/>
      </c>
      <c r="H867" s="4" t="str">
        <f aca="false">IF(AND(F867 = "", F866 &lt;&gt; ""),"&lt;- New exp", "")</f>
        <v/>
      </c>
      <c r="T867" s="0" t="n">
        <v>866</v>
      </c>
    </row>
    <row r="868" customFormat="false" ht="13.8" hidden="false" customHeight="false" outlineLevel="0" collapsed="false">
      <c r="A868" s="12"/>
      <c r="B868" s="12"/>
      <c r="C868" s="12"/>
      <c r="D868" s="4" t="str">
        <f aca="false">IF(ISBLANK(A868), "", (A868-MIN(A2:A1001))/(MAX(A2:A1001)-MIN(A2:A1001)))</f>
        <v/>
      </c>
      <c r="E868" s="4" t="str">
        <f aca="false">IF(ISBLANK(B868), "", (B868-MIN(B2:B1001))/(MAX(B2:B1001)-MIN(B2:B1001)))</f>
        <v/>
      </c>
      <c r="F868" s="4" t="str">
        <f aca="false">IF(ISBLANK(C868), "", (C868-MIN(C2:C1001))/(MAX(C2:C1001)-MIN(C2:C1001)))</f>
        <v/>
      </c>
      <c r="G868" s="0" t="str">
        <f aca="false">IF(ISBLANK(A868), "",SQRT((A868-I2)^2+(B868-J2)^2+(C868-K2)))</f>
        <v/>
      </c>
      <c r="H868" s="4" t="str">
        <f aca="false">IF(AND(F868 = "", F867 &lt;&gt; ""),"&lt;- New exp", "")</f>
        <v/>
      </c>
      <c r="T868" s="0" t="n">
        <v>867</v>
      </c>
    </row>
    <row r="869" customFormat="false" ht="13.8" hidden="false" customHeight="false" outlineLevel="0" collapsed="false">
      <c r="A869" s="12"/>
      <c r="B869" s="12"/>
      <c r="C869" s="12"/>
      <c r="D869" s="4" t="str">
        <f aca="false">IF(ISBLANK(A869), "", (A869-MIN(A2:A1001))/(MAX(A2:A1001)-MIN(A2:A1001)))</f>
        <v/>
      </c>
      <c r="E869" s="4" t="str">
        <f aca="false">IF(ISBLANK(B869), "", (B869-MIN(B2:B1001))/(MAX(B2:B1001)-MIN(B2:B1001)))</f>
        <v/>
      </c>
      <c r="F869" s="4" t="str">
        <f aca="false">IF(ISBLANK(C869), "", (C869-MIN(C2:C1001))/(MAX(C2:C1001)-MIN(C2:C1001)))</f>
        <v/>
      </c>
      <c r="G869" s="0" t="str">
        <f aca="false">IF(ISBLANK(A869), "",SQRT((A869-I2)^2+(B869-J2)^2+(C869-K2)))</f>
        <v/>
      </c>
      <c r="H869" s="4" t="str">
        <f aca="false">IF(AND(F869 = "", F868 &lt;&gt; ""),"&lt;- New exp", "")</f>
        <v/>
      </c>
      <c r="T869" s="0" t="n">
        <v>868</v>
      </c>
    </row>
    <row r="870" customFormat="false" ht="13.8" hidden="false" customHeight="false" outlineLevel="0" collapsed="false">
      <c r="A870" s="12"/>
      <c r="B870" s="12"/>
      <c r="C870" s="12"/>
      <c r="D870" s="4" t="str">
        <f aca="false">IF(ISBLANK(A870), "", (A870-MIN(A2:A1001))/(MAX(A2:A1001)-MIN(A2:A1001)))</f>
        <v/>
      </c>
      <c r="E870" s="4" t="str">
        <f aca="false">IF(ISBLANK(B870), "", (B870-MIN(B2:B1001))/(MAX(B2:B1001)-MIN(B2:B1001)))</f>
        <v/>
      </c>
      <c r="F870" s="4" t="str">
        <f aca="false">IF(ISBLANK(C870), "", (C870-MIN(C2:C1001))/(MAX(C2:C1001)-MIN(C2:C1001)))</f>
        <v/>
      </c>
      <c r="G870" s="0" t="str">
        <f aca="false">IF(ISBLANK(A870), "",SQRT((A870-I2)^2+(B870-J2)^2+(C870-K2)))</f>
        <v/>
      </c>
      <c r="H870" s="4" t="str">
        <f aca="false">IF(AND(F870 = "", F869 &lt;&gt; ""),"&lt;- New exp", "")</f>
        <v/>
      </c>
      <c r="T870" s="0" t="n">
        <v>869</v>
      </c>
    </row>
    <row r="871" customFormat="false" ht="13.8" hidden="false" customHeight="false" outlineLevel="0" collapsed="false">
      <c r="A871" s="12"/>
      <c r="B871" s="12"/>
      <c r="C871" s="12"/>
      <c r="D871" s="4" t="str">
        <f aca="false">IF(ISBLANK(A871), "", (A871-MIN(A2:A1001))/(MAX(A2:A1001)-MIN(A2:A1001)))</f>
        <v/>
      </c>
      <c r="E871" s="4" t="str">
        <f aca="false">IF(ISBLANK(B871), "", (B871-MIN(B2:B1001))/(MAX(B2:B1001)-MIN(B2:B1001)))</f>
        <v/>
      </c>
      <c r="F871" s="4" t="str">
        <f aca="false">IF(ISBLANK(C871), "", (C871-MIN(C2:C1001))/(MAX(C2:C1001)-MIN(C2:C1001)))</f>
        <v/>
      </c>
      <c r="G871" s="0" t="str">
        <f aca="false">IF(ISBLANK(A871), "",SQRT((A871-I2)^2+(B871-J2)^2+(C871-K2)))</f>
        <v/>
      </c>
      <c r="H871" s="4" t="str">
        <f aca="false">IF(AND(F871 = "", F870 &lt;&gt; ""),"&lt;- New exp", "")</f>
        <v/>
      </c>
      <c r="T871" s="0" t="n">
        <v>870</v>
      </c>
    </row>
    <row r="872" customFormat="false" ht="13.8" hidden="false" customHeight="false" outlineLevel="0" collapsed="false">
      <c r="A872" s="12"/>
      <c r="B872" s="12"/>
      <c r="C872" s="12"/>
      <c r="D872" s="4" t="str">
        <f aca="false">IF(ISBLANK(A872), "", (A872-MIN(A2:A1001))/(MAX(A2:A1001)-MIN(A2:A1001)))</f>
        <v/>
      </c>
      <c r="E872" s="4" t="str">
        <f aca="false">IF(ISBLANK(B872), "", (B872-MIN(B2:B1001))/(MAX(B2:B1001)-MIN(B2:B1001)))</f>
        <v/>
      </c>
      <c r="F872" s="4" t="str">
        <f aca="false">IF(ISBLANK(C872), "", (C872-MIN(C2:C1001))/(MAX(C2:C1001)-MIN(C2:C1001)))</f>
        <v/>
      </c>
      <c r="G872" s="0" t="str">
        <f aca="false">IF(ISBLANK(A872), "",SQRT((A872-I2)^2+(B872-J2)^2+(C872-K2)))</f>
        <v/>
      </c>
      <c r="H872" s="4" t="str">
        <f aca="false">IF(AND(F872 = "", F871 &lt;&gt; ""),"&lt;- New exp", "")</f>
        <v/>
      </c>
      <c r="T872" s="0" t="n">
        <v>871</v>
      </c>
    </row>
    <row r="873" customFormat="false" ht="13.8" hidden="false" customHeight="false" outlineLevel="0" collapsed="false">
      <c r="A873" s="12"/>
      <c r="B873" s="12"/>
      <c r="C873" s="12"/>
      <c r="D873" s="4" t="str">
        <f aca="false">IF(ISBLANK(A873), "", (A873-MIN(A2:A1001))/(MAX(A2:A1001)-MIN(A2:A1001)))</f>
        <v/>
      </c>
      <c r="E873" s="4" t="str">
        <f aca="false">IF(ISBLANK(B873), "", (B873-MIN(B2:B1001))/(MAX(B2:B1001)-MIN(B2:B1001)))</f>
        <v/>
      </c>
      <c r="F873" s="4" t="str">
        <f aca="false">IF(ISBLANK(C873), "", (C873-MIN(C2:C1001))/(MAX(C2:C1001)-MIN(C2:C1001)))</f>
        <v/>
      </c>
      <c r="G873" s="0" t="str">
        <f aca="false">IF(ISBLANK(A873), "",SQRT((A873-I2)^2+(B873-J2)^2+(C873-K2)))</f>
        <v/>
      </c>
      <c r="H873" s="4" t="str">
        <f aca="false">IF(AND(F873 = "", F872 &lt;&gt; ""),"&lt;- New exp", "")</f>
        <v/>
      </c>
      <c r="T873" s="0" t="n">
        <v>872</v>
      </c>
    </row>
    <row r="874" customFormat="false" ht="13.8" hidden="false" customHeight="false" outlineLevel="0" collapsed="false">
      <c r="A874" s="12"/>
      <c r="B874" s="12"/>
      <c r="C874" s="12"/>
      <c r="D874" s="4" t="str">
        <f aca="false">IF(ISBLANK(A874), "", (A874-MIN(A2:A1001))/(MAX(A2:A1001)-MIN(A2:A1001)))</f>
        <v/>
      </c>
      <c r="E874" s="4" t="str">
        <f aca="false">IF(ISBLANK(B874), "", (B874-MIN(B2:B1001))/(MAX(B2:B1001)-MIN(B2:B1001)))</f>
        <v/>
      </c>
      <c r="F874" s="4" t="str">
        <f aca="false">IF(ISBLANK(C874), "", (C874-MIN(C2:C1001))/(MAX(C2:C1001)-MIN(C2:C1001)))</f>
        <v/>
      </c>
      <c r="G874" s="0" t="str">
        <f aca="false">IF(ISBLANK(A874), "",SQRT((A874-I2)^2+(B874-J2)^2+(C874-K2)))</f>
        <v/>
      </c>
      <c r="H874" s="4" t="str">
        <f aca="false">IF(AND(F874 = "", F873 &lt;&gt; ""),"&lt;- New exp", "")</f>
        <v/>
      </c>
      <c r="T874" s="0" t="n">
        <v>873</v>
      </c>
    </row>
    <row r="875" customFormat="false" ht="13.8" hidden="false" customHeight="false" outlineLevel="0" collapsed="false">
      <c r="A875" s="12"/>
      <c r="B875" s="12"/>
      <c r="C875" s="12"/>
      <c r="D875" s="4" t="str">
        <f aca="false">IF(ISBLANK(A875), "", (A875-MIN(A2:A1001))/(MAX(A2:A1001)-MIN(A2:A1001)))</f>
        <v/>
      </c>
      <c r="E875" s="4" t="str">
        <f aca="false">IF(ISBLANK(B875), "", (B875-MIN(B2:B1001))/(MAX(B2:B1001)-MIN(B2:B1001)))</f>
        <v/>
      </c>
      <c r="F875" s="4" t="str">
        <f aca="false">IF(ISBLANK(C875), "", (C875-MIN(C2:C1001))/(MAX(C2:C1001)-MIN(C2:C1001)))</f>
        <v/>
      </c>
      <c r="G875" s="0" t="str">
        <f aca="false">IF(ISBLANK(A875), "",SQRT((A875-I2)^2+(B875-J2)^2+(C875-K2)))</f>
        <v/>
      </c>
      <c r="H875" s="4" t="str">
        <f aca="false">IF(AND(F875 = "", F874 &lt;&gt; ""),"&lt;- New exp", "")</f>
        <v/>
      </c>
      <c r="T875" s="0" t="n">
        <v>874</v>
      </c>
    </row>
    <row r="876" customFormat="false" ht="13.8" hidden="false" customHeight="false" outlineLevel="0" collapsed="false">
      <c r="A876" s="12"/>
      <c r="B876" s="12"/>
      <c r="C876" s="12"/>
      <c r="D876" s="4" t="str">
        <f aca="false">IF(ISBLANK(A876), "", (A876-MIN(A2:A1001))/(MAX(A2:A1001)-MIN(A2:A1001)))</f>
        <v/>
      </c>
      <c r="E876" s="4" t="str">
        <f aca="false">IF(ISBLANK(B876), "", (B876-MIN(B2:B1001))/(MAX(B2:B1001)-MIN(B2:B1001)))</f>
        <v/>
      </c>
      <c r="F876" s="4" t="str">
        <f aca="false">IF(ISBLANK(C876), "", (C876-MIN(C2:C1001))/(MAX(C2:C1001)-MIN(C2:C1001)))</f>
        <v/>
      </c>
      <c r="G876" s="0" t="str">
        <f aca="false">IF(ISBLANK(A876), "",SQRT((A876-I2)^2+(B876-J2)^2+(C876-K2)))</f>
        <v/>
      </c>
      <c r="H876" s="4" t="str">
        <f aca="false">IF(AND(F876 = "", F875 &lt;&gt; ""),"&lt;- New exp", "")</f>
        <v/>
      </c>
      <c r="T876" s="0" t="n">
        <v>875</v>
      </c>
    </row>
    <row r="877" customFormat="false" ht="13.8" hidden="false" customHeight="false" outlineLevel="0" collapsed="false">
      <c r="A877" s="12"/>
      <c r="B877" s="12"/>
      <c r="C877" s="12"/>
      <c r="D877" s="4" t="str">
        <f aca="false">IF(ISBLANK(A877), "", (A877-MIN(A2:A1001))/(MAX(A2:A1001)-MIN(A2:A1001)))</f>
        <v/>
      </c>
      <c r="E877" s="4" t="str">
        <f aca="false">IF(ISBLANK(B877), "", (B877-MIN(B2:B1001))/(MAX(B2:B1001)-MIN(B2:B1001)))</f>
        <v/>
      </c>
      <c r="F877" s="4" t="str">
        <f aca="false">IF(ISBLANK(C877), "", (C877-MIN(C2:C1001))/(MAX(C2:C1001)-MIN(C2:C1001)))</f>
        <v/>
      </c>
      <c r="G877" s="0" t="str">
        <f aca="false">IF(ISBLANK(A877), "",SQRT((A877-I2)^2+(B877-J2)^2+(C877-K2)))</f>
        <v/>
      </c>
      <c r="H877" s="4" t="str">
        <f aca="false">IF(AND(F877 = "", F876 &lt;&gt; ""),"&lt;- New exp", "")</f>
        <v/>
      </c>
      <c r="T877" s="0" t="n">
        <v>876</v>
      </c>
    </row>
    <row r="878" customFormat="false" ht="13.8" hidden="false" customHeight="false" outlineLevel="0" collapsed="false">
      <c r="A878" s="12"/>
      <c r="B878" s="12"/>
      <c r="C878" s="12"/>
      <c r="D878" s="4" t="str">
        <f aca="false">IF(ISBLANK(A878), "", (A878-MIN(A2:A1001))/(MAX(A2:A1001)-MIN(A2:A1001)))</f>
        <v/>
      </c>
      <c r="E878" s="4" t="str">
        <f aca="false">IF(ISBLANK(B878), "", (B878-MIN(B2:B1001))/(MAX(B2:B1001)-MIN(B2:B1001)))</f>
        <v/>
      </c>
      <c r="F878" s="4" t="str">
        <f aca="false">IF(ISBLANK(C878), "", (C878-MIN(C2:C1001))/(MAX(C2:C1001)-MIN(C2:C1001)))</f>
        <v/>
      </c>
      <c r="G878" s="0" t="str">
        <f aca="false">IF(ISBLANK(A878), "",SQRT((A878-I2)^2+(B878-J2)^2+(C878-K2)))</f>
        <v/>
      </c>
      <c r="H878" s="4" t="str">
        <f aca="false">IF(AND(F878 = "", F877 &lt;&gt; ""),"&lt;- New exp", "")</f>
        <v/>
      </c>
      <c r="T878" s="0" t="n">
        <v>877</v>
      </c>
    </row>
    <row r="879" customFormat="false" ht="13.8" hidden="false" customHeight="false" outlineLevel="0" collapsed="false">
      <c r="A879" s="12"/>
      <c r="B879" s="12"/>
      <c r="C879" s="12"/>
      <c r="D879" s="4" t="str">
        <f aca="false">IF(ISBLANK(A879), "", (A879-MIN(A2:A1001))/(MAX(A2:A1001)-MIN(A2:A1001)))</f>
        <v/>
      </c>
      <c r="E879" s="4" t="str">
        <f aca="false">IF(ISBLANK(B879), "", (B879-MIN(B2:B1001))/(MAX(B2:B1001)-MIN(B2:B1001)))</f>
        <v/>
      </c>
      <c r="F879" s="4" t="str">
        <f aca="false">IF(ISBLANK(C879), "", (C879-MIN(C2:C1001))/(MAX(C2:C1001)-MIN(C2:C1001)))</f>
        <v/>
      </c>
      <c r="G879" s="0" t="str">
        <f aca="false">IF(ISBLANK(A879), "",SQRT((A879-I2)^2+(B879-J2)^2+(C879-K2)))</f>
        <v/>
      </c>
      <c r="H879" s="4" t="str">
        <f aca="false">IF(AND(F879 = "", F878 &lt;&gt; ""),"&lt;- New exp", "")</f>
        <v/>
      </c>
      <c r="T879" s="0" t="n">
        <v>878</v>
      </c>
    </row>
    <row r="880" customFormat="false" ht="13.8" hidden="false" customHeight="false" outlineLevel="0" collapsed="false">
      <c r="A880" s="12"/>
      <c r="B880" s="12"/>
      <c r="C880" s="12"/>
      <c r="D880" s="4" t="str">
        <f aca="false">IF(ISBLANK(A880), "", (A880-MIN(A2:A1001))/(MAX(A2:A1001)-MIN(A2:A1001)))</f>
        <v/>
      </c>
      <c r="E880" s="4" t="str">
        <f aca="false">IF(ISBLANK(B880), "", (B880-MIN(B2:B1001))/(MAX(B2:B1001)-MIN(B2:B1001)))</f>
        <v/>
      </c>
      <c r="F880" s="4" t="str">
        <f aca="false">IF(ISBLANK(C880), "", (C880-MIN(C2:C1001))/(MAX(C2:C1001)-MIN(C2:C1001)))</f>
        <v/>
      </c>
      <c r="G880" s="0" t="str">
        <f aca="false">IF(ISBLANK(A880), "",SQRT((A880-I2)^2+(B880-J2)^2+(C880-K2)))</f>
        <v/>
      </c>
      <c r="H880" s="4" t="str">
        <f aca="false">IF(AND(F880 = "", F879 &lt;&gt; ""),"&lt;- New exp", "")</f>
        <v/>
      </c>
      <c r="T880" s="0" t="n">
        <v>879</v>
      </c>
    </row>
    <row r="881" customFormat="false" ht="13.8" hidden="false" customHeight="false" outlineLevel="0" collapsed="false">
      <c r="A881" s="12"/>
      <c r="B881" s="12"/>
      <c r="C881" s="12"/>
      <c r="D881" s="4" t="str">
        <f aca="false">IF(ISBLANK(A881), "", (A881-MIN(A2:A1001))/(MAX(A2:A1001)-MIN(A2:A1001)))</f>
        <v/>
      </c>
      <c r="E881" s="4" t="str">
        <f aca="false">IF(ISBLANK(B881), "", (B881-MIN(B2:B1001))/(MAX(B2:B1001)-MIN(B2:B1001)))</f>
        <v/>
      </c>
      <c r="F881" s="4" t="str">
        <f aca="false">IF(ISBLANK(C881), "", (C881-MIN(C2:C1001))/(MAX(C2:C1001)-MIN(C2:C1001)))</f>
        <v/>
      </c>
      <c r="G881" s="0" t="str">
        <f aca="false">IF(ISBLANK(A881), "",SQRT((A881-I2)^2+(B881-J2)^2+(C881-K2)))</f>
        <v/>
      </c>
      <c r="H881" s="4" t="str">
        <f aca="false">IF(AND(F881 = "", F880 &lt;&gt; ""),"&lt;- New exp", "")</f>
        <v/>
      </c>
      <c r="T881" s="0" t="n">
        <v>880</v>
      </c>
    </row>
    <row r="882" customFormat="false" ht="13.8" hidden="false" customHeight="false" outlineLevel="0" collapsed="false">
      <c r="A882" s="12"/>
      <c r="B882" s="12"/>
      <c r="C882" s="12"/>
      <c r="D882" s="4" t="str">
        <f aca="false">IF(ISBLANK(A882), "", (A882-MIN(A2:A1001))/(MAX(A2:A1001)-MIN(A2:A1001)))</f>
        <v/>
      </c>
      <c r="E882" s="4" t="str">
        <f aca="false">IF(ISBLANK(B882), "", (B882-MIN(B2:B1001))/(MAX(B2:B1001)-MIN(B2:B1001)))</f>
        <v/>
      </c>
      <c r="F882" s="4" t="str">
        <f aca="false">IF(ISBLANK(C882), "", (C882-MIN(C2:C1001))/(MAX(C2:C1001)-MIN(C2:C1001)))</f>
        <v/>
      </c>
      <c r="G882" s="0" t="str">
        <f aca="false">IF(ISBLANK(A882), "",SQRT((A882-I2)^2+(B882-J2)^2+(C882-K2)))</f>
        <v/>
      </c>
      <c r="H882" s="4" t="str">
        <f aca="false">IF(AND(F882 = "", F881 &lt;&gt; ""),"&lt;- New exp", "")</f>
        <v/>
      </c>
      <c r="T882" s="0" t="n">
        <v>881</v>
      </c>
    </row>
    <row r="883" customFormat="false" ht="13.8" hidden="false" customHeight="false" outlineLevel="0" collapsed="false">
      <c r="A883" s="12"/>
      <c r="B883" s="12"/>
      <c r="C883" s="12"/>
      <c r="D883" s="4" t="str">
        <f aca="false">IF(ISBLANK(A883), "", (A883-MIN(A2:A1001))/(MAX(A2:A1001)-MIN(A2:A1001)))</f>
        <v/>
      </c>
      <c r="E883" s="4" t="str">
        <f aca="false">IF(ISBLANK(B883), "", (B883-MIN(B2:B1001))/(MAX(B2:B1001)-MIN(B2:B1001)))</f>
        <v/>
      </c>
      <c r="F883" s="4" t="str">
        <f aca="false">IF(ISBLANK(C883), "", (C883-MIN(C2:C1001))/(MAX(C2:C1001)-MIN(C2:C1001)))</f>
        <v/>
      </c>
      <c r="G883" s="0" t="str">
        <f aca="false">IF(ISBLANK(A883), "",SQRT((A883-I2)^2+(B883-J2)^2+(C883-K2)))</f>
        <v/>
      </c>
      <c r="H883" s="4" t="str">
        <f aca="false">IF(AND(F883 = "", F882 &lt;&gt; ""),"&lt;- New exp", "")</f>
        <v/>
      </c>
      <c r="T883" s="0" t="n">
        <v>882</v>
      </c>
    </row>
    <row r="884" customFormat="false" ht="13.8" hidden="false" customHeight="false" outlineLevel="0" collapsed="false">
      <c r="A884" s="3"/>
      <c r="B884" s="3"/>
      <c r="C884" s="3"/>
      <c r="D884" s="4" t="str">
        <f aca="false">IF(ISBLANK(A884), "", (A884-MIN(A2:A1001))/(MAX(A2:A1001)-MIN(A2:A1001)))</f>
        <v/>
      </c>
      <c r="E884" s="4" t="str">
        <f aca="false">IF(ISBLANK(B884), "", (B884-MIN(B2:B1001))/(MAX(B2:B1001)-MIN(B2:B1001)))</f>
        <v/>
      </c>
      <c r="F884" s="4" t="str">
        <f aca="false">IF(ISBLANK(C884), "", (C884-MIN(C2:C1001))/(MAX(C2:C1001)-MIN(C2:C1001)))</f>
        <v/>
      </c>
      <c r="G884" s="0" t="str">
        <f aca="false">IF(ISBLANK(A884), "",SQRT((A884-I2)^2+(B884-J2)^2+(C884-K2)))</f>
        <v/>
      </c>
      <c r="H884" s="4" t="str">
        <f aca="false">IF(AND(F884 = "", F883 &lt;&gt; ""),"&lt;- New exp", "")</f>
        <v/>
      </c>
      <c r="T884" s="0" t="n">
        <v>883</v>
      </c>
    </row>
    <row r="885" customFormat="false" ht="13.8" hidden="false" customHeight="false" outlineLevel="0" collapsed="false">
      <c r="A885" s="12"/>
      <c r="B885" s="12"/>
      <c r="C885" s="12"/>
      <c r="D885" s="4" t="str">
        <f aca="false">IF(ISBLANK(A885), "", (A885-MIN(A2:A1001))/(MAX(A2:A1001)-MIN(A2:A1001)))</f>
        <v/>
      </c>
      <c r="E885" s="4" t="str">
        <f aca="false">IF(ISBLANK(B885), "", (B885-MIN(B2:B1001))/(MAX(B2:B1001)-MIN(B2:B1001)))</f>
        <v/>
      </c>
      <c r="F885" s="4" t="str">
        <f aca="false">IF(ISBLANK(C885), "", (C885-MIN(C2:C1001))/(MAX(C2:C1001)-MIN(C2:C1001)))</f>
        <v/>
      </c>
      <c r="G885" s="0" t="str">
        <f aca="false">IF(ISBLANK(A885), "",SQRT((A885-I2)^2+(B885-J2)^2+(C885-K2)))</f>
        <v/>
      </c>
      <c r="H885" s="4" t="str">
        <f aca="false">IF(AND(F885 = "", F884 &lt;&gt; ""),"&lt;- New exp", "")</f>
        <v/>
      </c>
      <c r="T885" s="0" t="n">
        <v>884</v>
      </c>
    </row>
    <row r="886" customFormat="false" ht="13.8" hidden="false" customHeight="false" outlineLevel="0" collapsed="false">
      <c r="A886" s="12"/>
      <c r="B886" s="12"/>
      <c r="C886" s="12"/>
      <c r="D886" s="4" t="str">
        <f aca="false">IF(ISBLANK(A886), "", (A886-MIN(A2:A1001))/(MAX(A2:A1001)-MIN(A2:A1001)))</f>
        <v/>
      </c>
      <c r="E886" s="4" t="str">
        <f aca="false">IF(ISBLANK(B886), "", (B886-MIN(B2:B1001))/(MAX(B2:B1001)-MIN(B2:B1001)))</f>
        <v/>
      </c>
      <c r="F886" s="4" t="str">
        <f aca="false">IF(ISBLANK(C886), "", (C886-MIN(C2:C1001))/(MAX(C2:C1001)-MIN(C2:C1001)))</f>
        <v/>
      </c>
      <c r="G886" s="0" t="str">
        <f aca="false">IF(ISBLANK(A886), "",SQRT((A886-I2)^2+(B886-J2)^2+(C886-K2)))</f>
        <v/>
      </c>
      <c r="H886" s="4" t="str">
        <f aca="false">IF(AND(F886 = "", F885 &lt;&gt; ""),"&lt;- New exp", "")</f>
        <v/>
      </c>
      <c r="T886" s="0" t="n">
        <v>885</v>
      </c>
    </row>
    <row r="887" customFormat="false" ht="13.8" hidden="false" customHeight="false" outlineLevel="0" collapsed="false">
      <c r="A887" s="12"/>
      <c r="B887" s="12"/>
      <c r="C887" s="12"/>
      <c r="D887" s="4" t="str">
        <f aca="false">IF(ISBLANK(A887), "", (A887-MIN(A2:A1001))/(MAX(A2:A1001)-MIN(A2:A1001)))</f>
        <v/>
      </c>
      <c r="E887" s="4" t="str">
        <f aca="false">IF(ISBLANK(B887), "", (B887-MIN(B2:B1001))/(MAX(B2:B1001)-MIN(B2:B1001)))</f>
        <v/>
      </c>
      <c r="F887" s="4" t="str">
        <f aca="false">IF(ISBLANK(C887), "", (C887-MIN(C2:C1001))/(MAX(C2:C1001)-MIN(C2:C1001)))</f>
        <v/>
      </c>
      <c r="G887" s="0" t="str">
        <f aca="false">IF(ISBLANK(A887), "",SQRT((A887-I2)^2+(B887-J2)^2+(C887-K2)))</f>
        <v/>
      </c>
      <c r="H887" s="4" t="str">
        <f aca="false">IF(AND(F887 = "", F886 &lt;&gt; ""),"&lt;- New exp", "")</f>
        <v/>
      </c>
      <c r="T887" s="0" t="n">
        <v>886</v>
      </c>
    </row>
    <row r="888" customFormat="false" ht="13.8" hidden="false" customHeight="false" outlineLevel="0" collapsed="false">
      <c r="A888" s="12"/>
      <c r="B888" s="12"/>
      <c r="C888" s="12"/>
      <c r="D888" s="4" t="str">
        <f aca="false">IF(ISBLANK(A888), "", (A888-MIN(A2:A1001))/(MAX(A2:A1001)-MIN(A2:A1001)))</f>
        <v/>
      </c>
      <c r="E888" s="4" t="str">
        <f aca="false">IF(ISBLANK(B888), "", (B888-MIN(B2:B1001))/(MAX(B2:B1001)-MIN(B2:B1001)))</f>
        <v/>
      </c>
      <c r="F888" s="4" t="str">
        <f aca="false">IF(ISBLANK(C888), "", (C888-MIN(C2:C1001))/(MAX(C2:C1001)-MIN(C2:C1001)))</f>
        <v/>
      </c>
      <c r="G888" s="0" t="str">
        <f aca="false">IF(ISBLANK(A888), "",SQRT((A888-I2)^2+(B888-J2)^2+(C888-K2)))</f>
        <v/>
      </c>
      <c r="H888" s="4" t="str">
        <f aca="false">IF(AND(F888 = "", F887 &lt;&gt; ""),"&lt;- New exp", "")</f>
        <v/>
      </c>
      <c r="T888" s="0" t="n">
        <v>887</v>
      </c>
    </row>
    <row r="889" customFormat="false" ht="13.8" hidden="false" customHeight="false" outlineLevel="0" collapsed="false">
      <c r="A889" s="12"/>
      <c r="B889" s="12"/>
      <c r="C889" s="12"/>
      <c r="D889" s="4" t="str">
        <f aca="false">IF(ISBLANK(A889), "", (A889-MIN(A2:A1001))/(MAX(A2:A1001)-MIN(A2:A1001)))</f>
        <v/>
      </c>
      <c r="E889" s="4" t="str">
        <f aca="false">IF(ISBLANK(B889), "", (B889-MIN(B2:B1001))/(MAX(B2:B1001)-MIN(B2:B1001)))</f>
        <v/>
      </c>
      <c r="F889" s="4" t="str">
        <f aca="false">IF(ISBLANK(C889), "", (C889-MIN(C2:C1001))/(MAX(C2:C1001)-MIN(C2:C1001)))</f>
        <v/>
      </c>
      <c r="G889" s="0" t="str">
        <f aca="false">IF(ISBLANK(A889), "",SQRT((A889-I2)^2+(B889-J2)^2+(C889-K2)))</f>
        <v/>
      </c>
      <c r="H889" s="4" t="str">
        <f aca="false">IF(AND(F889 = "", F888 &lt;&gt; ""),"&lt;- New exp", "")</f>
        <v/>
      </c>
      <c r="T889" s="0" t="n">
        <v>888</v>
      </c>
    </row>
    <row r="890" customFormat="false" ht="13.8" hidden="false" customHeight="false" outlineLevel="0" collapsed="false">
      <c r="A890" s="12"/>
      <c r="B890" s="12"/>
      <c r="C890" s="12"/>
      <c r="D890" s="4" t="str">
        <f aca="false">IF(ISBLANK(A890), "", (A890-MIN(A2:A1001))/(MAX(A2:A1001)-MIN(A2:A1001)))</f>
        <v/>
      </c>
      <c r="E890" s="4" t="str">
        <f aca="false">IF(ISBLANK(B890), "", (B890-MIN(B2:B1001))/(MAX(B2:B1001)-MIN(B2:B1001)))</f>
        <v/>
      </c>
      <c r="F890" s="4" t="str">
        <f aca="false">IF(ISBLANK(C890), "", (C890-MIN(C2:C1001))/(MAX(C2:C1001)-MIN(C2:C1001)))</f>
        <v/>
      </c>
      <c r="G890" s="0" t="str">
        <f aca="false">IF(ISBLANK(A890), "",SQRT((A890-I2)^2+(B890-J2)^2+(C890-K2)))</f>
        <v/>
      </c>
      <c r="H890" s="4" t="str">
        <f aca="false">IF(AND(F890 = "", F889 &lt;&gt; ""),"&lt;- New exp", "")</f>
        <v/>
      </c>
      <c r="T890" s="0" t="n">
        <v>889</v>
      </c>
    </row>
    <row r="891" customFormat="false" ht="13.8" hidden="false" customHeight="false" outlineLevel="0" collapsed="false">
      <c r="A891" s="12"/>
      <c r="B891" s="12"/>
      <c r="C891" s="12"/>
      <c r="D891" s="4" t="str">
        <f aca="false">IF(ISBLANK(A891), "", (A891-MIN(A2:A1001))/(MAX(A2:A1001)-MIN(A2:A1001)))</f>
        <v/>
      </c>
      <c r="E891" s="4" t="str">
        <f aca="false">IF(ISBLANK(B891), "", (B891-MIN(B2:B1001))/(MAX(B2:B1001)-MIN(B2:B1001)))</f>
        <v/>
      </c>
      <c r="F891" s="4" t="str">
        <f aca="false">IF(ISBLANK(C891), "", (C891-MIN(C2:C1001))/(MAX(C2:C1001)-MIN(C2:C1001)))</f>
        <v/>
      </c>
      <c r="G891" s="0" t="str">
        <f aca="false">IF(ISBLANK(A891), "",SQRT((A891-I2)^2+(B891-J2)^2+(C891-K2)))</f>
        <v/>
      </c>
      <c r="H891" s="4" t="str">
        <f aca="false">IF(AND(F891 = "", F890 &lt;&gt; ""),"&lt;- New exp", "")</f>
        <v/>
      </c>
      <c r="T891" s="0" t="n">
        <v>890</v>
      </c>
    </row>
    <row r="892" customFormat="false" ht="13.8" hidden="false" customHeight="false" outlineLevel="0" collapsed="false">
      <c r="A892" s="12"/>
      <c r="B892" s="12"/>
      <c r="C892" s="12"/>
      <c r="D892" s="4" t="str">
        <f aca="false">IF(ISBLANK(A892), "", (A892-MIN(A2:A1001))/(MAX(A2:A1001)-MIN(A2:A1001)))</f>
        <v/>
      </c>
      <c r="E892" s="4" t="str">
        <f aca="false">IF(ISBLANK(B892), "", (B892-MIN(B2:B1001))/(MAX(B2:B1001)-MIN(B2:B1001)))</f>
        <v/>
      </c>
      <c r="F892" s="4" t="str">
        <f aca="false">IF(ISBLANK(C892), "", (C892-MIN(C2:C1001))/(MAX(C2:C1001)-MIN(C2:C1001)))</f>
        <v/>
      </c>
      <c r="G892" s="0" t="str">
        <f aca="false">IF(ISBLANK(A892), "",SQRT((A892-I2)^2+(B892-J2)^2+(C892-K2)))</f>
        <v/>
      </c>
      <c r="H892" s="4" t="str">
        <f aca="false">IF(AND(F892 = "", F891 &lt;&gt; ""),"&lt;- New exp", "")</f>
        <v/>
      </c>
      <c r="T892" s="0" t="n">
        <v>891</v>
      </c>
    </row>
    <row r="893" customFormat="false" ht="13.8" hidden="false" customHeight="false" outlineLevel="0" collapsed="false">
      <c r="A893" s="12"/>
      <c r="B893" s="12"/>
      <c r="C893" s="12"/>
      <c r="D893" s="4" t="str">
        <f aca="false">IF(ISBLANK(A893), "", (A893-MIN(A2:A1001))/(MAX(A2:A1001)-MIN(A2:A1001)))</f>
        <v/>
      </c>
      <c r="E893" s="4" t="str">
        <f aca="false">IF(ISBLANK(B893), "", (B893-MIN(B2:B1001))/(MAX(B2:B1001)-MIN(B2:B1001)))</f>
        <v/>
      </c>
      <c r="F893" s="4" t="str">
        <f aca="false">IF(ISBLANK(C893), "", (C893-MIN(C2:C1001))/(MAX(C2:C1001)-MIN(C2:C1001)))</f>
        <v/>
      </c>
      <c r="G893" s="0" t="str">
        <f aca="false">IF(ISBLANK(A893), "",SQRT((A893-I2)^2+(B893-J2)^2+(C893-K2)))</f>
        <v/>
      </c>
      <c r="H893" s="4" t="str">
        <f aca="false">IF(AND(F893 = "", F892 &lt;&gt; ""),"&lt;- New exp", "")</f>
        <v/>
      </c>
      <c r="T893" s="0" t="n">
        <v>892</v>
      </c>
    </row>
    <row r="894" customFormat="false" ht="13.8" hidden="false" customHeight="false" outlineLevel="0" collapsed="false">
      <c r="A894" s="12"/>
      <c r="B894" s="12"/>
      <c r="C894" s="12"/>
      <c r="D894" s="4" t="str">
        <f aca="false">IF(ISBLANK(A894), "", (A894-MIN(A2:A1001))/(MAX(A2:A1001)-MIN(A2:A1001)))</f>
        <v/>
      </c>
      <c r="E894" s="4" t="str">
        <f aca="false">IF(ISBLANK(B894), "", (B894-MIN(B2:B1001))/(MAX(B2:B1001)-MIN(B2:B1001)))</f>
        <v/>
      </c>
      <c r="F894" s="4" t="str">
        <f aca="false">IF(ISBLANK(C894), "", (C894-MIN(C2:C1001))/(MAX(C2:C1001)-MIN(C2:C1001)))</f>
        <v/>
      </c>
      <c r="G894" s="0" t="str">
        <f aca="false">IF(ISBLANK(A894), "",SQRT((A894-I2)^2+(B894-J2)^2+(C894-K2)))</f>
        <v/>
      </c>
      <c r="H894" s="4" t="str">
        <f aca="false">IF(AND(F894 = "", F893 &lt;&gt; ""),"&lt;- New exp", "")</f>
        <v/>
      </c>
      <c r="T894" s="0" t="n">
        <v>893</v>
      </c>
    </row>
    <row r="895" customFormat="false" ht="13.8" hidden="false" customHeight="false" outlineLevel="0" collapsed="false">
      <c r="A895" s="12"/>
      <c r="B895" s="12"/>
      <c r="C895" s="12"/>
      <c r="D895" s="4" t="str">
        <f aca="false">IF(ISBLANK(A895), "", (A895-MIN(A2:A1001))/(MAX(A2:A1001)-MIN(A2:A1001)))</f>
        <v/>
      </c>
      <c r="E895" s="4" t="str">
        <f aca="false">IF(ISBLANK(B895), "", (B895-MIN(B2:B1001))/(MAX(B2:B1001)-MIN(B2:B1001)))</f>
        <v/>
      </c>
      <c r="F895" s="4" t="str">
        <f aca="false">IF(ISBLANK(C895), "", (C895-MIN(C2:C1001))/(MAX(C2:C1001)-MIN(C2:C1001)))</f>
        <v/>
      </c>
      <c r="G895" s="0" t="str">
        <f aca="false">IF(ISBLANK(A895), "",SQRT((A895-I2)^2+(B895-J2)^2+(C895-K2)))</f>
        <v/>
      </c>
      <c r="H895" s="4" t="str">
        <f aca="false">IF(AND(F895 = "", F894 &lt;&gt; ""),"&lt;- New exp", "")</f>
        <v/>
      </c>
      <c r="T895" s="0" t="n">
        <v>894</v>
      </c>
    </row>
    <row r="896" customFormat="false" ht="13.8" hidden="false" customHeight="false" outlineLevel="0" collapsed="false">
      <c r="A896" s="12"/>
      <c r="B896" s="12"/>
      <c r="C896" s="12"/>
      <c r="D896" s="4" t="str">
        <f aca="false">IF(ISBLANK(A896), "", (A896-MIN(A2:A1001))/(MAX(A2:A1001)-MIN(A2:A1001)))</f>
        <v/>
      </c>
      <c r="E896" s="4" t="str">
        <f aca="false">IF(ISBLANK(B896), "", (B896-MIN(B2:B1001))/(MAX(B2:B1001)-MIN(B2:B1001)))</f>
        <v/>
      </c>
      <c r="F896" s="4" t="str">
        <f aca="false">IF(ISBLANK(C896), "", (C896-MIN(C2:C1001))/(MAX(C2:C1001)-MIN(C2:C1001)))</f>
        <v/>
      </c>
      <c r="G896" s="0" t="str">
        <f aca="false">IF(ISBLANK(A896), "",SQRT((A896-I2)^2+(B896-J2)^2+(C896-K2)))</f>
        <v/>
      </c>
      <c r="H896" s="4" t="str">
        <f aca="false">IF(AND(F896 = "", F895 &lt;&gt; ""),"&lt;- New exp", "")</f>
        <v/>
      </c>
      <c r="T896" s="0" t="n">
        <v>895</v>
      </c>
    </row>
    <row r="897" customFormat="false" ht="13.8" hidden="false" customHeight="false" outlineLevel="0" collapsed="false">
      <c r="A897" s="12"/>
      <c r="B897" s="12"/>
      <c r="C897" s="12"/>
      <c r="D897" s="4" t="str">
        <f aca="false">IF(ISBLANK(A897), "", (A897-MIN(A2:A1001))/(MAX(A2:A1001)-MIN(A2:A1001)))</f>
        <v/>
      </c>
      <c r="E897" s="4" t="str">
        <f aca="false">IF(ISBLANK(B897), "", (B897-MIN(B2:B1001))/(MAX(B2:B1001)-MIN(B2:B1001)))</f>
        <v/>
      </c>
      <c r="F897" s="4" t="str">
        <f aca="false">IF(ISBLANK(C897), "", (C897-MIN(C2:C1001))/(MAX(C2:C1001)-MIN(C2:C1001)))</f>
        <v/>
      </c>
      <c r="G897" s="0" t="str">
        <f aca="false">IF(ISBLANK(A897), "",SQRT((A897-I2)^2+(B897-J2)^2+(C897-K2)))</f>
        <v/>
      </c>
      <c r="H897" s="4" t="str">
        <f aca="false">IF(AND(F897 = "", F896 &lt;&gt; ""),"&lt;- New exp", "")</f>
        <v/>
      </c>
      <c r="T897" s="0" t="n">
        <v>896</v>
      </c>
    </row>
    <row r="898" customFormat="false" ht="13.8" hidden="false" customHeight="false" outlineLevel="0" collapsed="false">
      <c r="A898" s="12"/>
      <c r="B898" s="12"/>
      <c r="C898" s="12"/>
      <c r="D898" s="4" t="str">
        <f aca="false">IF(ISBLANK(A898), "", (A898-MIN(A2:A1001))/(MAX(A2:A1001)-MIN(A2:A1001)))</f>
        <v/>
      </c>
      <c r="E898" s="4" t="str">
        <f aca="false">IF(ISBLANK(B898), "", (B898-MIN(B2:B1001))/(MAX(B2:B1001)-MIN(B2:B1001)))</f>
        <v/>
      </c>
      <c r="F898" s="4" t="str">
        <f aca="false">IF(ISBLANK(C898), "", (C898-MIN(C2:C1001))/(MAX(C2:C1001)-MIN(C2:C1001)))</f>
        <v/>
      </c>
      <c r="G898" s="0" t="str">
        <f aca="false">IF(ISBLANK(A898), "",SQRT((A898-I2)^2+(B898-J2)^2+(C898-K2)))</f>
        <v/>
      </c>
      <c r="H898" s="4" t="str">
        <f aca="false">IF(AND(F898 = "", F897 &lt;&gt; ""),"&lt;- New exp", "")</f>
        <v/>
      </c>
      <c r="T898" s="0" t="n">
        <v>897</v>
      </c>
    </row>
    <row r="899" customFormat="false" ht="13.8" hidden="false" customHeight="false" outlineLevel="0" collapsed="false">
      <c r="A899" s="12"/>
      <c r="B899" s="12"/>
      <c r="C899" s="12"/>
      <c r="D899" s="4" t="str">
        <f aca="false">IF(ISBLANK(A899), "", (A899-MIN(A2:A1001))/(MAX(A2:A1001)-MIN(A2:A1001)))</f>
        <v/>
      </c>
      <c r="E899" s="4" t="str">
        <f aca="false">IF(ISBLANK(B899), "", (B899-MIN(B2:B1001))/(MAX(B2:B1001)-MIN(B2:B1001)))</f>
        <v/>
      </c>
      <c r="F899" s="4" t="str">
        <f aca="false">IF(ISBLANK(C899), "", (C899-MIN(C2:C1001))/(MAX(C2:C1001)-MIN(C2:C1001)))</f>
        <v/>
      </c>
      <c r="G899" s="0" t="str">
        <f aca="false">IF(ISBLANK(A899), "",SQRT((A899-I2)^2+(B899-J2)^2+(C899-K2)))</f>
        <v/>
      </c>
      <c r="H899" s="4" t="str">
        <f aca="false">IF(AND(F899 = "", F898 &lt;&gt; ""),"&lt;- New exp", "")</f>
        <v/>
      </c>
      <c r="T899" s="0" t="n">
        <v>898</v>
      </c>
    </row>
    <row r="900" customFormat="false" ht="13.8" hidden="false" customHeight="false" outlineLevel="0" collapsed="false">
      <c r="A900" s="12"/>
      <c r="B900" s="12"/>
      <c r="C900" s="12"/>
      <c r="D900" s="4" t="str">
        <f aca="false">IF(ISBLANK(A900), "", (A900-MIN(A2:A1001))/(MAX(A2:A1001)-MIN(A2:A1001)))</f>
        <v/>
      </c>
      <c r="E900" s="4" t="str">
        <f aca="false">IF(ISBLANK(B900), "", (B900-MIN(B2:B1001))/(MAX(B2:B1001)-MIN(B2:B1001)))</f>
        <v/>
      </c>
      <c r="F900" s="4" t="str">
        <f aca="false">IF(ISBLANK(C900), "", (C900-MIN(C2:C1001))/(MAX(C2:C1001)-MIN(C2:C1001)))</f>
        <v/>
      </c>
      <c r="G900" s="0" t="str">
        <f aca="false">IF(ISBLANK(A900), "",SQRT((A900-I2)^2+(B900-J2)^2+(C900-K2)))</f>
        <v/>
      </c>
      <c r="H900" s="4" t="str">
        <f aca="false">IF(AND(F900 = "", F899 &lt;&gt; ""),"&lt;- New exp", "")</f>
        <v/>
      </c>
      <c r="T900" s="0" t="n">
        <v>899</v>
      </c>
    </row>
    <row r="901" customFormat="false" ht="13.8" hidden="false" customHeight="false" outlineLevel="0" collapsed="false">
      <c r="A901" s="12"/>
      <c r="B901" s="12"/>
      <c r="C901" s="12"/>
      <c r="D901" s="4" t="str">
        <f aca="false">IF(ISBLANK(A901), "", (A901-MIN(A2:A1001))/(MAX(A2:A1001)-MIN(A2:A1001)))</f>
        <v/>
      </c>
      <c r="E901" s="4" t="str">
        <f aca="false">IF(ISBLANK(B901), "", (B901-MIN(B2:B1001))/(MAX(B2:B1001)-MIN(B2:B1001)))</f>
        <v/>
      </c>
      <c r="F901" s="4" t="str">
        <f aca="false">IF(ISBLANK(C901), "", (C901-MIN(C2:C1001))/(MAX(C2:C1001)-MIN(C2:C1001)))</f>
        <v/>
      </c>
      <c r="G901" s="0" t="str">
        <f aca="false">IF(ISBLANK(A901), "",SQRT((A901-I2)^2+(B901-J2)^2+(C901-K2)))</f>
        <v/>
      </c>
      <c r="H901" s="4" t="str">
        <f aca="false">IF(AND(F901 = "", F900 &lt;&gt; ""),"&lt;- New exp", "")</f>
        <v/>
      </c>
      <c r="T901" s="0" t="n">
        <v>900</v>
      </c>
    </row>
    <row r="902" customFormat="false" ht="13.8" hidden="false" customHeight="false" outlineLevel="0" collapsed="false">
      <c r="A902" s="12"/>
      <c r="B902" s="12"/>
      <c r="C902" s="12"/>
      <c r="D902" s="4" t="str">
        <f aca="false">IF(ISBLANK(A902), "", (A902-MIN(A2:A1001))/(MAX(A2:A1001)-MIN(A2:A1001)))</f>
        <v/>
      </c>
      <c r="E902" s="4" t="str">
        <f aca="false">IF(ISBLANK(B902), "", (B902-MIN(B2:B1001))/(MAX(B2:B1001)-MIN(B2:B1001)))</f>
        <v/>
      </c>
      <c r="F902" s="4" t="str">
        <f aca="false">IF(ISBLANK(C902), "", (C902-MIN(C2:C1001))/(MAX(C2:C1001)-MIN(C2:C1001)))</f>
        <v/>
      </c>
      <c r="G902" s="0" t="str">
        <f aca="false">IF(ISBLANK(A902), "",SQRT((A902-I2)^2+(B902-J2)^2+(C902-K2)))</f>
        <v/>
      </c>
      <c r="H902" s="4" t="str">
        <f aca="false">IF(AND(F902 = "", F901 &lt;&gt; ""),"&lt;- New exp", "")</f>
        <v/>
      </c>
      <c r="T902" s="0" t="n">
        <v>901</v>
      </c>
    </row>
    <row r="903" customFormat="false" ht="13.8" hidden="false" customHeight="false" outlineLevel="0" collapsed="false">
      <c r="A903" s="12"/>
      <c r="B903" s="12"/>
      <c r="C903" s="12"/>
      <c r="D903" s="4" t="str">
        <f aca="false">IF(ISBLANK(A903), "", (A903-MIN(A2:A1001))/(MAX(A2:A1001)-MIN(A2:A1001)))</f>
        <v/>
      </c>
      <c r="E903" s="4" t="str">
        <f aca="false">IF(ISBLANK(B903), "", (B903-MIN(B2:B1001))/(MAX(B2:B1001)-MIN(B2:B1001)))</f>
        <v/>
      </c>
      <c r="F903" s="4" t="str">
        <f aca="false">IF(ISBLANK(C903), "", (C903-MIN(C2:C1001))/(MAX(C2:C1001)-MIN(C2:C1001)))</f>
        <v/>
      </c>
      <c r="G903" s="0" t="str">
        <f aca="false">IF(ISBLANK(A903), "",SQRT((A903-I2)^2+(B903-J2)^2+(C903-K2)))</f>
        <v/>
      </c>
      <c r="H903" s="4" t="str">
        <f aca="false">IF(AND(F903 = "", F902 &lt;&gt; ""),"&lt;- New exp", "")</f>
        <v/>
      </c>
      <c r="T903" s="0" t="n">
        <v>902</v>
      </c>
    </row>
    <row r="904" customFormat="false" ht="13.8" hidden="false" customHeight="false" outlineLevel="0" collapsed="false">
      <c r="A904" s="12"/>
      <c r="B904" s="12"/>
      <c r="C904" s="12"/>
      <c r="D904" s="4" t="str">
        <f aca="false">IF(ISBLANK(A904), "", (A904-MIN(A2:A1001))/(MAX(A2:A1001)-MIN(A2:A1001)))</f>
        <v/>
      </c>
      <c r="E904" s="4" t="str">
        <f aca="false">IF(ISBLANK(B904), "", (B904-MIN(B2:B1001))/(MAX(B2:B1001)-MIN(B2:B1001)))</f>
        <v/>
      </c>
      <c r="F904" s="4" t="str">
        <f aca="false">IF(ISBLANK(C904), "", (C904-MIN(C2:C1001))/(MAX(C2:C1001)-MIN(C2:C1001)))</f>
        <v/>
      </c>
      <c r="G904" s="0" t="str">
        <f aca="false">IF(ISBLANK(A904), "",SQRT((A904-I2)^2+(B904-J2)^2+(C904-K2)))</f>
        <v/>
      </c>
      <c r="H904" s="4" t="str">
        <f aca="false">IF(AND(F904 = "", F903 &lt;&gt; ""),"&lt;- New exp", "")</f>
        <v/>
      </c>
      <c r="T904" s="0" t="n">
        <v>903</v>
      </c>
    </row>
    <row r="905" customFormat="false" ht="13.8" hidden="false" customHeight="false" outlineLevel="0" collapsed="false">
      <c r="A905" s="12"/>
      <c r="B905" s="12"/>
      <c r="C905" s="12"/>
      <c r="D905" s="4" t="str">
        <f aca="false">IF(ISBLANK(A905), "", (A905-MIN(A2:A1001))/(MAX(A2:A1001)-MIN(A2:A1001)))</f>
        <v/>
      </c>
      <c r="E905" s="4" t="str">
        <f aca="false">IF(ISBLANK(B905), "", (B905-MIN(B2:B1001))/(MAX(B2:B1001)-MIN(B2:B1001)))</f>
        <v/>
      </c>
      <c r="F905" s="4" t="str">
        <f aca="false">IF(ISBLANK(C905), "", (C905-MIN(C2:C1001))/(MAX(C2:C1001)-MIN(C2:C1001)))</f>
        <v/>
      </c>
      <c r="G905" s="0" t="str">
        <f aca="false">IF(ISBLANK(A905), "",SQRT((A905-I2)^2+(B905-J2)^2+(C905-K2)))</f>
        <v/>
      </c>
      <c r="H905" s="4" t="str">
        <f aca="false">IF(AND(F905 = "", F904 &lt;&gt; ""),"&lt;- New exp", "")</f>
        <v/>
      </c>
      <c r="T905" s="0" t="n">
        <v>904</v>
      </c>
    </row>
    <row r="906" customFormat="false" ht="13.8" hidden="false" customHeight="false" outlineLevel="0" collapsed="false">
      <c r="A906" s="12"/>
      <c r="B906" s="12"/>
      <c r="C906" s="12"/>
      <c r="D906" s="4" t="str">
        <f aca="false">IF(ISBLANK(A906), "", (A906-MIN(A2:A1001))/(MAX(A2:A1001)-MIN(A2:A1001)))</f>
        <v/>
      </c>
      <c r="E906" s="4" t="str">
        <f aca="false">IF(ISBLANK(B906), "", (B906-MIN(B2:B1001))/(MAX(B2:B1001)-MIN(B2:B1001)))</f>
        <v/>
      </c>
      <c r="F906" s="4" t="str">
        <f aca="false">IF(ISBLANK(C906), "", (C906-MIN(C2:C1001))/(MAX(C2:C1001)-MIN(C2:C1001)))</f>
        <v/>
      </c>
      <c r="G906" s="0" t="str">
        <f aca="false">IF(ISBLANK(A906), "",SQRT((A906-I2)^2+(B906-J2)^2+(C906-K2)))</f>
        <v/>
      </c>
      <c r="H906" s="4" t="str">
        <f aca="false">IF(AND(F906 = "", F905 &lt;&gt; ""),"&lt;- New exp", "")</f>
        <v/>
      </c>
      <c r="T906" s="0" t="n">
        <v>905</v>
      </c>
    </row>
    <row r="907" customFormat="false" ht="13.8" hidden="false" customHeight="false" outlineLevel="0" collapsed="false">
      <c r="A907" s="12"/>
      <c r="B907" s="12"/>
      <c r="C907" s="12"/>
      <c r="D907" s="4" t="str">
        <f aca="false">IF(ISBLANK(A907), "", (A907-MIN(A2:A1001))/(MAX(A2:A1001)-MIN(A2:A1001)))</f>
        <v/>
      </c>
      <c r="E907" s="4" t="str">
        <f aca="false">IF(ISBLANK(B907), "", (B907-MIN(B2:B1001))/(MAX(B2:B1001)-MIN(B2:B1001)))</f>
        <v/>
      </c>
      <c r="F907" s="4" t="str">
        <f aca="false">IF(ISBLANK(C907), "", (C907-MIN(C2:C1001))/(MAX(C2:C1001)-MIN(C2:C1001)))</f>
        <v/>
      </c>
      <c r="G907" s="0" t="str">
        <f aca="false">IF(ISBLANK(A907), "",SQRT((A907-I2)^2+(B907-J2)^2+(C907-K2)))</f>
        <v/>
      </c>
      <c r="H907" s="4" t="str">
        <f aca="false">IF(AND(F907 = "", F906 &lt;&gt; ""),"&lt;- New exp", "")</f>
        <v/>
      </c>
      <c r="T907" s="0" t="n">
        <v>906</v>
      </c>
    </row>
    <row r="908" customFormat="false" ht="13.8" hidden="false" customHeight="false" outlineLevel="0" collapsed="false">
      <c r="A908" s="12"/>
      <c r="B908" s="12"/>
      <c r="C908" s="12"/>
      <c r="D908" s="4" t="str">
        <f aca="false">IF(ISBLANK(A908), "", (A908-MIN(A2:A1001))/(MAX(A2:A1001)-MIN(A2:A1001)))</f>
        <v/>
      </c>
      <c r="E908" s="4" t="str">
        <f aca="false">IF(ISBLANK(B908), "", (B908-MIN(B2:B1001))/(MAX(B2:B1001)-MIN(B2:B1001)))</f>
        <v/>
      </c>
      <c r="F908" s="4" t="str">
        <f aca="false">IF(ISBLANK(C908), "", (C908-MIN(C2:C1001))/(MAX(C2:C1001)-MIN(C2:C1001)))</f>
        <v/>
      </c>
      <c r="G908" s="0" t="str">
        <f aca="false">IF(ISBLANK(A908), "",SQRT((A908-I2)^2+(B908-J2)^2+(C908-K2)))</f>
        <v/>
      </c>
      <c r="H908" s="4" t="str">
        <f aca="false">IF(AND(F908 = "", F907 &lt;&gt; ""),"&lt;- New exp", "")</f>
        <v/>
      </c>
      <c r="T908" s="0" t="n">
        <v>907</v>
      </c>
    </row>
    <row r="909" customFormat="false" ht="13.8" hidden="false" customHeight="false" outlineLevel="0" collapsed="false">
      <c r="A909" s="12"/>
      <c r="B909" s="12"/>
      <c r="C909" s="12"/>
      <c r="D909" s="4" t="str">
        <f aca="false">IF(ISBLANK(A909), "", (A909-MIN(A2:A1001))/(MAX(A2:A1001)-MIN(A2:A1001)))</f>
        <v/>
      </c>
      <c r="E909" s="4" t="str">
        <f aca="false">IF(ISBLANK(B909), "", (B909-MIN(B2:B1001))/(MAX(B2:B1001)-MIN(B2:B1001)))</f>
        <v/>
      </c>
      <c r="F909" s="4" t="str">
        <f aca="false">IF(ISBLANK(C909), "", (C909-MIN(C2:C1001))/(MAX(C2:C1001)-MIN(C2:C1001)))</f>
        <v/>
      </c>
      <c r="G909" s="0" t="str">
        <f aca="false">IF(ISBLANK(A909), "",SQRT((A909-I2)^2+(B909-J2)^2+(C909-K2)))</f>
        <v/>
      </c>
      <c r="H909" s="4" t="str">
        <f aca="false">IF(AND(F909 = "", F908 &lt;&gt; ""),"&lt;- New exp", "")</f>
        <v/>
      </c>
      <c r="T909" s="0" t="n">
        <v>908</v>
      </c>
    </row>
    <row r="910" customFormat="false" ht="13.8" hidden="false" customHeight="false" outlineLevel="0" collapsed="false">
      <c r="A910" s="12"/>
      <c r="B910" s="12"/>
      <c r="C910" s="12"/>
      <c r="D910" s="4" t="str">
        <f aca="false">IF(ISBLANK(A910), "", (A910-MIN(A2:A1001))/(MAX(A2:A1001)-MIN(A2:A1001)))</f>
        <v/>
      </c>
      <c r="E910" s="4" t="str">
        <f aca="false">IF(ISBLANK(B910), "", (B910-MIN(B2:B1001))/(MAX(B2:B1001)-MIN(B2:B1001)))</f>
        <v/>
      </c>
      <c r="F910" s="4" t="str">
        <f aca="false">IF(ISBLANK(C910), "", (C910-MIN(C2:C1001))/(MAX(C2:C1001)-MIN(C2:C1001)))</f>
        <v/>
      </c>
      <c r="G910" s="0" t="str">
        <f aca="false">IF(ISBLANK(A910), "",SQRT((A910-I2)^2+(B910-J2)^2+(C910-K2)))</f>
        <v/>
      </c>
      <c r="H910" s="4" t="str">
        <f aca="false">IF(AND(F910 = "", F909 &lt;&gt; ""),"&lt;- New exp", "")</f>
        <v/>
      </c>
      <c r="T910" s="0" t="n">
        <v>909</v>
      </c>
    </row>
    <row r="911" customFormat="false" ht="13.8" hidden="false" customHeight="false" outlineLevel="0" collapsed="false">
      <c r="A911" s="12"/>
      <c r="B911" s="12"/>
      <c r="C911" s="12"/>
      <c r="D911" s="4" t="str">
        <f aca="false">IF(ISBLANK(A911), "", (A911-MIN(A2:A1001))/(MAX(A2:A1001)-MIN(A2:A1001)))</f>
        <v/>
      </c>
      <c r="E911" s="4" t="str">
        <f aca="false">IF(ISBLANK(B911), "", (B911-MIN(B2:B1001))/(MAX(B2:B1001)-MIN(B2:B1001)))</f>
        <v/>
      </c>
      <c r="F911" s="4" t="str">
        <f aca="false">IF(ISBLANK(C911), "", (C911-MIN(C2:C1001))/(MAX(C2:C1001)-MIN(C2:C1001)))</f>
        <v/>
      </c>
      <c r="G911" s="0" t="str">
        <f aca="false">IF(ISBLANK(A911), "",SQRT((A911-I2)^2+(B911-J2)^2+(C911-K2)))</f>
        <v/>
      </c>
      <c r="H911" s="4" t="str">
        <f aca="false">IF(AND(F911 = "", F910 &lt;&gt; ""),"&lt;- New exp", "")</f>
        <v/>
      </c>
      <c r="T911" s="0" t="n">
        <v>910</v>
      </c>
    </row>
    <row r="912" customFormat="false" ht="13.8" hidden="false" customHeight="false" outlineLevel="0" collapsed="false">
      <c r="A912" s="12"/>
      <c r="B912" s="12"/>
      <c r="C912" s="12"/>
      <c r="D912" s="4" t="str">
        <f aca="false">IF(ISBLANK(A912), "", (A912-MIN(A2:A1001))/(MAX(A2:A1001)-MIN(A2:A1001)))</f>
        <v/>
      </c>
      <c r="E912" s="4" t="str">
        <f aca="false">IF(ISBLANK(B912), "", (B912-MIN(B2:B1001))/(MAX(B2:B1001)-MIN(B2:B1001)))</f>
        <v/>
      </c>
      <c r="F912" s="4" t="str">
        <f aca="false">IF(ISBLANK(C912), "", (C912-MIN(C2:C1001))/(MAX(C2:C1001)-MIN(C2:C1001)))</f>
        <v/>
      </c>
      <c r="G912" s="0" t="str">
        <f aca="false">IF(ISBLANK(A912), "",SQRT((A912-I2)^2+(B912-J2)^2+(C912-K2)))</f>
        <v/>
      </c>
      <c r="H912" s="4" t="str">
        <f aca="false">IF(AND(F912 = "", F911 &lt;&gt; ""),"&lt;- New exp", "")</f>
        <v/>
      </c>
      <c r="T912" s="0" t="n">
        <v>911</v>
      </c>
    </row>
    <row r="913" customFormat="false" ht="13.8" hidden="false" customHeight="false" outlineLevel="0" collapsed="false">
      <c r="A913" s="12"/>
      <c r="B913" s="12"/>
      <c r="C913" s="12"/>
      <c r="D913" s="4" t="str">
        <f aca="false">IF(ISBLANK(A913), "", (A913-MIN(A2:A1001))/(MAX(A2:A1001)-MIN(A2:A1001)))</f>
        <v/>
      </c>
      <c r="E913" s="4" t="str">
        <f aca="false">IF(ISBLANK(B913), "", (B913-MIN(B2:B1001))/(MAX(B2:B1001)-MIN(B2:B1001)))</f>
        <v/>
      </c>
      <c r="F913" s="4" t="str">
        <f aca="false">IF(ISBLANK(C913), "", (C913-MIN(C2:C1001))/(MAX(C2:C1001)-MIN(C2:C1001)))</f>
        <v/>
      </c>
      <c r="G913" s="0" t="str">
        <f aca="false">IF(ISBLANK(A913), "",SQRT((A913-I2)^2+(B913-J2)^2+(C913-K2)))</f>
        <v/>
      </c>
      <c r="H913" s="4" t="str">
        <f aca="false">IF(AND(F913 = "", F912 &lt;&gt; ""),"&lt;- New exp", "")</f>
        <v/>
      </c>
      <c r="T913" s="0" t="n">
        <v>912</v>
      </c>
    </row>
    <row r="914" customFormat="false" ht="13.8" hidden="false" customHeight="false" outlineLevel="0" collapsed="false">
      <c r="A914" s="12"/>
      <c r="B914" s="12"/>
      <c r="C914" s="12"/>
      <c r="D914" s="4" t="str">
        <f aca="false">IF(ISBLANK(A914), "", (A914-MIN(A2:A1001))/(MAX(A2:A1001)-MIN(A2:A1001)))</f>
        <v/>
      </c>
      <c r="E914" s="4" t="str">
        <f aca="false">IF(ISBLANK(B914), "", (B914-MIN(B2:B1001))/(MAX(B2:B1001)-MIN(B2:B1001)))</f>
        <v/>
      </c>
      <c r="F914" s="4" t="str">
        <f aca="false">IF(ISBLANK(C914), "", (C914-MIN(C2:C1001))/(MAX(C2:C1001)-MIN(C2:C1001)))</f>
        <v/>
      </c>
      <c r="G914" s="0" t="str">
        <f aca="false">IF(ISBLANK(A914), "",SQRT((A914-I2)^2+(B914-J2)^2+(C914-K2)))</f>
        <v/>
      </c>
      <c r="H914" s="4" t="str">
        <f aca="false">IF(AND(F914 = "", F913 &lt;&gt; ""),"&lt;- New exp", "")</f>
        <v/>
      </c>
      <c r="T914" s="0" t="n">
        <v>913</v>
      </c>
    </row>
    <row r="915" customFormat="false" ht="13.8" hidden="false" customHeight="false" outlineLevel="0" collapsed="false">
      <c r="A915" s="3"/>
      <c r="B915" s="3"/>
      <c r="C915" s="3"/>
      <c r="D915" s="4" t="str">
        <f aca="false">IF(ISBLANK(A915), "", (A915-MIN(A2:A1001))/(MAX(A2:A1001)-MIN(A2:A1001)))</f>
        <v/>
      </c>
      <c r="E915" s="4" t="str">
        <f aca="false">IF(ISBLANK(B915), "", (B915-MIN(B2:B1001))/(MAX(B2:B1001)-MIN(B2:B1001)))</f>
        <v/>
      </c>
      <c r="F915" s="4" t="str">
        <f aca="false">IF(ISBLANK(C915), "", (C915-MIN(C2:C1001))/(MAX(C2:C1001)-MIN(C2:C1001)))</f>
        <v/>
      </c>
      <c r="G915" s="0" t="str">
        <f aca="false">IF(ISBLANK(A915), "",SQRT((A915-I2)^2+(B915-J2)^2+(C915-K2)))</f>
        <v/>
      </c>
      <c r="H915" s="4" t="str">
        <f aca="false">IF(AND(F915 = "", F914 &lt;&gt; ""),"&lt;- New exp", "")</f>
        <v/>
      </c>
      <c r="T915" s="0" t="n">
        <v>914</v>
      </c>
    </row>
    <row r="916" customFormat="false" ht="13.8" hidden="false" customHeight="false" outlineLevel="0" collapsed="false">
      <c r="A916" s="12"/>
      <c r="B916" s="12"/>
      <c r="C916" s="12"/>
      <c r="D916" s="4" t="str">
        <f aca="false">IF(ISBLANK(A916), "", (A916-MIN(A2:A1001))/(MAX(A2:A1001)-MIN(A2:A1001)))</f>
        <v/>
      </c>
      <c r="E916" s="4" t="str">
        <f aca="false">IF(ISBLANK(B916), "", (B916-MIN(B2:B1001))/(MAX(B2:B1001)-MIN(B2:B1001)))</f>
        <v/>
      </c>
      <c r="F916" s="4" t="str">
        <f aca="false">IF(ISBLANK(C916), "", (C916-MIN(C2:C1001))/(MAX(C2:C1001)-MIN(C2:C1001)))</f>
        <v/>
      </c>
      <c r="G916" s="0" t="str">
        <f aca="false">IF(ISBLANK(A916), "",SQRT((A916-I2)^2+(B916-J2)^2+(C916-K2)))</f>
        <v/>
      </c>
      <c r="H916" s="4" t="str">
        <f aca="false">IF(AND(F916 = "", F915 &lt;&gt; ""),"&lt;- New exp", "")</f>
        <v/>
      </c>
      <c r="T916" s="0" t="n">
        <v>915</v>
      </c>
    </row>
    <row r="917" customFormat="false" ht="13.8" hidden="false" customHeight="false" outlineLevel="0" collapsed="false">
      <c r="A917" s="12"/>
      <c r="B917" s="12"/>
      <c r="C917" s="12"/>
      <c r="D917" s="4" t="str">
        <f aca="false">IF(ISBLANK(A917), "", (A917-MIN(A2:A1001))/(MAX(A2:A1001)-MIN(A2:A1001)))</f>
        <v/>
      </c>
      <c r="E917" s="4" t="str">
        <f aca="false">IF(ISBLANK(B917), "", (B917-MIN(B2:B1001))/(MAX(B2:B1001)-MIN(B2:B1001)))</f>
        <v/>
      </c>
      <c r="F917" s="4" t="str">
        <f aca="false">IF(ISBLANK(C917), "", (C917-MIN(C2:C1001))/(MAX(C2:C1001)-MIN(C2:C1001)))</f>
        <v/>
      </c>
      <c r="G917" s="0" t="str">
        <f aca="false">IF(ISBLANK(A917), "",SQRT((A917-I2)^2+(B917-J2)^2+(C917-K2)))</f>
        <v/>
      </c>
      <c r="H917" s="4" t="str">
        <f aca="false">IF(AND(F917 = "", F916 &lt;&gt; ""),"&lt;- New exp", "")</f>
        <v/>
      </c>
      <c r="T917" s="0" t="n">
        <v>916</v>
      </c>
    </row>
    <row r="918" customFormat="false" ht="13.8" hidden="false" customHeight="false" outlineLevel="0" collapsed="false">
      <c r="A918" s="12"/>
      <c r="B918" s="12"/>
      <c r="C918" s="12"/>
      <c r="D918" s="4" t="str">
        <f aca="false">IF(ISBLANK(A918), "", (A918-MIN(A2:A1001))/(MAX(A2:A1001)-MIN(A2:A1001)))</f>
        <v/>
      </c>
      <c r="E918" s="4" t="str">
        <f aca="false">IF(ISBLANK(B918), "", (B918-MIN(B2:B1001))/(MAX(B2:B1001)-MIN(B2:B1001)))</f>
        <v/>
      </c>
      <c r="F918" s="4" t="str">
        <f aca="false">IF(ISBLANK(C918), "", (C918-MIN(C2:C1001))/(MAX(C2:C1001)-MIN(C2:C1001)))</f>
        <v/>
      </c>
      <c r="G918" s="0" t="str">
        <f aca="false">IF(ISBLANK(A918), "",SQRT((A918-I2)^2+(B918-J2)^2+(C918-K2)))</f>
        <v/>
      </c>
      <c r="H918" s="4" t="str">
        <f aca="false">IF(AND(F918 = "", F917 &lt;&gt; ""),"&lt;- New exp", "")</f>
        <v/>
      </c>
      <c r="T918" s="0" t="n">
        <v>917</v>
      </c>
    </row>
    <row r="919" customFormat="false" ht="13.8" hidden="false" customHeight="false" outlineLevel="0" collapsed="false">
      <c r="A919" s="12"/>
      <c r="B919" s="12"/>
      <c r="C919" s="12"/>
      <c r="D919" s="4" t="str">
        <f aca="false">IF(ISBLANK(A919), "", (A919-MIN(A2:A1001))/(MAX(A2:A1001)-MIN(A2:A1001)))</f>
        <v/>
      </c>
      <c r="E919" s="4" t="str">
        <f aca="false">IF(ISBLANK(B919), "", (B919-MIN(B2:B1001))/(MAX(B2:B1001)-MIN(B2:B1001)))</f>
        <v/>
      </c>
      <c r="F919" s="4" t="str">
        <f aca="false">IF(ISBLANK(C919), "", (C919-MIN(C2:C1001))/(MAX(C2:C1001)-MIN(C2:C1001)))</f>
        <v/>
      </c>
      <c r="G919" s="0" t="str">
        <f aca="false">IF(ISBLANK(A919), "",SQRT((A919-I2)^2+(B919-J2)^2+(C919-K2)))</f>
        <v/>
      </c>
      <c r="H919" s="4" t="str">
        <f aca="false">IF(AND(F919 = "", F918 &lt;&gt; ""),"&lt;- New exp", "")</f>
        <v/>
      </c>
      <c r="T919" s="0" t="n">
        <v>918</v>
      </c>
    </row>
    <row r="920" customFormat="false" ht="13.8" hidden="false" customHeight="false" outlineLevel="0" collapsed="false">
      <c r="A920" s="12"/>
      <c r="B920" s="12"/>
      <c r="C920" s="12"/>
      <c r="D920" s="4" t="str">
        <f aca="false">IF(ISBLANK(A920), "", (A920-MIN(A2:A1001))/(MAX(A2:A1001)-MIN(A2:A1001)))</f>
        <v/>
      </c>
      <c r="E920" s="4" t="str">
        <f aca="false">IF(ISBLANK(B920), "", (B920-MIN(B2:B1001))/(MAX(B2:B1001)-MIN(B2:B1001)))</f>
        <v/>
      </c>
      <c r="F920" s="4" t="str">
        <f aca="false">IF(ISBLANK(C920), "", (C920-MIN(C2:C1001))/(MAX(C2:C1001)-MIN(C2:C1001)))</f>
        <v/>
      </c>
      <c r="G920" s="0" t="str">
        <f aca="false">IF(ISBLANK(A920), "",SQRT((A920-I2)^2+(B920-J2)^2+(C920-K2)))</f>
        <v/>
      </c>
      <c r="H920" s="4" t="str">
        <f aca="false">IF(AND(F920 = "", F919 &lt;&gt; ""),"&lt;- New exp", "")</f>
        <v/>
      </c>
      <c r="T920" s="0" t="n">
        <v>919</v>
      </c>
    </row>
    <row r="921" customFormat="false" ht="13.8" hidden="false" customHeight="false" outlineLevel="0" collapsed="false">
      <c r="A921" s="12"/>
      <c r="B921" s="12"/>
      <c r="C921" s="12"/>
      <c r="D921" s="4" t="str">
        <f aca="false">IF(ISBLANK(A921), "", (A921-MIN(A2:A1001))/(MAX(A2:A1001)-MIN(A2:A1001)))</f>
        <v/>
      </c>
      <c r="E921" s="4" t="str">
        <f aca="false">IF(ISBLANK(B921), "", (B921-MIN(B2:B1001))/(MAX(B2:B1001)-MIN(B2:B1001)))</f>
        <v/>
      </c>
      <c r="F921" s="4" t="str">
        <f aca="false">IF(ISBLANK(C921), "", (C921-MIN(C2:C1001))/(MAX(C2:C1001)-MIN(C2:C1001)))</f>
        <v/>
      </c>
      <c r="G921" s="0" t="str">
        <f aca="false">IF(ISBLANK(A921), "",SQRT((A921-I2)^2+(B921-J2)^2+(C921-K2)))</f>
        <v/>
      </c>
      <c r="H921" s="4" t="str">
        <f aca="false">IF(AND(F921 = "", F920 &lt;&gt; ""),"&lt;- New exp", "")</f>
        <v/>
      </c>
      <c r="T921" s="0" t="n">
        <v>920</v>
      </c>
    </row>
    <row r="922" customFormat="false" ht="13.8" hidden="false" customHeight="false" outlineLevel="0" collapsed="false">
      <c r="A922" s="12"/>
      <c r="B922" s="12"/>
      <c r="C922" s="12"/>
      <c r="D922" s="4" t="str">
        <f aca="false">IF(ISBLANK(A922), "", (A922-MIN(A2:A1001))/(MAX(A2:A1001)-MIN(A2:A1001)))</f>
        <v/>
      </c>
      <c r="E922" s="4" t="str">
        <f aca="false">IF(ISBLANK(B922), "", (B922-MIN(B2:B1001))/(MAX(B2:B1001)-MIN(B2:B1001)))</f>
        <v/>
      </c>
      <c r="F922" s="4" t="str">
        <f aca="false">IF(ISBLANK(C922), "", (C922-MIN(C2:C1001))/(MAX(C2:C1001)-MIN(C2:C1001)))</f>
        <v/>
      </c>
      <c r="G922" s="0" t="str">
        <f aca="false">IF(ISBLANK(A922), "",SQRT((A922-I2)^2+(B922-J2)^2+(C922-K2)))</f>
        <v/>
      </c>
      <c r="H922" s="4" t="str">
        <f aca="false">IF(AND(F922 = "", F921 &lt;&gt; ""),"&lt;- New exp", "")</f>
        <v/>
      </c>
      <c r="T922" s="0" t="n">
        <v>921</v>
      </c>
    </row>
    <row r="923" customFormat="false" ht="13.8" hidden="false" customHeight="false" outlineLevel="0" collapsed="false">
      <c r="A923" s="12"/>
      <c r="B923" s="12"/>
      <c r="C923" s="12"/>
      <c r="D923" s="4" t="str">
        <f aca="false">IF(ISBLANK(A923), "", (A923-MIN(A2:A1001))/(MAX(A2:A1001)-MIN(A2:A1001)))</f>
        <v/>
      </c>
      <c r="E923" s="4" t="str">
        <f aca="false">IF(ISBLANK(B923), "", (B923-MIN(B2:B1001))/(MAX(B2:B1001)-MIN(B2:B1001)))</f>
        <v/>
      </c>
      <c r="F923" s="4" t="str">
        <f aca="false">IF(ISBLANK(C923), "", (C923-MIN(C2:C1001))/(MAX(C2:C1001)-MIN(C2:C1001)))</f>
        <v/>
      </c>
      <c r="G923" s="0" t="str">
        <f aca="false">IF(ISBLANK(A923), "",SQRT((A923-I2)^2+(B923-J2)^2+(C923-K2)))</f>
        <v/>
      </c>
      <c r="H923" s="4" t="str">
        <f aca="false">IF(AND(F923 = "", F922 &lt;&gt; ""),"&lt;- New exp", "")</f>
        <v/>
      </c>
      <c r="T923" s="0" t="n">
        <v>922</v>
      </c>
    </row>
    <row r="924" customFormat="false" ht="13.8" hidden="false" customHeight="false" outlineLevel="0" collapsed="false">
      <c r="A924" s="12"/>
      <c r="B924" s="12"/>
      <c r="C924" s="12"/>
      <c r="D924" s="4" t="str">
        <f aca="false">IF(ISBLANK(A924), "", (A924-MIN(A2:A1001))/(MAX(A2:A1001)-MIN(A2:A1001)))</f>
        <v/>
      </c>
      <c r="E924" s="4" t="str">
        <f aca="false">IF(ISBLANK(B924), "", (B924-MIN(B2:B1001))/(MAX(B2:B1001)-MIN(B2:B1001)))</f>
        <v/>
      </c>
      <c r="F924" s="4" t="str">
        <f aca="false">IF(ISBLANK(C924), "", (C924-MIN(C2:C1001))/(MAX(C2:C1001)-MIN(C2:C1001)))</f>
        <v/>
      </c>
      <c r="G924" s="0" t="str">
        <f aca="false">IF(ISBLANK(A924), "",SQRT((A924-I2)^2+(B924-J2)^2+(C924-K2)))</f>
        <v/>
      </c>
      <c r="H924" s="4" t="str">
        <f aca="false">IF(AND(F924 = "", F923 &lt;&gt; ""),"&lt;- New exp", "")</f>
        <v/>
      </c>
      <c r="T924" s="0" t="n">
        <v>923</v>
      </c>
    </row>
    <row r="925" customFormat="false" ht="13.8" hidden="false" customHeight="false" outlineLevel="0" collapsed="false">
      <c r="A925" s="12"/>
      <c r="B925" s="12"/>
      <c r="C925" s="12"/>
      <c r="D925" s="4" t="str">
        <f aca="false">IF(ISBLANK(A925), "", (A925-MIN(A2:A1001))/(MAX(A2:A1001)-MIN(A2:A1001)))</f>
        <v/>
      </c>
      <c r="E925" s="4" t="str">
        <f aca="false">IF(ISBLANK(B925), "", (B925-MIN(B2:B1001))/(MAX(B2:B1001)-MIN(B2:B1001)))</f>
        <v/>
      </c>
      <c r="F925" s="4" t="str">
        <f aca="false">IF(ISBLANK(C925), "", (C925-MIN(C2:C1001))/(MAX(C2:C1001)-MIN(C2:C1001)))</f>
        <v/>
      </c>
      <c r="G925" s="0" t="str">
        <f aca="false">IF(ISBLANK(A925), "",SQRT((A925-I2)^2+(B925-J2)^2+(C925-K2)))</f>
        <v/>
      </c>
      <c r="H925" s="4" t="str">
        <f aca="false">IF(AND(F925 = "", F924 &lt;&gt; ""),"&lt;- New exp", "")</f>
        <v/>
      </c>
      <c r="T925" s="0" t="n">
        <v>924</v>
      </c>
    </row>
    <row r="926" customFormat="false" ht="13.8" hidden="false" customHeight="false" outlineLevel="0" collapsed="false">
      <c r="A926" s="12"/>
      <c r="B926" s="12"/>
      <c r="C926" s="12"/>
      <c r="D926" s="4" t="str">
        <f aca="false">IF(ISBLANK(A926), "", (A926-MIN(A2:A1001))/(MAX(A2:A1001)-MIN(A2:A1001)))</f>
        <v/>
      </c>
      <c r="E926" s="4" t="str">
        <f aca="false">IF(ISBLANK(B926), "", (B926-MIN(B2:B1001))/(MAX(B2:B1001)-MIN(B2:B1001)))</f>
        <v/>
      </c>
      <c r="F926" s="4" t="str">
        <f aca="false">IF(ISBLANK(C926), "", (C926-MIN(C2:C1001))/(MAX(C2:C1001)-MIN(C2:C1001)))</f>
        <v/>
      </c>
      <c r="G926" s="0" t="str">
        <f aca="false">IF(ISBLANK(A926), "",SQRT((A926-I2)^2+(B926-J2)^2+(C926-K2)))</f>
        <v/>
      </c>
      <c r="H926" s="4" t="str">
        <f aca="false">IF(AND(F926 = "", F925 &lt;&gt; ""),"&lt;- New exp", "")</f>
        <v/>
      </c>
      <c r="T926" s="0" t="n">
        <v>925</v>
      </c>
    </row>
    <row r="927" customFormat="false" ht="13.8" hidden="false" customHeight="false" outlineLevel="0" collapsed="false">
      <c r="A927" s="12"/>
      <c r="B927" s="12"/>
      <c r="C927" s="12"/>
      <c r="D927" s="4" t="str">
        <f aca="false">IF(ISBLANK(A927), "", (A927-MIN(A2:A1001))/(MAX(A2:A1001)-MIN(A2:A1001)))</f>
        <v/>
      </c>
      <c r="E927" s="4" t="str">
        <f aca="false">IF(ISBLANK(B927), "", (B927-MIN(B2:B1001))/(MAX(B2:B1001)-MIN(B2:B1001)))</f>
        <v/>
      </c>
      <c r="F927" s="4" t="str">
        <f aca="false">IF(ISBLANK(C927), "", (C927-MIN(C2:C1001))/(MAX(C2:C1001)-MIN(C2:C1001)))</f>
        <v/>
      </c>
      <c r="G927" s="0" t="str">
        <f aca="false">IF(ISBLANK(A927), "",SQRT((A927-I2)^2+(B927-J2)^2+(C927-K2)))</f>
        <v/>
      </c>
      <c r="H927" s="4" t="str">
        <f aca="false">IF(AND(F927 = "", F926 &lt;&gt; ""),"&lt;- New exp", "")</f>
        <v/>
      </c>
      <c r="T927" s="0" t="n">
        <v>926</v>
      </c>
    </row>
    <row r="928" customFormat="false" ht="13.8" hidden="false" customHeight="false" outlineLevel="0" collapsed="false">
      <c r="A928" s="12"/>
      <c r="B928" s="12"/>
      <c r="C928" s="12"/>
      <c r="D928" s="4" t="str">
        <f aca="false">IF(ISBLANK(A928), "", (A928-MIN(A2:A1001))/(MAX(A2:A1001)-MIN(A2:A1001)))</f>
        <v/>
      </c>
      <c r="E928" s="4" t="str">
        <f aca="false">IF(ISBLANK(B928), "", (B928-MIN(B2:B1001))/(MAX(B2:B1001)-MIN(B2:B1001)))</f>
        <v/>
      </c>
      <c r="F928" s="4" t="str">
        <f aca="false">IF(ISBLANK(C928), "", (C928-MIN(C2:C1001))/(MAX(C2:C1001)-MIN(C2:C1001)))</f>
        <v/>
      </c>
      <c r="G928" s="0" t="str">
        <f aca="false">IF(ISBLANK(A928), "",SQRT((A928-I2)^2+(B928-J2)^2+(C928-K2)))</f>
        <v/>
      </c>
      <c r="H928" s="4" t="str">
        <f aca="false">IF(AND(F928 = "", F927 &lt;&gt; ""),"&lt;- New exp", "")</f>
        <v/>
      </c>
      <c r="T928" s="0" t="n">
        <v>927</v>
      </c>
    </row>
    <row r="929" customFormat="false" ht="13.8" hidden="false" customHeight="false" outlineLevel="0" collapsed="false">
      <c r="A929" s="12"/>
      <c r="B929" s="12"/>
      <c r="C929" s="12"/>
      <c r="D929" s="4" t="str">
        <f aca="false">IF(ISBLANK(A929), "", (A929-MIN(A2:A1001))/(MAX(A2:A1001)-MIN(A2:A1001)))</f>
        <v/>
      </c>
      <c r="E929" s="4" t="str">
        <f aca="false">IF(ISBLANK(B929), "", (B929-MIN(B2:B1001))/(MAX(B2:B1001)-MIN(B2:B1001)))</f>
        <v/>
      </c>
      <c r="F929" s="4" t="str">
        <f aca="false">IF(ISBLANK(C929), "", (C929-MIN(C2:C1001))/(MAX(C2:C1001)-MIN(C2:C1001)))</f>
        <v/>
      </c>
      <c r="G929" s="0" t="str">
        <f aca="false">IF(ISBLANK(A929), "",SQRT((A929-I2)^2+(B929-J2)^2+(C929-K2)))</f>
        <v/>
      </c>
      <c r="H929" s="4" t="str">
        <f aca="false">IF(AND(F929 = "", F928 &lt;&gt; ""),"&lt;- New exp", "")</f>
        <v/>
      </c>
      <c r="T929" s="0" t="n">
        <v>928</v>
      </c>
    </row>
    <row r="930" customFormat="false" ht="13.8" hidden="false" customHeight="false" outlineLevel="0" collapsed="false">
      <c r="A930" s="12"/>
      <c r="B930" s="12"/>
      <c r="C930" s="12"/>
      <c r="D930" s="4" t="str">
        <f aca="false">IF(ISBLANK(A930), "", (A930-MIN(A2:A1001))/(MAX(A2:A1001)-MIN(A2:A1001)))</f>
        <v/>
      </c>
      <c r="E930" s="4" t="str">
        <f aca="false">IF(ISBLANK(B930), "", (B930-MIN(B2:B1001))/(MAX(B2:B1001)-MIN(B2:B1001)))</f>
        <v/>
      </c>
      <c r="F930" s="4" t="str">
        <f aca="false">IF(ISBLANK(C930), "", (C930-MIN(C2:C1001))/(MAX(C2:C1001)-MIN(C2:C1001)))</f>
        <v/>
      </c>
      <c r="G930" s="0" t="str">
        <f aca="false">IF(ISBLANK(A930), "",SQRT((A930-I2)^2+(B930-J2)^2+(C930-K2)))</f>
        <v/>
      </c>
      <c r="H930" s="4" t="str">
        <f aca="false">IF(AND(F930 = "", F929 &lt;&gt; ""),"&lt;- New exp", "")</f>
        <v/>
      </c>
      <c r="T930" s="0" t="n">
        <v>929</v>
      </c>
    </row>
    <row r="931" customFormat="false" ht="13.8" hidden="false" customHeight="false" outlineLevel="0" collapsed="false">
      <c r="A931" s="12"/>
      <c r="B931" s="12"/>
      <c r="C931" s="12"/>
      <c r="D931" s="4" t="str">
        <f aca="false">IF(ISBLANK(A931), "", (A931-MIN(A2:A1001))/(MAX(A2:A1001)-MIN(A2:A1001)))</f>
        <v/>
      </c>
      <c r="E931" s="4" t="str">
        <f aca="false">IF(ISBLANK(B931), "", (B931-MIN(B2:B1001))/(MAX(B2:B1001)-MIN(B2:B1001)))</f>
        <v/>
      </c>
      <c r="F931" s="4" t="str">
        <f aca="false">IF(ISBLANK(C931), "", (C931-MIN(C2:C1001))/(MAX(C2:C1001)-MIN(C2:C1001)))</f>
        <v/>
      </c>
      <c r="G931" s="0" t="str">
        <f aca="false">IF(ISBLANK(A931), "",SQRT((A931-I2)^2+(B931-J2)^2+(C931-K2)))</f>
        <v/>
      </c>
      <c r="H931" s="4" t="str">
        <f aca="false">IF(AND(F931 = "", F930 &lt;&gt; ""),"&lt;- New exp", "")</f>
        <v/>
      </c>
      <c r="T931" s="0" t="n">
        <v>930</v>
      </c>
    </row>
    <row r="932" customFormat="false" ht="13.8" hidden="false" customHeight="false" outlineLevel="0" collapsed="false">
      <c r="A932" s="12"/>
      <c r="B932" s="12"/>
      <c r="C932" s="12"/>
      <c r="D932" s="4" t="str">
        <f aca="false">IF(ISBLANK(A932), "", (A932-MIN(A2:A1001))/(MAX(A2:A1001)-MIN(A2:A1001)))</f>
        <v/>
      </c>
      <c r="E932" s="4" t="str">
        <f aca="false">IF(ISBLANK(B932), "", (B932-MIN(B2:B1001))/(MAX(B2:B1001)-MIN(B2:B1001)))</f>
        <v/>
      </c>
      <c r="F932" s="4" t="str">
        <f aca="false">IF(ISBLANK(C932), "", (C932-MIN(C2:C1001))/(MAX(C2:C1001)-MIN(C2:C1001)))</f>
        <v/>
      </c>
      <c r="G932" s="0" t="str">
        <f aca="false">IF(ISBLANK(A932), "",SQRT((A932-I2)^2+(B932-J2)^2+(C932-K2)))</f>
        <v/>
      </c>
      <c r="H932" s="4" t="str">
        <f aca="false">IF(AND(F932 = "", F931 &lt;&gt; ""),"&lt;- New exp", "")</f>
        <v/>
      </c>
      <c r="T932" s="0" t="n">
        <v>931</v>
      </c>
    </row>
    <row r="933" customFormat="false" ht="13.8" hidden="false" customHeight="false" outlineLevel="0" collapsed="false">
      <c r="A933" s="12"/>
      <c r="B933" s="12"/>
      <c r="C933" s="12"/>
      <c r="D933" s="4" t="str">
        <f aca="false">IF(ISBLANK(A933), "", (A933-MIN(A2:A1001))/(MAX(A2:A1001)-MIN(A2:A1001)))</f>
        <v/>
      </c>
      <c r="E933" s="4" t="str">
        <f aca="false">IF(ISBLANK(B933), "", (B933-MIN(B2:B1001))/(MAX(B2:B1001)-MIN(B2:B1001)))</f>
        <v/>
      </c>
      <c r="F933" s="4" t="str">
        <f aca="false">IF(ISBLANK(C933), "", (C933-MIN(C2:C1001))/(MAX(C2:C1001)-MIN(C2:C1001)))</f>
        <v/>
      </c>
      <c r="G933" s="0" t="str">
        <f aca="false">IF(ISBLANK(A933), "",SQRT((A933-I2)^2+(B933-J2)^2+(C933-K2)))</f>
        <v/>
      </c>
      <c r="H933" s="4" t="str">
        <f aca="false">IF(AND(F933 = "", F932 &lt;&gt; ""),"&lt;- New exp", "")</f>
        <v/>
      </c>
      <c r="T933" s="0" t="n">
        <v>932</v>
      </c>
    </row>
    <row r="934" customFormat="false" ht="13.8" hidden="false" customHeight="false" outlineLevel="0" collapsed="false">
      <c r="A934" s="12"/>
      <c r="B934" s="12"/>
      <c r="C934" s="12"/>
      <c r="D934" s="4" t="str">
        <f aca="false">IF(ISBLANK(A934), "", (A934-MIN(A2:A1001))/(MAX(A2:A1001)-MIN(A2:A1001)))</f>
        <v/>
      </c>
      <c r="E934" s="4" t="str">
        <f aca="false">IF(ISBLANK(B934), "", (B934-MIN(B2:B1001))/(MAX(B2:B1001)-MIN(B2:B1001)))</f>
        <v/>
      </c>
      <c r="F934" s="4" t="str">
        <f aca="false">IF(ISBLANK(C934), "", (C934-MIN(C2:C1001))/(MAX(C2:C1001)-MIN(C2:C1001)))</f>
        <v/>
      </c>
      <c r="G934" s="0" t="str">
        <f aca="false">IF(ISBLANK(A934), "",SQRT((A934-I2)^2+(B934-J2)^2+(C934-K2)))</f>
        <v/>
      </c>
      <c r="H934" s="4" t="str">
        <f aca="false">IF(AND(F934 = "", F933 &lt;&gt; ""),"&lt;- New exp", "")</f>
        <v/>
      </c>
      <c r="T934" s="0" t="n">
        <v>933</v>
      </c>
    </row>
    <row r="935" customFormat="false" ht="13.8" hidden="false" customHeight="false" outlineLevel="0" collapsed="false">
      <c r="A935" s="12"/>
      <c r="B935" s="12"/>
      <c r="C935" s="12"/>
      <c r="D935" s="4" t="str">
        <f aca="false">IF(ISBLANK(A935), "", (A935-MIN(A2:A1001))/(MAX(A2:A1001)-MIN(A2:A1001)))</f>
        <v/>
      </c>
      <c r="E935" s="4" t="str">
        <f aca="false">IF(ISBLANK(B935), "", (B935-MIN(B2:B1001))/(MAX(B2:B1001)-MIN(B2:B1001)))</f>
        <v/>
      </c>
      <c r="F935" s="4" t="str">
        <f aca="false">IF(ISBLANK(C935), "", (C935-MIN(C2:C1001))/(MAX(C2:C1001)-MIN(C2:C1001)))</f>
        <v/>
      </c>
      <c r="G935" s="0" t="str">
        <f aca="false">IF(ISBLANK(A935), "",SQRT((A935-I2)^2+(B935-J2)^2+(C935-K2)))</f>
        <v/>
      </c>
      <c r="H935" s="4" t="str">
        <f aca="false">IF(AND(F935 = "", F934 &lt;&gt; ""),"&lt;- New exp", "")</f>
        <v/>
      </c>
      <c r="T935" s="0" t="n">
        <v>934</v>
      </c>
    </row>
    <row r="936" customFormat="false" ht="13.8" hidden="false" customHeight="false" outlineLevel="0" collapsed="false">
      <c r="A936" s="12"/>
      <c r="B936" s="12"/>
      <c r="C936" s="12"/>
      <c r="D936" s="4" t="str">
        <f aca="false">IF(ISBLANK(A936), "", (A936-MIN(A2:A1001))/(MAX(A2:A1001)-MIN(A2:A1001)))</f>
        <v/>
      </c>
      <c r="E936" s="4" t="str">
        <f aca="false">IF(ISBLANK(B936), "", (B936-MIN(B2:B1001))/(MAX(B2:B1001)-MIN(B2:B1001)))</f>
        <v/>
      </c>
      <c r="F936" s="4" t="str">
        <f aca="false">IF(ISBLANK(C936), "", (C936-MIN(C2:C1001))/(MAX(C2:C1001)-MIN(C2:C1001)))</f>
        <v/>
      </c>
      <c r="G936" s="0" t="str">
        <f aca="false">IF(ISBLANK(A936), "",SQRT((A936-I2)^2+(B936-J2)^2+(C936-K2)))</f>
        <v/>
      </c>
      <c r="H936" s="4" t="str">
        <f aca="false">IF(AND(F936 = "", F935 &lt;&gt; ""),"&lt;- New exp", "")</f>
        <v/>
      </c>
      <c r="T936" s="0" t="n">
        <v>935</v>
      </c>
    </row>
    <row r="937" customFormat="false" ht="13.8" hidden="false" customHeight="false" outlineLevel="0" collapsed="false">
      <c r="A937" s="12"/>
      <c r="B937" s="12"/>
      <c r="C937" s="12"/>
      <c r="D937" s="4" t="str">
        <f aca="false">IF(ISBLANK(A937), "", (A937-MIN(A2:A1001))/(MAX(A2:A1001)-MIN(A2:A1001)))</f>
        <v/>
      </c>
      <c r="E937" s="4" t="str">
        <f aca="false">IF(ISBLANK(B937), "", (B937-MIN(B2:B1001))/(MAX(B2:B1001)-MIN(B2:B1001)))</f>
        <v/>
      </c>
      <c r="F937" s="4" t="str">
        <f aca="false">IF(ISBLANK(C937), "", (C937-MIN(C2:C1001))/(MAX(C2:C1001)-MIN(C2:C1001)))</f>
        <v/>
      </c>
      <c r="G937" s="0" t="str">
        <f aca="false">IF(ISBLANK(A937), "",SQRT((A937-I2)^2+(B937-J2)^2+(C937-K2)))</f>
        <v/>
      </c>
      <c r="H937" s="4" t="str">
        <f aca="false">IF(AND(F937 = "", F936 &lt;&gt; ""),"&lt;- New exp", "")</f>
        <v/>
      </c>
      <c r="T937" s="0" t="n">
        <v>936</v>
      </c>
    </row>
    <row r="938" customFormat="false" ht="13.8" hidden="false" customHeight="false" outlineLevel="0" collapsed="false">
      <c r="A938" s="12"/>
      <c r="B938" s="12"/>
      <c r="C938" s="12"/>
      <c r="D938" s="4" t="str">
        <f aca="false">IF(ISBLANK(A938), "", (A938-MIN(A2:A1001))/(MAX(A2:A1001)-MIN(A2:A1001)))</f>
        <v/>
      </c>
      <c r="E938" s="4" t="str">
        <f aca="false">IF(ISBLANK(B938), "", (B938-MIN(B2:B1001))/(MAX(B2:B1001)-MIN(B2:B1001)))</f>
        <v/>
      </c>
      <c r="F938" s="4" t="str">
        <f aca="false">IF(ISBLANK(C938), "", (C938-MIN(C2:C1001))/(MAX(C2:C1001)-MIN(C2:C1001)))</f>
        <v/>
      </c>
      <c r="G938" s="0" t="str">
        <f aca="false">IF(ISBLANK(A938), "",SQRT((A938-I2)^2+(B938-J2)^2+(C938-K2)))</f>
        <v/>
      </c>
      <c r="H938" s="4" t="str">
        <f aca="false">IF(AND(F938 = "", F937 &lt;&gt; ""),"&lt;- New exp", "")</f>
        <v/>
      </c>
      <c r="T938" s="0" t="n">
        <v>937</v>
      </c>
    </row>
    <row r="939" customFormat="false" ht="13.8" hidden="false" customHeight="false" outlineLevel="0" collapsed="false">
      <c r="A939" s="12"/>
      <c r="B939" s="12"/>
      <c r="C939" s="12"/>
      <c r="D939" s="4" t="str">
        <f aca="false">IF(ISBLANK(A939), "", (A939-MIN(A2:A1001))/(MAX(A2:A1001)-MIN(A2:A1001)))</f>
        <v/>
      </c>
      <c r="E939" s="4" t="str">
        <f aca="false">IF(ISBLANK(B939), "", (B939-MIN(B2:B1001))/(MAX(B2:B1001)-MIN(B2:B1001)))</f>
        <v/>
      </c>
      <c r="F939" s="4" t="str">
        <f aca="false">IF(ISBLANK(C939), "", (C939-MIN(C2:C1001))/(MAX(C2:C1001)-MIN(C2:C1001)))</f>
        <v/>
      </c>
      <c r="G939" s="0" t="str">
        <f aca="false">IF(ISBLANK(A939), "",SQRT((A939-I2)^2+(B939-J2)^2+(C939-K2)))</f>
        <v/>
      </c>
      <c r="H939" s="4" t="str">
        <f aca="false">IF(AND(F939 = "", F938 &lt;&gt; ""),"&lt;- New exp", "")</f>
        <v/>
      </c>
      <c r="T939" s="0" t="n">
        <v>938</v>
      </c>
    </row>
    <row r="940" customFormat="false" ht="13.8" hidden="false" customHeight="false" outlineLevel="0" collapsed="false">
      <c r="A940" s="12"/>
      <c r="B940" s="12"/>
      <c r="C940" s="12"/>
      <c r="D940" s="4" t="str">
        <f aca="false">IF(ISBLANK(A940), "", (A940-MIN(A2:A1001))/(MAX(A2:A1001)-MIN(A2:A1001)))</f>
        <v/>
      </c>
      <c r="E940" s="4" t="str">
        <f aca="false">IF(ISBLANK(B940), "", (B940-MIN(B2:B1001))/(MAX(B2:B1001)-MIN(B2:B1001)))</f>
        <v/>
      </c>
      <c r="F940" s="4" t="str">
        <f aca="false">IF(ISBLANK(C940), "", (C940-MIN(C2:C1001))/(MAX(C2:C1001)-MIN(C2:C1001)))</f>
        <v/>
      </c>
      <c r="G940" s="0" t="str">
        <f aca="false">IF(ISBLANK(A940), "",SQRT((A940-I2)^2+(B940-J2)^2+(C940-K2)))</f>
        <v/>
      </c>
      <c r="H940" s="4" t="str">
        <f aca="false">IF(AND(F940 = "", F939 &lt;&gt; ""),"&lt;- New exp", "")</f>
        <v/>
      </c>
      <c r="T940" s="0" t="n">
        <v>939</v>
      </c>
    </row>
    <row r="941" customFormat="false" ht="13.8" hidden="false" customHeight="false" outlineLevel="0" collapsed="false">
      <c r="A941" s="12"/>
      <c r="B941" s="12"/>
      <c r="C941" s="12"/>
      <c r="D941" s="4" t="str">
        <f aca="false">IF(ISBLANK(A941), "", (A941-MIN(A2:A1001))/(MAX(A2:A1001)-MIN(A2:A1001)))</f>
        <v/>
      </c>
      <c r="E941" s="4" t="str">
        <f aca="false">IF(ISBLANK(B941), "", (B941-MIN(B2:B1001))/(MAX(B2:B1001)-MIN(B2:B1001)))</f>
        <v/>
      </c>
      <c r="F941" s="4" t="str">
        <f aca="false">IF(ISBLANK(C941), "", (C941-MIN(C2:C1001))/(MAX(C2:C1001)-MIN(C2:C1001)))</f>
        <v/>
      </c>
      <c r="G941" s="0" t="str">
        <f aca="false">IF(ISBLANK(A941), "",SQRT((A941-I2)^2+(B941-J2)^2+(C941-K2)))</f>
        <v/>
      </c>
      <c r="H941" s="4" t="str">
        <f aca="false">IF(AND(F941 = "", F940 &lt;&gt; ""),"&lt;- New exp", "")</f>
        <v/>
      </c>
      <c r="T941" s="0" t="n">
        <v>940</v>
      </c>
    </row>
    <row r="942" customFormat="false" ht="13.8" hidden="false" customHeight="false" outlineLevel="0" collapsed="false">
      <c r="A942" s="12"/>
      <c r="B942" s="12"/>
      <c r="C942" s="12"/>
      <c r="D942" s="4" t="str">
        <f aca="false">IF(ISBLANK(A942), "", (A942-MIN(A2:A1001))/(MAX(A2:A1001)-MIN(A2:A1001)))</f>
        <v/>
      </c>
      <c r="E942" s="4" t="str">
        <f aca="false">IF(ISBLANK(B942), "", (B942-MIN(B2:B1001))/(MAX(B2:B1001)-MIN(B2:B1001)))</f>
        <v/>
      </c>
      <c r="F942" s="4" t="str">
        <f aca="false">IF(ISBLANK(C942), "", (C942-MIN(C2:C1001))/(MAX(C2:C1001)-MIN(C2:C1001)))</f>
        <v/>
      </c>
      <c r="G942" s="0" t="str">
        <f aca="false">IF(ISBLANK(A942), "",SQRT((A942-I2)^2+(B942-J2)^2+(C942-K2)))</f>
        <v/>
      </c>
      <c r="H942" s="4" t="str">
        <f aca="false">IF(AND(F942 = "", F941 &lt;&gt; ""),"&lt;- New exp", "")</f>
        <v/>
      </c>
      <c r="T942" s="0" t="n">
        <v>941</v>
      </c>
    </row>
    <row r="943" customFormat="false" ht="13.8" hidden="false" customHeight="false" outlineLevel="0" collapsed="false">
      <c r="A943" s="12"/>
      <c r="B943" s="12"/>
      <c r="C943" s="12"/>
      <c r="D943" s="4" t="str">
        <f aca="false">IF(ISBLANK(A943), "", (A943-MIN(A2:A1001))/(MAX(A2:A1001)-MIN(A2:A1001)))</f>
        <v/>
      </c>
      <c r="E943" s="4" t="str">
        <f aca="false">IF(ISBLANK(B943), "", (B943-MIN(B2:B1001))/(MAX(B2:B1001)-MIN(B2:B1001)))</f>
        <v/>
      </c>
      <c r="F943" s="4" t="str">
        <f aca="false">IF(ISBLANK(C943), "", (C943-MIN(C2:C1001))/(MAX(C2:C1001)-MIN(C2:C1001)))</f>
        <v/>
      </c>
      <c r="G943" s="0" t="str">
        <f aca="false">IF(ISBLANK(A943), "",SQRT((A943-I2)^2+(B943-J2)^2+(C943-K2)))</f>
        <v/>
      </c>
      <c r="H943" s="4" t="str">
        <f aca="false">IF(AND(F943 = "", F942 &lt;&gt; ""),"&lt;- New exp", "")</f>
        <v/>
      </c>
      <c r="T943" s="0" t="n">
        <v>942</v>
      </c>
    </row>
    <row r="944" customFormat="false" ht="13.8" hidden="false" customHeight="false" outlineLevel="0" collapsed="false">
      <c r="A944" s="12"/>
      <c r="B944" s="12"/>
      <c r="C944" s="12"/>
      <c r="D944" s="4" t="str">
        <f aca="false">IF(ISBLANK(A944), "", (A944-MIN(A2:A1001))/(MAX(A2:A1001)-MIN(A2:A1001)))</f>
        <v/>
      </c>
      <c r="E944" s="4" t="str">
        <f aca="false">IF(ISBLANK(B944), "", (B944-MIN(B2:B1001))/(MAX(B2:B1001)-MIN(B2:B1001)))</f>
        <v/>
      </c>
      <c r="F944" s="4" t="str">
        <f aca="false">IF(ISBLANK(C944), "", (C944-MIN(C2:C1001))/(MAX(C2:C1001)-MIN(C2:C1001)))</f>
        <v/>
      </c>
      <c r="G944" s="0" t="str">
        <f aca="false">IF(ISBLANK(A944), "",SQRT((A944-I2)^2+(B944-J2)^2+(C944-K2)))</f>
        <v/>
      </c>
      <c r="H944" s="4" t="str">
        <f aca="false">IF(AND(F944 = "", F943 &lt;&gt; ""),"&lt;- New exp", "")</f>
        <v/>
      </c>
      <c r="T944" s="0" t="n">
        <v>943</v>
      </c>
    </row>
    <row r="945" customFormat="false" ht="13.8" hidden="false" customHeight="false" outlineLevel="0" collapsed="false">
      <c r="A945" s="12"/>
      <c r="B945" s="12"/>
      <c r="C945" s="12"/>
      <c r="D945" s="4" t="str">
        <f aca="false">IF(ISBLANK(A945), "", (A945-MIN(A2:A1001))/(MAX(A2:A1001)-MIN(A2:A1001)))</f>
        <v/>
      </c>
      <c r="E945" s="4" t="str">
        <f aca="false">IF(ISBLANK(B945), "", (B945-MIN(B2:B1001))/(MAX(B2:B1001)-MIN(B2:B1001)))</f>
        <v/>
      </c>
      <c r="F945" s="4" t="str">
        <f aca="false">IF(ISBLANK(C945), "", (C945-MIN(C2:C1001))/(MAX(C2:C1001)-MIN(C2:C1001)))</f>
        <v/>
      </c>
      <c r="G945" s="0" t="str">
        <f aca="false">IF(ISBLANK(A945), "",SQRT((A945-I2)^2+(B945-J2)^2+(C945-K2)))</f>
        <v/>
      </c>
      <c r="H945" s="4" t="str">
        <f aca="false">IF(AND(F945 = "", F944 &lt;&gt; ""),"&lt;- New exp", "")</f>
        <v/>
      </c>
      <c r="T945" s="0" t="n">
        <v>944</v>
      </c>
    </row>
    <row r="946" customFormat="false" ht="13.8" hidden="false" customHeight="false" outlineLevel="0" collapsed="false">
      <c r="A946" s="12"/>
      <c r="B946" s="12"/>
      <c r="C946" s="12"/>
      <c r="D946" s="4" t="str">
        <f aca="false">IF(ISBLANK(A946), "", (A946-MIN(A2:A1001))/(MAX(A2:A1001)-MIN(A2:A1001)))</f>
        <v/>
      </c>
      <c r="E946" s="4" t="str">
        <f aca="false">IF(ISBLANK(B946), "", (B946-MIN(B2:B1001))/(MAX(B2:B1001)-MIN(B2:B1001)))</f>
        <v/>
      </c>
      <c r="F946" s="4" t="str">
        <f aca="false">IF(ISBLANK(C946), "", (C946-MIN(C2:C1001))/(MAX(C2:C1001)-MIN(C2:C1001)))</f>
        <v/>
      </c>
      <c r="G946" s="0" t="str">
        <f aca="false">IF(ISBLANK(A946), "",SQRT((A946-I2)^2+(B946-J2)^2+(C946-K2)))</f>
        <v/>
      </c>
      <c r="H946" s="4" t="str">
        <f aca="false">IF(AND(F946 = "", F945 &lt;&gt; ""),"&lt;- New exp", "")</f>
        <v/>
      </c>
      <c r="T946" s="0" t="n">
        <v>945</v>
      </c>
    </row>
    <row r="947" customFormat="false" ht="13.8" hidden="false" customHeight="false" outlineLevel="0" collapsed="false">
      <c r="A947" s="12"/>
      <c r="B947" s="12"/>
      <c r="C947" s="12"/>
      <c r="D947" s="4" t="str">
        <f aca="false">IF(ISBLANK(A947), "", (A947-MIN(A2:A1001))/(MAX(A2:A1001)-MIN(A2:A1001)))</f>
        <v/>
      </c>
      <c r="E947" s="4" t="str">
        <f aca="false">IF(ISBLANK(B947), "", (B947-MIN(B2:B1001))/(MAX(B2:B1001)-MIN(B2:B1001)))</f>
        <v/>
      </c>
      <c r="F947" s="4" t="str">
        <f aca="false">IF(ISBLANK(C947), "", (C947-MIN(C2:C1001))/(MAX(C2:C1001)-MIN(C2:C1001)))</f>
        <v/>
      </c>
      <c r="G947" s="0" t="str">
        <f aca="false">IF(ISBLANK(A947), "",SQRT((A947-I2)^2+(B947-J2)^2+(C947-K2)))</f>
        <v/>
      </c>
      <c r="H947" s="4" t="str">
        <f aca="false">IF(AND(F947 = "", F946 &lt;&gt; ""),"&lt;- New exp", "")</f>
        <v/>
      </c>
      <c r="T947" s="0" t="n">
        <v>946</v>
      </c>
    </row>
    <row r="948" customFormat="false" ht="13.8" hidden="false" customHeight="false" outlineLevel="0" collapsed="false">
      <c r="A948" s="12"/>
      <c r="B948" s="12"/>
      <c r="C948" s="12"/>
      <c r="D948" s="4" t="str">
        <f aca="false">IF(ISBLANK(A948), "", (A948-MIN(A2:A1001))/(MAX(A2:A1001)-MIN(A2:A1001)))</f>
        <v/>
      </c>
      <c r="E948" s="4" t="str">
        <f aca="false">IF(ISBLANK(B948), "", (B948-MIN(B2:B1001))/(MAX(B2:B1001)-MIN(B2:B1001)))</f>
        <v/>
      </c>
      <c r="F948" s="4" t="str">
        <f aca="false">IF(ISBLANK(C948), "", (C948-MIN(C2:C1001))/(MAX(C2:C1001)-MIN(C2:C1001)))</f>
        <v/>
      </c>
      <c r="G948" s="0" t="str">
        <f aca="false">IF(ISBLANK(A948), "",SQRT((A948-I2)^2+(B948-J2)^2+(C948-K2)))</f>
        <v/>
      </c>
      <c r="H948" s="4" t="str">
        <f aca="false">IF(AND(F948 = "", F947 &lt;&gt; ""),"&lt;- New exp", "")</f>
        <v/>
      </c>
      <c r="T948" s="0" t="n">
        <v>947</v>
      </c>
    </row>
    <row r="949" customFormat="false" ht="13.8" hidden="false" customHeight="false" outlineLevel="0" collapsed="false">
      <c r="A949" s="12"/>
      <c r="B949" s="12"/>
      <c r="C949" s="12"/>
      <c r="D949" s="4" t="str">
        <f aca="false">IF(ISBLANK(A949), "", (A949-MIN(A2:A1001))/(MAX(A2:A1001)-MIN(A2:A1001)))</f>
        <v/>
      </c>
      <c r="E949" s="4" t="str">
        <f aca="false">IF(ISBLANK(B949), "", (B949-MIN(B2:B1001))/(MAX(B2:B1001)-MIN(B2:B1001)))</f>
        <v/>
      </c>
      <c r="F949" s="4" t="str">
        <f aca="false">IF(ISBLANK(C949), "", (C949-MIN(C2:C1001))/(MAX(C2:C1001)-MIN(C2:C1001)))</f>
        <v/>
      </c>
      <c r="G949" s="0" t="str">
        <f aca="false">IF(ISBLANK(A949), "",SQRT((A949-I2)^2+(B949-J2)^2+(C949-K2)))</f>
        <v/>
      </c>
      <c r="H949" s="4" t="str">
        <f aca="false">IF(AND(F949 = "", F948 &lt;&gt; ""),"&lt;- New exp", "")</f>
        <v/>
      </c>
      <c r="T949" s="0" t="n">
        <v>948</v>
      </c>
    </row>
    <row r="950" customFormat="false" ht="13.8" hidden="false" customHeight="false" outlineLevel="0" collapsed="false">
      <c r="A950" s="12"/>
      <c r="B950" s="12"/>
      <c r="C950" s="12"/>
      <c r="D950" s="4" t="str">
        <f aca="false">IF(ISBLANK(A950), "", (A950-MIN(A2:A1001))/(MAX(A2:A1001)-MIN(A2:A1001)))</f>
        <v/>
      </c>
      <c r="E950" s="4" t="str">
        <f aca="false">IF(ISBLANK(B950), "", (B950-MIN(B2:B1001))/(MAX(B2:B1001)-MIN(B2:B1001)))</f>
        <v/>
      </c>
      <c r="F950" s="4" t="str">
        <f aca="false">IF(ISBLANK(C950), "", (C950-MIN(C2:C1001))/(MAX(C2:C1001)-MIN(C2:C1001)))</f>
        <v/>
      </c>
      <c r="G950" s="0" t="str">
        <f aca="false">IF(ISBLANK(A950), "",SQRT((A950-I2)^2+(B950-J2)^2+(C950-K2)))</f>
        <v/>
      </c>
      <c r="H950" s="4" t="str">
        <f aca="false">IF(AND(F950 = "", F949 &lt;&gt; ""),"&lt;- New exp", "")</f>
        <v/>
      </c>
      <c r="T950" s="0" t="n">
        <v>949</v>
      </c>
    </row>
    <row r="951" customFormat="false" ht="13.8" hidden="false" customHeight="false" outlineLevel="0" collapsed="false">
      <c r="A951" s="3"/>
      <c r="B951" s="3"/>
      <c r="C951" s="3"/>
      <c r="D951" s="4" t="str">
        <f aca="false">IF(ISBLANK(A951), "", (A951-MIN(A2:A1001))/(MAX(A2:A1001)-MIN(A2:A1001)))</f>
        <v/>
      </c>
      <c r="E951" s="4" t="str">
        <f aca="false">IF(ISBLANK(B951), "", (B951-MIN(B2:B1001))/(MAX(B2:B1001)-MIN(B2:B1001)))</f>
        <v/>
      </c>
      <c r="F951" s="4" t="str">
        <f aca="false">IF(ISBLANK(C951), "", (C951-MIN(C2:C1001))/(MAX(C2:C1001)-MIN(C2:C1001)))</f>
        <v/>
      </c>
      <c r="G951" s="0" t="str">
        <f aca="false">IF(ISBLANK(A951), "",SQRT((A951-I2)^2+(B951-J2)^2+(C951-K2)))</f>
        <v/>
      </c>
      <c r="H951" s="4" t="str">
        <f aca="false">IF(AND(F951 = "", F950 &lt;&gt; ""),"&lt;- New exp", "")</f>
        <v/>
      </c>
      <c r="T951" s="0" t="n">
        <v>950</v>
      </c>
    </row>
    <row r="952" customFormat="false" ht="13.8" hidden="false" customHeight="false" outlineLevel="0" collapsed="false">
      <c r="A952" s="3"/>
      <c r="B952" s="3"/>
      <c r="C952" s="3"/>
      <c r="D952" s="4" t="str">
        <f aca="false">IF(ISBLANK(A952), "", (A952-MIN(A2:A1001))/(MAX(A2:A1001)-MIN(A2:A1001)))</f>
        <v/>
      </c>
      <c r="E952" s="4" t="str">
        <f aca="false">IF(ISBLANK(B952), "", (B952-MIN(B2:B1001))/(MAX(B2:B1001)-MIN(B2:B1001)))</f>
        <v/>
      </c>
      <c r="F952" s="4" t="str">
        <f aca="false">IF(ISBLANK(C952), "", (C952-MIN(C2:C1001))/(MAX(C2:C1001)-MIN(C2:C1001)))</f>
        <v/>
      </c>
      <c r="G952" s="0" t="str">
        <f aca="false">IF(ISBLANK(A952), "",SQRT((A952-I2)^2+(B952-J2)^2+(C952-K2)))</f>
        <v/>
      </c>
      <c r="H952" s="4" t="str">
        <f aca="false">IF(AND(F952 = "", F951 &lt;&gt; ""),"&lt;- New exp", "")</f>
        <v/>
      </c>
      <c r="T952" s="0" t="n">
        <v>951</v>
      </c>
    </row>
    <row r="953" customFormat="false" ht="13.8" hidden="false" customHeight="false" outlineLevel="0" collapsed="false">
      <c r="A953" s="3"/>
      <c r="B953" s="3"/>
      <c r="C953" s="3"/>
      <c r="D953" s="4" t="str">
        <f aca="false">IF(ISBLANK(A953), "", (A953-MIN(A2:A1001))/(MAX(A2:A1001)-MIN(A2:A1001)))</f>
        <v/>
      </c>
      <c r="E953" s="4" t="str">
        <f aca="false">IF(ISBLANK(B953), "", (B953-MIN(B2:B1001))/(MAX(B2:B1001)-MIN(B2:B1001)))</f>
        <v/>
      </c>
      <c r="F953" s="4" t="str">
        <f aca="false">IF(ISBLANK(C953), "", (C953-MIN(C2:C1001))/(MAX(C2:C1001)-MIN(C2:C1001)))</f>
        <v/>
      </c>
      <c r="G953" s="0" t="str">
        <f aca="false">IF(ISBLANK(A953), "",SQRT((A953-I2)^2+(B953-J2)^2+(C953-K2)))</f>
        <v/>
      </c>
      <c r="H953" s="4" t="str">
        <f aca="false">IF(AND(F953 = "", F952 &lt;&gt; ""),"&lt;- New exp", "")</f>
        <v/>
      </c>
      <c r="T953" s="0" t="n">
        <v>952</v>
      </c>
    </row>
    <row r="954" customFormat="false" ht="13.8" hidden="false" customHeight="false" outlineLevel="0" collapsed="false">
      <c r="A954" s="3"/>
      <c r="B954" s="3"/>
      <c r="C954" s="3"/>
      <c r="D954" s="4" t="str">
        <f aca="false">IF(ISBLANK(A954), "", (A954-MIN(A2:A1001))/(MAX(A2:A1001)-MIN(A2:A1001)))</f>
        <v/>
      </c>
      <c r="E954" s="4" t="str">
        <f aca="false">IF(ISBLANK(B954), "", (B954-MIN(B2:B1001))/(MAX(B2:B1001)-MIN(B2:B1001)))</f>
        <v/>
      </c>
      <c r="F954" s="4" t="str">
        <f aca="false">IF(ISBLANK(C954), "", (C954-MIN(C2:C1001))/(MAX(C2:C1001)-MIN(C2:C1001)))</f>
        <v/>
      </c>
      <c r="G954" s="0" t="str">
        <f aca="false">IF(ISBLANK(A954), "",SQRT((A954-I2)^2+(B954-J2)^2+(C954-K2)))</f>
        <v/>
      </c>
      <c r="H954" s="4" t="str">
        <f aca="false">IF(AND(F954 = "", F953 &lt;&gt; ""),"&lt;- New exp", "")</f>
        <v/>
      </c>
      <c r="T954" s="0" t="n">
        <v>953</v>
      </c>
    </row>
    <row r="955" customFormat="false" ht="13.8" hidden="false" customHeight="false" outlineLevel="0" collapsed="false">
      <c r="A955" s="3"/>
      <c r="B955" s="3"/>
      <c r="C955" s="3"/>
      <c r="D955" s="4" t="str">
        <f aca="false">IF(ISBLANK(A955), "", (A955-MIN(A2:A1001))/(MAX(A2:A1001)-MIN(A2:A1001)))</f>
        <v/>
      </c>
      <c r="E955" s="4" t="str">
        <f aca="false">IF(ISBLANK(B955), "", (B955-MIN(B2:B1001))/(MAX(B2:B1001)-MIN(B2:B1001)))</f>
        <v/>
      </c>
      <c r="F955" s="4" t="str">
        <f aca="false">IF(ISBLANK(C955), "", (C955-MIN(C2:C1001))/(MAX(C2:C1001)-MIN(C2:C1001)))</f>
        <v/>
      </c>
      <c r="G955" s="0" t="str">
        <f aca="false">IF(ISBLANK(A955), "",SQRT((A955-I2)^2+(B955-J2)^2+(C955-K2)))</f>
        <v/>
      </c>
      <c r="H955" s="4" t="str">
        <f aca="false">IF(AND(F955 = "", F954 &lt;&gt; ""),"&lt;- New exp", "")</f>
        <v/>
      </c>
      <c r="T955" s="0" t="n">
        <v>954</v>
      </c>
    </row>
    <row r="956" customFormat="false" ht="13.8" hidden="false" customHeight="false" outlineLevel="0" collapsed="false">
      <c r="A956" s="3"/>
      <c r="B956" s="3"/>
      <c r="C956" s="3"/>
      <c r="D956" s="4" t="str">
        <f aca="false">IF(ISBLANK(A956), "", (A956-MIN(A2:A1001))/(MAX(A2:A1001)-MIN(A2:A1001)))</f>
        <v/>
      </c>
      <c r="E956" s="4" t="str">
        <f aca="false">IF(ISBLANK(B956), "", (B956-MIN(B2:B1001))/(MAX(B2:B1001)-MIN(B2:B1001)))</f>
        <v/>
      </c>
      <c r="F956" s="4" t="str">
        <f aca="false">IF(ISBLANK(C956), "", (C956-MIN(C2:C1001))/(MAX(C2:C1001)-MIN(C2:C1001)))</f>
        <v/>
      </c>
      <c r="G956" s="0" t="str">
        <f aca="false">IF(ISBLANK(A956), "",SQRT((A956-I2)^2+(B956-J2)^2+(C956-K2)))</f>
        <v/>
      </c>
      <c r="H956" s="4" t="str">
        <f aca="false">IF(AND(F956 = "", F955 &lt;&gt; ""),"&lt;- New exp", "")</f>
        <v/>
      </c>
      <c r="T956" s="0" t="n">
        <v>955</v>
      </c>
    </row>
    <row r="957" customFormat="false" ht="13.8" hidden="false" customHeight="false" outlineLevel="0" collapsed="false">
      <c r="A957" s="3"/>
      <c r="B957" s="3"/>
      <c r="C957" s="3"/>
      <c r="D957" s="4" t="str">
        <f aca="false">IF(ISBLANK(A957), "", (A957-MIN(A2:A1001))/(MAX(A2:A1001)-MIN(A2:A1001)))</f>
        <v/>
      </c>
      <c r="E957" s="4" t="str">
        <f aca="false">IF(ISBLANK(B957), "", (B957-MIN(B2:B1001))/(MAX(B2:B1001)-MIN(B2:B1001)))</f>
        <v/>
      </c>
      <c r="F957" s="4" t="str">
        <f aca="false">IF(ISBLANK(C957), "", (C957-MIN(C2:C1001))/(MAX(C2:C1001)-MIN(C2:C1001)))</f>
        <v/>
      </c>
      <c r="G957" s="0" t="str">
        <f aca="false">IF(ISBLANK(A957), "",SQRT((A957-I2)^2+(B957-J2)^2+(C957-K2)))</f>
        <v/>
      </c>
      <c r="H957" s="4" t="str">
        <f aca="false">IF(AND(F957 = "", F956 &lt;&gt; ""),"&lt;- New exp", "")</f>
        <v/>
      </c>
      <c r="T957" s="0" t="n">
        <v>956</v>
      </c>
    </row>
    <row r="958" customFormat="false" ht="13.8" hidden="false" customHeight="false" outlineLevel="0" collapsed="false">
      <c r="A958" s="3"/>
      <c r="B958" s="3"/>
      <c r="C958" s="3"/>
      <c r="D958" s="4" t="str">
        <f aca="false">IF(ISBLANK(A958), "", (A958-MIN(A2:A1001))/(MAX(A2:A1001)-MIN(A2:A1001)))</f>
        <v/>
      </c>
      <c r="E958" s="4" t="str">
        <f aca="false">IF(ISBLANK(B958), "", (B958-MIN(B2:B1001))/(MAX(B2:B1001)-MIN(B2:B1001)))</f>
        <v/>
      </c>
      <c r="F958" s="4" t="str">
        <f aca="false">IF(ISBLANK(C958), "", (C958-MIN(C2:C1001))/(MAX(C2:C1001)-MIN(C2:C1001)))</f>
        <v/>
      </c>
      <c r="G958" s="0" t="str">
        <f aca="false">IF(ISBLANK(A958), "",SQRT((A958-I2)^2+(B958-J2)^2+(C958-K2)))</f>
        <v/>
      </c>
      <c r="H958" s="4" t="str">
        <f aca="false">IF(AND(F958 = "", F957 &lt;&gt; ""),"&lt;- New exp", "")</f>
        <v/>
      </c>
      <c r="T958" s="0" t="n">
        <v>957</v>
      </c>
    </row>
    <row r="959" customFormat="false" ht="13.8" hidden="false" customHeight="false" outlineLevel="0" collapsed="false">
      <c r="A959" s="3"/>
      <c r="B959" s="3"/>
      <c r="C959" s="3"/>
      <c r="D959" s="4" t="str">
        <f aca="false">IF(ISBLANK(A959), "", (A959-MIN(A2:A1001))/(MAX(A2:A1001)-MIN(A2:A1001)))</f>
        <v/>
      </c>
      <c r="E959" s="4" t="str">
        <f aca="false">IF(ISBLANK(B959), "", (B959-MIN(B2:B1001))/(MAX(B2:B1001)-MIN(B2:B1001)))</f>
        <v/>
      </c>
      <c r="F959" s="4" t="str">
        <f aca="false">IF(ISBLANK(C959), "", (C959-MIN(C2:C1001))/(MAX(C2:C1001)-MIN(C2:C1001)))</f>
        <v/>
      </c>
      <c r="G959" s="0" t="str">
        <f aca="false">IF(ISBLANK(A959), "",SQRT((A959-I2)^2+(B959-J2)^2+(C959-K2)))</f>
        <v/>
      </c>
      <c r="H959" s="4" t="str">
        <f aca="false">IF(AND(F959 = "", F958 &lt;&gt; ""),"&lt;- New exp", "")</f>
        <v/>
      </c>
      <c r="T959" s="0" t="n">
        <v>958</v>
      </c>
    </row>
    <row r="960" customFormat="false" ht="13.8" hidden="false" customHeight="false" outlineLevel="0" collapsed="false">
      <c r="A960" s="3"/>
      <c r="B960" s="3"/>
      <c r="C960" s="3"/>
      <c r="D960" s="4" t="str">
        <f aca="false">IF(ISBLANK(A960), "", (A960-MIN(A2:A1001))/(MAX(A2:A1001)-MIN(A2:A1001)))</f>
        <v/>
      </c>
      <c r="E960" s="4" t="str">
        <f aca="false">IF(ISBLANK(B960), "", (B960-MIN(B2:B1001))/(MAX(B2:B1001)-MIN(B2:B1001)))</f>
        <v/>
      </c>
      <c r="F960" s="4" t="str">
        <f aca="false">IF(ISBLANK(C960), "", (C960-MIN(C2:C1001))/(MAX(C2:C1001)-MIN(C2:C1001)))</f>
        <v/>
      </c>
      <c r="G960" s="0" t="str">
        <f aca="false">IF(ISBLANK(A960), "",SQRT((A960-I2)^2+(B960-J2)^2+(C960-K2)))</f>
        <v/>
      </c>
      <c r="H960" s="4" t="str">
        <f aca="false">IF(AND(F960 = "", F959 &lt;&gt; ""),"&lt;- New exp", "")</f>
        <v/>
      </c>
      <c r="T960" s="0" t="n">
        <v>959</v>
      </c>
    </row>
    <row r="961" customFormat="false" ht="13.8" hidden="false" customHeight="false" outlineLevel="0" collapsed="false">
      <c r="A961" s="3"/>
      <c r="B961" s="3"/>
      <c r="C961" s="3"/>
      <c r="D961" s="4" t="str">
        <f aca="false">IF(ISBLANK(A961), "", (A961-MIN(A2:A1001))/(MAX(A2:A1001)-MIN(A2:A1001)))</f>
        <v/>
      </c>
      <c r="E961" s="4" t="str">
        <f aca="false">IF(ISBLANK(B961), "", (B961-MIN(B2:B1001))/(MAX(B2:B1001)-MIN(B2:B1001)))</f>
        <v/>
      </c>
      <c r="F961" s="4" t="str">
        <f aca="false">IF(ISBLANK(C961), "", (C961-MIN(C2:C1001))/(MAX(C2:C1001)-MIN(C2:C1001)))</f>
        <v/>
      </c>
      <c r="G961" s="0" t="str">
        <f aca="false">IF(ISBLANK(A961), "",SQRT((A961-I2)^2+(B961-J2)^2+(C961-K2)))</f>
        <v/>
      </c>
      <c r="H961" s="4" t="str">
        <f aca="false">IF(AND(F961 = "", F960 &lt;&gt; ""),"&lt;- New exp", "")</f>
        <v/>
      </c>
      <c r="T961" s="0" t="n">
        <v>960</v>
      </c>
    </row>
    <row r="962" customFormat="false" ht="13.8" hidden="false" customHeight="false" outlineLevel="0" collapsed="false">
      <c r="A962" s="3"/>
      <c r="B962" s="3"/>
      <c r="C962" s="3"/>
      <c r="D962" s="4" t="str">
        <f aca="false">IF(ISBLANK(A962), "", (A962-MIN(A2:A1001))/(MAX(A2:A1001)-MIN(A2:A1001)))</f>
        <v/>
      </c>
      <c r="E962" s="4" t="str">
        <f aca="false">IF(ISBLANK(B962), "", (B962-MIN(B2:B1001))/(MAX(B2:B1001)-MIN(B2:B1001)))</f>
        <v/>
      </c>
      <c r="F962" s="4" t="str">
        <f aca="false">IF(ISBLANK(C962), "", (C962-MIN(C2:C1001))/(MAX(C2:C1001)-MIN(C2:C1001)))</f>
        <v/>
      </c>
      <c r="G962" s="0" t="str">
        <f aca="false">IF(ISBLANK(A962), "",SQRT((A962-I2)^2+(B962-J2)^2+(C962-K2)))</f>
        <v/>
      </c>
      <c r="H962" s="4" t="str">
        <f aca="false">IF(AND(F962 = "", F961 &lt;&gt; ""),"&lt;- New exp", "")</f>
        <v/>
      </c>
      <c r="T962" s="0" t="n">
        <v>961</v>
      </c>
    </row>
    <row r="963" customFormat="false" ht="13.8" hidden="false" customHeight="false" outlineLevel="0" collapsed="false">
      <c r="A963" s="3"/>
      <c r="B963" s="3"/>
      <c r="C963" s="3"/>
      <c r="D963" s="4" t="str">
        <f aca="false">IF(ISBLANK(A963), "", (A963-MIN(A2:A1001))/(MAX(A2:A1001)-MIN(A2:A1001)))</f>
        <v/>
      </c>
      <c r="E963" s="4" t="str">
        <f aca="false">IF(ISBLANK(B963), "", (B963-MIN(B2:B1001))/(MAX(B2:B1001)-MIN(B2:B1001)))</f>
        <v/>
      </c>
      <c r="F963" s="4" t="str">
        <f aca="false">IF(ISBLANK(C963), "", (C963-MIN(C2:C1001))/(MAX(C2:C1001)-MIN(C2:C1001)))</f>
        <v/>
      </c>
      <c r="G963" s="0" t="str">
        <f aca="false">IF(ISBLANK(A963), "",SQRT((A963-I2)^2+(B963-J2)^2+(C963-K2)))</f>
        <v/>
      </c>
      <c r="H963" s="4" t="str">
        <f aca="false">IF(AND(F963 = "", F962 &lt;&gt; ""),"&lt;- New exp", "")</f>
        <v/>
      </c>
      <c r="T963" s="0" t="n">
        <v>962</v>
      </c>
    </row>
    <row r="964" customFormat="false" ht="13.8" hidden="false" customHeight="false" outlineLevel="0" collapsed="false">
      <c r="A964" s="3"/>
      <c r="B964" s="3"/>
      <c r="C964" s="3"/>
      <c r="D964" s="4" t="str">
        <f aca="false">IF(ISBLANK(A964), "", (A964-MIN(A2:A1001))/(MAX(A2:A1001)-MIN(A2:A1001)))</f>
        <v/>
      </c>
      <c r="E964" s="4" t="str">
        <f aca="false">IF(ISBLANK(B964), "", (B964-MIN(B2:B1001))/(MAX(B2:B1001)-MIN(B2:B1001)))</f>
        <v/>
      </c>
      <c r="F964" s="4" t="str">
        <f aca="false">IF(ISBLANK(C964), "", (C964-MIN(C2:C1001))/(MAX(C2:C1001)-MIN(C2:C1001)))</f>
        <v/>
      </c>
      <c r="G964" s="0" t="str">
        <f aca="false">IF(ISBLANK(A964), "",SQRT((A964-I2)^2+(B964-J2)^2+(C964-K2)))</f>
        <v/>
      </c>
      <c r="H964" s="4" t="str">
        <f aca="false">IF(AND(F964 = "", F963 &lt;&gt; ""),"&lt;- New exp", "")</f>
        <v/>
      </c>
      <c r="T964" s="0" t="n">
        <v>963</v>
      </c>
    </row>
    <row r="965" customFormat="false" ht="13.8" hidden="false" customHeight="false" outlineLevel="0" collapsed="false">
      <c r="A965" s="3"/>
      <c r="B965" s="3"/>
      <c r="C965" s="3"/>
      <c r="D965" s="4" t="str">
        <f aca="false">IF(ISBLANK(A965), "", (A965-MIN(A2:A1001))/(MAX(A2:A1001)-MIN(A2:A1001)))</f>
        <v/>
      </c>
      <c r="E965" s="4" t="str">
        <f aca="false">IF(ISBLANK(B965), "", (B965-MIN(B2:B1001))/(MAX(B2:B1001)-MIN(B2:B1001)))</f>
        <v/>
      </c>
      <c r="F965" s="4" t="str">
        <f aca="false">IF(ISBLANK(C965), "", (C965-MIN(C2:C1001))/(MAX(C2:C1001)-MIN(C2:C1001)))</f>
        <v/>
      </c>
      <c r="G965" s="0" t="str">
        <f aca="false">IF(ISBLANK(A965), "",SQRT((A965-I2)^2+(B965-J2)^2+(C965-K2)))</f>
        <v/>
      </c>
      <c r="H965" s="4" t="str">
        <f aca="false">IF(AND(F965 = "", F964 &lt;&gt; ""),"&lt;- New exp", "")</f>
        <v/>
      </c>
      <c r="T965" s="0" t="n">
        <v>964</v>
      </c>
    </row>
    <row r="966" customFormat="false" ht="13.8" hidden="false" customHeight="false" outlineLevel="0" collapsed="false">
      <c r="A966" s="3"/>
      <c r="B966" s="3"/>
      <c r="C966" s="3"/>
      <c r="D966" s="4" t="str">
        <f aca="false">IF(ISBLANK(A966), "", (A966-MIN(A2:A1001))/(MAX(A2:A1001)-MIN(A2:A1001)))</f>
        <v/>
      </c>
      <c r="E966" s="4" t="str">
        <f aca="false">IF(ISBLANK(B966), "", (B966-MIN(B2:B1001))/(MAX(B2:B1001)-MIN(B2:B1001)))</f>
        <v/>
      </c>
      <c r="F966" s="4" t="str">
        <f aca="false">IF(ISBLANK(C966), "", (C966-MIN(C2:C1001))/(MAX(C2:C1001)-MIN(C2:C1001)))</f>
        <v/>
      </c>
      <c r="G966" s="0" t="str">
        <f aca="false">IF(ISBLANK(A966), "",SQRT((A966-I2)^2+(B966-J2)^2+(C966-K2)))</f>
        <v/>
      </c>
      <c r="H966" s="4" t="str">
        <f aca="false">IF(AND(F966 = "", F965 &lt;&gt; ""),"&lt;- New exp", "")</f>
        <v/>
      </c>
      <c r="T966" s="0" t="n">
        <v>965</v>
      </c>
    </row>
    <row r="967" customFormat="false" ht="13.8" hidden="false" customHeight="false" outlineLevel="0" collapsed="false">
      <c r="A967" s="3"/>
      <c r="B967" s="3"/>
      <c r="C967" s="3"/>
      <c r="D967" s="4" t="str">
        <f aca="false">IF(ISBLANK(A967), "", (A967-MIN(A2:A1001))/(MAX(A2:A1001)-MIN(A2:A1001)))</f>
        <v/>
      </c>
      <c r="E967" s="4" t="str">
        <f aca="false">IF(ISBLANK(B967), "", (B967-MIN(B2:B1001))/(MAX(B2:B1001)-MIN(B2:B1001)))</f>
        <v/>
      </c>
      <c r="F967" s="4" t="str">
        <f aca="false">IF(ISBLANK(C967), "", (C967-MIN(C2:C1001))/(MAX(C2:C1001)-MIN(C2:C1001)))</f>
        <v/>
      </c>
      <c r="G967" s="0" t="str">
        <f aca="false">IF(ISBLANK(A967), "",SQRT((A967-I2)^2+(B967-J2)^2+(C967-K2)))</f>
        <v/>
      </c>
      <c r="H967" s="4" t="str">
        <f aca="false">IF(AND(F967 = "", F966 &lt;&gt; ""),"&lt;- New exp", "")</f>
        <v/>
      </c>
      <c r="T967" s="0" t="n">
        <v>966</v>
      </c>
    </row>
    <row r="968" customFormat="false" ht="13.8" hidden="false" customHeight="false" outlineLevel="0" collapsed="false">
      <c r="A968" s="3"/>
      <c r="B968" s="3"/>
      <c r="C968" s="3"/>
      <c r="D968" s="4" t="str">
        <f aca="false">IF(ISBLANK(A968), "", (A968-MIN(A2:A1001))/(MAX(A2:A1001)-MIN(A2:A1001)))</f>
        <v/>
      </c>
      <c r="E968" s="4" t="str">
        <f aca="false">IF(ISBLANK(B968), "", (B968-MIN(B2:B1001))/(MAX(B2:B1001)-MIN(B2:B1001)))</f>
        <v/>
      </c>
      <c r="F968" s="4" t="str">
        <f aca="false">IF(ISBLANK(C968), "", (C968-MIN(C2:C1001))/(MAX(C2:C1001)-MIN(C2:C1001)))</f>
        <v/>
      </c>
      <c r="G968" s="0" t="str">
        <f aca="false">IF(ISBLANK(A968), "",SQRT((A968-I2)^2+(B968-J2)^2+(C968-K2)))</f>
        <v/>
      </c>
      <c r="H968" s="4" t="str">
        <f aca="false">IF(AND(F968 = "", F967 &lt;&gt; ""),"&lt;- New exp", "")</f>
        <v/>
      </c>
      <c r="T968" s="0" t="n">
        <v>967</v>
      </c>
    </row>
    <row r="969" customFormat="false" ht="13.8" hidden="false" customHeight="false" outlineLevel="0" collapsed="false">
      <c r="A969" s="3"/>
      <c r="B969" s="3"/>
      <c r="C969" s="3"/>
      <c r="D969" s="4" t="str">
        <f aca="false">IF(ISBLANK(A969), "", (A969-MIN(A2:A1001))/(MAX(A2:A1001)-MIN(A2:A1001)))</f>
        <v/>
      </c>
      <c r="E969" s="4" t="str">
        <f aca="false">IF(ISBLANK(B969), "", (B969-MIN(B2:B1001))/(MAX(B2:B1001)-MIN(B2:B1001)))</f>
        <v/>
      </c>
      <c r="F969" s="4" t="str">
        <f aca="false">IF(ISBLANK(C969), "", (C969-MIN(C2:C1001))/(MAX(C2:C1001)-MIN(C2:C1001)))</f>
        <v/>
      </c>
      <c r="G969" s="0" t="str">
        <f aca="false">IF(ISBLANK(A969), "",SQRT((A969-I2)^2+(B969-J2)^2+(C969-K2)))</f>
        <v/>
      </c>
      <c r="H969" s="4" t="str">
        <f aca="false">IF(AND(F969 = "", F968 &lt;&gt; ""),"&lt;- New exp", "")</f>
        <v/>
      </c>
      <c r="T969" s="0" t="n">
        <v>968</v>
      </c>
    </row>
    <row r="970" customFormat="false" ht="13.8" hidden="false" customHeight="false" outlineLevel="0" collapsed="false">
      <c r="A970" s="3"/>
      <c r="B970" s="3"/>
      <c r="C970" s="3"/>
      <c r="D970" s="4" t="str">
        <f aca="false">IF(ISBLANK(A970), "", (A970-MIN(A2:A1001))/(MAX(A2:A1001)-MIN(A2:A1001)))</f>
        <v/>
      </c>
      <c r="E970" s="4" t="str">
        <f aca="false">IF(ISBLANK(B970), "", (B970-MIN(B2:B1001))/(MAX(B2:B1001)-MIN(B2:B1001)))</f>
        <v/>
      </c>
      <c r="F970" s="4" t="str">
        <f aca="false">IF(ISBLANK(C970), "", (C970-MIN(C2:C1001))/(MAX(C2:C1001)-MIN(C2:C1001)))</f>
        <v/>
      </c>
      <c r="G970" s="0" t="str">
        <f aca="false">IF(ISBLANK(A970), "",SQRT((A970-I2)^2+(B970-J2)^2+(C970-K2)))</f>
        <v/>
      </c>
      <c r="H970" s="4" t="str">
        <f aca="false">IF(AND(F970 = "", F969 &lt;&gt; ""),"&lt;- New exp", "")</f>
        <v/>
      </c>
      <c r="T970" s="0" t="n">
        <v>969</v>
      </c>
    </row>
    <row r="971" customFormat="false" ht="13.8" hidden="false" customHeight="false" outlineLevel="0" collapsed="false">
      <c r="A971" s="3"/>
      <c r="B971" s="3"/>
      <c r="C971" s="3"/>
      <c r="D971" s="4" t="str">
        <f aca="false">IF(ISBLANK(A971), "", (A971-MIN(A2:A1001))/(MAX(A2:A1001)-MIN(A2:A1001)))</f>
        <v/>
      </c>
      <c r="E971" s="4" t="str">
        <f aca="false">IF(ISBLANK(B971), "", (B971-MIN(B2:B1001))/(MAX(B2:B1001)-MIN(B2:B1001)))</f>
        <v/>
      </c>
      <c r="F971" s="4" t="str">
        <f aca="false">IF(ISBLANK(C971), "", (C971-MIN(C2:C1001))/(MAX(C2:C1001)-MIN(C2:C1001)))</f>
        <v/>
      </c>
      <c r="G971" s="0" t="str">
        <f aca="false">IF(ISBLANK(A971), "",SQRT((A971-I2)^2+(B971-J2)^2+(C971-K2)))</f>
        <v/>
      </c>
      <c r="H971" s="4" t="str">
        <f aca="false">IF(AND(F971 = "", F970 &lt;&gt; ""),"&lt;- New exp", "")</f>
        <v/>
      </c>
      <c r="T971" s="0" t="n">
        <v>970</v>
      </c>
    </row>
    <row r="972" customFormat="false" ht="13.8" hidden="false" customHeight="false" outlineLevel="0" collapsed="false">
      <c r="A972" s="3"/>
      <c r="B972" s="3"/>
      <c r="C972" s="3"/>
      <c r="D972" s="4" t="str">
        <f aca="false">IF(ISBLANK(A972), "", (A972-MIN(A2:A1001))/(MAX(A2:A1001)-MIN(A2:A1001)))</f>
        <v/>
      </c>
      <c r="E972" s="4" t="str">
        <f aca="false">IF(ISBLANK(B972), "", (B972-MIN(B2:B1001))/(MAX(B2:B1001)-MIN(B2:B1001)))</f>
        <v/>
      </c>
      <c r="F972" s="4" t="str">
        <f aca="false">IF(ISBLANK(C972), "", (C972-MIN(C2:C1001))/(MAX(C2:C1001)-MIN(C2:C1001)))</f>
        <v/>
      </c>
      <c r="G972" s="0" t="str">
        <f aca="false">IF(ISBLANK(A972), "",SQRT((A972-I2)^2+(B972-J2)^2+(C972-K2)))</f>
        <v/>
      </c>
      <c r="H972" s="4" t="str">
        <f aca="false">IF(AND(F972 = "", F971 &lt;&gt; ""),"&lt;- New exp", "")</f>
        <v/>
      </c>
      <c r="T972" s="0" t="n">
        <v>971</v>
      </c>
    </row>
    <row r="973" customFormat="false" ht="13.8" hidden="false" customHeight="false" outlineLevel="0" collapsed="false">
      <c r="A973" s="3"/>
      <c r="B973" s="3"/>
      <c r="C973" s="3"/>
      <c r="D973" s="4" t="str">
        <f aca="false">IF(ISBLANK(A973), "", (A973-MIN(A2:A1001))/(MAX(A2:A1001)-MIN(A2:A1001)))</f>
        <v/>
      </c>
      <c r="E973" s="4" t="str">
        <f aca="false">IF(ISBLANK(B973), "", (B973-MIN(B2:B1001))/(MAX(B2:B1001)-MIN(B2:B1001)))</f>
        <v/>
      </c>
      <c r="F973" s="4" t="str">
        <f aca="false">IF(ISBLANK(C973), "", (C973-MIN(C2:C1001))/(MAX(C2:C1001)-MIN(C2:C1001)))</f>
        <v/>
      </c>
      <c r="G973" s="0" t="str">
        <f aca="false">IF(ISBLANK(A973), "",SQRT((A973-I2)^2+(B973-J2)^2+(C973-K2)))</f>
        <v/>
      </c>
      <c r="H973" s="4" t="str">
        <f aca="false">IF(AND(F973 = "", F972 &lt;&gt; ""),"&lt;- New exp", "")</f>
        <v/>
      </c>
      <c r="T973" s="0" t="n">
        <v>972</v>
      </c>
    </row>
    <row r="974" customFormat="false" ht="13.8" hidden="false" customHeight="false" outlineLevel="0" collapsed="false">
      <c r="A974" s="3"/>
      <c r="B974" s="3"/>
      <c r="C974" s="3"/>
      <c r="D974" s="4" t="str">
        <f aca="false">IF(ISBLANK(A974), "", (A974-MIN(A2:A1001))/(MAX(A2:A1001)-MIN(A2:A1001)))</f>
        <v/>
      </c>
      <c r="E974" s="4" t="str">
        <f aca="false">IF(ISBLANK(B974), "", (B974-MIN(B2:B1001))/(MAX(B2:B1001)-MIN(B2:B1001)))</f>
        <v/>
      </c>
      <c r="F974" s="4" t="str">
        <f aca="false">IF(ISBLANK(C974), "", (C974-MIN(C2:C1001))/(MAX(C2:C1001)-MIN(C2:C1001)))</f>
        <v/>
      </c>
      <c r="G974" s="0" t="str">
        <f aca="false">IF(ISBLANK(A974), "",SQRT((A974-I2)^2+(B974-J2)^2+(C974-K2)))</f>
        <v/>
      </c>
      <c r="H974" s="4" t="str">
        <f aca="false">IF(AND(F974 = "", F973 &lt;&gt; ""),"&lt;- New exp", "")</f>
        <v/>
      </c>
      <c r="T974" s="0" t="n">
        <v>973</v>
      </c>
    </row>
    <row r="975" customFormat="false" ht="13.8" hidden="false" customHeight="false" outlineLevel="0" collapsed="false">
      <c r="A975" s="3"/>
      <c r="B975" s="3"/>
      <c r="C975" s="3"/>
      <c r="D975" s="4" t="str">
        <f aca="false">IF(ISBLANK(A975), "", (A975-MIN(A2:A1001))/(MAX(A2:A1001)-MIN(A2:A1001)))</f>
        <v/>
      </c>
      <c r="E975" s="4" t="str">
        <f aca="false">IF(ISBLANK(B975), "", (B975-MIN(B2:B1001))/(MAX(B2:B1001)-MIN(B2:B1001)))</f>
        <v/>
      </c>
      <c r="F975" s="4" t="str">
        <f aca="false">IF(ISBLANK(C975), "", (C975-MIN(C2:C1001))/(MAX(C2:C1001)-MIN(C2:C1001)))</f>
        <v/>
      </c>
      <c r="G975" s="0" t="str">
        <f aca="false">IF(ISBLANK(A975), "",SQRT((A975-I2)^2+(B975-J2)^2+(C975-K2)))</f>
        <v/>
      </c>
      <c r="H975" s="4" t="str">
        <f aca="false">IF(AND(F975 = "", F974 &lt;&gt; ""),"&lt;- New exp", "")</f>
        <v/>
      </c>
      <c r="T975" s="0" t="n">
        <v>974</v>
      </c>
    </row>
    <row r="976" customFormat="false" ht="13.8" hidden="false" customHeight="false" outlineLevel="0" collapsed="false">
      <c r="A976" s="3"/>
      <c r="B976" s="3"/>
      <c r="C976" s="3"/>
      <c r="D976" s="4" t="str">
        <f aca="false">IF(ISBLANK(A976), "", (A976-MIN(A2:A1001))/(MAX(A2:A1001)-MIN(A2:A1001)))</f>
        <v/>
      </c>
      <c r="E976" s="4" t="str">
        <f aca="false">IF(ISBLANK(B976), "", (B976-MIN(B2:B1001))/(MAX(B2:B1001)-MIN(B2:B1001)))</f>
        <v/>
      </c>
      <c r="F976" s="4" t="str">
        <f aca="false">IF(ISBLANK(C976), "", (C976-MIN(C2:C1001))/(MAX(C2:C1001)-MIN(C2:C1001)))</f>
        <v/>
      </c>
      <c r="G976" s="0" t="str">
        <f aca="false">IF(ISBLANK(A976), "",SQRT((A976-I2)^2+(B976-J2)^2+(C976-K2)))</f>
        <v/>
      </c>
      <c r="H976" s="4" t="str">
        <f aca="false">IF(AND(F976 = "", F975 &lt;&gt; ""),"&lt;- New exp", "")</f>
        <v/>
      </c>
      <c r="T976" s="0" t="n">
        <v>975</v>
      </c>
    </row>
    <row r="977" customFormat="false" ht="13.8" hidden="false" customHeight="false" outlineLevel="0" collapsed="false">
      <c r="A977" s="3"/>
      <c r="B977" s="3"/>
      <c r="C977" s="3"/>
      <c r="D977" s="4" t="str">
        <f aca="false">IF(ISBLANK(A977), "", (A977-MIN(A2:A1001))/(MAX(A2:A1001)-MIN(A2:A1001)))</f>
        <v/>
      </c>
      <c r="E977" s="4" t="str">
        <f aca="false">IF(ISBLANK(B977), "", (B977-MIN(B2:B1001))/(MAX(B2:B1001)-MIN(B2:B1001)))</f>
        <v/>
      </c>
      <c r="F977" s="4" t="str">
        <f aca="false">IF(ISBLANK(C977), "", (C977-MIN(C2:C1001))/(MAX(C2:C1001)-MIN(C2:C1001)))</f>
        <v/>
      </c>
      <c r="G977" s="0" t="str">
        <f aca="false">IF(ISBLANK(A977), "",SQRT((A977-I2)^2+(B977-J2)^2+(C977-K2)))</f>
        <v/>
      </c>
      <c r="H977" s="4" t="str">
        <f aca="false">IF(AND(F977 = "", F976 &lt;&gt; ""),"&lt;- New exp", "")</f>
        <v/>
      </c>
      <c r="T977" s="0" t="n">
        <v>976</v>
      </c>
    </row>
    <row r="978" customFormat="false" ht="13.8" hidden="false" customHeight="false" outlineLevel="0" collapsed="false">
      <c r="A978" s="3"/>
      <c r="B978" s="3"/>
      <c r="C978" s="3"/>
      <c r="D978" s="4" t="str">
        <f aca="false">IF(ISBLANK(A978), "", (A978-MIN(A2:A1001))/(MAX(A2:A1001)-MIN(A2:A1001)))</f>
        <v/>
      </c>
      <c r="E978" s="4" t="str">
        <f aca="false">IF(ISBLANK(B978), "", (B978-MIN(B2:B1001))/(MAX(B2:B1001)-MIN(B2:B1001)))</f>
        <v/>
      </c>
      <c r="F978" s="4" t="str">
        <f aca="false">IF(ISBLANK(C978), "", (C978-MIN(C2:C1001))/(MAX(C2:C1001)-MIN(C2:C1001)))</f>
        <v/>
      </c>
      <c r="G978" s="0" t="str">
        <f aca="false">IF(ISBLANK(A978), "",SQRT((A978-I2)^2+(B978-J2)^2+(C978-K2)))</f>
        <v/>
      </c>
      <c r="H978" s="4" t="str">
        <f aca="false">IF(AND(F978 = "", F977 &lt;&gt; ""),"&lt;- New exp", "")</f>
        <v/>
      </c>
      <c r="T978" s="0" t="n">
        <v>977</v>
      </c>
    </row>
    <row r="979" customFormat="false" ht="13.8" hidden="false" customHeight="false" outlineLevel="0" collapsed="false">
      <c r="A979" s="3"/>
      <c r="B979" s="3"/>
      <c r="C979" s="3"/>
      <c r="D979" s="4" t="str">
        <f aca="false">IF(ISBLANK(A979), "", (A979-MIN(A2:A1001))/(MAX(A2:A1001)-MIN(A2:A1001)))</f>
        <v/>
      </c>
      <c r="E979" s="4" t="str">
        <f aca="false">IF(ISBLANK(B979), "", (B979-MIN(B2:B1001))/(MAX(B2:B1001)-MIN(B2:B1001)))</f>
        <v/>
      </c>
      <c r="F979" s="4" t="str">
        <f aca="false">IF(ISBLANK(C979), "", (C979-MIN(C2:C1001))/(MAX(C2:C1001)-MIN(C2:C1001)))</f>
        <v/>
      </c>
      <c r="G979" s="0" t="str">
        <f aca="false">IF(ISBLANK(A979), "",SQRT((A979-I2)^2+(B979-J2)^2+(C979-K2)))</f>
        <v/>
      </c>
      <c r="H979" s="4" t="str">
        <f aca="false">IF(AND(F979 = "", F978 &lt;&gt; ""),"&lt;- New exp", "")</f>
        <v/>
      </c>
      <c r="T979" s="0" t="n">
        <v>978</v>
      </c>
    </row>
    <row r="980" customFormat="false" ht="13.8" hidden="false" customHeight="false" outlineLevel="0" collapsed="false">
      <c r="A980" s="3"/>
      <c r="B980" s="3"/>
      <c r="C980" s="3"/>
      <c r="D980" s="4" t="str">
        <f aca="false">IF(ISBLANK(A980), "", (A980-MIN(A2:A1001))/(MAX(A2:A1001)-MIN(A2:A1001)))</f>
        <v/>
      </c>
      <c r="E980" s="4" t="str">
        <f aca="false">IF(ISBLANK(B980), "", (B980-MIN(B2:B1001))/(MAX(B2:B1001)-MIN(B2:B1001)))</f>
        <v/>
      </c>
      <c r="F980" s="4" t="str">
        <f aca="false">IF(ISBLANK(C980), "", (C980-MIN(C2:C1001))/(MAX(C2:C1001)-MIN(C2:C1001)))</f>
        <v/>
      </c>
      <c r="G980" s="0" t="str">
        <f aca="false">IF(ISBLANK(A980), "",SQRT((A980-I2)^2+(B980-J2)^2+(C980-K2)))</f>
        <v/>
      </c>
      <c r="H980" s="4" t="str">
        <f aca="false">IF(AND(F980 = "", F979 &lt;&gt; ""),"&lt;- New exp", "")</f>
        <v/>
      </c>
      <c r="T980" s="0" t="n">
        <v>979</v>
      </c>
    </row>
    <row r="981" customFormat="false" ht="13.8" hidden="false" customHeight="false" outlineLevel="0" collapsed="false">
      <c r="A981" s="3"/>
      <c r="B981" s="3"/>
      <c r="C981" s="3"/>
      <c r="D981" s="4" t="str">
        <f aca="false">IF(ISBLANK(A981), "", (A981-MIN(A2:A1001))/(MAX(A2:A1001)-MIN(A2:A1001)))</f>
        <v/>
      </c>
      <c r="E981" s="4" t="str">
        <f aca="false">IF(ISBLANK(B981), "", (B981-MIN(B2:B1001))/(MAX(B2:B1001)-MIN(B2:B1001)))</f>
        <v/>
      </c>
      <c r="F981" s="4" t="str">
        <f aca="false">IF(ISBLANK(C981), "", (C981-MIN(C2:C1001))/(MAX(C2:C1001)-MIN(C2:C1001)))</f>
        <v/>
      </c>
      <c r="G981" s="0" t="str">
        <f aca="false">IF(ISBLANK(A981), "",SQRT((A981-I2)^2+(B981-J2)^2+(C981-K2)))</f>
        <v/>
      </c>
      <c r="H981" s="4" t="str">
        <f aca="false">IF(AND(F981 = "", F980 &lt;&gt; ""),"&lt;- New exp", "")</f>
        <v/>
      </c>
      <c r="T981" s="0" t="n">
        <v>980</v>
      </c>
    </row>
    <row r="982" customFormat="false" ht="13.8" hidden="false" customHeight="false" outlineLevel="0" collapsed="false">
      <c r="A982" s="3"/>
      <c r="B982" s="3"/>
      <c r="C982" s="3"/>
      <c r="D982" s="4" t="str">
        <f aca="false">IF(ISBLANK(A982), "", (A982-MIN(A2:A1001))/(MAX(A2:A1001)-MIN(A2:A1001)))</f>
        <v/>
      </c>
      <c r="E982" s="4" t="str">
        <f aca="false">IF(ISBLANK(B982), "", (B982-MIN(B2:B1001))/(MAX(B2:B1001)-MIN(B2:B1001)))</f>
        <v/>
      </c>
      <c r="F982" s="4" t="str">
        <f aca="false">IF(ISBLANK(C982), "", (C982-MIN(C2:C1001))/(MAX(C2:C1001)-MIN(C2:C1001)))</f>
        <v/>
      </c>
      <c r="G982" s="0" t="str">
        <f aca="false">IF(ISBLANK(A982), "",SQRT((A982-I2)^2+(B982-J2)^2+(C982-K2)))</f>
        <v/>
      </c>
      <c r="H982" s="4" t="str">
        <f aca="false">IF(AND(F982 = "", F981 &lt;&gt; ""),"&lt;- New exp", "")</f>
        <v/>
      </c>
      <c r="T982" s="0" t="n">
        <v>981</v>
      </c>
    </row>
    <row r="983" customFormat="false" ht="13.8" hidden="false" customHeight="false" outlineLevel="0" collapsed="false">
      <c r="A983" s="3"/>
      <c r="B983" s="3"/>
      <c r="C983" s="3"/>
      <c r="D983" s="4" t="str">
        <f aca="false">IF(ISBLANK(A983), "", (A983-MIN(A2:A1001))/(MAX(A2:A1001)-MIN(A2:A1001)))</f>
        <v/>
      </c>
      <c r="E983" s="4" t="str">
        <f aca="false">IF(ISBLANK(B983), "", (B983-MIN(B2:B1001))/(MAX(B2:B1001)-MIN(B2:B1001)))</f>
        <v/>
      </c>
      <c r="F983" s="4" t="str">
        <f aca="false">IF(ISBLANK(C983), "", (C983-MIN(C2:C1001))/(MAX(C2:C1001)-MIN(C2:C1001)))</f>
        <v/>
      </c>
      <c r="G983" s="0" t="str">
        <f aca="false">IF(ISBLANK(A983), "",SQRT((A983-I2)^2+(B983-J2)^2+(C983-K2)))</f>
        <v/>
      </c>
      <c r="H983" s="4" t="str">
        <f aca="false">IF(AND(F983 = "", F982 &lt;&gt; ""),"&lt;- New exp", "")</f>
        <v/>
      </c>
      <c r="T983" s="0" t="n">
        <v>982</v>
      </c>
    </row>
    <row r="984" customFormat="false" ht="13.8" hidden="false" customHeight="false" outlineLevel="0" collapsed="false">
      <c r="A984" s="3"/>
      <c r="B984" s="3"/>
      <c r="C984" s="3"/>
      <c r="D984" s="4" t="str">
        <f aca="false">IF(ISBLANK(A984), "", (A984-MIN(A2:A1001))/(MAX(A2:A1001)-MIN(A2:A1001)))</f>
        <v/>
      </c>
      <c r="E984" s="4" t="str">
        <f aca="false">IF(ISBLANK(B984), "", (B984-MIN(B2:B1001))/(MAX(B2:B1001)-MIN(B2:B1001)))</f>
        <v/>
      </c>
      <c r="F984" s="4" t="str">
        <f aca="false">IF(ISBLANK(C984), "", (C984-MIN(C2:C1001))/(MAX(C2:C1001)-MIN(C2:C1001)))</f>
        <v/>
      </c>
      <c r="G984" s="0" t="str">
        <f aca="false">IF(ISBLANK(A984), "",SQRT((A984-I2)^2+(B984-J2)^2+(C984-K2)))</f>
        <v/>
      </c>
      <c r="H984" s="4" t="str">
        <f aca="false">IF(AND(F984 = "", F983 &lt;&gt; ""),"&lt;- New exp", "")</f>
        <v/>
      </c>
      <c r="T984" s="0" t="n">
        <v>983</v>
      </c>
    </row>
    <row r="985" customFormat="false" ht="13.8" hidden="false" customHeight="false" outlineLevel="0" collapsed="false">
      <c r="A985" s="3"/>
      <c r="B985" s="3"/>
      <c r="C985" s="3"/>
      <c r="D985" s="4" t="str">
        <f aca="false">IF(ISBLANK(A985), "", (A985-MIN(A2:A1001))/(MAX(A2:A1001)-MIN(A2:A1001)))</f>
        <v/>
      </c>
      <c r="E985" s="4" t="str">
        <f aca="false">IF(ISBLANK(B985), "", (B985-MIN(B2:B1001))/(MAX(B2:B1001)-MIN(B2:B1001)))</f>
        <v/>
      </c>
      <c r="F985" s="4" t="str">
        <f aca="false">IF(ISBLANK(C985), "", (C985-MIN(C2:C1001))/(MAX(C2:C1001)-MIN(C2:C1001)))</f>
        <v/>
      </c>
      <c r="G985" s="0" t="str">
        <f aca="false">IF(ISBLANK(A985), "",SQRT((A985-I2)^2+(B985-J2)^2+(C985-K2)))</f>
        <v/>
      </c>
      <c r="H985" s="4" t="str">
        <f aca="false">IF(AND(F985 = "", F984 &lt;&gt; ""),"&lt;- New exp", "")</f>
        <v/>
      </c>
      <c r="T985" s="0" t="n">
        <v>984</v>
      </c>
    </row>
    <row r="986" customFormat="false" ht="13.8" hidden="false" customHeight="false" outlineLevel="0" collapsed="false">
      <c r="A986" s="3"/>
      <c r="B986" s="3"/>
      <c r="C986" s="3"/>
      <c r="D986" s="4" t="str">
        <f aca="false">IF(ISBLANK(A986), "", (A986-MIN(A2:A1001))/(MAX(A2:A1001)-MIN(A2:A1001)))</f>
        <v/>
      </c>
      <c r="E986" s="4" t="str">
        <f aca="false">IF(ISBLANK(B986), "", (B986-MIN(B2:B1001))/(MAX(B2:B1001)-MIN(B2:B1001)))</f>
        <v/>
      </c>
      <c r="F986" s="4" t="str">
        <f aca="false">IF(ISBLANK(C986), "", (C986-MIN(C2:C1001))/(MAX(C2:C1001)-MIN(C2:C1001)))</f>
        <v/>
      </c>
      <c r="G986" s="0" t="str">
        <f aca="false">IF(ISBLANK(A986), "",SQRT((A986-I2)^2+(B986-J2)^2+(C986-K2)))</f>
        <v/>
      </c>
      <c r="H986" s="4" t="str">
        <f aca="false">IF(AND(F986 = "", F985 &lt;&gt; ""),"&lt;- New exp", "")</f>
        <v/>
      </c>
      <c r="T986" s="0" t="n">
        <v>985</v>
      </c>
    </row>
    <row r="987" customFormat="false" ht="13.8" hidden="false" customHeight="false" outlineLevel="0" collapsed="false">
      <c r="A987" s="3"/>
      <c r="B987" s="3"/>
      <c r="C987" s="3"/>
      <c r="D987" s="4" t="str">
        <f aca="false">IF(ISBLANK(A987), "", (A987-MIN(A2:A1001))/(MAX(A2:A1001)-MIN(A2:A1001)))</f>
        <v/>
      </c>
      <c r="E987" s="4" t="str">
        <f aca="false">IF(ISBLANK(B987), "", (B987-MIN(B2:B1001))/(MAX(B2:B1001)-MIN(B2:B1001)))</f>
        <v/>
      </c>
      <c r="F987" s="4" t="str">
        <f aca="false">IF(ISBLANK(C987), "", (C987-MIN(C2:C1001))/(MAX(C2:C1001)-MIN(C2:C1001)))</f>
        <v/>
      </c>
      <c r="G987" s="0" t="str">
        <f aca="false">IF(ISBLANK(A987), "",SQRT((A987-I2)^2+(B987-J2)^2+(C987-K2)))</f>
        <v/>
      </c>
      <c r="H987" s="4" t="str">
        <f aca="false">IF(AND(F987 = "", F986 &lt;&gt; ""),"&lt;- New exp", "")</f>
        <v/>
      </c>
      <c r="T987" s="0" t="n">
        <v>986</v>
      </c>
    </row>
    <row r="988" customFormat="false" ht="13.8" hidden="false" customHeight="false" outlineLevel="0" collapsed="false">
      <c r="A988" s="3"/>
      <c r="B988" s="3"/>
      <c r="C988" s="3"/>
      <c r="D988" s="4" t="str">
        <f aca="false">IF(ISBLANK(A988), "", (A988-MIN(A2:A1001))/(MAX(A2:A1001)-MIN(A2:A1001)))</f>
        <v/>
      </c>
      <c r="E988" s="4" t="str">
        <f aca="false">IF(ISBLANK(B988), "", (B988-MIN(B2:B1001))/(MAX(B2:B1001)-MIN(B2:B1001)))</f>
        <v/>
      </c>
      <c r="F988" s="4" t="str">
        <f aca="false">IF(ISBLANK(C988), "", (C988-MIN(C2:C1001))/(MAX(C2:C1001)-MIN(C2:C1001)))</f>
        <v/>
      </c>
      <c r="G988" s="0" t="str">
        <f aca="false">IF(ISBLANK(A988), "",SQRT((A988-I2)^2+(B988-J2)^2+(C988-K2)))</f>
        <v/>
      </c>
      <c r="H988" s="4" t="str">
        <f aca="false">IF(AND(F988 = "", F987 &lt;&gt; ""),"&lt;- New exp", "")</f>
        <v/>
      </c>
      <c r="T988" s="0" t="n">
        <v>987</v>
      </c>
    </row>
    <row r="989" customFormat="false" ht="13.8" hidden="false" customHeight="false" outlineLevel="0" collapsed="false">
      <c r="A989" s="3"/>
      <c r="B989" s="3"/>
      <c r="C989" s="3"/>
      <c r="D989" s="4" t="str">
        <f aca="false">IF(ISBLANK(A989), "", (A989-MIN(A2:A1001))/(MAX(A2:A1001)-MIN(A2:A1001)))</f>
        <v/>
      </c>
      <c r="E989" s="4" t="str">
        <f aca="false">IF(ISBLANK(B989), "", (B989-MIN(B2:B1001))/(MAX(B2:B1001)-MIN(B2:B1001)))</f>
        <v/>
      </c>
      <c r="F989" s="4" t="str">
        <f aca="false">IF(ISBLANK(C989), "", (C989-MIN(C2:C1001))/(MAX(C2:C1001)-MIN(C2:C1001)))</f>
        <v/>
      </c>
      <c r="G989" s="0" t="str">
        <f aca="false">IF(ISBLANK(A989), "",SQRT((A989-I2)^2+(B989-J2)^2+(C989-K2)))</f>
        <v/>
      </c>
      <c r="H989" s="4" t="str">
        <f aca="false">IF(AND(F989 = "", F988 &lt;&gt; ""),"&lt;- New exp", "")</f>
        <v/>
      </c>
      <c r="T989" s="0" t="n">
        <v>988</v>
      </c>
    </row>
    <row r="990" customFormat="false" ht="13.8" hidden="false" customHeight="false" outlineLevel="0" collapsed="false">
      <c r="A990" s="3"/>
      <c r="B990" s="3"/>
      <c r="C990" s="3"/>
      <c r="D990" s="4" t="str">
        <f aca="false">IF(ISBLANK(A990), "", (A990-MIN(A2:A1001))/(MAX(A2:A1001)-MIN(A2:A1001)))</f>
        <v/>
      </c>
      <c r="E990" s="4" t="str">
        <f aca="false">IF(ISBLANK(B990), "", (B990-MIN(B2:B1001))/(MAX(B2:B1001)-MIN(B2:B1001)))</f>
        <v/>
      </c>
      <c r="F990" s="4" t="str">
        <f aca="false">IF(ISBLANK(C990), "", (C990-MIN(C2:C1001))/(MAX(C2:C1001)-MIN(C2:C1001)))</f>
        <v/>
      </c>
      <c r="G990" s="0" t="str">
        <f aca="false">IF(ISBLANK(A990), "",SQRT((A990-I2)^2+(B990-J2)^2+(C990-K2)))</f>
        <v/>
      </c>
      <c r="H990" s="4" t="str">
        <f aca="false">IF(AND(F990 = "", F989 &lt;&gt; ""),"&lt;- New exp", "")</f>
        <v/>
      </c>
      <c r="T990" s="0" t="n">
        <v>989</v>
      </c>
    </row>
    <row r="991" customFormat="false" ht="13.8" hidden="false" customHeight="false" outlineLevel="0" collapsed="false">
      <c r="A991" s="3"/>
      <c r="B991" s="3"/>
      <c r="C991" s="3"/>
      <c r="D991" s="4" t="str">
        <f aca="false">IF(ISBLANK(A991), "", (A991-MIN(A2:A1001))/(MAX(A2:A1001)-MIN(A2:A1001)))</f>
        <v/>
      </c>
      <c r="E991" s="4" t="str">
        <f aca="false">IF(ISBLANK(B991), "", (B991-MIN(B2:B1001))/(MAX(B2:B1001)-MIN(B2:B1001)))</f>
        <v/>
      </c>
      <c r="F991" s="4" t="str">
        <f aca="false">IF(ISBLANK(C991), "", (C991-MIN(C2:C1001))/(MAX(C2:C1001)-MIN(C2:C1001)))</f>
        <v/>
      </c>
      <c r="G991" s="0" t="str">
        <f aca="false">IF(ISBLANK(A991), "",SQRT((A991-I2)^2+(B991-J2)^2+(C991-K2)))</f>
        <v/>
      </c>
      <c r="H991" s="4" t="str">
        <f aca="false">IF(AND(F991 = "", F990 &lt;&gt; ""),"&lt;- New exp", "")</f>
        <v/>
      </c>
      <c r="T991" s="0" t="n">
        <v>990</v>
      </c>
    </row>
    <row r="992" customFormat="false" ht="13.8" hidden="false" customHeight="false" outlineLevel="0" collapsed="false">
      <c r="A992" s="3"/>
      <c r="B992" s="3"/>
      <c r="C992" s="3"/>
      <c r="D992" s="4" t="str">
        <f aca="false">IF(ISBLANK(A992), "", (A992-MIN(A2:A1001))/(MAX(A2:A1001)-MIN(A2:A1001)))</f>
        <v/>
      </c>
      <c r="E992" s="4" t="str">
        <f aca="false">IF(ISBLANK(B992), "", (B992-MIN(B2:B1001))/(MAX(B2:B1001)-MIN(B2:B1001)))</f>
        <v/>
      </c>
      <c r="F992" s="4" t="str">
        <f aca="false">IF(ISBLANK(C992), "", (C992-MIN(C2:C1001))/(MAX(C2:C1001)-MIN(C2:C1001)))</f>
        <v/>
      </c>
      <c r="G992" s="0" t="str">
        <f aca="false">IF(ISBLANK(A992), "",SQRT((A992-I2)^2+(B992-J2)^2+(C992-K2)))</f>
        <v/>
      </c>
      <c r="H992" s="4" t="str">
        <f aca="false">IF(AND(F992 = "", F991 &lt;&gt; ""),"&lt;- New exp", "")</f>
        <v/>
      </c>
      <c r="T992" s="0" t="n">
        <v>991</v>
      </c>
    </row>
    <row r="993" customFormat="false" ht="13.8" hidden="false" customHeight="false" outlineLevel="0" collapsed="false">
      <c r="A993" s="3"/>
      <c r="B993" s="3"/>
      <c r="C993" s="3"/>
      <c r="D993" s="4" t="str">
        <f aca="false">IF(ISBLANK(A993), "", (A993-MIN(A2:A1001))/(MAX(A2:A1001)-MIN(A2:A1001)))</f>
        <v/>
      </c>
      <c r="E993" s="4" t="str">
        <f aca="false">IF(ISBLANK(B993), "", (B993-MIN(B2:B1001))/(MAX(B2:B1001)-MIN(B2:B1001)))</f>
        <v/>
      </c>
      <c r="F993" s="4" t="str">
        <f aca="false">IF(ISBLANK(C993), "", (C993-MIN(C2:C1001))/(MAX(C2:C1001)-MIN(C2:C1001)))</f>
        <v/>
      </c>
      <c r="G993" s="0" t="str">
        <f aca="false">IF(ISBLANK(A993), "",SQRT((A993-I2)^2+(B993-J2)^2+(C993-K2)))</f>
        <v/>
      </c>
      <c r="H993" s="4" t="str">
        <f aca="false">IF(AND(F993 = "", F992 &lt;&gt; ""),"&lt;- New exp", "")</f>
        <v/>
      </c>
      <c r="T993" s="0" t="n">
        <v>992</v>
      </c>
    </row>
    <row r="994" customFormat="false" ht="13.8" hidden="false" customHeight="false" outlineLevel="0" collapsed="false">
      <c r="A994" s="3"/>
      <c r="B994" s="3"/>
      <c r="C994" s="3"/>
      <c r="D994" s="4" t="str">
        <f aca="false">IF(ISBLANK(A994), "", (A994-MIN(A2:A1001))/(MAX(A2:A1001)-MIN(A2:A1001)))</f>
        <v/>
      </c>
      <c r="E994" s="4" t="str">
        <f aca="false">IF(ISBLANK(B994), "", (B994-MIN(B2:B1001))/(MAX(B2:B1001)-MIN(B2:B1001)))</f>
        <v/>
      </c>
      <c r="F994" s="4" t="str">
        <f aca="false">IF(ISBLANK(C994), "", (C994-MIN(C2:C1001))/(MAX(C2:C1001)-MIN(C2:C1001)))</f>
        <v/>
      </c>
      <c r="G994" s="0" t="str">
        <f aca="false">IF(ISBLANK(A994), "",SQRT((A994-I2)^2+(B994-J2)^2+(C994-K2)))</f>
        <v/>
      </c>
      <c r="H994" s="4" t="str">
        <f aca="false">IF(AND(F994 = "", F993 &lt;&gt; ""),"&lt;- New exp", "")</f>
        <v/>
      </c>
      <c r="T994" s="0" t="n">
        <v>993</v>
      </c>
    </row>
    <row r="995" customFormat="false" ht="13.8" hidden="false" customHeight="false" outlineLevel="0" collapsed="false">
      <c r="D995" s="4" t="str">
        <f aca="false">IF(ISBLANK(A995), "", (A995-MIN(A2:A1001))/(MAX(A2:A1001)-MIN(A2:A1001)))</f>
        <v/>
      </c>
      <c r="E995" s="4" t="str">
        <f aca="false">IF(ISBLANK(B995), "", (B995-MIN(B2:B1001))/(MAX(B2:B1001)-MIN(B2:B1001)))</f>
        <v/>
      </c>
      <c r="F995" s="4" t="str">
        <f aca="false">IF(ISBLANK(C995), "", (C995-MIN(C2:C1001))/(MAX(C2:C1001)-MIN(C2:C1001)))</f>
        <v/>
      </c>
      <c r="G995" s="0" t="str">
        <f aca="false">IF(ISBLANK(A995), "",SQRT((A995-I2)^2+(B995-J2)^2+(C995-K2)))</f>
        <v/>
      </c>
      <c r="H995" s="4" t="str">
        <f aca="false">IF(AND(F995 = "", F994 &lt;&gt; ""),"&lt;- New exp", "")</f>
        <v/>
      </c>
      <c r="T995" s="0" t="n">
        <v>994</v>
      </c>
    </row>
    <row r="996" customFormat="false" ht="13.8" hidden="false" customHeight="false" outlineLevel="0" collapsed="false">
      <c r="D996" s="4" t="str">
        <f aca="false">IF(ISBLANK(A996), "", (A996-MIN(A2:A1001))/(MAX(A2:A1001)-MIN(A2:A1001)))</f>
        <v/>
      </c>
      <c r="E996" s="4" t="str">
        <f aca="false">IF(ISBLANK(B996), "", (B996-MIN(B2:B1001))/(MAX(B2:B1001)-MIN(B2:B1001)))</f>
        <v/>
      </c>
      <c r="F996" s="4" t="str">
        <f aca="false">IF(ISBLANK(C996), "", (C996-MIN(C2:C1001))/(MAX(C2:C1001)-MIN(C2:C1001)))</f>
        <v/>
      </c>
      <c r="G996" s="0" t="str">
        <f aca="false">IF(ISBLANK(A996), "",SQRT((A996-I2)^2+(B996-J2)^2+(C996-K2)))</f>
        <v/>
      </c>
      <c r="H996" s="4" t="str">
        <f aca="false">IF(AND(F996 = "", F995 &lt;&gt; ""),"&lt;- New exp", "")</f>
        <v/>
      </c>
      <c r="T996" s="0" t="n">
        <v>995</v>
      </c>
    </row>
    <row r="997" customFormat="false" ht="13.8" hidden="false" customHeight="false" outlineLevel="0" collapsed="false">
      <c r="D997" s="4" t="str">
        <f aca="false">IF(ISBLANK(A997), "", (A997-MIN(A2:A1001))/(MAX(A2:A1001)-MIN(A2:A1001)))</f>
        <v/>
      </c>
      <c r="E997" s="4" t="str">
        <f aca="false">IF(ISBLANK(B997), "", (B997-MIN(B2:B1001))/(MAX(B2:B1001)-MIN(B2:B1001)))</f>
        <v/>
      </c>
      <c r="F997" s="4" t="str">
        <f aca="false">IF(ISBLANK(C997), "", (C997-MIN(C2:C1001))/(MAX(C2:C1001)-MIN(C2:C1001)))</f>
        <v/>
      </c>
      <c r="G997" s="0" t="str">
        <f aca="false">IF(ISBLANK(A997), "",SQRT((A997-I2)^2+(B997-J2)^2+(C997-K2)))</f>
        <v/>
      </c>
      <c r="H997" s="4" t="str">
        <f aca="false">IF(AND(F997 = "", F996 &lt;&gt; ""),"&lt;- New exp", "")</f>
        <v/>
      </c>
      <c r="T997" s="0" t="n">
        <v>996</v>
      </c>
    </row>
    <row r="998" customFormat="false" ht="13.8" hidden="false" customHeight="false" outlineLevel="0" collapsed="false">
      <c r="D998" s="4" t="str">
        <f aca="false">IF(ISBLANK(A998), "", (A998-MIN(A2:A1001))/(MAX(A2:A1001)-MIN(A2:A1001)))</f>
        <v/>
      </c>
      <c r="E998" s="4" t="str">
        <f aca="false">IF(ISBLANK(B998), "", (B998-MIN(B2:B1001))/(MAX(B2:B1001)-MIN(B2:B1001)))</f>
        <v/>
      </c>
      <c r="F998" s="4" t="str">
        <f aca="false">IF(ISBLANK(C998), "", (C998-MIN(C2:C1001))/(MAX(C2:C1001)-MIN(C2:C1001)))</f>
        <v/>
      </c>
      <c r="G998" s="0" t="str">
        <f aca="false">IF(ISBLANK(A998), "",SQRT((A998-I2)^2+(B998-J2)^2+(C998-K2)))</f>
        <v/>
      </c>
      <c r="H998" s="4" t="str">
        <f aca="false">IF(AND(F998 = "", F997 &lt;&gt; ""),"&lt;- New exp", "")</f>
        <v/>
      </c>
      <c r="T998" s="0" t="n">
        <v>997</v>
      </c>
    </row>
    <row r="999" customFormat="false" ht="13.8" hidden="false" customHeight="false" outlineLevel="0" collapsed="false">
      <c r="D999" s="4" t="str">
        <f aca="false">IF(ISBLANK(A999), "", (A999-MIN(A2:A1001))/(MAX(A2:A1001)-MIN(A2:A1001)))</f>
        <v/>
      </c>
      <c r="E999" s="4" t="str">
        <f aca="false">IF(ISBLANK(B999), "", (B999-MIN(B2:B1001))/(MAX(B2:B1001)-MIN(B2:B1001)))</f>
        <v/>
      </c>
      <c r="F999" s="4" t="str">
        <f aca="false">IF(ISBLANK(C999), "", (C999-MIN(C2:C1001))/(MAX(C2:C1001)-MIN(C2:C1001)))</f>
        <v/>
      </c>
      <c r="G999" s="0" t="str">
        <f aca="false">IF(ISBLANK(A999), "",SQRT((A999-I2)^2+(B999-J2)^2+(C999-K2)))</f>
        <v/>
      </c>
      <c r="H999" s="4" t="str">
        <f aca="false">IF(AND(F999 = "", F998 &lt;&gt; ""),"&lt;- New exp", "")</f>
        <v/>
      </c>
      <c r="T999" s="0" t="n">
        <v>998</v>
      </c>
    </row>
    <row r="1000" customFormat="false" ht="13.8" hidden="false" customHeight="false" outlineLevel="0" collapsed="false">
      <c r="D1000" s="4" t="str">
        <f aca="false">IF(ISBLANK(A1000), "", (A1000-MIN(A2:A1001))/(MAX(A2:A1001)-MIN(A2:A1001)))</f>
        <v/>
      </c>
      <c r="E1000" s="4" t="str">
        <f aca="false">IF(ISBLANK(B1000), "", (B1000-MIN(B2:B1001))/(MAX(B2:B1001)-MIN(B2:B1001)))</f>
        <v/>
      </c>
      <c r="F1000" s="4" t="str">
        <f aca="false">IF(ISBLANK(C1000), "", (C1000-MIN(C2:C1001))/(MAX(C2:C1001)-MIN(C2:C1001)))</f>
        <v/>
      </c>
      <c r="G1000" s="0" t="str">
        <f aca="false">IF(ISBLANK(A1000), "",SQRT((A1000-I2)^2+(B1000-J2)^2+(C1000-K2)))</f>
        <v/>
      </c>
      <c r="H1000" s="4" t="str">
        <f aca="false">IF(AND(F1000 = "", F999 &lt;&gt; ""),"&lt;- New exp", "")</f>
        <v/>
      </c>
      <c r="T1000" s="0" t="n">
        <v>999</v>
      </c>
    </row>
    <row r="1001" customFormat="false" ht="13.8" hidden="false" customHeight="false" outlineLevel="0" collapsed="false">
      <c r="D1001" s="4" t="str">
        <f aca="false">IF(ISBLANK(A1001), "", (A1001-6)/(17-6))</f>
        <v/>
      </c>
      <c r="E1001" s="4" t="str">
        <f aca="false">IF(ISBLANK(B1001), "", (B1001-6)/(17-6))</f>
        <v/>
      </c>
      <c r="F1001" s="4" t="str">
        <f aca="false">IF(ISBLANK(C1001), "", (C1001-6)/(17-6))</f>
        <v/>
      </c>
      <c r="H1001" s="4"/>
      <c r="T1001" s="0" t="n">
        <v>1000</v>
      </c>
    </row>
    <row r="1002" customFormat="false" ht="13.8" hidden="false" customHeight="false" outlineLevel="0" collapsed="false">
      <c r="D1002" s="4" t="str">
        <f aca="false">IF(ISBLANK(A1002), "", (A1002-6)/(17-6))</f>
        <v/>
      </c>
      <c r="E1002" s="4" t="str">
        <f aca="false">IF(ISBLANK(B1002), "", (B1002-6)/(17-6))</f>
        <v/>
      </c>
      <c r="F1002" s="4" t="str">
        <f aca="false">IF(ISBLANK(C1002), "", (C1002-6)/(17-6))</f>
        <v/>
      </c>
      <c r="H1002" s="4"/>
    </row>
    <row r="1003" customFormat="false" ht="13.8" hidden="false" customHeight="false" outlineLevel="0" collapsed="false">
      <c r="D1003" s="4" t="str">
        <f aca="false">IF(ISBLANK(A1003), "", (A1003-6)/(17-6))</f>
        <v/>
      </c>
      <c r="E1003" s="4" t="str">
        <f aca="false">IF(ISBLANK(B1003), "", (B1003-6)/(17-6))</f>
        <v/>
      </c>
      <c r="F1003" s="4" t="str">
        <f aca="false">IF(ISBLANK(C1003), "", (C1003-6)/(17-6))</f>
        <v/>
      </c>
      <c r="H1003" s="4"/>
    </row>
    <row r="1004" customFormat="false" ht="13.8" hidden="false" customHeight="false" outlineLevel="0" collapsed="false">
      <c r="D1004" s="4" t="str">
        <f aca="false">IF(ISBLANK(A1004), "", (A1004-6)/(17-6))</f>
        <v/>
      </c>
      <c r="E1004" s="4" t="str">
        <f aca="false">IF(ISBLANK(B1004), "", (B1004-6)/(17-6))</f>
        <v/>
      </c>
      <c r="F1004" s="4" t="str">
        <f aca="false">IF(ISBLANK(C1004), "", (C1004-6)/(17-6))</f>
        <v/>
      </c>
      <c r="H1004" s="4"/>
    </row>
    <row r="1005" customFormat="false" ht="13.8" hidden="false" customHeight="false" outlineLevel="0" collapsed="false">
      <c r="D1005" s="4" t="str">
        <f aca="false">IF(ISBLANK(A1005), "", (A1005-6)/(17-6))</f>
        <v/>
      </c>
      <c r="E1005" s="4" t="str">
        <f aca="false">IF(ISBLANK(B1005), "", (B1005-6)/(17-6))</f>
        <v/>
      </c>
      <c r="F1005" s="4" t="str">
        <f aca="false">IF(ISBLANK(C1005), "", (C1005-6)/(17-6))</f>
        <v/>
      </c>
      <c r="H1005" s="4"/>
    </row>
    <row r="1006" customFormat="false" ht="13.8" hidden="false" customHeight="false" outlineLevel="0" collapsed="false">
      <c r="D1006" s="4" t="str">
        <f aca="false">IF(ISBLANK(A1006), "", (A1006-6)/(17-6))</f>
        <v/>
      </c>
      <c r="E1006" s="4" t="str">
        <f aca="false">IF(ISBLANK(B1006), "", (B1006-6)/(17-6))</f>
        <v/>
      </c>
      <c r="F1006" s="4" t="str">
        <f aca="false">IF(ISBLANK(C1006), "", (C1006-6)/(17-6))</f>
        <v/>
      </c>
      <c r="H1006" s="4"/>
    </row>
    <row r="1007" customFormat="false" ht="13.8" hidden="false" customHeight="false" outlineLevel="0" collapsed="false">
      <c r="D1007" s="4" t="str">
        <f aca="false">IF(ISBLANK(A1007), "", (A1007-6)/(17-6))</f>
        <v/>
      </c>
      <c r="E1007" s="4" t="str">
        <f aca="false">IF(ISBLANK(B1007), "", (B1007-6)/(17-6))</f>
        <v/>
      </c>
      <c r="F1007" s="4" t="str">
        <f aca="false">IF(ISBLANK(C1007), "", (C1007-6)/(17-6))</f>
        <v/>
      </c>
      <c r="H1007" s="4"/>
    </row>
    <row r="1008" customFormat="false" ht="13.8" hidden="false" customHeight="false" outlineLevel="0" collapsed="false">
      <c r="D1008" s="4" t="str">
        <f aca="false">IF(ISBLANK(A1008), "", (A1008-6)/(17-6))</f>
        <v/>
      </c>
      <c r="E1008" s="4" t="str">
        <f aca="false">IF(ISBLANK(B1008), "", (B1008-6)/(17-6))</f>
        <v/>
      </c>
      <c r="F1008" s="4" t="str">
        <f aca="false">IF(ISBLANK(C1008), "", (C1008-6)/(17-6))</f>
        <v/>
      </c>
      <c r="H1008" s="4"/>
    </row>
    <row r="1009" customFormat="false" ht="13.8" hidden="false" customHeight="false" outlineLevel="0" collapsed="false">
      <c r="D1009" s="4" t="str">
        <f aca="false">IF(ISBLANK(A1009), "", (A1009-6)/(17-6))</f>
        <v/>
      </c>
      <c r="E1009" s="4" t="str">
        <f aca="false">IF(ISBLANK(B1009), "", (B1009-6)/(17-6))</f>
        <v/>
      </c>
      <c r="F1009" s="4" t="str">
        <f aca="false">IF(ISBLANK(C1009), "", (C1009-6)/(17-6))</f>
        <v/>
      </c>
      <c r="H1009" s="4"/>
    </row>
    <row r="1010" customFormat="false" ht="13.8" hidden="false" customHeight="false" outlineLevel="0" collapsed="false">
      <c r="D1010" s="4" t="str">
        <f aca="false">IF(ISBLANK(A1010), "", (A1010-6)/(17-6))</f>
        <v/>
      </c>
      <c r="E1010" s="4" t="str">
        <f aca="false">IF(ISBLANK(B1010), "", (B1010-6)/(17-6))</f>
        <v/>
      </c>
      <c r="F1010" s="4" t="str">
        <f aca="false">IF(ISBLANK(C1010), "", (C1010-6)/(17-6))</f>
        <v/>
      </c>
      <c r="H1010" s="4"/>
    </row>
    <row r="1011" customFormat="false" ht="13.8" hidden="false" customHeight="false" outlineLevel="0" collapsed="false">
      <c r="D1011" s="4" t="str">
        <f aca="false">IF(ISBLANK(A1011), "", (A1011-6)/(17-6))</f>
        <v/>
      </c>
      <c r="E1011" s="4" t="str">
        <f aca="false">IF(ISBLANK(B1011), "", (B1011-6)/(17-6))</f>
        <v/>
      </c>
      <c r="F1011" s="4" t="str">
        <f aca="false">IF(ISBLANK(C1011), "", (C1011-6)/(17-6))</f>
        <v/>
      </c>
      <c r="H1011" s="4"/>
    </row>
    <row r="1012" customFormat="false" ht="13.8" hidden="false" customHeight="false" outlineLevel="0" collapsed="false">
      <c r="D1012" s="4" t="str">
        <f aca="false">IF(ISBLANK(A1012), "", (A1012-6)/(17-6))</f>
        <v/>
      </c>
      <c r="E1012" s="4" t="str">
        <f aca="false">IF(ISBLANK(B1012), "", (B1012-6)/(17-6))</f>
        <v/>
      </c>
      <c r="F1012" s="4" t="str">
        <f aca="false">IF(ISBLANK(C1012), "", (C1012-6)/(17-6))</f>
        <v/>
      </c>
      <c r="H1012" s="4"/>
    </row>
    <row r="1013" customFormat="false" ht="13.8" hidden="false" customHeight="false" outlineLevel="0" collapsed="false">
      <c r="D1013" s="4" t="str">
        <f aca="false">IF(ISBLANK(A1013), "", (A1013-6)/(17-6))</f>
        <v/>
      </c>
      <c r="E1013" s="4" t="str">
        <f aca="false">IF(ISBLANK(B1013), "", (B1013-6)/(17-6))</f>
        <v/>
      </c>
      <c r="F1013" s="4" t="str">
        <f aca="false">IF(ISBLANK(C1013), "", (C1013-6)/(17-6))</f>
        <v/>
      </c>
      <c r="H1013" s="4"/>
    </row>
    <row r="1014" customFormat="false" ht="13.8" hidden="false" customHeight="false" outlineLevel="0" collapsed="false">
      <c r="D1014" s="4" t="str">
        <f aca="false">IF(ISBLANK(A1014), "", (A1014-6)/(17-6))</f>
        <v/>
      </c>
      <c r="E1014" s="4" t="str">
        <f aca="false">IF(ISBLANK(B1014), "", (B1014-6)/(17-6))</f>
        <v/>
      </c>
      <c r="F1014" s="4" t="str">
        <f aca="false">IF(ISBLANK(C1014), "", (C1014-6)/(17-6))</f>
        <v/>
      </c>
      <c r="H1014" s="4"/>
    </row>
    <row r="1015" customFormat="false" ht="13.8" hidden="false" customHeight="false" outlineLevel="0" collapsed="false">
      <c r="D1015" s="4" t="str">
        <f aca="false">IF(ISBLANK(A1015), "", (A1015-6)/(17-6))</f>
        <v/>
      </c>
      <c r="E1015" s="4" t="str">
        <f aca="false">IF(ISBLANK(B1015), "", (B1015-6)/(17-6))</f>
        <v/>
      </c>
      <c r="F1015" s="4" t="str">
        <f aca="false">IF(ISBLANK(C1015), "", (C1015-6)/(17-6))</f>
        <v/>
      </c>
      <c r="H1015" s="4"/>
    </row>
    <row r="1016" customFormat="false" ht="13.8" hidden="false" customHeight="false" outlineLevel="0" collapsed="false">
      <c r="D1016" s="4" t="str">
        <f aca="false">IF(ISBLANK(A1016), "", (A1016-6)/(17-6))</f>
        <v/>
      </c>
      <c r="E1016" s="4" t="str">
        <f aca="false">IF(ISBLANK(B1016), "", (B1016-6)/(17-6))</f>
        <v/>
      </c>
      <c r="F1016" s="4" t="str">
        <f aca="false">IF(ISBLANK(C1016), "", (C1016-6)/(17-6))</f>
        <v/>
      </c>
      <c r="H1016" s="4"/>
    </row>
    <row r="1017" customFormat="false" ht="13.8" hidden="false" customHeight="false" outlineLevel="0" collapsed="false">
      <c r="D1017" s="4" t="str">
        <f aca="false">IF(ISBLANK(A1017), "", (A1017-6)/(17-6))</f>
        <v/>
      </c>
      <c r="E1017" s="4" t="str">
        <f aca="false">IF(ISBLANK(B1017), "", (B1017-6)/(17-6))</f>
        <v/>
      </c>
      <c r="F1017" s="4" t="str">
        <f aca="false">IF(ISBLANK(C1017), "", (C1017-6)/(17-6))</f>
        <v/>
      </c>
      <c r="H1017" s="4"/>
    </row>
    <row r="1018" customFormat="false" ht="13.8" hidden="false" customHeight="false" outlineLevel="0" collapsed="false">
      <c r="D1018" s="4" t="str">
        <f aca="false">IF(ISBLANK(A1018), "", (A1018-6)/(17-6))</f>
        <v/>
      </c>
      <c r="E1018" s="4" t="str">
        <f aca="false">IF(ISBLANK(B1018), "", (B1018-6)/(17-6))</f>
        <v/>
      </c>
      <c r="F1018" s="4" t="str">
        <f aca="false">IF(ISBLANK(C1018), "", (C1018-6)/(17-6))</f>
        <v/>
      </c>
      <c r="H1018" s="4"/>
    </row>
    <row r="1019" customFormat="false" ht="13.8" hidden="false" customHeight="false" outlineLevel="0" collapsed="false">
      <c r="D1019" s="4" t="str">
        <f aca="false">IF(ISBLANK(A1019), "", (A1019-6)/(17-6))</f>
        <v/>
      </c>
      <c r="E1019" s="4" t="str">
        <f aca="false">IF(ISBLANK(B1019), "", (B1019-6)/(17-6))</f>
        <v/>
      </c>
      <c r="F1019" s="4" t="str">
        <f aca="false">IF(ISBLANK(C1019), "", (C1019-6)/(17-6))</f>
        <v/>
      </c>
      <c r="H1019" s="4"/>
    </row>
    <row r="1020" customFormat="false" ht="13.8" hidden="false" customHeight="false" outlineLevel="0" collapsed="false">
      <c r="D1020" s="4" t="str">
        <f aca="false">IF(ISBLANK(A1020), "", (A1020-6)/(17-6))</f>
        <v/>
      </c>
      <c r="E1020" s="4" t="str">
        <f aca="false">IF(ISBLANK(B1020), "", (B1020-6)/(17-6))</f>
        <v/>
      </c>
      <c r="F1020" s="4" t="str">
        <f aca="false">IF(ISBLANK(C1020), "", (C1020-6)/(17-6))</f>
        <v/>
      </c>
      <c r="H1020" s="4"/>
    </row>
    <row r="1021" customFormat="false" ht="13.8" hidden="false" customHeight="false" outlineLevel="0" collapsed="false">
      <c r="D1021" s="4" t="str">
        <f aca="false">IF(ISBLANK(A1021), "", (A1021-6)/(17-6))</f>
        <v/>
      </c>
      <c r="E1021" s="4" t="str">
        <f aca="false">IF(ISBLANK(B1021), "", (B1021-6)/(17-6))</f>
        <v/>
      </c>
      <c r="F1021" s="4" t="str">
        <f aca="false">IF(ISBLANK(C1021), "", (C1021-6)/(17-6))</f>
        <v/>
      </c>
      <c r="H1021" s="4"/>
    </row>
    <row r="1022" customFormat="false" ht="13.8" hidden="false" customHeight="false" outlineLevel="0" collapsed="false">
      <c r="D1022" s="4" t="str">
        <f aca="false">IF(ISBLANK(A1022), "", (A1022-6)/(17-6))</f>
        <v/>
      </c>
      <c r="E1022" s="4" t="str">
        <f aca="false">IF(ISBLANK(B1022), "", (B1022-6)/(17-6))</f>
        <v/>
      </c>
      <c r="F1022" s="4" t="str">
        <f aca="false">IF(ISBLANK(C1022), "", (C1022-6)/(17-6))</f>
        <v/>
      </c>
      <c r="H1022" s="4"/>
    </row>
    <row r="1023" customFormat="false" ht="13.8" hidden="false" customHeight="false" outlineLevel="0" collapsed="false">
      <c r="D1023" s="4" t="str">
        <f aca="false">IF(ISBLANK(A1023), "", (A1023-6)/(17-6))</f>
        <v/>
      </c>
      <c r="E1023" s="4" t="str">
        <f aca="false">IF(ISBLANK(B1023), "", (B1023-6)/(17-6))</f>
        <v/>
      </c>
      <c r="F1023" s="4" t="str">
        <f aca="false">IF(ISBLANK(C1023), "", (C1023-6)/(17-6))</f>
        <v/>
      </c>
      <c r="H1023" s="4"/>
    </row>
    <row r="1024" customFormat="false" ht="13.8" hidden="false" customHeight="false" outlineLevel="0" collapsed="false">
      <c r="D1024" s="4" t="str">
        <f aca="false">IF(ISBLANK(A1024), "", (A1024-6)/(17-6))</f>
        <v/>
      </c>
      <c r="E1024" s="4" t="str">
        <f aca="false">IF(ISBLANK(B1024), "", (B1024-6)/(17-6))</f>
        <v/>
      </c>
      <c r="F1024" s="4" t="str">
        <f aca="false">IF(ISBLANK(C1024), "", (C1024-6)/(17-6))</f>
        <v/>
      </c>
      <c r="H1024" s="4"/>
    </row>
    <row r="1025" customFormat="false" ht="13.8" hidden="false" customHeight="false" outlineLevel="0" collapsed="false">
      <c r="D1025" s="4" t="str">
        <f aca="false">IF(ISBLANK(A1025), "", (A1025-6)/(17-6))</f>
        <v/>
      </c>
      <c r="E1025" s="4" t="str">
        <f aca="false">IF(ISBLANK(B1025), "", (B1025-6)/(17-6))</f>
        <v/>
      </c>
      <c r="F1025" s="4" t="str">
        <f aca="false">IF(ISBLANK(C1025), "", (C1025-6)/(17-6))</f>
        <v/>
      </c>
      <c r="H1025" s="4"/>
    </row>
    <row r="1026" customFormat="false" ht="13.8" hidden="false" customHeight="false" outlineLevel="0" collapsed="false">
      <c r="D1026" s="4" t="str">
        <f aca="false">IF(ISBLANK(A1026), "", (A1026-6)/(17-6))</f>
        <v/>
      </c>
      <c r="E1026" s="4" t="str">
        <f aca="false">IF(ISBLANK(B1026), "", (B1026-6)/(17-6))</f>
        <v/>
      </c>
      <c r="F1026" s="4" t="str">
        <f aca="false">IF(ISBLANK(C1026), "", (C1026-6)/(17-6))</f>
        <v/>
      </c>
      <c r="H1026" s="4"/>
    </row>
    <row r="1027" customFormat="false" ht="13.8" hidden="false" customHeight="false" outlineLevel="0" collapsed="false">
      <c r="D1027" s="4" t="str">
        <f aca="false">IF(ISBLANK(A1027), "", (A1027-6)/(17-6))</f>
        <v/>
      </c>
      <c r="E1027" s="4" t="str">
        <f aca="false">IF(ISBLANK(B1027), "", (B1027-6)/(17-6))</f>
        <v/>
      </c>
      <c r="F1027" s="4" t="str">
        <f aca="false">IF(ISBLANK(C1027), "", (C1027-6)/(17-6))</f>
        <v/>
      </c>
      <c r="H1027" s="4"/>
    </row>
    <row r="1028" customFormat="false" ht="13.8" hidden="false" customHeight="false" outlineLevel="0" collapsed="false">
      <c r="D1028" s="4" t="str">
        <f aca="false">IF(ISBLANK(A1028), "", (A1028-6)/(17-6))</f>
        <v/>
      </c>
      <c r="E1028" s="4" t="str">
        <f aca="false">IF(ISBLANK(B1028), "", (B1028-6)/(17-6))</f>
        <v/>
      </c>
      <c r="F1028" s="4" t="str">
        <f aca="false">IF(ISBLANK(C1028), "", (C1028-6)/(17-6))</f>
        <v/>
      </c>
      <c r="H1028" s="4"/>
    </row>
    <row r="1029" customFormat="false" ht="13.8" hidden="false" customHeight="false" outlineLevel="0" collapsed="false">
      <c r="D1029" s="4" t="str">
        <f aca="false">IF(ISBLANK(A1029), "", (A1029-6)/(17-6))</f>
        <v/>
      </c>
      <c r="E1029" s="4" t="str">
        <f aca="false">IF(ISBLANK(B1029), "", (B1029-6)/(17-6))</f>
        <v/>
      </c>
      <c r="F1029" s="4" t="str">
        <f aca="false">IF(ISBLANK(C1029), "", (C1029-6)/(17-6))</f>
        <v/>
      </c>
      <c r="H1029" s="4"/>
    </row>
    <row r="1030" customFormat="false" ht="13.8" hidden="false" customHeight="false" outlineLevel="0" collapsed="false">
      <c r="D1030" s="4" t="str">
        <f aca="false">IF(ISBLANK(A1030), "", (A1030-6)/(17-6))</f>
        <v/>
      </c>
      <c r="E1030" s="4" t="str">
        <f aca="false">IF(ISBLANK(B1030), "", (B1030-6)/(17-6))</f>
        <v/>
      </c>
      <c r="F1030" s="4" t="str">
        <f aca="false">IF(ISBLANK(C1030), "", (C1030-6)/(17-6))</f>
        <v/>
      </c>
      <c r="H1030" s="4"/>
    </row>
    <row r="1031" customFormat="false" ht="13.8" hidden="false" customHeight="false" outlineLevel="0" collapsed="false">
      <c r="D1031" s="4" t="str">
        <f aca="false">IF(ISBLANK(A1031), "", (A1031-6)/(17-6))</f>
        <v/>
      </c>
      <c r="E1031" s="4" t="str">
        <f aca="false">IF(ISBLANK(B1031), "", (B1031-6)/(17-6))</f>
        <v/>
      </c>
      <c r="F1031" s="4" t="str">
        <f aca="false">IF(ISBLANK(C1031), "", (C1031-6)/(17-6))</f>
        <v/>
      </c>
      <c r="H1031" s="4"/>
    </row>
    <row r="1032" customFormat="false" ht="13.8" hidden="false" customHeight="false" outlineLevel="0" collapsed="false">
      <c r="D1032" s="4" t="str">
        <f aca="false">IF(ISBLANK(A1032), "", (A1032-6)/(17-6))</f>
        <v/>
      </c>
      <c r="E1032" s="4" t="str">
        <f aca="false">IF(ISBLANK(B1032), "", (B1032-6)/(17-6))</f>
        <v/>
      </c>
      <c r="F1032" s="4" t="str">
        <f aca="false">IF(ISBLANK(C1032), "", (C1032-6)/(17-6))</f>
        <v/>
      </c>
      <c r="H1032" s="4"/>
    </row>
    <row r="1033" customFormat="false" ht="13.8" hidden="false" customHeight="false" outlineLevel="0" collapsed="false">
      <c r="D1033" s="4" t="str">
        <f aca="false">IF(ISBLANK(A1033), "", (A1033-6)/(17-6))</f>
        <v/>
      </c>
      <c r="E1033" s="4" t="str">
        <f aca="false">IF(ISBLANK(B1033), "", (B1033-6)/(17-6))</f>
        <v/>
      </c>
      <c r="F1033" s="4" t="str">
        <f aca="false">IF(ISBLANK(C1033), "", (C1033-6)/(17-6))</f>
        <v/>
      </c>
      <c r="H1033" s="4"/>
    </row>
    <row r="1034" customFormat="false" ht="13.8" hidden="false" customHeight="false" outlineLevel="0" collapsed="false">
      <c r="D1034" s="4" t="str">
        <f aca="false">IF(ISBLANK(A1034), "", (A1034-6)/(17-6))</f>
        <v/>
      </c>
      <c r="E1034" s="4" t="str">
        <f aca="false">IF(ISBLANK(B1034), "", (B1034-6)/(17-6))</f>
        <v/>
      </c>
      <c r="F1034" s="4" t="str">
        <f aca="false">IF(ISBLANK(C1034), "", (C1034-6)/(17-6))</f>
        <v/>
      </c>
      <c r="H1034" s="4"/>
    </row>
    <row r="1035" customFormat="false" ht="13.8" hidden="false" customHeight="false" outlineLevel="0" collapsed="false">
      <c r="D1035" s="4" t="str">
        <f aca="false">IF(ISBLANK(A1035), "", (A1035-6)/(17-6))</f>
        <v/>
      </c>
      <c r="E1035" s="4" t="str">
        <f aca="false">IF(ISBLANK(B1035), "", (B1035-6)/(17-6))</f>
        <v/>
      </c>
      <c r="F1035" s="4" t="str">
        <f aca="false">IF(ISBLANK(C1035), "", (C1035-6)/(17-6))</f>
        <v/>
      </c>
      <c r="H1035" s="4"/>
    </row>
    <row r="1036" customFormat="false" ht="13.8" hidden="false" customHeight="false" outlineLevel="0" collapsed="false">
      <c r="D1036" s="4" t="str">
        <f aca="false">IF(ISBLANK(A1036), "", (A1036-6)/(17-6))</f>
        <v/>
      </c>
      <c r="E1036" s="4" t="str">
        <f aca="false">IF(ISBLANK(B1036), "", (B1036-6)/(17-6))</f>
        <v/>
      </c>
      <c r="F1036" s="4" t="str">
        <f aca="false">IF(ISBLANK(C1036), "", (C1036-6)/(17-6))</f>
        <v/>
      </c>
      <c r="H1036" s="4"/>
    </row>
    <row r="1037" customFormat="false" ht="13.8" hidden="false" customHeight="false" outlineLevel="0" collapsed="false">
      <c r="D1037" s="4" t="str">
        <f aca="false">IF(ISBLANK(A1037), "", (A1037-6)/(17-6))</f>
        <v/>
      </c>
      <c r="E1037" s="4" t="str">
        <f aca="false">IF(ISBLANK(B1037), "", (B1037-6)/(17-6))</f>
        <v/>
      </c>
      <c r="F1037" s="4" t="str">
        <f aca="false">IF(ISBLANK(C1037), "", (C1037-6)/(17-6))</f>
        <v/>
      </c>
      <c r="H1037" s="4"/>
    </row>
    <row r="1038" customFormat="false" ht="13.8" hidden="false" customHeight="false" outlineLevel="0" collapsed="false">
      <c r="D1038" s="4" t="str">
        <f aca="false">IF(ISBLANK(A1038), "", (A1038-6)/(17-6))</f>
        <v/>
      </c>
      <c r="E1038" s="4" t="str">
        <f aca="false">IF(ISBLANK(B1038), "", (B1038-6)/(17-6))</f>
        <v/>
      </c>
      <c r="F1038" s="4" t="str">
        <f aca="false">IF(ISBLANK(C1038), "", (C1038-6)/(17-6))</f>
        <v/>
      </c>
      <c r="H1038" s="4"/>
    </row>
    <row r="1039" customFormat="false" ht="13.8" hidden="false" customHeight="false" outlineLevel="0" collapsed="false">
      <c r="D1039" s="4" t="str">
        <f aca="false">IF(ISBLANK(A1039), "", (A1039-6)/(17-6))</f>
        <v/>
      </c>
      <c r="E1039" s="4" t="str">
        <f aca="false">IF(ISBLANK(B1039), "", (B1039-6)/(17-6))</f>
        <v/>
      </c>
      <c r="F1039" s="4" t="str">
        <f aca="false">IF(ISBLANK(C1039), "", (C1039-6)/(17-6))</f>
        <v/>
      </c>
      <c r="H1039" s="4"/>
    </row>
    <row r="1040" customFormat="false" ht="13.8" hidden="false" customHeight="false" outlineLevel="0" collapsed="false">
      <c r="D1040" s="4" t="str">
        <f aca="false">IF(ISBLANK(A1040), "", (A1040-6)/(17-6))</f>
        <v/>
      </c>
      <c r="E1040" s="4" t="str">
        <f aca="false">IF(ISBLANK(B1040), "", (B1040-6)/(17-6))</f>
        <v/>
      </c>
      <c r="F1040" s="4" t="str">
        <f aca="false">IF(ISBLANK(C1040), "", (C1040-6)/(17-6))</f>
        <v/>
      </c>
      <c r="H1040" s="4"/>
    </row>
    <row r="1041" customFormat="false" ht="13.8" hidden="false" customHeight="false" outlineLevel="0" collapsed="false">
      <c r="D1041" s="4" t="str">
        <f aca="false">IF(ISBLANK(A1041), "", (A1041-6)/(17-6))</f>
        <v/>
      </c>
      <c r="E1041" s="4" t="str">
        <f aca="false">IF(ISBLANK(B1041), "", (B1041-6)/(17-6))</f>
        <v/>
      </c>
      <c r="F1041" s="4" t="str">
        <f aca="false">IF(ISBLANK(C1041), "", (C1041-6)/(17-6))</f>
        <v/>
      </c>
      <c r="H1041" s="4"/>
    </row>
    <row r="1042" customFormat="false" ht="13.8" hidden="false" customHeight="false" outlineLevel="0" collapsed="false">
      <c r="D1042" s="4" t="str">
        <f aca="false">IF(ISBLANK(A1042), "", (A1042-6)/(17-6))</f>
        <v/>
      </c>
      <c r="E1042" s="4" t="str">
        <f aca="false">IF(ISBLANK(B1042), "", (B1042-6)/(17-6))</f>
        <v/>
      </c>
      <c r="F1042" s="4" t="str">
        <f aca="false">IF(ISBLANK(C1042), "", (C1042-6)/(17-6))</f>
        <v/>
      </c>
      <c r="H1042" s="4"/>
    </row>
    <row r="1043" customFormat="false" ht="13.8" hidden="false" customHeight="false" outlineLevel="0" collapsed="false">
      <c r="D1043" s="4" t="str">
        <f aca="false">IF(ISBLANK(A1043), "", (A1043-6)/(17-6))</f>
        <v/>
      </c>
      <c r="E1043" s="4" t="str">
        <f aca="false">IF(ISBLANK(B1043), "", (B1043-6)/(17-6))</f>
        <v/>
      </c>
      <c r="F1043" s="4" t="str">
        <f aca="false">IF(ISBLANK(C1043), "", (C1043-6)/(17-6))</f>
        <v/>
      </c>
      <c r="H1043" s="4"/>
    </row>
    <row r="1044" customFormat="false" ht="13.8" hidden="false" customHeight="false" outlineLevel="0" collapsed="false">
      <c r="D1044" s="4" t="str">
        <f aca="false">IF(ISBLANK(A1044), "", (A1044-6)/(17-6))</f>
        <v/>
      </c>
      <c r="E1044" s="4" t="str">
        <f aca="false">IF(ISBLANK(B1044), "", (B1044-6)/(17-6))</f>
        <v/>
      </c>
      <c r="F1044" s="4" t="str">
        <f aca="false">IF(ISBLANK(C1044), "", (C1044-6)/(17-6))</f>
        <v/>
      </c>
      <c r="H1044" s="4"/>
    </row>
    <row r="1045" customFormat="false" ht="13.8" hidden="false" customHeight="false" outlineLevel="0" collapsed="false">
      <c r="D1045" s="4" t="str">
        <f aca="false">IF(ISBLANK(A1045), "", (A1045-6)/(17-6))</f>
        <v/>
      </c>
      <c r="E1045" s="4" t="str">
        <f aca="false">IF(ISBLANK(B1045), "", (B1045-6)/(17-6))</f>
        <v/>
      </c>
      <c r="F1045" s="4" t="str">
        <f aca="false">IF(ISBLANK(C1045), "", (C1045-6)/(17-6))</f>
        <v/>
      </c>
      <c r="H1045" s="4"/>
    </row>
    <row r="1046" customFormat="false" ht="13.8" hidden="false" customHeight="false" outlineLevel="0" collapsed="false">
      <c r="D1046" s="4" t="str">
        <f aca="false">IF(ISBLANK(A1046), "", (A1046-6)/(17-6))</f>
        <v/>
      </c>
      <c r="E1046" s="4" t="str">
        <f aca="false">IF(ISBLANK(B1046), "", (B1046-6)/(17-6))</f>
        <v/>
      </c>
      <c r="F1046" s="4" t="str">
        <f aca="false">IF(ISBLANK(C1046), "", (C1046-6)/(17-6))</f>
        <v/>
      </c>
      <c r="H1046" s="4"/>
    </row>
    <row r="1047" customFormat="false" ht="13.8" hidden="false" customHeight="false" outlineLevel="0" collapsed="false">
      <c r="D1047" s="4" t="str">
        <f aca="false">IF(ISBLANK(A1047), "", (A1047-6)/(17-6))</f>
        <v/>
      </c>
      <c r="E1047" s="4" t="str">
        <f aca="false">IF(ISBLANK(B1047), "", (B1047-6)/(17-6))</f>
        <v/>
      </c>
      <c r="F1047" s="4" t="str">
        <f aca="false">IF(ISBLANK(C1047), "", (C1047-6)/(17-6))</f>
        <v/>
      </c>
      <c r="H1047" s="4"/>
    </row>
    <row r="1048" customFormat="false" ht="13.8" hidden="false" customHeight="false" outlineLevel="0" collapsed="false">
      <c r="D1048" s="4" t="str">
        <f aca="false">IF(ISBLANK(A1048), "", (A1048-6)/(17-6))</f>
        <v/>
      </c>
      <c r="E1048" s="4" t="str">
        <f aca="false">IF(ISBLANK(B1048), "", (B1048-6)/(17-6))</f>
        <v/>
      </c>
      <c r="F1048" s="4" t="str">
        <f aca="false">IF(ISBLANK(C1048), "", (C1048-6)/(17-6))</f>
        <v/>
      </c>
      <c r="H1048" s="4"/>
    </row>
    <row r="1049" customFormat="false" ht="13.8" hidden="false" customHeight="false" outlineLevel="0" collapsed="false">
      <c r="D1049" s="4" t="str">
        <f aca="false">IF(ISBLANK(A1049), "", (A1049-6)/(17-6))</f>
        <v/>
      </c>
      <c r="E1049" s="4" t="str">
        <f aca="false">IF(ISBLANK(B1049), "", (B1049-6)/(17-6))</f>
        <v/>
      </c>
      <c r="F1049" s="4" t="str">
        <f aca="false">IF(ISBLANK(C1049), "", (C1049-6)/(17-6))</f>
        <v/>
      </c>
      <c r="H1049" s="4"/>
    </row>
    <row r="1050" customFormat="false" ht="13.8" hidden="false" customHeight="false" outlineLevel="0" collapsed="false">
      <c r="D1050" s="4" t="str">
        <f aca="false">IF(ISBLANK(A1050), "", (A1050-6)/(17-6))</f>
        <v/>
      </c>
      <c r="E1050" s="4" t="str">
        <f aca="false">IF(ISBLANK(B1050), "", (B1050-6)/(17-6))</f>
        <v/>
      </c>
      <c r="F1050" s="4" t="str">
        <f aca="false">IF(ISBLANK(C1050), "", (C1050-6)/(17-6))</f>
        <v/>
      </c>
      <c r="H1050" s="4"/>
    </row>
    <row r="1051" customFormat="false" ht="13.8" hidden="false" customHeight="false" outlineLevel="0" collapsed="false">
      <c r="D1051" s="4" t="str">
        <f aca="false">IF(ISBLANK(A1051), "", (A1051-6)/(17-6))</f>
        <v/>
      </c>
      <c r="E1051" s="4" t="str">
        <f aca="false">IF(ISBLANK(B1051), "", (B1051-6)/(17-6))</f>
        <v/>
      </c>
      <c r="F1051" s="4" t="str">
        <f aca="false">IF(ISBLANK(C1051), "", (C1051-6)/(17-6))</f>
        <v/>
      </c>
      <c r="H1051" s="4"/>
    </row>
    <row r="1052" customFormat="false" ht="13.8" hidden="false" customHeight="false" outlineLevel="0" collapsed="false">
      <c r="D1052" s="4" t="str">
        <f aca="false">IF(ISBLANK(A1052), "", (A1052-6)/(17-6))</f>
        <v/>
      </c>
      <c r="E1052" s="4" t="str">
        <f aca="false">IF(ISBLANK(B1052), "", (B1052-6)/(17-6))</f>
        <v/>
      </c>
      <c r="F1052" s="4" t="str">
        <f aca="false">IF(ISBLANK(C1052), "", (C1052-6)/(17-6))</f>
        <v/>
      </c>
      <c r="H1052" s="4"/>
    </row>
    <row r="1053" customFormat="false" ht="13.8" hidden="false" customHeight="false" outlineLevel="0" collapsed="false">
      <c r="D1053" s="4" t="str">
        <f aca="false">IF(ISBLANK(A1053), "", (A1053-6)/(17-6))</f>
        <v/>
      </c>
      <c r="E1053" s="4" t="str">
        <f aca="false">IF(ISBLANK(B1053), "", (B1053-6)/(17-6))</f>
        <v/>
      </c>
      <c r="F1053" s="4" t="str">
        <f aca="false">IF(ISBLANK(C1053), "", (C1053-6)/(17-6))</f>
        <v/>
      </c>
      <c r="H1053" s="4"/>
    </row>
    <row r="1054" customFormat="false" ht="13.8" hidden="false" customHeight="false" outlineLevel="0" collapsed="false">
      <c r="D1054" s="4" t="str">
        <f aca="false">IF(ISBLANK(A1054), "", (A1054-6)/(17-6))</f>
        <v/>
      </c>
      <c r="E1054" s="4" t="str">
        <f aca="false">IF(ISBLANK(B1054), "", (B1054-6)/(17-6))</f>
        <v/>
      </c>
      <c r="F1054" s="4" t="str">
        <f aca="false">IF(ISBLANK(C1054), "", (C1054-6)/(17-6))</f>
        <v/>
      </c>
      <c r="H1054" s="4"/>
    </row>
    <row r="1055" customFormat="false" ht="13.8" hidden="false" customHeight="false" outlineLevel="0" collapsed="false">
      <c r="D1055" s="4" t="str">
        <f aca="false">IF(ISBLANK(A1055), "", (A1055-6)/(17-6))</f>
        <v/>
      </c>
      <c r="E1055" s="4" t="str">
        <f aca="false">IF(ISBLANK(B1055), "", (B1055-6)/(17-6))</f>
        <v/>
      </c>
      <c r="F1055" s="4" t="str">
        <f aca="false">IF(ISBLANK(C1055), "", (C1055-6)/(17-6))</f>
        <v/>
      </c>
      <c r="H1055" s="4"/>
    </row>
    <row r="1056" customFormat="false" ht="13.8" hidden="false" customHeight="false" outlineLevel="0" collapsed="false">
      <c r="D1056" s="4" t="str">
        <f aca="false">IF(ISBLANK(A1056), "", (A1056-6)/(17-6))</f>
        <v/>
      </c>
      <c r="E1056" s="4" t="str">
        <f aca="false">IF(ISBLANK(B1056), "", (B1056-6)/(17-6))</f>
        <v/>
      </c>
      <c r="F1056" s="4" t="str">
        <f aca="false">IF(ISBLANK(C1056), "", (C1056-6)/(17-6))</f>
        <v/>
      </c>
      <c r="H1056" s="4"/>
    </row>
    <row r="1057" customFormat="false" ht="13.8" hidden="false" customHeight="false" outlineLevel="0" collapsed="false">
      <c r="D1057" s="4" t="str">
        <f aca="false">IF(ISBLANK(A1057), "", (A1057-6)/(17-6))</f>
        <v/>
      </c>
      <c r="E1057" s="4" t="str">
        <f aca="false">IF(ISBLANK(B1057), "", (B1057-6)/(17-6))</f>
        <v/>
      </c>
      <c r="F1057" s="4" t="str">
        <f aca="false">IF(ISBLANK(C1057), "", (C1057-6)/(17-6))</f>
        <v/>
      </c>
      <c r="H1057" s="4"/>
    </row>
    <row r="1058" customFormat="false" ht="13.8" hidden="false" customHeight="false" outlineLevel="0" collapsed="false">
      <c r="D1058" s="4" t="str">
        <f aca="false">IF(ISBLANK(A1058), "", (A1058-6)/(17-6))</f>
        <v/>
      </c>
      <c r="E1058" s="4" t="str">
        <f aca="false">IF(ISBLANK(B1058), "", (B1058-6)/(17-6))</f>
        <v/>
      </c>
      <c r="F1058" s="4" t="str">
        <f aca="false">IF(ISBLANK(C1058), "", (C1058-6)/(17-6))</f>
        <v/>
      </c>
      <c r="H1058" s="4"/>
    </row>
    <row r="1059" customFormat="false" ht="13.8" hidden="false" customHeight="false" outlineLevel="0" collapsed="false">
      <c r="D1059" s="4" t="str">
        <f aca="false">IF(ISBLANK(A1059), "", (A1059-6)/(17-6))</f>
        <v/>
      </c>
      <c r="E1059" s="4" t="str">
        <f aca="false">IF(ISBLANK(B1059), "", (B1059-6)/(17-6))</f>
        <v/>
      </c>
      <c r="F1059" s="4" t="str">
        <f aca="false">IF(ISBLANK(C1059), "", (C1059-6)/(17-6))</f>
        <v/>
      </c>
      <c r="H1059" s="4"/>
    </row>
    <row r="1060" customFormat="false" ht="13.8" hidden="false" customHeight="false" outlineLevel="0" collapsed="false">
      <c r="D1060" s="4" t="str">
        <f aca="false">IF(ISBLANK(A1060), "", (A1060-6)/(17-6))</f>
        <v/>
      </c>
      <c r="E1060" s="4" t="str">
        <f aca="false">IF(ISBLANK(B1060), "", (B1060-6)/(17-6))</f>
        <v/>
      </c>
      <c r="F1060" s="4" t="str">
        <f aca="false">IF(ISBLANK(C1060), "", (C1060-6)/(17-6))</f>
        <v/>
      </c>
      <c r="H1060" s="4"/>
    </row>
    <row r="1061" customFormat="false" ht="13.8" hidden="false" customHeight="false" outlineLevel="0" collapsed="false">
      <c r="D1061" s="4" t="str">
        <f aca="false">IF(ISBLANK(A1061), "", (A1061-6)/(17-6))</f>
        <v/>
      </c>
      <c r="E1061" s="4" t="str">
        <f aca="false">IF(ISBLANK(B1061), "", (B1061-6)/(17-6))</f>
        <v/>
      </c>
      <c r="F1061" s="4" t="str">
        <f aca="false">IF(ISBLANK(C1061), "", (C1061-6)/(17-6))</f>
        <v/>
      </c>
      <c r="H1061" s="4"/>
    </row>
    <row r="1062" customFormat="false" ht="13.8" hidden="false" customHeight="false" outlineLevel="0" collapsed="false">
      <c r="D1062" s="4" t="str">
        <f aca="false">IF(ISBLANK(A1062), "", (A1062-6)/(17-6))</f>
        <v/>
      </c>
      <c r="E1062" s="4" t="str">
        <f aca="false">IF(ISBLANK(B1062), "", (B1062-6)/(17-6))</f>
        <v/>
      </c>
      <c r="F1062" s="4" t="str">
        <f aca="false">IF(ISBLANK(C1062), "", (C1062-6)/(17-6))</f>
        <v/>
      </c>
      <c r="H1062" s="4"/>
    </row>
    <row r="1063" customFormat="false" ht="13.8" hidden="false" customHeight="false" outlineLevel="0" collapsed="false">
      <c r="D1063" s="4" t="str">
        <f aca="false">IF(ISBLANK(A1063), "", (A1063-6)/(17-6))</f>
        <v/>
      </c>
      <c r="E1063" s="4" t="str">
        <f aca="false">IF(ISBLANK(B1063), "", (B1063-6)/(17-6))</f>
        <v/>
      </c>
      <c r="F1063" s="4" t="str">
        <f aca="false">IF(ISBLANK(C1063), "", (C1063-6)/(17-6))</f>
        <v/>
      </c>
      <c r="H1063" s="4"/>
    </row>
    <row r="1064" customFormat="false" ht="13.8" hidden="false" customHeight="false" outlineLevel="0" collapsed="false">
      <c r="D1064" s="4" t="str">
        <f aca="false">IF(ISBLANK(A1064), "", (A1064-6)/(17-6))</f>
        <v/>
      </c>
      <c r="E1064" s="4" t="str">
        <f aca="false">IF(ISBLANK(B1064), "", (B1064-6)/(17-6))</f>
        <v/>
      </c>
      <c r="F1064" s="4" t="str">
        <f aca="false">IF(ISBLANK(C1064), "", (C1064-6)/(17-6))</f>
        <v/>
      </c>
      <c r="H1064" s="4"/>
    </row>
    <row r="1065" customFormat="false" ht="13.8" hidden="false" customHeight="false" outlineLevel="0" collapsed="false">
      <c r="D1065" s="4" t="str">
        <f aca="false">IF(ISBLANK(A1065), "", (A1065-6)/(17-6))</f>
        <v/>
      </c>
      <c r="E1065" s="4" t="str">
        <f aca="false">IF(ISBLANK(B1065), "", (B1065-6)/(17-6))</f>
        <v/>
      </c>
      <c r="F1065" s="4" t="str">
        <f aca="false">IF(ISBLANK(C1065), "", (C1065-6)/(17-6))</f>
        <v/>
      </c>
      <c r="H1065" s="4"/>
    </row>
    <row r="1066" customFormat="false" ht="13.8" hidden="false" customHeight="false" outlineLevel="0" collapsed="false">
      <c r="D1066" s="4" t="str">
        <f aca="false">IF(ISBLANK(A1066), "", (A1066-6)/(17-6))</f>
        <v/>
      </c>
      <c r="E1066" s="4" t="str">
        <f aca="false">IF(ISBLANK(B1066), "", (B1066-6)/(17-6))</f>
        <v/>
      </c>
      <c r="F1066" s="4" t="str">
        <f aca="false">IF(ISBLANK(C1066), "", (C1066-6)/(17-6))</f>
        <v/>
      </c>
      <c r="H1066" s="4"/>
    </row>
    <row r="1067" customFormat="false" ht="13.8" hidden="false" customHeight="false" outlineLevel="0" collapsed="false">
      <c r="D1067" s="4" t="str">
        <f aca="false">IF(ISBLANK(A1067), "", (A1067-6)/(17-6))</f>
        <v/>
      </c>
      <c r="E1067" s="4" t="str">
        <f aca="false">IF(ISBLANK(B1067), "", (B1067-6)/(17-6))</f>
        <v/>
      </c>
      <c r="F1067" s="4" t="str">
        <f aca="false">IF(ISBLANK(C1067), "", (C1067-6)/(17-6))</f>
        <v/>
      </c>
      <c r="H1067" s="4"/>
    </row>
    <row r="1068" customFormat="false" ht="13.8" hidden="false" customHeight="false" outlineLevel="0" collapsed="false">
      <c r="D1068" s="4" t="str">
        <f aca="false">IF(ISBLANK(A1068), "", (A1068-6)/(17-6))</f>
        <v/>
      </c>
      <c r="E1068" s="4" t="str">
        <f aca="false">IF(ISBLANK(B1068), "", (B1068-6)/(17-6))</f>
        <v/>
      </c>
      <c r="F1068" s="4" t="str">
        <f aca="false">IF(ISBLANK(C1068), "", (C1068-6)/(17-6))</f>
        <v/>
      </c>
      <c r="H1068" s="4"/>
    </row>
    <row r="1069" customFormat="false" ht="13.8" hidden="false" customHeight="false" outlineLevel="0" collapsed="false">
      <c r="D1069" s="4" t="str">
        <f aca="false">IF(ISBLANK(A1069), "", (A1069-6)/(17-6))</f>
        <v/>
      </c>
      <c r="E1069" s="4" t="str">
        <f aca="false">IF(ISBLANK(B1069), "", (B1069-6)/(17-6))</f>
        <v/>
      </c>
      <c r="F1069" s="4" t="str">
        <f aca="false">IF(ISBLANK(C1069), "", (C1069-6)/(17-6))</f>
        <v/>
      </c>
      <c r="H1069" s="4"/>
    </row>
    <row r="1070" customFormat="false" ht="13.8" hidden="false" customHeight="false" outlineLevel="0" collapsed="false">
      <c r="D1070" s="4" t="str">
        <f aca="false">IF(ISBLANK(A1070), "", (A1070-6)/(17-6))</f>
        <v/>
      </c>
      <c r="E1070" s="4" t="str">
        <f aca="false">IF(ISBLANK(B1070), "", (B1070-6)/(17-6))</f>
        <v/>
      </c>
      <c r="F1070" s="4" t="str">
        <f aca="false">IF(ISBLANK(C1070), "", (C1070-6)/(17-6))</f>
        <v/>
      </c>
      <c r="H1070" s="4"/>
    </row>
    <row r="1071" customFormat="false" ht="13.8" hidden="false" customHeight="false" outlineLevel="0" collapsed="false">
      <c r="D1071" s="4" t="str">
        <f aca="false">IF(ISBLANK(A1071), "", (A1071-6)/(17-6))</f>
        <v/>
      </c>
      <c r="E1071" s="4" t="str">
        <f aca="false">IF(ISBLANK(B1071), "", (B1071-6)/(17-6))</f>
        <v/>
      </c>
      <c r="F1071" s="4" t="str">
        <f aca="false">IF(ISBLANK(C1071), "", (C1071-6)/(17-6))</f>
        <v/>
      </c>
      <c r="H1071" s="4"/>
    </row>
    <row r="1072" customFormat="false" ht="13.8" hidden="false" customHeight="false" outlineLevel="0" collapsed="false">
      <c r="D1072" s="4" t="str">
        <f aca="false">IF(ISBLANK(A1072), "", (A1072-6)/(17-6))</f>
        <v/>
      </c>
      <c r="E1072" s="4" t="str">
        <f aca="false">IF(ISBLANK(B1072), "", (B1072-6)/(17-6))</f>
        <v/>
      </c>
      <c r="F1072" s="4" t="str">
        <f aca="false">IF(ISBLANK(C1072), "", (C1072-6)/(17-6))</f>
        <v/>
      </c>
      <c r="H1072" s="4"/>
    </row>
    <row r="1073" customFormat="false" ht="13.8" hidden="false" customHeight="false" outlineLevel="0" collapsed="false">
      <c r="D1073" s="4" t="str">
        <f aca="false">IF(ISBLANK(A1073), "", (A1073-6)/(17-6))</f>
        <v/>
      </c>
      <c r="E1073" s="4" t="str">
        <f aca="false">IF(ISBLANK(B1073), "", (B1073-6)/(17-6))</f>
        <v/>
      </c>
      <c r="F1073" s="4" t="str">
        <f aca="false">IF(ISBLANK(C1073), "", (C1073-6)/(17-6))</f>
        <v/>
      </c>
      <c r="H1073" s="4"/>
    </row>
    <row r="1074" customFormat="false" ht="13.8" hidden="false" customHeight="false" outlineLevel="0" collapsed="false">
      <c r="D1074" s="4" t="str">
        <f aca="false">IF(ISBLANK(A1074), "", (A1074-6)/(17-6))</f>
        <v/>
      </c>
      <c r="E1074" s="4" t="str">
        <f aca="false">IF(ISBLANK(B1074), "", (B1074-6)/(17-6))</f>
        <v/>
      </c>
      <c r="F1074" s="4" t="str">
        <f aca="false">IF(ISBLANK(C1074), "", (C1074-6)/(17-6))</f>
        <v/>
      </c>
      <c r="H1074" s="4"/>
    </row>
    <row r="1075" customFormat="false" ht="13.8" hidden="false" customHeight="false" outlineLevel="0" collapsed="false">
      <c r="D1075" s="4" t="str">
        <f aca="false">IF(ISBLANK(A1075), "", (A1075-6)/(17-6))</f>
        <v/>
      </c>
      <c r="E1075" s="4" t="str">
        <f aca="false">IF(ISBLANK(B1075), "", (B1075-6)/(17-6))</f>
        <v/>
      </c>
      <c r="F1075" s="4" t="str">
        <f aca="false">IF(ISBLANK(C1075), "", (C1075-6)/(17-6))</f>
        <v/>
      </c>
      <c r="H1075" s="4"/>
    </row>
    <row r="1076" customFormat="false" ht="13.8" hidden="false" customHeight="false" outlineLevel="0" collapsed="false">
      <c r="D1076" s="4" t="str">
        <f aca="false">IF(ISBLANK(A1076), "", (A1076-6)/(17-6))</f>
        <v/>
      </c>
      <c r="E1076" s="4" t="str">
        <f aca="false">IF(ISBLANK(B1076), "", (B1076-6)/(17-6))</f>
        <v/>
      </c>
      <c r="F1076" s="4" t="str">
        <f aca="false">IF(ISBLANK(C1076), "", (C1076-6)/(17-6))</f>
        <v/>
      </c>
      <c r="H1076" s="4"/>
    </row>
    <row r="1077" customFormat="false" ht="13.8" hidden="false" customHeight="false" outlineLevel="0" collapsed="false">
      <c r="D1077" s="4" t="str">
        <f aca="false">IF(ISBLANK(A1077), "", (A1077-6)/(17-6))</f>
        <v/>
      </c>
      <c r="E1077" s="4" t="str">
        <f aca="false">IF(ISBLANK(B1077), "", (B1077-6)/(17-6))</f>
        <v/>
      </c>
      <c r="F1077" s="4" t="str">
        <f aca="false">IF(ISBLANK(C1077), "", (C1077-6)/(17-6))</f>
        <v/>
      </c>
      <c r="H1077" s="4"/>
    </row>
    <row r="1078" customFormat="false" ht="13.8" hidden="false" customHeight="false" outlineLevel="0" collapsed="false">
      <c r="D1078" s="4" t="str">
        <f aca="false">IF(ISBLANK(A1078), "", (A1078-6)/(17-6))</f>
        <v/>
      </c>
      <c r="E1078" s="4" t="str">
        <f aca="false">IF(ISBLANK(B1078), "", (B1078-6)/(17-6))</f>
        <v/>
      </c>
      <c r="F1078" s="4" t="str">
        <f aca="false">IF(ISBLANK(C1078), "", (C1078-6)/(17-6))</f>
        <v/>
      </c>
      <c r="H1078" s="4"/>
    </row>
    <row r="1079" customFormat="false" ht="13.8" hidden="false" customHeight="false" outlineLevel="0" collapsed="false">
      <c r="D1079" s="4" t="str">
        <f aca="false">IF(ISBLANK(A1079), "", (A1079-6)/(17-6))</f>
        <v/>
      </c>
      <c r="E1079" s="4" t="str">
        <f aca="false">IF(ISBLANK(B1079), "", (B1079-6)/(17-6))</f>
        <v/>
      </c>
      <c r="F1079" s="4" t="str">
        <f aca="false">IF(ISBLANK(C1079), "", (C1079-6)/(17-6))</f>
        <v/>
      </c>
      <c r="H1079" s="4"/>
    </row>
    <row r="1080" customFormat="false" ht="13.8" hidden="false" customHeight="false" outlineLevel="0" collapsed="false">
      <c r="D1080" s="4" t="str">
        <f aca="false">IF(ISBLANK(A1080), "", (A1080-6)/(17-6))</f>
        <v/>
      </c>
      <c r="E1080" s="4" t="str">
        <f aca="false">IF(ISBLANK(B1080), "", (B1080-6)/(17-6))</f>
        <v/>
      </c>
      <c r="F1080" s="4" t="str">
        <f aca="false">IF(ISBLANK(C1080), "", (C1080-6)/(17-6))</f>
        <v/>
      </c>
      <c r="H1080" s="4"/>
    </row>
    <row r="1081" customFormat="false" ht="13.8" hidden="false" customHeight="false" outlineLevel="0" collapsed="false">
      <c r="D1081" s="4" t="str">
        <f aca="false">IF(ISBLANK(A1081), "", (A1081-6)/(17-6))</f>
        <v/>
      </c>
      <c r="E1081" s="4" t="str">
        <f aca="false">IF(ISBLANK(B1081), "", (B1081-6)/(17-6))</f>
        <v/>
      </c>
      <c r="F1081" s="4" t="str">
        <f aca="false">IF(ISBLANK(C1081), "", (C1081-6)/(17-6))</f>
        <v/>
      </c>
      <c r="H1081" s="4"/>
    </row>
    <row r="1082" customFormat="false" ht="13.8" hidden="false" customHeight="false" outlineLevel="0" collapsed="false">
      <c r="D1082" s="4" t="str">
        <f aca="false">IF(ISBLANK(A1082), "", (A1082-6)/(17-6))</f>
        <v/>
      </c>
      <c r="E1082" s="4" t="str">
        <f aca="false">IF(ISBLANK(B1082), "", (B1082-6)/(17-6))</f>
        <v/>
      </c>
      <c r="F1082" s="4" t="str">
        <f aca="false">IF(ISBLANK(C1082), "", (C1082-6)/(17-6))</f>
        <v/>
      </c>
      <c r="H1082" s="4"/>
    </row>
    <row r="1083" customFormat="false" ht="13.8" hidden="false" customHeight="false" outlineLevel="0" collapsed="false">
      <c r="D1083" s="4" t="str">
        <f aca="false">IF(ISBLANK(A1083), "", (A1083-6)/(17-6))</f>
        <v/>
      </c>
      <c r="E1083" s="4" t="str">
        <f aca="false">IF(ISBLANK(B1083), "", (B1083-6)/(17-6))</f>
        <v/>
      </c>
      <c r="F1083" s="4" t="str">
        <f aca="false">IF(ISBLANK(C1083), "", (C1083-6)/(17-6))</f>
        <v/>
      </c>
      <c r="H1083" s="4"/>
    </row>
    <row r="1084" customFormat="false" ht="13.8" hidden="false" customHeight="false" outlineLevel="0" collapsed="false">
      <c r="D1084" s="4" t="str">
        <f aca="false">IF(ISBLANK(A1084), "", (A1084-6)/(17-6))</f>
        <v/>
      </c>
      <c r="E1084" s="4" t="str">
        <f aca="false">IF(ISBLANK(B1084), "", (B1084-6)/(17-6))</f>
        <v/>
      </c>
      <c r="F1084" s="4" t="str">
        <f aca="false">IF(ISBLANK(C1084), "", (C1084-6)/(17-6))</f>
        <v/>
      </c>
      <c r="H1084" s="4"/>
    </row>
    <row r="1085" customFormat="false" ht="13.8" hidden="false" customHeight="false" outlineLevel="0" collapsed="false">
      <c r="D1085" s="4" t="str">
        <f aca="false">IF(ISBLANK(A1085), "", (A1085-6)/(17-6))</f>
        <v/>
      </c>
      <c r="E1085" s="4" t="str">
        <f aca="false">IF(ISBLANK(B1085), "", (B1085-6)/(17-6))</f>
        <v/>
      </c>
      <c r="F1085" s="4" t="str">
        <f aca="false">IF(ISBLANK(C1085), "", (C1085-6)/(17-6))</f>
        <v/>
      </c>
      <c r="H1085" s="4"/>
    </row>
    <row r="1086" customFormat="false" ht="13.8" hidden="false" customHeight="false" outlineLevel="0" collapsed="false">
      <c r="D1086" s="4" t="str">
        <f aca="false">IF(ISBLANK(A1086), "", (A1086-6)/(17-6))</f>
        <v/>
      </c>
      <c r="E1086" s="4" t="str">
        <f aca="false">IF(ISBLANK(B1086), "", (B1086-6)/(17-6))</f>
        <v/>
      </c>
      <c r="F1086" s="4" t="str">
        <f aca="false">IF(ISBLANK(C1086), "", (C1086-6)/(17-6))</f>
        <v/>
      </c>
      <c r="H1086" s="4"/>
    </row>
    <row r="1087" customFormat="false" ht="13.8" hidden="false" customHeight="false" outlineLevel="0" collapsed="false">
      <c r="D1087" s="4" t="str">
        <f aca="false">IF(ISBLANK(A1087), "", (A1087-6)/(17-6))</f>
        <v/>
      </c>
      <c r="E1087" s="4" t="str">
        <f aca="false">IF(ISBLANK(B1087), "", (B1087-6)/(17-6))</f>
        <v/>
      </c>
      <c r="F1087" s="4" t="str">
        <f aca="false">IF(ISBLANK(C1087), "", (C1087-6)/(17-6))</f>
        <v/>
      </c>
      <c r="H1087" s="4"/>
    </row>
    <row r="1088" customFormat="false" ht="13.8" hidden="false" customHeight="false" outlineLevel="0" collapsed="false">
      <c r="D1088" s="4" t="str">
        <f aca="false">IF(ISBLANK(A1088), "", (A1088-6)/(17-6))</f>
        <v/>
      </c>
      <c r="E1088" s="4" t="str">
        <f aca="false">IF(ISBLANK(B1088), "", (B1088-6)/(17-6))</f>
        <v/>
      </c>
      <c r="F1088" s="4" t="str">
        <f aca="false">IF(ISBLANK(C1088), "", (C1088-6)/(17-6))</f>
        <v/>
      </c>
      <c r="H1088" s="4"/>
    </row>
    <row r="1089" customFormat="false" ht="13.8" hidden="false" customHeight="false" outlineLevel="0" collapsed="false">
      <c r="D1089" s="4" t="str">
        <f aca="false">IF(ISBLANK(A1089), "", (A1089-6)/(17-6))</f>
        <v/>
      </c>
      <c r="E1089" s="4" t="str">
        <f aca="false">IF(ISBLANK(B1089), "", (B1089-6)/(17-6))</f>
        <v/>
      </c>
      <c r="F1089" s="4" t="str">
        <f aca="false">IF(ISBLANK(C1089), "", (C1089-6)/(17-6))</f>
        <v/>
      </c>
      <c r="H1089" s="4"/>
    </row>
    <row r="1090" customFormat="false" ht="13.8" hidden="false" customHeight="false" outlineLevel="0" collapsed="false">
      <c r="D1090" s="4" t="str">
        <f aca="false">IF(ISBLANK(A1090), "", (A1090-6)/(17-6))</f>
        <v/>
      </c>
      <c r="E1090" s="4" t="str">
        <f aca="false">IF(ISBLANK(B1090), "", (B1090-6)/(17-6))</f>
        <v/>
      </c>
      <c r="F1090" s="4" t="str">
        <f aca="false">IF(ISBLANK(C1090), "", (C1090-6)/(17-6))</f>
        <v/>
      </c>
      <c r="H1090" s="4"/>
    </row>
    <row r="1091" customFormat="false" ht="13.8" hidden="false" customHeight="false" outlineLevel="0" collapsed="false">
      <c r="D1091" s="4" t="str">
        <f aca="false">IF(ISBLANK(A1091), "", (A1091-6)/(17-6))</f>
        <v/>
      </c>
      <c r="E1091" s="4" t="str">
        <f aca="false">IF(ISBLANK(B1091), "", (B1091-6)/(17-6))</f>
        <v/>
      </c>
      <c r="F1091" s="4" t="str">
        <f aca="false">IF(ISBLANK(C1091), "", (C1091-6)/(17-6))</f>
        <v/>
      </c>
      <c r="H1091" s="4"/>
    </row>
    <row r="1092" customFormat="false" ht="13.8" hidden="false" customHeight="false" outlineLevel="0" collapsed="false">
      <c r="D1092" s="4" t="str">
        <f aca="false">IF(ISBLANK(A1092), "", (A1092-6)/(17-6))</f>
        <v/>
      </c>
      <c r="E1092" s="4" t="str">
        <f aca="false">IF(ISBLANK(B1092), "", (B1092-6)/(17-6))</f>
        <v/>
      </c>
      <c r="F1092" s="4" t="str">
        <f aca="false">IF(ISBLANK(C1092), "", (C1092-6)/(17-6))</f>
        <v/>
      </c>
      <c r="H1092" s="4"/>
    </row>
    <row r="1093" customFormat="false" ht="13.8" hidden="false" customHeight="false" outlineLevel="0" collapsed="false">
      <c r="D1093" s="4" t="str">
        <f aca="false">IF(ISBLANK(A1093), "", (A1093-6)/(17-6))</f>
        <v/>
      </c>
      <c r="E1093" s="4" t="str">
        <f aca="false">IF(ISBLANK(B1093), "", (B1093-6)/(17-6))</f>
        <v/>
      </c>
      <c r="F1093" s="4" t="str">
        <f aca="false">IF(ISBLANK(C1093), "", (C1093-6)/(17-6))</f>
        <v/>
      </c>
      <c r="H1093" s="4"/>
    </row>
    <row r="1094" customFormat="false" ht="13.8" hidden="false" customHeight="false" outlineLevel="0" collapsed="false">
      <c r="D1094" s="4" t="str">
        <f aca="false">IF(ISBLANK(A1094), "", (A1094-6)/(17-6))</f>
        <v/>
      </c>
      <c r="E1094" s="4" t="str">
        <f aca="false">IF(ISBLANK(B1094), "", (B1094-6)/(17-6))</f>
        <v/>
      </c>
      <c r="F1094" s="4" t="str">
        <f aca="false">IF(ISBLANK(C1094), "", (C1094-6)/(17-6))</f>
        <v/>
      </c>
      <c r="H1094" s="4"/>
    </row>
    <row r="1095" customFormat="false" ht="13.8" hidden="false" customHeight="false" outlineLevel="0" collapsed="false">
      <c r="D1095" s="4" t="str">
        <f aca="false">IF(ISBLANK(A1095), "", (A1095-6)/(17-6))</f>
        <v/>
      </c>
      <c r="E1095" s="4" t="str">
        <f aca="false">IF(ISBLANK(B1095), "", (B1095-6)/(17-6))</f>
        <v/>
      </c>
      <c r="F1095" s="4" t="str">
        <f aca="false">IF(ISBLANK(C1095), "", (C1095-6)/(17-6))</f>
        <v/>
      </c>
      <c r="H1095" s="4"/>
    </row>
    <row r="1096" customFormat="false" ht="13.8" hidden="false" customHeight="false" outlineLevel="0" collapsed="false">
      <c r="D1096" s="4" t="str">
        <f aca="false">IF(ISBLANK(A1096), "", (A1096-6)/(17-6))</f>
        <v/>
      </c>
      <c r="E1096" s="4" t="str">
        <f aca="false">IF(ISBLANK(B1096), "", (B1096-6)/(17-6))</f>
        <v/>
      </c>
      <c r="F1096" s="4" t="str">
        <f aca="false">IF(ISBLANK(C1096), "", (C1096-6)/(17-6))</f>
        <v/>
      </c>
      <c r="H1096" s="4"/>
    </row>
    <row r="1097" customFormat="false" ht="13.8" hidden="false" customHeight="false" outlineLevel="0" collapsed="false">
      <c r="D1097" s="4" t="str">
        <f aca="false">IF(ISBLANK(A1097), "", (A1097-6)/(17-6))</f>
        <v/>
      </c>
      <c r="E1097" s="4" t="str">
        <f aca="false">IF(ISBLANK(B1097), "", (B1097-6)/(17-6))</f>
        <v/>
      </c>
      <c r="F1097" s="4" t="str">
        <f aca="false">IF(ISBLANK(C1097), "", (C1097-6)/(17-6))</f>
        <v/>
      </c>
      <c r="H1097" s="4"/>
    </row>
    <row r="1098" customFormat="false" ht="13.8" hidden="false" customHeight="false" outlineLevel="0" collapsed="false">
      <c r="D1098" s="4" t="str">
        <f aca="false">IF(ISBLANK(A1098), "", (A1098-6)/(17-6))</f>
        <v/>
      </c>
      <c r="E1098" s="4" t="str">
        <f aca="false">IF(ISBLANK(B1098), "", (B1098-6)/(17-6))</f>
        <v/>
      </c>
      <c r="F1098" s="4" t="str">
        <f aca="false">IF(ISBLANK(C1098), "", (C1098-6)/(17-6))</f>
        <v/>
      </c>
      <c r="H1098" s="4"/>
    </row>
    <row r="1099" customFormat="false" ht="13.8" hidden="false" customHeight="false" outlineLevel="0" collapsed="false">
      <c r="D1099" s="4" t="str">
        <f aca="false">IF(ISBLANK(A1099), "", (A1099-6)/(17-6))</f>
        <v/>
      </c>
      <c r="E1099" s="4" t="str">
        <f aca="false">IF(ISBLANK(B1099), "", (B1099-6)/(17-6))</f>
        <v/>
      </c>
      <c r="F1099" s="4" t="str">
        <f aca="false">IF(ISBLANK(C1099), "", (C1099-6)/(17-6))</f>
        <v/>
      </c>
      <c r="H1099" s="4"/>
    </row>
    <row r="1100" customFormat="false" ht="13.8" hidden="false" customHeight="false" outlineLevel="0" collapsed="false">
      <c r="D1100" s="4" t="str">
        <f aca="false">IF(ISBLANK(A1100), "", (A1100-6)/(17-6))</f>
        <v/>
      </c>
      <c r="E1100" s="4" t="str">
        <f aca="false">IF(ISBLANK(B1100), "", (B1100-6)/(17-6))</f>
        <v/>
      </c>
      <c r="F1100" s="4" t="str">
        <f aca="false">IF(ISBLANK(C1100), "", (C1100-6)/(17-6))</f>
        <v/>
      </c>
      <c r="H1100" s="4"/>
    </row>
    <row r="1101" customFormat="false" ht="13.8" hidden="false" customHeight="false" outlineLevel="0" collapsed="false">
      <c r="D1101" s="4" t="str">
        <f aca="false">IF(ISBLANK(A1101), "", (A1101-6)/(17-6))</f>
        <v/>
      </c>
      <c r="E1101" s="4" t="str">
        <f aca="false">IF(ISBLANK(B1101), "", (B1101-6)/(17-6))</f>
        <v/>
      </c>
      <c r="F1101" s="4" t="str">
        <f aca="false">IF(ISBLANK(C1101), "", (C1101-6)/(17-6))</f>
        <v/>
      </c>
      <c r="H1101" s="4"/>
    </row>
    <row r="1102" customFormat="false" ht="13.8" hidden="false" customHeight="false" outlineLevel="0" collapsed="false">
      <c r="D1102" s="4" t="str">
        <f aca="false">IF(ISBLANK(A1102), "", (A1102-6)/(17-6))</f>
        <v/>
      </c>
      <c r="E1102" s="4" t="str">
        <f aca="false">IF(ISBLANK(B1102), "", (B1102-6)/(17-6))</f>
        <v/>
      </c>
      <c r="F1102" s="4" t="str">
        <f aca="false">IF(ISBLANK(C1102), "", (C1102-6)/(17-6))</f>
        <v/>
      </c>
      <c r="H1102" s="4"/>
    </row>
    <row r="1103" customFormat="false" ht="13.8" hidden="false" customHeight="false" outlineLevel="0" collapsed="false">
      <c r="D1103" s="4" t="str">
        <f aca="false">IF(ISBLANK(A1103), "", (A1103-6)/(17-6))</f>
        <v/>
      </c>
      <c r="E1103" s="4" t="str">
        <f aca="false">IF(ISBLANK(B1103), "", (B1103-6)/(17-6))</f>
        <v/>
      </c>
      <c r="F1103" s="4" t="str">
        <f aca="false">IF(ISBLANK(C1103), "", (C1103-6)/(17-6))</f>
        <v/>
      </c>
      <c r="H1103" s="4"/>
    </row>
    <row r="1104" customFormat="false" ht="13.8" hidden="false" customHeight="false" outlineLevel="0" collapsed="false">
      <c r="D1104" s="4" t="str">
        <f aca="false">IF(ISBLANK(A1104), "", (A1104-6)/(17-6))</f>
        <v/>
      </c>
      <c r="E1104" s="4" t="str">
        <f aca="false">IF(ISBLANK(B1104), "", (B1104-6)/(17-6))</f>
        <v/>
      </c>
      <c r="F1104" s="4" t="str">
        <f aca="false">IF(ISBLANK(C1104), "", (C1104-6)/(17-6))</f>
        <v/>
      </c>
      <c r="H1104" s="4"/>
    </row>
    <row r="1105" customFormat="false" ht="13.8" hidden="false" customHeight="false" outlineLevel="0" collapsed="false">
      <c r="D1105" s="4" t="str">
        <f aca="false">IF(ISBLANK(A1105), "", (A1105-6)/(17-6))</f>
        <v/>
      </c>
      <c r="E1105" s="4" t="str">
        <f aca="false">IF(ISBLANK(B1105), "", (B1105-6)/(17-6))</f>
        <v/>
      </c>
      <c r="F1105" s="4" t="str">
        <f aca="false">IF(ISBLANK(C1105), "", (C1105-6)/(17-6))</f>
        <v/>
      </c>
      <c r="H1105" s="4"/>
    </row>
    <row r="1106" customFormat="false" ht="13.8" hidden="false" customHeight="false" outlineLevel="0" collapsed="false">
      <c r="D1106" s="4" t="str">
        <f aca="false">IF(ISBLANK(A1106), "", (A1106-6)/(17-6))</f>
        <v/>
      </c>
      <c r="E1106" s="4" t="str">
        <f aca="false">IF(ISBLANK(B1106), "", (B1106-6)/(17-6))</f>
        <v/>
      </c>
      <c r="F1106" s="4" t="str">
        <f aca="false">IF(ISBLANK(C1106), "", (C1106-6)/(17-6))</f>
        <v/>
      </c>
      <c r="H1106" s="4"/>
    </row>
    <row r="1107" customFormat="false" ht="13.8" hidden="false" customHeight="false" outlineLevel="0" collapsed="false">
      <c r="D1107" s="4" t="str">
        <f aca="false">IF(ISBLANK(A1107), "", (A1107-6)/(17-6))</f>
        <v/>
      </c>
      <c r="E1107" s="4" t="str">
        <f aca="false">IF(ISBLANK(B1107), "", (B1107-6)/(17-6))</f>
        <v/>
      </c>
      <c r="F1107" s="4" t="str">
        <f aca="false">IF(ISBLANK(C1107), "", (C1107-6)/(17-6))</f>
        <v/>
      </c>
      <c r="H1107" s="4"/>
    </row>
    <row r="1108" customFormat="false" ht="13.8" hidden="false" customHeight="false" outlineLevel="0" collapsed="false">
      <c r="D1108" s="4" t="str">
        <f aca="false">IF(ISBLANK(A1108), "", (A1108-6)/(17-6))</f>
        <v/>
      </c>
      <c r="E1108" s="4" t="str">
        <f aca="false">IF(ISBLANK(B1108), "", (B1108-6)/(17-6))</f>
        <v/>
      </c>
      <c r="F1108" s="4" t="str">
        <f aca="false">IF(ISBLANK(C1108), "", (C1108-6)/(17-6))</f>
        <v/>
      </c>
      <c r="H1108" s="4"/>
    </row>
    <row r="1109" customFormat="false" ht="13.8" hidden="false" customHeight="false" outlineLevel="0" collapsed="false">
      <c r="D1109" s="4" t="str">
        <f aca="false">IF(ISBLANK(A1109), "", (A1109-6)/(17-6))</f>
        <v/>
      </c>
      <c r="E1109" s="4" t="str">
        <f aca="false">IF(ISBLANK(B1109), "", (B1109-6)/(17-6))</f>
        <v/>
      </c>
      <c r="F1109" s="4" t="str">
        <f aca="false">IF(ISBLANK(C1109), "", (C1109-6)/(17-6))</f>
        <v/>
      </c>
      <c r="H1109" s="4"/>
    </row>
    <row r="1110" customFormat="false" ht="13.8" hidden="false" customHeight="false" outlineLevel="0" collapsed="false">
      <c r="D1110" s="4" t="str">
        <f aca="false">IF(ISBLANK(A1110), "", (A1110-6)/(17-6))</f>
        <v/>
      </c>
      <c r="E1110" s="4" t="str">
        <f aca="false">IF(ISBLANK(B1110), "", (B1110-6)/(17-6))</f>
        <v/>
      </c>
      <c r="F1110" s="4" t="str">
        <f aca="false">IF(ISBLANK(C1110), "", (C1110-6)/(17-6))</f>
        <v/>
      </c>
      <c r="H1110" s="4"/>
    </row>
    <row r="1111" customFormat="false" ht="13.8" hidden="false" customHeight="false" outlineLevel="0" collapsed="false">
      <c r="D1111" s="4" t="str">
        <f aca="false">IF(ISBLANK(A1111), "", (A1111-6)/(17-6))</f>
        <v/>
      </c>
      <c r="E1111" s="4" t="str">
        <f aca="false">IF(ISBLANK(B1111), "", (B1111-6)/(17-6))</f>
        <v/>
      </c>
      <c r="F1111" s="4" t="str">
        <f aca="false">IF(ISBLANK(C1111), "", (C1111-6)/(17-6))</f>
        <v/>
      </c>
      <c r="H1111" s="4"/>
    </row>
    <row r="1112" customFormat="false" ht="13.8" hidden="false" customHeight="false" outlineLevel="0" collapsed="false">
      <c r="D1112" s="4" t="str">
        <f aca="false">IF(ISBLANK(A1112), "", (A1112-6)/(17-6))</f>
        <v/>
      </c>
      <c r="E1112" s="4" t="str">
        <f aca="false">IF(ISBLANK(B1112), "", (B1112-6)/(17-6))</f>
        <v/>
      </c>
      <c r="F1112" s="4" t="str">
        <f aca="false">IF(ISBLANK(C1112), "", (C1112-6)/(17-6))</f>
        <v/>
      </c>
      <c r="H1112" s="4"/>
    </row>
    <row r="1113" customFormat="false" ht="13.8" hidden="false" customHeight="false" outlineLevel="0" collapsed="false">
      <c r="D1113" s="4" t="str">
        <f aca="false">IF(ISBLANK(A1113), "", (A1113-6)/(17-6))</f>
        <v/>
      </c>
      <c r="E1113" s="4" t="str">
        <f aca="false">IF(ISBLANK(B1113), "", (B1113-6)/(17-6))</f>
        <v/>
      </c>
      <c r="F1113" s="4" t="str">
        <f aca="false">IF(ISBLANK(C1113), "", (C1113-6)/(17-6))</f>
        <v/>
      </c>
      <c r="H1113" s="4"/>
    </row>
    <row r="1114" customFormat="false" ht="13.8" hidden="false" customHeight="false" outlineLevel="0" collapsed="false">
      <c r="D1114" s="4" t="str">
        <f aca="false">IF(ISBLANK(A1114), "", (A1114-6)/(17-6))</f>
        <v/>
      </c>
      <c r="E1114" s="4" t="str">
        <f aca="false">IF(ISBLANK(B1114), "", (B1114-6)/(17-6))</f>
        <v/>
      </c>
      <c r="F1114" s="4" t="str">
        <f aca="false">IF(ISBLANK(C1114), "", (C1114-6)/(17-6))</f>
        <v/>
      </c>
      <c r="H1114" s="4"/>
    </row>
    <row r="1115" customFormat="false" ht="13.8" hidden="false" customHeight="false" outlineLevel="0" collapsed="false">
      <c r="D1115" s="4" t="str">
        <f aca="false">IF(ISBLANK(A1115), "", (A1115-6)/(17-6))</f>
        <v/>
      </c>
      <c r="E1115" s="4" t="str">
        <f aca="false">IF(ISBLANK(B1115), "", (B1115-6)/(17-6))</f>
        <v/>
      </c>
      <c r="F1115" s="4" t="str">
        <f aca="false">IF(ISBLANK(C1115), "", (C1115-6)/(17-6))</f>
        <v/>
      </c>
      <c r="H1115" s="4"/>
    </row>
    <row r="1116" customFormat="false" ht="13.8" hidden="false" customHeight="false" outlineLevel="0" collapsed="false">
      <c r="D1116" s="4" t="str">
        <f aca="false">IF(ISBLANK(A1116), "", (A1116-6)/(17-6))</f>
        <v/>
      </c>
      <c r="E1116" s="4" t="str">
        <f aca="false">IF(ISBLANK(B1116), "", (B1116-6)/(17-6))</f>
        <v/>
      </c>
      <c r="F1116" s="4" t="str">
        <f aca="false">IF(ISBLANK(C1116), "", (C1116-6)/(17-6))</f>
        <v/>
      </c>
      <c r="H1116" s="4"/>
    </row>
    <row r="1117" customFormat="false" ht="13.8" hidden="false" customHeight="false" outlineLevel="0" collapsed="false">
      <c r="D1117" s="4" t="str">
        <f aca="false">IF(ISBLANK(A1117), "", (A1117-6)/(17-6))</f>
        <v/>
      </c>
      <c r="E1117" s="4" t="str">
        <f aca="false">IF(ISBLANK(B1117), "", (B1117-6)/(17-6))</f>
        <v/>
      </c>
      <c r="F1117" s="4" t="str">
        <f aca="false">IF(ISBLANK(C1117), "", (C1117-6)/(17-6))</f>
        <v/>
      </c>
      <c r="H1117" s="4"/>
    </row>
    <row r="1118" customFormat="false" ht="13.8" hidden="false" customHeight="false" outlineLevel="0" collapsed="false">
      <c r="D1118" s="4" t="str">
        <f aca="false">IF(ISBLANK(A1118), "", (A1118-6)/(17-6))</f>
        <v/>
      </c>
      <c r="E1118" s="4" t="str">
        <f aca="false">IF(ISBLANK(B1118), "", (B1118-6)/(17-6))</f>
        <v/>
      </c>
      <c r="F1118" s="4" t="str">
        <f aca="false">IF(ISBLANK(C1118), "", (C1118-6)/(17-6))</f>
        <v/>
      </c>
      <c r="H1118" s="4"/>
    </row>
    <row r="1119" customFormat="false" ht="13.8" hidden="false" customHeight="false" outlineLevel="0" collapsed="false">
      <c r="D1119" s="4" t="str">
        <f aca="false">IF(ISBLANK(A1119), "", (A1119-6)/(17-6))</f>
        <v/>
      </c>
      <c r="E1119" s="4" t="str">
        <f aca="false">IF(ISBLANK(B1119), "", (B1119-6)/(17-6))</f>
        <v/>
      </c>
      <c r="F1119" s="4" t="str">
        <f aca="false">IF(ISBLANK(C1119), "", (C1119-6)/(17-6))</f>
        <v/>
      </c>
      <c r="H1119" s="4"/>
    </row>
    <row r="1120" customFormat="false" ht="13.8" hidden="false" customHeight="false" outlineLevel="0" collapsed="false">
      <c r="D1120" s="4" t="str">
        <f aca="false">IF(ISBLANK(A1120), "", (A1120-6)/(17-6))</f>
        <v/>
      </c>
      <c r="E1120" s="4" t="str">
        <f aca="false">IF(ISBLANK(B1120), "", (B1120-6)/(17-6))</f>
        <v/>
      </c>
      <c r="F1120" s="4" t="str">
        <f aca="false">IF(ISBLANK(C1120), "", (C1120-6)/(17-6))</f>
        <v/>
      </c>
      <c r="H1120" s="4"/>
    </row>
    <row r="1121" customFormat="false" ht="13.8" hidden="false" customHeight="false" outlineLevel="0" collapsed="false">
      <c r="D1121" s="4" t="str">
        <f aca="false">IF(ISBLANK(A1121), "", (A1121-6)/(17-6))</f>
        <v/>
      </c>
      <c r="E1121" s="4" t="str">
        <f aca="false">IF(ISBLANK(B1121), "", (B1121-6)/(17-6))</f>
        <v/>
      </c>
      <c r="F1121" s="4" t="str">
        <f aca="false">IF(ISBLANK(C1121), "", (C1121-6)/(17-6))</f>
        <v/>
      </c>
      <c r="H1121" s="4"/>
    </row>
    <row r="1122" customFormat="false" ht="13.8" hidden="false" customHeight="false" outlineLevel="0" collapsed="false">
      <c r="D1122" s="4" t="str">
        <f aca="false">IF(ISBLANK(A1122), "", (A1122-6)/(17-6))</f>
        <v/>
      </c>
      <c r="E1122" s="4" t="str">
        <f aca="false">IF(ISBLANK(B1122), "", (B1122-6)/(17-6))</f>
        <v/>
      </c>
      <c r="F1122" s="4" t="str">
        <f aca="false">IF(ISBLANK(C1122), "", (C1122-6)/(17-6))</f>
        <v/>
      </c>
      <c r="H1122" s="4"/>
    </row>
    <row r="1123" customFormat="false" ht="13.8" hidden="false" customHeight="false" outlineLevel="0" collapsed="false">
      <c r="D1123" s="4" t="str">
        <f aca="false">IF(ISBLANK(A1123), "", (A1123-6)/(17-6))</f>
        <v/>
      </c>
      <c r="E1123" s="4" t="str">
        <f aca="false">IF(ISBLANK(B1123), "", (B1123-6)/(17-6))</f>
        <v/>
      </c>
      <c r="F1123" s="4" t="str">
        <f aca="false">IF(ISBLANK(C1123), "", (C1123-6)/(17-6))</f>
        <v/>
      </c>
      <c r="H1123" s="4"/>
    </row>
    <row r="1124" customFormat="false" ht="13.8" hidden="false" customHeight="false" outlineLevel="0" collapsed="false">
      <c r="D1124" s="4" t="str">
        <f aca="false">IF(ISBLANK(A1124), "", (A1124-6)/(17-6))</f>
        <v/>
      </c>
      <c r="E1124" s="4" t="str">
        <f aca="false">IF(ISBLANK(B1124), "", (B1124-6)/(17-6))</f>
        <v/>
      </c>
      <c r="F1124" s="4" t="str">
        <f aca="false">IF(ISBLANK(C1124), "", (C1124-6)/(17-6))</f>
        <v/>
      </c>
      <c r="H1124" s="4"/>
    </row>
    <row r="1125" customFormat="false" ht="13.8" hidden="false" customHeight="false" outlineLevel="0" collapsed="false">
      <c r="D1125" s="4" t="str">
        <f aca="false">IF(ISBLANK(A1125), "", (A1125-6)/(17-6))</f>
        <v/>
      </c>
      <c r="E1125" s="4" t="str">
        <f aca="false">IF(ISBLANK(B1125), "", (B1125-6)/(17-6))</f>
        <v/>
      </c>
      <c r="F1125" s="4" t="str">
        <f aca="false">IF(ISBLANK(C1125), "", (C1125-6)/(17-6))</f>
        <v/>
      </c>
      <c r="H1125" s="4"/>
    </row>
    <row r="1126" customFormat="false" ht="13.8" hidden="false" customHeight="false" outlineLevel="0" collapsed="false">
      <c r="D1126" s="4" t="str">
        <f aca="false">IF(ISBLANK(A1126), "", (A1126-6)/(17-6))</f>
        <v/>
      </c>
      <c r="E1126" s="4" t="str">
        <f aca="false">IF(ISBLANK(B1126), "", (B1126-6)/(17-6))</f>
        <v/>
      </c>
      <c r="F1126" s="4" t="str">
        <f aca="false">IF(ISBLANK(C1126), "", (C1126-6)/(17-6))</f>
        <v/>
      </c>
      <c r="H1126" s="4"/>
    </row>
    <row r="1127" customFormat="false" ht="13.8" hidden="false" customHeight="false" outlineLevel="0" collapsed="false">
      <c r="D1127" s="4" t="str">
        <f aca="false">IF(ISBLANK(A1127), "", (A1127-6)/(17-6))</f>
        <v/>
      </c>
      <c r="E1127" s="4" t="str">
        <f aca="false">IF(ISBLANK(B1127), "", (B1127-6)/(17-6))</f>
        <v/>
      </c>
      <c r="F1127" s="4" t="str">
        <f aca="false">IF(ISBLANK(C1127), "", (C1127-6)/(17-6))</f>
        <v/>
      </c>
      <c r="H1127" s="4"/>
    </row>
    <row r="1128" customFormat="false" ht="13.8" hidden="false" customHeight="false" outlineLevel="0" collapsed="false">
      <c r="D1128" s="4" t="str">
        <f aca="false">IF(ISBLANK(A1128), "", (A1128-6)/(17-6))</f>
        <v/>
      </c>
      <c r="E1128" s="4" t="str">
        <f aca="false">IF(ISBLANK(B1128), "", (B1128-6)/(17-6))</f>
        <v/>
      </c>
      <c r="F1128" s="4" t="str">
        <f aca="false">IF(ISBLANK(C1128), "", (C1128-6)/(17-6))</f>
        <v/>
      </c>
      <c r="H1128" s="4"/>
    </row>
    <row r="1129" customFormat="false" ht="13.8" hidden="false" customHeight="false" outlineLevel="0" collapsed="false">
      <c r="D1129" s="4" t="str">
        <f aca="false">IF(ISBLANK(A1129), "", (A1129-6)/(17-6))</f>
        <v/>
      </c>
      <c r="E1129" s="4" t="str">
        <f aca="false">IF(ISBLANK(B1129), "", (B1129-6)/(17-6))</f>
        <v/>
      </c>
      <c r="F1129" s="4" t="str">
        <f aca="false">IF(ISBLANK(C1129), "", (C1129-6)/(17-6))</f>
        <v/>
      </c>
      <c r="H1129" s="4"/>
    </row>
    <row r="1130" customFormat="false" ht="13.8" hidden="false" customHeight="false" outlineLevel="0" collapsed="false">
      <c r="D1130" s="4" t="str">
        <f aca="false">IF(ISBLANK(A1130), "", (A1130-6)/(17-6))</f>
        <v/>
      </c>
      <c r="E1130" s="4" t="str">
        <f aca="false">IF(ISBLANK(B1130), "", (B1130-6)/(17-6))</f>
        <v/>
      </c>
      <c r="F1130" s="4" t="str">
        <f aca="false">IF(ISBLANK(C1130), "", (C1130-6)/(17-6))</f>
        <v/>
      </c>
      <c r="H1130" s="4"/>
    </row>
    <row r="1131" customFormat="false" ht="13.8" hidden="false" customHeight="false" outlineLevel="0" collapsed="false">
      <c r="D1131" s="4" t="str">
        <f aca="false">IF(ISBLANK(A1131), "", (A1131-6)/(17-6))</f>
        <v/>
      </c>
      <c r="E1131" s="4" t="str">
        <f aca="false">IF(ISBLANK(B1131), "", (B1131-6)/(17-6))</f>
        <v/>
      </c>
      <c r="F1131" s="4" t="str">
        <f aca="false">IF(ISBLANK(C1131), "", (C1131-6)/(17-6))</f>
        <v/>
      </c>
      <c r="H1131" s="4"/>
    </row>
    <row r="1132" customFormat="false" ht="13.8" hidden="false" customHeight="false" outlineLevel="0" collapsed="false">
      <c r="D1132" s="4" t="str">
        <f aca="false">IF(ISBLANK(A1132), "", (A1132-6)/(17-6))</f>
        <v/>
      </c>
      <c r="E1132" s="4" t="str">
        <f aca="false">IF(ISBLANK(B1132), "", (B1132-6)/(17-6))</f>
        <v/>
      </c>
      <c r="F1132" s="4" t="str">
        <f aca="false">IF(ISBLANK(C1132), "", (C1132-6)/(17-6))</f>
        <v/>
      </c>
      <c r="H1132" s="4"/>
    </row>
    <row r="1133" customFormat="false" ht="13.8" hidden="false" customHeight="false" outlineLevel="0" collapsed="false">
      <c r="D1133" s="4" t="str">
        <f aca="false">IF(ISBLANK(A1133), "", (A1133-6)/(17-6))</f>
        <v/>
      </c>
      <c r="E1133" s="4" t="str">
        <f aca="false">IF(ISBLANK(B1133), "", (B1133-6)/(17-6))</f>
        <v/>
      </c>
      <c r="F1133" s="4" t="str">
        <f aca="false">IF(ISBLANK(C1133), "", (C1133-6)/(17-6))</f>
        <v/>
      </c>
      <c r="H1133" s="4"/>
    </row>
    <row r="1134" customFormat="false" ht="13.8" hidden="false" customHeight="false" outlineLevel="0" collapsed="false">
      <c r="D1134" s="4" t="str">
        <f aca="false">IF(ISBLANK(A1134), "", (A1134-6)/(17-6))</f>
        <v/>
      </c>
      <c r="E1134" s="4" t="str">
        <f aca="false">IF(ISBLANK(B1134), "", (B1134-6)/(17-6))</f>
        <v/>
      </c>
      <c r="F1134" s="4" t="str">
        <f aca="false">IF(ISBLANK(C1134), "", (C1134-6)/(17-6))</f>
        <v/>
      </c>
      <c r="H1134" s="4"/>
    </row>
    <row r="1135" customFormat="false" ht="13.8" hidden="false" customHeight="false" outlineLevel="0" collapsed="false">
      <c r="D1135" s="4" t="str">
        <f aca="false">IF(ISBLANK(A1135), "", (A1135-6)/(17-6))</f>
        <v/>
      </c>
      <c r="E1135" s="4" t="str">
        <f aca="false">IF(ISBLANK(B1135), "", (B1135-6)/(17-6))</f>
        <v/>
      </c>
      <c r="F1135" s="4" t="str">
        <f aca="false">IF(ISBLANK(C1135), "", (C1135-6)/(17-6))</f>
        <v/>
      </c>
      <c r="H1135" s="4"/>
    </row>
    <row r="1136" customFormat="false" ht="13.8" hidden="false" customHeight="false" outlineLevel="0" collapsed="false">
      <c r="D1136" s="4" t="str">
        <f aca="false">IF(ISBLANK(A1136), "", (A1136-6)/(17-6))</f>
        <v/>
      </c>
      <c r="E1136" s="4" t="str">
        <f aca="false">IF(ISBLANK(B1136), "", (B1136-6)/(17-6))</f>
        <v/>
      </c>
      <c r="F1136" s="4" t="str">
        <f aca="false">IF(ISBLANK(C1136), "", (C1136-6)/(17-6))</f>
        <v/>
      </c>
      <c r="H1136" s="4"/>
    </row>
    <row r="1137" customFormat="false" ht="13.8" hidden="false" customHeight="false" outlineLevel="0" collapsed="false">
      <c r="D1137" s="4" t="str">
        <f aca="false">IF(ISBLANK(A1137), "", (A1137-6)/(17-6))</f>
        <v/>
      </c>
      <c r="E1137" s="4" t="str">
        <f aca="false">IF(ISBLANK(B1137), "", (B1137-6)/(17-6))</f>
        <v/>
      </c>
      <c r="F1137" s="4" t="str">
        <f aca="false">IF(ISBLANK(C1137), "", (C1137-6)/(17-6))</f>
        <v/>
      </c>
      <c r="H1137" s="4"/>
    </row>
    <row r="1138" customFormat="false" ht="13.8" hidden="false" customHeight="false" outlineLevel="0" collapsed="false">
      <c r="D1138" s="4" t="str">
        <f aca="false">IF(ISBLANK(A1138), "", (A1138-6)/(17-6))</f>
        <v/>
      </c>
      <c r="E1138" s="4" t="str">
        <f aca="false">IF(ISBLANK(B1138), "", (B1138-6)/(17-6))</f>
        <v/>
      </c>
      <c r="F1138" s="4" t="str">
        <f aca="false">IF(ISBLANK(C1138), "", (C1138-6)/(17-6))</f>
        <v/>
      </c>
      <c r="H1138" s="4"/>
    </row>
    <row r="1139" customFormat="false" ht="13.8" hidden="false" customHeight="false" outlineLevel="0" collapsed="false">
      <c r="D1139" s="4" t="str">
        <f aca="false">IF(ISBLANK(A1139), "", (A1139-6)/(17-6))</f>
        <v/>
      </c>
      <c r="E1139" s="4" t="str">
        <f aca="false">IF(ISBLANK(B1139), "", (B1139-6)/(17-6))</f>
        <v/>
      </c>
      <c r="F1139" s="4" t="str">
        <f aca="false">IF(ISBLANK(C1139), "", (C1139-6)/(17-6))</f>
        <v/>
      </c>
      <c r="H1139" s="4"/>
    </row>
    <row r="1140" customFormat="false" ht="13.8" hidden="false" customHeight="false" outlineLevel="0" collapsed="false">
      <c r="D1140" s="4" t="str">
        <f aca="false">IF(ISBLANK(A1140), "", (A1140-6)/(17-6))</f>
        <v/>
      </c>
      <c r="E1140" s="4" t="str">
        <f aca="false">IF(ISBLANK(B1140), "", (B1140-6)/(17-6))</f>
        <v/>
      </c>
      <c r="F1140" s="4" t="str">
        <f aca="false">IF(ISBLANK(C1140), "", (C1140-6)/(17-6))</f>
        <v/>
      </c>
      <c r="H1140" s="4"/>
    </row>
    <row r="1141" customFormat="false" ht="13.8" hidden="false" customHeight="false" outlineLevel="0" collapsed="false">
      <c r="D1141" s="4" t="str">
        <f aca="false">IF(ISBLANK(A1141), "", (A1141-6)/(17-6))</f>
        <v/>
      </c>
      <c r="E1141" s="4" t="str">
        <f aca="false">IF(ISBLANK(B1141), "", (B1141-6)/(17-6))</f>
        <v/>
      </c>
      <c r="F1141" s="4" t="str">
        <f aca="false">IF(ISBLANK(C1141), "", (C1141-6)/(17-6))</f>
        <v/>
      </c>
      <c r="H1141" s="4"/>
    </row>
    <row r="1142" customFormat="false" ht="13.8" hidden="false" customHeight="false" outlineLevel="0" collapsed="false">
      <c r="D1142" s="4" t="str">
        <f aca="false">IF(ISBLANK(A1142), "", (A1142-6)/(17-6))</f>
        <v/>
      </c>
      <c r="E1142" s="4" t="str">
        <f aca="false">IF(ISBLANK(B1142), "", (B1142-6)/(17-6))</f>
        <v/>
      </c>
      <c r="F1142" s="4" t="str">
        <f aca="false">IF(ISBLANK(C1142), "", (C1142-6)/(17-6))</f>
        <v/>
      </c>
      <c r="H1142" s="4"/>
    </row>
    <row r="1143" customFormat="false" ht="13.8" hidden="false" customHeight="false" outlineLevel="0" collapsed="false">
      <c r="D1143" s="4" t="str">
        <f aca="false">IF(ISBLANK(A1143), "", (A1143-6)/(17-6))</f>
        <v/>
      </c>
      <c r="E1143" s="4" t="str">
        <f aca="false">IF(ISBLANK(B1143), "", (B1143-6)/(17-6))</f>
        <v/>
      </c>
      <c r="F1143" s="4" t="str">
        <f aca="false">IF(ISBLANK(C1143), "", (C1143-6)/(17-6))</f>
        <v/>
      </c>
      <c r="H1143" s="4"/>
    </row>
    <row r="1144" customFormat="false" ht="13.8" hidden="false" customHeight="false" outlineLevel="0" collapsed="false">
      <c r="D1144" s="4" t="str">
        <f aca="false">IF(ISBLANK(A1144), "", (A1144-6)/(17-6))</f>
        <v/>
      </c>
      <c r="E1144" s="4" t="str">
        <f aca="false">IF(ISBLANK(B1144), "", (B1144-6)/(17-6))</f>
        <v/>
      </c>
      <c r="F1144" s="4" t="str">
        <f aca="false">IF(ISBLANK(C1144), "", (C1144-6)/(17-6))</f>
        <v/>
      </c>
      <c r="H1144" s="4"/>
    </row>
    <row r="1145" customFormat="false" ht="13.8" hidden="false" customHeight="false" outlineLevel="0" collapsed="false">
      <c r="D1145" s="4" t="str">
        <f aca="false">IF(ISBLANK(A1145), "", (A1145-6)/(17-6))</f>
        <v/>
      </c>
      <c r="E1145" s="4" t="str">
        <f aca="false">IF(ISBLANK(B1145), "", (B1145-6)/(17-6))</f>
        <v/>
      </c>
      <c r="F1145" s="4" t="str">
        <f aca="false">IF(ISBLANK(C1145), "", (C1145-6)/(17-6))</f>
        <v/>
      </c>
      <c r="H1145" s="4"/>
    </row>
    <row r="1146" customFormat="false" ht="13.8" hidden="false" customHeight="false" outlineLevel="0" collapsed="false">
      <c r="D1146" s="4" t="str">
        <f aca="false">IF(ISBLANK(A1146), "", (A1146-6)/(17-6))</f>
        <v/>
      </c>
      <c r="E1146" s="4" t="str">
        <f aca="false">IF(ISBLANK(B1146), "", (B1146-6)/(17-6))</f>
        <v/>
      </c>
      <c r="F1146" s="4" t="str">
        <f aca="false">IF(ISBLANK(C1146), "", (C1146-6)/(17-6))</f>
        <v/>
      </c>
      <c r="H1146" s="4"/>
    </row>
    <row r="1147" customFormat="false" ht="13.8" hidden="false" customHeight="false" outlineLevel="0" collapsed="false">
      <c r="D1147" s="4" t="str">
        <f aca="false">IF(ISBLANK(A1147), "", (A1147-6)/(17-6))</f>
        <v/>
      </c>
      <c r="E1147" s="4" t="str">
        <f aca="false">IF(ISBLANK(B1147), "", (B1147-6)/(17-6))</f>
        <v/>
      </c>
      <c r="F1147" s="4" t="str">
        <f aca="false">IF(ISBLANK(C1147), "", (C1147-6)/(17-6))</f>
        <v/>
      </c>
      <c r="H1147" s="4"/>
    </row>
    <row r="1148" customFormat="false" ht="13.8" hidden="false" customHeight="false" outlineLevel="0" collapsed="false">
      <c r="D1148" s="4" t="str">
        <f aca="false">IF(ISBLANK(A1148), "", (A1148-6)/(17-6))</f>
        <v/>
      </c>
      <c r="E1148" s="4" t="str">
        <f aca="false">IF(ISBLANK(B1148), "", (B1148-6)/(17-6))</f>
        <v/>
      </c>
      <c r="F1148" s="4" t="str">
        <f aca="false">IF(ISBLANK(C1148), "", (C1148-6)/(17-6))</f>
        <v/>
      </c>
      <c r="H1148" s="4"/>
    </row>
    <row r="1149" customFormat="false" ht="13.8" hidden="false" customHeight="false" outlineLevel="0" collapsed="false">
      <c r="D1149" s="4" t="str">
        <f aca="false">IF(ISBLANK(A1149), "", (A1149-6)/(17-6))</f>
        <v/>
      </c>
      <c r="E1149" s="4" t="str">
        <f aca="false">IF(ISBLANK(B1149), "", (B1149-6)/(17-6))</f>
        <v/>
      </c>
      <c r="F1149" s="4" t="str">
        <f aca="false">IF(ISBLANK(C1149), "", (C1149-6)/(17-6))</f>
        <v/>
      </c>
      <c r="H1149" s="4"/>
    </row>
    <row r="1150" customFormat="false" ht="13.8" hidden="false" customHeight="false" outlineLevel="0" collapsed="false">
      <c r="D1150" s="4" t="str">
        <f aca="false">IF(ISBLANK(A1150), "", (A1150-6)/(17-6))</f>
        <v/>
      </c>
      <c r="E1150" s="4" t="str">
        <f aca="false">IF(ISBLANK(B1150), "", (B1150-6)/(17-6))</f>
        <v/>
      </c>
      <c r="F1150" s="4" t="str">
        <f aca="false">IF(ISBLANK(C1150), "", (C1150-6)/(17-6))</f>
        <v/>
      </c>
      <c r="H1150" s="4"/>
    </row>
    <row r="1151" customFormat="false" ht="13.8" hidden="false" customHeight="false" outlineLevel="0" collapsed="false">
      <c r="D1151" s="4" t="str">
        <f aca="false">IF(ISBLANK(A1151), "", (A1151-6)/(17-6))</f>
        <v/>
      </c>
      <c r="E1151" s="4" t="str">
        <f aca="false">IF(ISBLANK(B1151), "", (B1151-6)/(17-6))</f>
        <v/>
      </c>
      <c r="F1151" s="4" t="str">
        <f aca="false">IF(ISBLANK(C1151), "", (C1151-6)/(17-6))</f>
        <v/>
      </c>
      <c r="H1151" s="4"/>
    </row>
    <row r="1152" customFormat="false" ht="13.8" hidden="false" customHeight="false" outlineLevel="0" collapsed="false">
      <c r="D1152" s="4" t="str">
        <f aca="false">IF(ISBLANK(A1152), "", (A1152-6)/(17-6))</f>
        <v/>
      </c>
      <c r="E1152" s="4" t="str">
        <f aca="false">IF(ISBLANK(B1152), "", (B1152-6)/(17-6))</f>
        <v/>
      </c>
      <c r="F1152" s="4" t="str">
        <f aca="false">IF(ISBLANK(C1152), "", (C1152-6)/(17-6))</f>
        <v/>
      </c>
      <c r="H1152" s="4"/>
    </row>
    <row r="1153" customFormat="false" ht="13.8" hidden="false" customHeight="false" outlineLevel="0" collapsed="false">
      <c r="D1153" s="4" t="str">
        <f aca="false">IF(ISBLANK(A1153), "", (A1153-6)/(17-6))</f>
        <v/>
      </c>
      <c r="E1153" s="4" t="str">
        <f aca="false">IF(ISBLANK(B1153), "", (B1153-6)/(17-6))</f>
        <v/>
      </c>
      <c r="F1153" s="4" t="str">
        <f aca="false">IF(ISBLANK(C1153), "", (C1153-6)/(17-6))</f>
        <v/>
      </c>
      <c r="H1153" s="4"/>
    </row>
    <row r="1154" customFormat="false" ht="13.8" hidden="false" customHeight="false" outlineLevel="0" collapsed="false">
      <c r="D1154" s="4" t="str">
        <f aca="false">IF(ISBLANK(A1154), "", (A1154-6)/(17-6))</f>
        <v/>
      </c>
      <c r="E1154" s="4" t="str">
        <f aca="false">IF(ISBLANK(B1154), "", (B1154-6)/(17-6))</f>
        <v/>
      </c>
      <c r="F1154" s="4" t="str">
        <f aca="false">IF(ISBLANK(C1154), "", (C1154-6)/(17-6))</f>
        <v/>
      </c>
      <c r="H1154" s="4"/>
    </row>
    <row r="1155" customFormat="false" ht="13.8" hidden="false" customHeight="false" outlineLevel="0" collapsed="false">
      <c r="D1155" s="4" t="str">
        <f aca="false">IF(ISBLANK(A1155), "", (A1155-6)/(17-6))</f>
        <v/>
      </c>
      <c r="E1155" s="4" t="str">
        <f aca="false">IF(ISBLANK(B1155), "", (B1155-6)/(17-6))</f>
        <v/>
      </c>
      <c r="F1155" s="4" t="str">
        <f aca="false">IF(ISBLANK(C1155), "", (C1155-6)/(17-6))</f>
        <v/>
      </c>
      <c r="H1155" s="4"/>
    </row>
    <row r="1156" customFormat="false" ht="13.8" hidden="false" customHeight="false" outlineLevel="0" collapsed="false">
      <c r="D1156" s="4" t="str">
        <f aca="false">IF(ISBLANK(A1156), "", (A1156-6)/(17-6))</f>
        <v/>
      </c>
      <c r="E1156" s="4" t="str">
        <f aca="false">IF(ISBLANK(B1156), "", (B1156-6)/(17-6))</f>
        <v/>
      </c>
      <c r="F1156" s="4" t="str">
        <f aca="false">IF(ISBLANK(C1156), "", (C1156-6)/(17-6))</f>
        <v/>
      </c>
      <c r="H1156" s="4"/>
    </row>
    <row r="1157" customFormat="false" ht="13.8" hidden="false" customHeight="false" outlineLevel="0" collapsed="false">
      <c r="D1157" s="4" t="str">
        <f aca="false">IF(ISBLANK(A1157), "", (A1157-6)/(17-6))</f>
        <v/>
      </c>
      <c r="E1157" s="4" t="str">
        <f aca="false">IF(ISBLANK(B1157), "", (B1157-6)/(17-6))</f>
        <v/>
      </c>
      <c r="F1157" s="4" t="str">
        <f aca="false">IF(ISBLANK(C1157), "", (C1157-6)/(17-6))</f>
        <v/>
      </c>
      <c r="H1157" s="4"/>
    </row>
    <row r="1158" customFormat="false" ht="13.8" hidden="false" customHeight="false" outlineLevel="0" collapsed="false">
      <c r="D1158" s="4" t="str">
        <f aca="false">IF(ISBLANK(A1158), "", (A1158-6)/(17-6))</f>
        <v/>
      </c>
      <c r="E1158" s="4" t="str">
        <f aca="false">IF(ISBLANK(B1158), "", (B1158-6)/(17-6))</f>
        <v/>
      </c>
      <c r="F1158" s="4" t="str">
        <f aca="false">IF(ISBLANK(C1158), "", (C1158-6)/(17-6))</f>
        <v/>
      </c>
      <c r="H1158" s="4"/>
    </row>
    <row r="1159" customFormat="false" ht="13.8" hidden="false" customHeight="false" outlineLevel="0" collapsed="false">
      <c r="D1159" s="4" t="str">
        <f aca="false">IF(ISBLANK(A1159), "", (A1159-6)/(17-6))</f>
        <v/>
      </c>
      <c r="E1159" s="4" t="str">
        <f aca="false">IF(ISBLANK(B1159), "", (B1159-6)/(17-6))</f>
        <v/>
      </c>
      <c r="F1159" s="4" t="str">
        <f aca="false">IF(ISBLANK(C1159), "", (C1159-6)/(17-6))</f>
        <v/>
      </c>
      <c r="H1159" s="4"/>
    </row>
    <row r="1160" customFormat="false" ht="13.8" hidden="false" customHeight="false" outlineLevel="0" collapsed="false">
      <c r="D1160" s="4" t="str">
        <f aca="false">IF(ISBLANK(A1160), "", (A1160-6)/(17-6))</f>
        <v/>
      </c>
      <c r="E1160" s="4" t="str">
        <f aca="false">IF(ISBLANK(B1160), "", (B1160-6)/(17-6))</f>
        <v/>
      </c>
      <c r="F1160" s="4" t="str">
        <f aca="false">IF(ISBLANK(C1160), "", (C1160-6)/(17-6))</f>
        <v/>
      </c>
      <c r="H1160" s="4"/>
    </row>
    <row r="1161" customFormat="false" ht="13.8" hidden="false" customHeight="false" outlineLevel="0" collapsed="false">
      <c r="D1161" s="4" t="str">
        <f aca="false">IF(ISBLANK(A1161), "", (A1161-6)/(17-6))</f>
        <v/>
      </c>
      <c r="E1161" s="4" t="str">
        <f aca="false">IF(ISBLANK(B1161), "", (B1161-6)/(17-6))</f>
        <v/>
      </c>
      <c r="F1161" s="4" t="str">
        <f aca="false">IF(ISBLANK(C1161), "", (C1161-6)/(17-6))</f>
        <v/>
      </c>
      <c r="H1161" s="4"/>
    </row>
    <row r="1162" customFormat="false" ht="13.8" hidden="false" customHeight="false" outlineLevel="0" collapsed="false">
      <c r="D1162" s="4" t="str">
        <f aca="false">IF(ISBLANK(A1162), "", (A1162-6)/(17-6))</f>
        <v/>
      </c>
      <c r="E1162" s="4" t="str">
        <f aca="false">IF(ISBLANK(B1162), "", (B1162-6)/(17-6))</f>
        <v/>
      </c>
      <c r="F1162" s="4" t="str">
        <f aca="false">IF(ISBLANK(C1162), "", (C1162-6)/(17-6))</f>
        <v/>
      </c>
      <c r="H1162" s="4"/>
    </row>
    <row r="1163" customFormat="false" ht="13.8" hidden="false" customHeight="false" outlineLevel="0" collapsed="false">
      <c r="D1163" s="4" t="str">
        <f aca="false">IF(ISBLANK(A1163), "", (A1163-6)/(17-6))</f>
        <v/>
      </c>
      <c r="E1163" s="4" t="str">
        <f aca="false">IF(ISBLANK(B1163), "", (B1163-6)/(17-6))</f>
        <v/>
      </c>
      <c r="F1163" s="4" t="str">
        <f aca="false">IF(ISBLANK(C1163), "", (C1163-6)/(17-6))</f>
        <v/>
      </c>
      <c r="H1163" s="4"/>
    </row>
    <row r="1164" customFormat="false" ht="13.8" hidden="false" customHeight="false" outlineLevel="0" collapsed="false">
      <c r="D1164" s="4" t="str">
        <f aca="false">IF(ISBLANK(A1164), "", (A1164-6)/(17-6))</f>
        <v/>
      </c>
      <c r="E1164" s="4" t="str">
        <f aca="false">IF(ISBLANK(B1164), "", (B1164-6)/(17-6))</f>
        <v/>
      </c>
      <c r="F1164" s="4" t="str">
        <f aca="false">IF(ISBLANK(C1164), "", (C1164-6)/(17-6))</f>
        <v/>
      </c>
      <c r="H1164" s="4"/>
    </row>
    <row r="1165" customFormat="false" ht="13.8" hidden="false" customHeight="false" outlineLevel="0" collapsed="false">
      <c r="D1165" s="4" t="str">
        <f aca="false">IF(ISBLANK(A1165), "", (A1165-6)/(17-6))</f>
        <v/>
      </c>
      <c r="E1165" s="4" t="str">
        <f aca="false">IF(ISBLANK(B1165), "", (B1165-6)/(17-6))</f>
        <v/>
      </c>
      <c r="F1165" s="4" t="str">
        <f aca="false">IF(ISBLANK(C1165), "", (C1165-6)/(17-6))</f>
        <v/>
      </c>
      <c r="H1165" s="4"/>
    </row>
    <row r="1166" customFormat="false" ht="13.8" hidden="false" customHeight="false" outlineLevel="0" collapsed="false">
      <c r="D1166" s="4" t="str">
        <f aca="false">IF(ISBLANK(A1166), "", (A1166-6)/(17-6))</f>
        <v/>
      </c>
      <c r="E1166" s="4" t="str">
        <f aca="false">IF(ISBLANK(B1166), "", (B1166-6)/(17-6))</f>
        <v/>
      </c>
      <c r="F1166" s="4" t="str">
        <f aca="false">IF(ISBLANK(C1166), "", (C1166-6)/(17-6))</f>
        <v/>
      </c>
      <c r="H1166" s="4"/>
    </row>
    <row r="1167" customFormat="false" ht="13.8" hidden="false" customHeight="false" outlineLevel="0" collapsed="false">
      <c r="D1167" s="4" t="str">
        <f aca="false">IF(ISBLANK(A1167), "", (A1167-6)/(17-6))</f>
        <v/>
      </c>
      <c r="E1167" s="4" t="str">
        <f aca="false">IF(ISBLANK(B1167), "", (B1167-6)/(17-6))</f>
        <v/>
      </c>
      <c r="F1167" s="4" t="str">
        <f aca="false">IF(ISBLANK(C1167), "", (C1167-6)/(17-6))</f>
        <v/>
      </c>
      <c r="H1167" s="4"/>
    </row>
    <row r="1168" customFormat="false" ht="13.8" hidden="false" customHeight="false" outlineLevel="0" collapsed="false">
      <c r="D1168" s="4" t="str">
        <f aca="false">IF(ISBLANK(A1168), "", (A1168-6)/(17-6))</f>
        <v/>
      </c>
      <c r="E1168" s="4" t="str">
        <f aca="false">IF(ISBLANK(B1168), "", (B1168-6)/(17-6))</f>
        <v/>
      </c>
      <c r="F1168" s="4" t="str">
        <f aca="false">IF(ISBLANK(C1168), "", (C1168-6)/(17-6))</f>
        <v/>
      </c>
      <c r="H1168" s="4"/>
    </row>
    <row r="1169" customFormat="false" ht="13.8" hidden="false" customHeight="false" outlineLevel="0" collapsed="false">
      <c r="D1169" s="4" t="str">
        <f aca="false">IF(ISBLANK(A1169), "", (A1169-6)/(17-6))</f>
        <v/>
      </c>
      <c r="E1169" s="4" t="str">
        <f aca="false">IF(ISBLANK(B1169), "", (B1169-6)/(17-6))</f>
        <v/>
      </c>
      <c r="F1169" s="4" t="str">
        <f aca="false">IF(ISBLANK(C1169), "", (C1169-6)/(17-6))</f>
        <v/>
      </c>
      <c r="H1169" s="4"/>
    </row>
    <row r="1170" customFormat="false" ht="13.8" hidden="false" customHeight="false" outlineLevel="0" collapsed="false">
      <c r="D1170" s="4" t="str">
        <f aca="false">IF(ISBLANK(A1170), "", (A1170-6)/(17-6))</f>
        <v/>
      </c>
      <c r="E1170" s="4" t="str">
        <f aca="false">IF(ISBLANK(B1170), "", (B1170-6)/(17-6))</f>
        <v/>
      </c>
      <c r="F1170" s="4" t="str">
        <f aca="false">IF(ISBLANK(C1170), "", (C1170-6)/(17-6))</f>
        <v/>
      </c>
      <c r="H1170" s="4"/>
    </row>
    <row r="1171" customFormat="false" ht="13.8" hidden="false" customHeight="false" outlineLevel="0" collapsed="false">
      <c r="D1171" s="4" t="str">
        <f aca="false">IF(ISBLANK(A1171), "", (A1171-6)/(17-6))</f>
        <v/>
      </c>
      <c r="E1171" s="4" t="str">
        <f aca="false">IF(ISBLANK(B1171), "", (B1171-6)/(17-6))</f>
        <v/>
      </c>
      <c r="F1171" s="4" t="str">
        <f aca="false">IF(ISBLANK(C1171), "", (C1171-6)/(17-6))</f>
        <v/>
      </c>
      <c r="H1171" s="4"/>
    </row>
    <row r="1172" customFormat="false" ht="13.8" hidden="false" customHeight="false" outlineLevel="0" collapsed="false">
      <c r="D1172" s="4" t="str">
        <f aca="false">IF(ISBLANK(A1172), "", (A1172-6)/(17-6))</f>
        <v/>
      </c>
      <c r="E1172" s="4" t="str">
        <f aca="false">IF(ISBLANK(B1172), "", (B1172-6)/(17-6))</f>
        <v/>
      </c>
      <c r="F1172" s="4" t="str">
        <f aca="false">IF(ISBLANK(C1172), "", (C1172-6)/(17-6))</f>
        <v/>
      </c>
      <c r="H1172" s="4"/>
    </row>
    <row r="1173" customFormat="false" ht="13.8" hidden="false" customHeight="false" outlineLevel="0" collapsed="false">
      <c r="D1173" s="4" t="str">
        <f aca="false">IF(ISBLANK(A1173), "", (A1173-6)/(17-6))</f>
        <v/>
      </c>
      <c r="E1173" s="4" t="str">
        <f aca="false">IF(ISBLANK(B1173), "", (B1173-6)/(17-6))</f>
        <v/>
      </c>
      <c r="F1173" s="4" t="str">
        <f aca="false">IF(ISBLANK(C1173), "", (C1173-6)/(17-6))</f>
        <v/>
      </c>
      <c r="H1173" s="4"/>
    </row>
    <row r="1174" customFormat="false" ht="13.8" hidden="false" customHeight="false" outlineLevel="0" collapsed="false">
      <c r="D1174" s="4" t="str">
        <f aca="false">IF(ISBLANK(A1174), "", (A1174-6)/(17-6))</f>
        <v/>
      </c>
      <c r="E1174" s="4" t="str">
        <f aca="false">IF(ISBLANK(B1174), "", (B1174-6)/(17-6))</f>
        <v/>
      </c>
      <c r="F1174" s="4" t="str">
        <f aca="false">IF(ISBLANK(C1174), "", (C1174-6)/(17-6))</f>
        <v/>
      </c>
      <c r="H1174" s="4"/>
    </row>
    <row r="1175" customFormat="false" ht="13.8" hidden="false" customHeight="false" outlineLevel="0" collapsed="false">
      <c r="D1175" s="4" t="str">
        <f aca="false">IF(ISBLANK(A1175), "", (A1175-6)/(17-6))</f>
        <v/>
      </c>
      <c r="E1175" s="4" t="str">
        <f aca="false">IF(ISBLANK(B1175), "", (B1175-6)/(17-6))</f>
        <v/>
      </c>
      <c r="F1175" s="4" t="str">
        <f aca="false">IF(ISBLANK(C1175), "", (C1175-6)/(17-6))</f>
        <v/>
      </c>
      <c r="H1175" s="4"/>
    </row>
    <row r="1176" customFormat="false" ht="13.8" hidden="false" customHeight="false" outlineLevel="0" collapsed="false">
      <c r="D1176" s="4" t="str">
        <f aca="false">IF(ISBLANK(A1176), "", (A1176-6)/(17-6))</f>
        <v/>
      </c>
      <c r="E1176" s="4" t="str">
        <f aca="false">IF(ISBLANK(B1176), "", (B1176-6)/(17-6))</f>
        <v/>
      </c>
      <c r="F1176" s="4" t="str">
        <f aca="false">IF(ISBLANK(C1176), "", (C1176-6)/(17-6))</f>
        <v/>
      </c>
      <c r="H1176" s="4"/>
    </row>
    <row r="1177" customFormat="false" ht="13.8" hidden="false" customHeight="false" outlineLevel="0" collapsed="false">
      <c r="D1177" s="4" t="str">
        <f aca="false">IF(ISBLANK(A1177), "", (A1177-6)/(17-6))</f>
        <v/>
      </c>
      <c r="E1177" s="4" t="str">
        <f aca="false">IF(ISBLANK(B1177), "", (B1177-6)/(17-6))</f>
        <v/>
      </c>
      <c r="F1177" s="4" t="str">
        <f aca="false">IF(ISBLANK(C1177), "", (C1177-6)/(17-6))</f>
        <v/>
      </c>
      <c r="H1177" s="4"/>
    </row>
    <row r="1178" customFormat="false" ht="13.8" hidden="false" customHeight="false" outlineLevel="0" collapsed="false">
      <c r="D1178" s="4" t="str">
        <f aca="false">IF(ISBLANK(A1178), "", (A1178-6)/(17-6))</f>
        <v/>
      </c>
      <c r="E1178" s="4" t="str">
        <f aca="false">IF(ISBLANK(B1178), "", (B1178-6)/(17-6))</f>
        <v/>
      </c>
      <c r="F1178" s="4" t="str">
        <f aca="false">IF(ISBLANK(C1178), "", (C1178-6)/(17-6))</f>
        <v/>
      </c>
      <c r="H1178" s="4"/>
    </row>
    <row r="1179" customFormat="false" ht="13.8" hidden="false" customHeight="false" outlineLevel="0" collapsed="false">
      <c r="D1179" s="4" t="str">
        <f aca="false">IF(ISBLANK(A1179), "", (A1179-6)/(17-6))</f>
        <v/>
      </c>
      <c r="E1179" s="4" t="str">
        <f aca="false">IF(ISBLANK(B1179), "", (B1179-6)/(17-6))</f>
        <v/>
      </c>
      <c r="F1179" s="4" t="str">
        <f aca="false">IF(ISBLANK(C1179), "", (C1179-6)/(17-6))</f>
        <v/>
      </c>
      <c r="H1179" s="4"/>
    </row>
    <row r="1180" customFormat="false" ht="13.8" hidden="false" customHeight="false" outlineLevel="0" collapsed="false">
      <c r="D1180" s="4" t="str">
        <f aca="false">IF(ISBLANK(A1180), "", (A1180-6)/(17-6))</f>
        <v/>
      </c>
      <c r="E1180" s="4" t="str">
        <f aca="false">IF(ISBLANK(B1180), "", (B1180-6)/(17-6))</f>
        <v/>
      </c>
      <c r="F1180" s="4" t="str">
        <f aca="false">IF(ISBLANK(C1180), "", (C1180-6)/(17-6))</f>
        <v/>
      </c>
      <c r="H1180" s="4"/>
    </row>
    <row r="1181" customFormat="false" ht="13.8" hidden="false" customHeight="false" outlineLevel="0" collapsed="false">
      <c r="D1181" s="4" t="str">
        <f aca="false">IF(ISBLANK(A1181), "", (A1181-6)/(17-6))</f>
        <v/>
      </c>
      <c r="E1181" s="4" t="str">
        <f aca="false">IF(ISBLANK(B1181), "", (B1181-6)/(17-6))</f>
        <v/>
      </c>
      <c r="F1181" s="4" t="str">
        <f aca="false">IF(ISBLANK(C1181), "", (C1181-6)/(17-6))</f>
        <v/>
      </c>
      <c r="H1181" s="4"/>
    </row>
    <row r="1182" customFormat="false" ht="13.8" hidden="false" customHeight="false" outlineLevel="0" collapsed="false">
      <c r="D1182" s="4" t="str">
        <f aca="false">IF(ISBLANK(A1182), "", (A1182-6)/(17-6))</f>
        <v/>
      </c>
      <c r="E1182" s="4" t="str">
        <f aca="false">IF(ISBLANK(B1182), "", (B1182-6)/(17-6))</f>
        <v/>
      </c>
      <c r="F1182" s="4" t="str">
        <f aca="false">IF(ISBLANK(C1182), "", (C1182-6)/(17-6))</f>
        <v/>
      </c>
      <c r="H1182" s="4"/>
    </row>
    <row r="1183" customFormat="false" ht="13.8" hidden="false" customHeight="false" outlineLevel="0" collapsed="false">
      <c r="D1183" s="4" t="str">
        <f aca="false">IF(ISBLANK(A1183), "", (A1183-6)/(17-6))</f>
        <v/>
      </c>
      <c r="E1183" s="4" t="str">
        <f aca="false">IF(ISBLANK(B1183), "", (B1183-6)/(17-6))</f>
        <v/>
      </c>
      <c r="F1183" s="4" t="str">
        <f aca="false">IF(ISBLANK(C1183), "", (C1183-6)/(17-6))</f>
        <v/>
      </c>
      <c r="H1183" s="4"/>
    </row>
    <row r="1184" customFormat="false" ht="13.8" hidden="false" customHeight="false" outlineLevel="0" collapsed="false">
      <c r="D1184" s="4" t="str">
        <f aca="false">IF(ISBLANK(A1184), "", (A1184-6)/(17-6))</f>
        <v/>
      </c>
      <c r="E1184" s="4" t="str">
        <f aca="false">IF(ISBLANK(B1184), "", (B1184-6)/(17-6))</f>
        <v/>
      </c>
      <c r="F1184" s="4" t="str">
        <f aca="false">IF(ISBLANK(C1184), "", (C1184-6)/(17-6))</f>
        <v/>
      </c>
      <c r="H1184" s="4"/>
    </row>
    <row r="1185" customFormat="false" ht="13.8" hidden="false" customHeight="false" outlineLevel="0" collapsed="false">
      <c r="D1185" s="4" t="str">
        <f aca="false">IF(ISBLANK(A1185), "", (A1185-6)/(17-6))</f>
        <v/>
      </c>
      <c r="E1185" s="4" t="str">
        <f aca="false">IF(ISBLANK(B1185), "", (B1185-6)/(17-6))</f>
        <v/>
      </c>
      <c r="F1185" s="4" t="str">
        <f aca="false">IF(ISBLANK(C1185), "", (C1185-6)/(17-6))</f>
        <v/>
      </c>
      <c r="H1185" s="4"/>
    </row>
    <row r="1186" customFormat="false" ht="13.8" hidden="false" customHeight="false" outlineLevel="0" collapsed="false">
      <c r="D1186" s="4" t="str">
        <f aca="false">IF(ISBLANK(A1186), "", (A1186-6)/(17-6))</f>
        <v/>
      </c>
      <c r="E1186" s="4" t="str">
        <f aca="false">IF(ISBLANK(B1186), "", (B1186-6)/(17-6))</f>
        <v/>
      </c>
      <c r="F1186" s="4" t="str">
        <f aca="false">IF(ISBLANK(C1186), "", (C1186-6)/(17-6))</f>
        <v/>
      </c>
      <c r="H1186" s="4"/>
    </row>
    <row r="1187" customFormat="false" ht="13.8" hidden="false" customHeight="false" outlineLevel="0" collapsed="false">
      <c r="D1187" s="4" t="str">
        <f aca="false">IF(ISBLANK(A1187), "", (A1187-6)/(17-6))</f>
        <v/>
      </c>
      <c r="E1187" s="4" t="str">
        <f aca="false">IF(ISBLANK(B1187), "", (B1187-6)/(17-6))</f>
        <v/>
      </c>
      <c r="F1187" s="4" t="str">
        <f aca="false">IF(ISBLANK(C1187), "", (C1187-6)/(17-6))</f>
        <v/>
      </c>
      <c r="H1187" s="4"/>
    </row>
    <row r="1188" customFormat="false" ht="13.8" hidden="false" customHeight="false" outlineLevel="0" collapsed="false">
      <c r="D1188" s="4" t="str">
        <f aca="false">IF(ISBLANK(A1188), "", (A1188-6)/(17-6))</f>
        <v/>
      </c>
      <c r="E1188" s="4" t="str">
        <f aca="false">IF(ISBLANK(B1188), "", (B1188-6)/(17-6))</f>
        <v/>
      </c>
      <c r="F1188" s="4" t="str">
        <f aca="false">IF(ISBLANK(C1188), "", (C1188-6)/(17-6))</f>
        <v/>
      </c>
      <c r="H1188" s="4"/>
    </row>
    <row r="1189" customFormat="false" ht="13.8" hidden="false" customHeight="false" outlineLevel="0" collapsed="false">
      <c r="D1189" s="4" t="str">
        <f aca="false">IF(ISBLANK(A1189), "", (A1189-6)/(17-6))</f>
        <v/>
      </c>
      <c r="E1189" s="4" t="str">
        <f aca="false">IF(ISBLANK(B1189), "", (B1189-6)/(17-6))</f>
        <v/>
      </c>
      <c r="F1189" s="4" t="str">
        <f aca="false">IF(ISBLANK(C1189), "", (C1189-6)/(17-6))</f>
        <v/>
      </c>
      <c r="H1189" s="4"/>
    </row>
    <row r="1190" customFormat="false" ht="13.8" hidden="false" customHeight="false" outlineLevel="0" collapsed="false">
      <c r="D1190" s="4" t="str">
        <f aca="false">IF(ISBLANK(A1190), "", (A1190-6)/(17-6))</f>
        <v/>
      </c>
      <c r="E1190" s="4" t="str">
        <f aca="false">IF(ISBLANK(B1190), "", (B1190-6)/(17-6))</f>
        <v/>
      </c>
      <c r="F1190" s="4" t="str">
        <f aca="false">IF(ISBLANK(C1190), "", (C1190-6)/(17-6))</f>
        <v/>
      </c>
      <c r="H1190" s="4"/>
    </row>
    <row r="1191" customFormat="false" ht="13.8" hidden="false" customHeight="false" outlineLevel="0" collapsed="false">
      <c r="D1191" s="4" t="str">
        <f aca="false">IF(ISBLANK(A1191), "", (A1191-6)/(17-6))</f>
        <v/>
      </c>
      <c r="E1191" s="4" t="str">
        <f aca="false">IF(ISBLANK(B1191), "", (B1191-6)/(17-6))</f>
        <v/>
      </c>
      <c r="F1191" s="4" t="str">
        <f aca="false">IF(ISBLANK(C1191), "", (C1191-6)/(17-6))</f>
        <v/>
      </c>
      <c r="H1191" s="4"/>
    </row>
    <row r="1192" customFormat="false" ht="13.8" hidden="false" customHeight="false" outlineLevel="0" collapsed="false">
      <c r="D1192" s="4" t="str">
        <f aca="false">IF(ISBLANK(A1192), "", (A1192-6)/(17-6))</f>
        <v/>
      </c>
      <c r="E1192" s="4" t="str">
        <f aca="false">IF(ISBLANK(B1192), "", (B1192-6)/(17-6))</f>
        <v/>
      </c>
      <c r="F1192" s="4" t="str">
        <f aca="false">IF(ISBLANK(C1192), "", (C1192-6)/(17-6))</f>
        <v/>
      </c>
      <c r="H1192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2023-11-01T17:10:15Z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