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570" firstSheet="2" activeTab="3"/>
  </bookViews>
  <sheets>
    <sheet name="Hoja1" sheetId="1" r:id="rId1"/>
    <sheet name="Hoja2" sheetId="2" r:id="rId2"/>
    <sheet name="Hoja3" sheetId="3" r:id="rId3"/>
    <sheet name="Solicitud de Fondos" sheetId="4" r:id="rId4"/>
  </sheets>
  <calcPr calcId="144525"/>
</workbook>
</file>

<file path=xl/sharedStrings.xml><?xml version="1.0" encoding="utf-8"?>
<sst xmlns="http://schemas.openxmlformats.org/spreadsheetml/2006/main" count="193" uniqueCount="129">
  <si>
    <t>Usuarios</t>
  </si>
  <si>
    <t>Solicitud de Fondos</t>
  </si>
  <si>
    <t>Aprobacion Fondos</t>
  </si>
  <si>
    <t>Liberacion Fontos</t>
  </si>
  <si>
    <t>Rendicion Facturas</t>
  </si>
  <si>
    <t>Cierre Rendicion</t>
  </si>
  <si>
    <t>Observaciones</t>
  </si>
  <si>
    <t xml:space="preserve">Paula Barrera </t>
  </si>
  <si>
    <t>x</t>
  </si>
  <si>
    <t>X</t>
  </si>
  <si>
    <t xml:space="preserve">Gustavo Puente </t>
  </si>
  <si>
    <t>Marco Escobar</t>
  </si>
  <si>
    <t xml:space="preserve">Motivo </t>
  </si>
  <si>
    <t>Juan jimenez</t>
  </si>
  <si>
    <t>Mejoras</t>
  </si>
  <si>
    <t>Rendicion de Fondos</t>
  </si>
  <si>
    <t xml:space="preserve">Crear Nuevo </t>
  </si>
  <si>
    <t>Pendiente de Aprobacion</t>
  </si>
  <si>
    <t>Desembolsado</t>
  </si>
  <si>
    <t>Rendicion Realizada</t>
  </si>
  <si>
    <t>Rendicion Aprobada</t>
  </si>
  <si>
    <t xml:space="preserve">Descripcion </t>
  </si>
  <si>
    <t xml:space="preserve">Monto Solicitado </t>
  </si>
  <si>
    <t xml:space="preserve">Monto Rendido </t>
  </si>
  <si>
    <t xml:space="preserve">Solicitud es por un monto Fijo </t>
  </si>
  <si>
    <t>ok</t>
  </si>
  <si>
    <t>Solicitud es por un monto y se Rinde menos</t>
  </si>
  <si>
    <t>Adjuntar el comprobante de deposito por el saldo sobrante</t>
  </si>
  <si>
    <t>Solicitud es por un monto y se Rinde Mas</t>
  </si>
  <si>
    <t>Solicitud de incremento de fondos</t>
  </si>
  <si>
    <t>Solcitud de devolucion de dinero por compra de equipos</t>
  </si>
  <si>
    <t xml:space="preserve">Nro </t>
  </si>
  <si>
    <t>Descripcion</t>
  </si>
  <si>
    <t xml:space="preserve">Monto </t>
  </si>
  <si>
    <t xml:space="preserve">Estado </t>
  </si>
  <si>
    <t xml:space="preserve">Saldo Pendiente </t>
  </si>
  <si>
    <t>Compra de Teclados</t>
  </si>
  <si>
    <t>Tipos de Solicitud</t>
  </si>
  <si>
    <t>Compras Locales</t>
  </si>
  <si>
    <t>Cotizaciones</t>
  </si>
  <si>
    <t xml:space="preserve">BackEnd </t>
  </si>
  <si>
    <t>Laravel</t>
  </si>
  <si>
    <t>Viaticos</t>
  </si>
  <si>
    <t>Presupuesto / Dia viaje</t>
  </si>
  <si>
    <t>Base de Datos</t>
  </si>
  <si>
    <t>Tabla de Usuarios- Datos Maestros</t>
  </si>
  <si>
    <t>correo</t>
  </si>
  <si>
    <t>Nombre</t>
  </si>
  <si>
    <t>Apellido</t>
  </si>
  <si>
    <t>Fecha registro</t>
  </si>
  <si>
    <t>Fecha Baja</t>
  </si>
  <si>
    <t>Estado</t>
  </si>
  <si>
    <t>ID</t>
  </si>
  <si>
    <t>Detalle</t>
  </si>
  <si>
    <t>dependencia</t>
  </si>
  <si>
    <t>Tabla - Solicitud de Fondos</t>
  </si>
  <si>
    <t>Tabla - Estado_Solicitud</t>
  </si>
  <si>
    <t xml:space="preserve"> </t>
  </si>
  <si>
    <t>Solicitud para aprobar</t>
  </si>
  <si>
    <t>Correlativo Solicitud</t>
  </si>
  <si>
    <t>GP-001</t>
  </si>
  <si>
    <t>Solicitud Aprobada</t>
  </si>
  <si>
    <t>Monto Solicitado</t>
  </si>
  <si>
    <t>Para desembolsar</t>
  </si>
  <si>
    <t>Nombre Solicitante</t>
  </si>
  <si>
    <t>Solicitud Desembolsada</t>
  </si>
  <si>
    <t>Fecha creacion</t>
  </si>
  <si>
    <t xml:space="preserve">Rendicion de Solicitud </t>
  </si>
  <si>
    <t>Fecha Solicitud</t>
  </si>
  <si>
    <t>Aprobacion de Rendicion</t>
  </si>
  <si>
    <t>Nombre del Aprobador</t>
  </si>
  <si>
    <t>Estado Solicitud</t>
  </si>
  <si>
    <t>Comentarios</t>
  </si>
  <si>
    <t>Medio de Desembolso</t>
  </si>
  <si>
    <t>Tabla - Eventos Solicitud</t>
  </si>
  <si>
    <t>id Solicitud</t>
  </si>
  <si>
    <t>Estado Anterior</t>
  </si>
  <si>
    <t>Estado Actual</t>
  </si>
  <si>
    <t>Rechazado</t>
  </si>
  <si>
    <t>Cuenta bancaria</t>
  </si>
  <si>
    <t>N</t>
  </si>
  <si>
    <t>Banco</t>
  </si>
  <si>
    <t>Y</t>
  </si>
  <si>
    <t>asaaaaaa</t>
  </si>
  <si>
    <t>Nombre para Cheque</t>
  </si>
  <si>
    <t>n</t>
  </si>
  <si>
    <t>Centro de Costos</t>
  </si>
  <si>
    <t>Se realizara el desembolso en fecha ….</t>
  </si>
  <si>
    <t>Tipo Solicitud</t>
  </si>
  <si>
    <t>Se realizo el desembolso</t>
  </si>
  <si>
    <t>Urgente Si/No</t>
  </si>
  <si>
    <t>Cargar Facturas y recibos</t>
  </si>
  <si>
    <t>Solicitud Abierta</t>
  </si>
  <si>
    <t>y</t>
  </si>
  <si>
    <t>rechazo</t>
  </si>
  <si>
    <t>Archivos</t>
  </si>
  <si>
    <t>1-n</t>
  </si>
  <si>
    <t xml:space="preserve">Rechazado </t>
  </si>
  <si>
    <t>S/N</t>
  </si>
  <si>
    <t>Fecha Desembolso</t>
  </si>
  <si>
    <t>Tabla-Archivos</t>
  </si>
  <si>
    <t>ID Solicitud</t>
  </si>
  <si>
    <t>Nombre Archivo</t>
  </si>
  <si>
    <t>jpg o pdf</t>
  </si>
  <si>
    <t>FronEnd</t>
  </si>
  <si>
    <t>Quasar</t>
  </si>
  <si>
    <t>Autenticacion - heredar de Teams</t>
  </si>
  <si>
    <t>Medio Desembolso</t>
  </si>
  <si>
    <t>Transferencia Bancaria</t>
  </si>
  <si>
    <t>Cheque</t>
  </si>
  <si>
    <t>Destino</t>
  </si>
  <si>
    <t>Dias</t>
  </si>
  <si>
    <t>destino</t>
  </si>
  <si>
    <t>Archivos PDF o JPG</t>
  </si>
  <si>
    <t>Ventana Modal</t>
  </si>
  <si>
    <t>FECHA DE IDA</t>
  </si>
  <si>
    <t>HORA DE IDA</t>
  </si>
  <si>
    <t>FECHA DE RETORNO</t>
  </si>
  <si>
    <t>HORA DE RETORNO</t>
  </si>
  <si>
    <t>DÍAS CPLT</t>
  </si>
  <si>
    <t>DESAYUNO</t>
  </si>
  <si>
    <t>ALMUERZO</t>
  </si>
  <si>
    <t>CENA</t>
  </si>
  <si>
    <t>HOTEL</t>
  </si>
  <si>
    <t>TOTAL VIÁTICOS</t>
  </si>
  <si>
    <t>Tramos Adicionales</t>
  </si>
  <si>
    <t>Fecha</t>
  </si>
  <si>
    <t>Monto</t>
  </si>
  <si>
    <t>Garaje Caminoneta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</si>
</sst>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58" fontId="0" fillId="0" borderId="0" xfId="0" applyNumberFormat="1"/>
    <xf numFmtId="0" fontId="0" fillId="4" borderId="0" xfId="0" applyFill="1" applyAlignment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1025770</xdr:colOff>
      <xdr:row>7</xdr:row>
      <xdr:rowOff>130272</xdr:rowOff>
    </xdr:from>
    <xdr:to>
      <xdr:col>4</xdr:col>
      <xdr:colOff>594217</xdr:colOff>
      <xdr:row>11</xdr:row>
      <xdr:rowOff>135090</xdr:rowOff>
    </xdr:to>
    <xdr:sp>
      <xdr:nvSpPr>
        <xdr:cNvPr id="6" name="Flecha: pentágono 5"/>
        <xdr:cNvSpPr/>
      </xdr:nvSpPr>
      <xdr:spPr>
        <a:xfrm>
          <a:off x="2549525" y="1463675"/>
          <a:ext cx="2425700" cy="766445"/>
        </a:xfrm>
        <a:prstGeom prst="homePlat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Solicitud de Fondos</a:t>
          </a:r>
          <a:endParaRPr lang="es-ES" sz="1100"/>
        </a:p>
      </xdr:txBody>
    </xdr:sp>
    <xdr:clientData/>
  </xdr:twoCellAnchor>
  <xdr:twoCellAnchor>
    <xdr:from>
      <xdr:col>4</xdr:col>
      <xdr:colOff>707491</xdr:colOff>
      <xdr:row>7</xdr:row>
      <xdr:rowOff>168519</xdr:rowOff>
    </xdr:from>
    <xdr:to>
      <xdr:col>7</xdr:col>
      <xdr:colOff>530766</xdr:colOff>
      <xdr:row>11</xdr:row>
      <xdr:rowOff>153865</xdr:rowOff>
    </xdr:to>
    <xdr:sp>
      <xdr:nvSpPr>
        <xdr:cNvPr id="7" name="Flecha: pentágono 6"/>
        <xdr:cNvSpPr/>
      </xdr:nvSpPr>
      <xdr:spPr>
        <a:xfrm>
          <a:off x="5088890" y="1501775"/>
          <a:ext cx="2289810" cy="747395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Desembolso</a:t>
          </a:r>
          <a:r>
            <a:rPr lang="es-ES" sz="1100" baseline="0"/>
            <a:t> de Dinero</a:t>
          </a:r>
          <a:endParaRPr lang="es-ES" sz="1100" baseline="0"/>
        </a:p>
        <a:p>
          <a:pPr algn="l"/>
          <a:endParaRPr lang="es-ES" sz="1100"/>
        </a:p>
      </xdr:txBody>
    </xdr:sp>
    <xdr:clientData/>
  </xdr:twoCellAnchor>
  <xdr:twoCellAnchor>
    <xdr:from>
      <xdr:col>7</xdr:col>
      <xdr:colOff>589967</xdr:colOff>
      <xdr:row>7</xdr:row>
      <xdr:rowOff>174527</xdr:rowOff>
    </xdr:from>
    <xdr:to>
      <xdr:col>10</xdr:col>
      <xdr:colOff>455152</xdr:colOff>
      <xdr:row>11</xdr:row>
      <xdr:rowOff>159767</xdr:rowOff>
    </xdr:to>
    <xdr:sp>
      <xdr:nvSpPr>
        <xdr:cNvPr id="8" name="Flecha: pentágono 7"/>
        <xdr:cNvSpPr/>
      </xdr:nvSpPr>
      <xdr:spPr>
        <a:xfrm>
          <a:off x="7438390" y="1507490"/>
          <a:ext cx="2150745" cy="747395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Fondos a Rendir</a:t>
          </a:r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10</xdr:col>
      <xdr:colOff>582933</xdr:colOff>
      <xdr:row>8</xdr:row>
      <xdr:rowOff>16559</xdr:rowOff>
    </xdr:from>
    <xdr:to>
      <xdr:col>13</xdr:col>
      <xdr:colOff>402398</xdr:colOff>
      <xdr:row>11</xdr:row>
      <xdr:rowOff>181851</xdr:rowOff>
    </xdr:to>
    <xdr:sp>
      <xdr:nvSpPr>
        <xdr:cNvPr id="9" name="Flecha: pentágono 8"/>
        <xdr:cNvSpPr/>
      </xdr:nvSpPr>
      <xdr:spPr>
        <a:xfrm>
          <a:off x="9717405" y="1540510"/>
          <a:ext cx="2105025" cy="736600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Aprobacion de Rendicion</a:t>
          </a:r>
          <a:endParaRPr lang="es-ES" sz="1100"/>
        </a:p>
      </xdr:txBody>
    </xdr:sp>
    <xdr:clientData/>
  </xdr:twoCellAnchor>
  <xdr:twoCellAnchor>
    <xdr:from>
      <xdr:col>8</xdr:col>
      <xdr:colOff>739206</xdr:colOff>
      <xdr:row>11</xdr:row>
      <xdr:rowOff>161672</xdr:rowOff>
    </xdr:from>
    <xdr:to>
      <xdr:col>8</xdr:col>
      <xdr:colOff>740019</xdr:colOff>
      <xdr:row>22</xdr:row>
      <xdr:rowOff>14654</xdr:rowOff>
    </xdr:to>
    <xdr:cxnSp>
      <xdr:nvCxnSpPr>
        <xdr:cNvPr id="11" name="Conector recto de flecha 10"/>
        <xdr:cNvCxnSpPr>
          <a:stCxn id="8" idx="2"/>
        </xdr:cNvCxnSpPr>
      </xdr:nvCxnSpPr>
      <xdr:spPr>
        <a:xfrm>
          <a:off x="8349615" y="2256790"/>
          <a:ext cx="635" cy="194881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654002</xdr:colOff>
      <xdr:row>22</xdr:row>
      <xdr:rowOff>18170</xdr:rowOff>
    </xdr:from>
    <xdr:to>
      <xdr:col>10</xdr:col>
      <xdr:colOff>511567</xdr:colOff>
      <xdr:row>26</xdr:row>
      <xdr:rowOff>11030</xdr:rowOff>
    </xdr:to>
    <xdr:sp>
      <xdr:nvSpPr>
        <xdr:cNvPr id="12" name="Flecha: pentágono 11"/>
        <xdr:cNvSpPr/>
      </xdr:nvSpPr>
      <xdr:spPr>
        <a:xfrm>
          <a:off x="7501890" y="4208780"/>
          <a:ext cx="2143760" cy="755015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s-E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de Fondos</a:t>
          </a:r>
          <a:endParaRPr lang="es-ES">
            <a:effectLst/>
          </a:endParaRPr>
        </a:p>
        <a:p>
          <a:pPr algn="l"/>
          <a:endParaRPr lang="es-ES" sz="1100"/>
        </a:p>
        <a:p>
          <a:pPr algn="l"/>
          <a:r>
            <a:rPr lang="es-ES" sz="1100"/>
            <a:t>Saldo exedido 30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39414</xdr:colOff>
      <xdr:row>0</xdr:row>
      <xdr:rowOff>0</xdr:rowOff>
    </xdr:from>
    <xdr:to>
      <xdr:col>6</xdr:col>
      <xdr:colOff>770107</xdr:colOff>
      <xdr:row>4</xdr:row>
      <xdr:rowOff>15515</xdr:rowOff>
    </xdr:to>
    <xdr:sp>
      <xdr:nvSpPr>
        <xdr:cNvPr id="2" name="Flecha: pentágono 1"/>
        <xdr:cNvSpPr/>
      </xdr:nvSpPr>
      <xdr:spPr>
        <a:xfrm>
          <a:off x="4801870" y="0"/>
          <a:ext cx="3549650" cy="777240"/>
        </a:xfrm>
        <a:prstGeom prst="homePlat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Solicitud de Fondos</a:t>
          </a:r>
          <a:endParaRPr lang="es-ES" sz="1100"/>
        </a:p>
      </xdr:txBody>
    </xdr:sp>
    <xdr:clientData/>
  </xdr:twoCellAnchor>
  <xdr:twoCellAnchor>
    <xdr:from>
      <xdr:col>6</xdr:col>
      <xdr:colOff>828926</xdr:colOff>
      <xdr:row>0</xdr:row>
      <xdr:rowOff>25109</xdr:rowOff>
    </xdr:from>
    <xdr:to>
      <xdr:col>9</xdr:col>
      <xdr:colOff>279406</xdr:colOff>
      <xdr:row>4</xdr:row>
      <xdr:rowOff>4007</xdr:rowOff>
    </xdr:to>
    <xdr:sp>
      <xdr:nvSpPr>
        <xdr:cNvPr id="3" name="Flecha: pentágono 2"/>
        <xdr:cNvSpPr/>
      </xdr:nvSpPr>
      <xdr:spPr>
        <a:xfrm>
          <a:off x="8410575" y="24765"/>
          <a:ext cx="2298700" cy="741045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Desembolso</a:t>
          </a:r>
          <a:r>
            <a:rPr lang="es-ES" sz="1100" baseline="0"/>
            <a:t> de Dinero</a:t>
          </a:r>
          <a:endParaRPr lang="es-ES" sz="1100" baseline="0"/>
        </a:p>
        <a:p>
          <a:pPr algn="l"/>
          <a:endParaRPr lang="es-ES" sz="1100"/>
        </a:p>
      </xdr:txBody>
    </xdr:sp>
    <xdr:clientData/>
  </xdr:twoCellAnchor>
  <xdr:twoCellAnchor>
    <xdr:from>
      <xdr:col>9</xdr:col>
      <xdr:colOff>290718</xdr:colOff>
      <xdr:row>0</xdr:row>
      <xdr:rowOff>43204</xdr:rowOff>
    </xdr:from>
    <xdr:to>
      <xdr:col>12</xdr:col>
      <xdr:colOff>156196</xdr:colOff>
      <xdr:row>4</xdr:row>
      <xdr:rowOff>42951</xdr:rowOff>
    </xdr:to>
    <xdr:sp>
      <xdr:nvSpPr>
        <xdr:cNvPr id="4" name="Flecha: pentágono 3"/>
        <xdr:cNvSpPr/>
      </xdr:nvSpPr>
      <xdr:spPr>
        <a:xfrm>
          <a:off x="10720070" y="43180"/>
          <a:ext cx="3446780" cy="761365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Fondos a Rendir</a:t>
          </a:r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12</xdr:col>
      <xdr:colOff>149839</xdr:colOff>
      <xdr:row>0</xdr:row>
      <xdr:rowOff>40228</xdr:rowOff>
    </xdr:from>
    <xdr:to>
      <xdr:col>14</xdr:col>
      <xdr:colOff>750252</xdr:colOff>
      <xdr:row>4</xdr:row>
      <xdr:rowOff>34949</xdr:rowOff>
    </xdr:to>
    <xdr:sp>
      <xdr:nvSpPr>
        <xdr:cNvPr id="5" name="Flecha: pentágono 4"/>
        <xdr:cNvSpPr/>
      </xdr:nvSpPr>
      <xdr:spPr>
        <a:xfrm>
          <a:off x="14160500" y="40005"/>
          <a:ext cx="2124710" cy="756920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Aprobacion de Rendicion</a:t>
          </a:r>
          <a:endParaRPr lang="es-ES" sz="1100"/>
        </a:p>
      </xdr:txBody>
    </xdr:sp>
    <xdr:clientData/>
  </xdr:twoCellAnchor>
  <xdr:twoCellAnchor>
    <xdr:from>
      <xdr:col>10</xdr:col>
      <xdr:colOff>420413</xdr:colOff>
      <xdr:row>4</xdr:row>
      <xdr:rowOff>42951</xdr:rowOff>
    </xdr:from>
    <xdr:to>
      <xdr:col>10</xdr:col>
      <xdr:colOff>435632</xdr:colOff>
      <xdr:row>7</xdr:row>
      <xdr:rowOff>141759</xdr:rowOff>
    </xdr:to>
    <xdr:cxnSp>
      <xdr:nvCxnSpPr>
        <xdr:cNvPr id="6" name="Conector recto de flecha 5"/>
        <xdr:cNvCxnSpPr>
          <a:stCxn id="4" idx="2"/>
        </xdr:cNvCxnSpPr>
      </xdr:nvCxnSpPr>
      <xdr:spPr>
        <a:xfrm flipH="1">
          <a:off x="12240895" y="804545"/>
          <a:ext cx="15240" cy="6705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392657</xdr:colOff>
      <xdr:row>7</xdr:row>
      <xdr:rowOff>129828</xdr:rowOff>
    </xdr:from>
    <xdr:to>
      <xdr:col>12</xdr:col>
      <xdr:colOff>221940</xdr:colOff>
      <xdr:row>11</xdr:row>
      <xdr:rowOff>129575</xdr:rowOff>
    </xdr:to>
    <xdr:sp>
      <xdr:nvSpPr>
        <xdr:cNvPr id="7" name="Flecha: pentágono 6"/>
        <xdr:cNvSpPr/>
      </xdr:nvSpPr>
      <xdr:spPr>
        <a:xfrm>
          <a:off x="10822305" y="1463040"/>
          <a:ext cx="3410585" cy="762000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s-E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de Fondos</a:t>
          </a:r>
          <a:endParaRPr lang="es-ES">
            <a:effectLst/>
          </a:endParaRPr>
        </a:p>
        <a:p>
          <a:pPr algn="l"/>
          <a:endParaRPr lang="es-ES" sz="1100"/>
        </a:p>
        <a:p>
          <a:pPr algn="l"/>
          <a:r>
            <a:rPr lang="es-ES" sz="1100"/>
            <a:t>Saldo exedido 30</a:t>
          </a:r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709979</xdr:colOff>
      <xdr:row>0</xdr:row>
      <xdr:rowOff>169252</xdr:rowOff>
    </xdr:from>
    <xdr:to>
      <xdr:col>2</xdr:col>
      <xdr:colOff>698256</xdr:colOff>
      <xdr:row>1</xdr:row>
      <xdr:rowOff>176579</xdr:rowOff>
    </xdr:to>
    <xdr:sp>
      <xdr:nvSpPr>
        <xdr:cNvPr id="2" name="Rectángulo 1"/>
        <xdr:cNvSpPr/>
      </xdr:nvSpPr>
      <xdr:spPr>
        <a:xfrm>
          <a:off x="2119630" y="168910"/>
          <a:ext cx="749935" cy="1981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ID</a:t>
          </a:r>
          <a:endParaRPr lang="es-BO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Correlativo Solicitud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Monto Solicitado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Nombre Solicitante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Fecha creacion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Fecha Solicitud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Nombre del Aprobador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Estado Solicitud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Descripcion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Comentarios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Medio de Desembolso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Cuenta bancaria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Banco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Nombre para Cheque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Centro de Costos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Tipo Solicitud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Urgente Si/No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Abierta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Archivos</a:t>
          </a:r>
          <a:r>
            <a:rPr lang="es-BO"/>
            <a:t> </a:t>
          </a:r>
          <a:endParaRPr lang="es-BO" sz="1100"/>
        </a:p>
      </xdr:txBody>
    </xdr:sp>
    <xdr:clientData/>
  </xdr:twoCellAnchor>
  <xdr:twoCellAnchor>
    <xdr:from>
      <xdr:col>1</xdr:col>
      <xdr:colOff>745148</xdr:colOff>
      <xdr:row>2</xdr:row>
      <xdr:rowOff>125291</xdr:rowOff>
    </xdr:from>
    <xdr:to>
      <xdr:col>3</xdr:col>
      <xdr:colOff>144634</xdr:colOff>
      <xdr:row>4</xdr:row>
      <xdr:rowOff>7767</xdr:rowOff>
    </xdr:to>
    <xdr:sp>
      <xdr:nvSpPr>
        <xdr:cNvPr id="3" name="Rectángulo 2"/>
        <xdr:cNvSpPr/>
      </xdr:nvSpPr>
      <xdr:spPr>
        <a:xfrm>
          <a:off x="2154555" y="506095"/>
          <a:ext cx="923290" cy="2635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 b="1"/>
            <a:t>Correlativo</a:t>
          </a:r>
          <a:endParaRPr lang="es-BO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Correlativo Solicitud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Monto Solicitado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Nombre Solicitante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Fecha creacion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Fecha Solicitud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Nombre del Aprobador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Estado Solicitud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Descripcion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Comentarios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Medio de Desembolso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Cuenta bancaria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Banco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Nombre para Cheque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Centro de Costos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Tipo Solicitud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Urgente Si/No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Abierta</a:t>
          </a:r>
          <a:r>
            <a:rPr lang="es-BO" b="1"/>
            <a:t> </a:t>
          </a:r>
          <a:r>
            <a:rPr lang="es-BO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Archivos</a:t>
          </a:r>
          <a:r>
            <a:rPr lang="es-BO" b="1"/>
            <a:t> </a:t>
          </a:r>
          <a:endParaRPr lang="es-BO" sz="1100" b="1"/>
        </a:p>
      </xdr:txBody>
    </xdr:sp>
    <xdr:clientData/>
  </xdr:twoCellAnchor>
  <xdr:twoCellAnchor>
    <xdr:from>
      <xdr:col>3</xdr:col>
      <xdr:colOff>230944</xdr:colOff>
      <xdr:row>1</xdr:row>
      <xdr:rowOff>1905</xdr:rowOff>
    </xdr:from>
    <xdr:to>
      <xdr:col>4</xdr:col>
      <xdr:colOff>600807</xdr:colOff>
      <xdr:row>2</xdr:row>
      <xdr:rowOff>18757</xdr:rowOff>
    </xdr:to>
    <xdr:sp>
      <xdr:nvSpPr>
        <xdr:cNvPr id="4" name="Rectángulo 3"/>
        <xdr:cNvSpPr/>
      </xdr:nvSpPr>
      <xdr:spPr>
        <a:xfrm>
          <a:off x="3164205" y="192405"/>
          <a:ext cx="1132205" cy="20701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Fecha creacion</a:t>
          </a:r>
          <a:endParaRPr lang="es-BO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Correlativo Solicitud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Monto Solicitado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Nombre Solicitante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Fecha creacion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Fecha Solicitud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Nombre del Aprobador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Estado Solicitud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Descripcion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Comentarios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Medio de Desembolso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Cuenta bancaria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Banco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Nombre para Cheque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Centro de Costos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Tipo Solicitud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Urgente Si/No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Abierta</a:t>
          </a:r>
          <a:r>
            <a:rPr lang="es-BO"/>
            <a:t> </a:t>
          </a:r>
          <a:r>
            <a:rPr lang="es-BO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Archivos</a:t>
          </a:r>
          <a:r>
            <a:rPr lang="es-BO"/>
            <a:t> </a:t>
          </a:r>
          <a:endParaRPr lang="es-B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2"/>
  <sheetViews>
    <sheetView zoomScale="160" zoomScaleNormal="160" workbookViewId="0">
      <selection activeCell="F12" sqref="F12"/>
    </sheetView>
  </sheetViews>
  <sheetFormatPr defaultColWidth="11.4285714285714" defaultRowHeight="15" outlineLevelCol="7"/>
  <cols>
    <col min="2" max="2" width="14.2857142857143" customWidth="1"/>
    <col min="3" max="4" width="16.7142857142857" customWidth="1"/>
    <col min="5" max="5" width="15.4285714285714" customWidth="1"/>
    <col min="6" max="6" width="16.4285714285714" customWidth="1"/>
    <col min="7" max="7" width="14.2857142857143" customWidth="1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6">
      <c r="B3" t="s">
        <v>7</v>
      </c>
      <c r="C3" t="s">
        <v>8</v>
      </c>
      <c r="D3" t="s">
        <v>9</v>
      </c>
      <c r="F3" t="s">
        <v>9</v>
      </c>
    </row>
    <row r="4" spans="2:6">
      <c r="B4" t="s">
        <v>10</v>
      </c>
      <c r="C4" t="s">
        <v>8</v>
      </c>
      <c r="F4" t="s">
        <v>9</v>
      </c>
    </row>
    <row r="5" spans="2:8">
      <c r="B5" t="s">
        <v>11</v>
      </c>
      <c r="H5" t="s">
        <v>12</v>
      </c>
    </row>
    <row r="6" spans="2:5">
      <c r="B6" t="s">
        <v>13</v>
      </c>
      <c r="D6" t="s">
        <v>9</v>
      </c>
      <c r="E6" t="s">
        <v>9</v>
      </c>
    </row>
    <row r="7" spans="7:7">
      <c r="G7" t="s">
        <v>9</v>
      </c>
    </row>
    <row r="8" spans="7:7">
      <c r="G8" t="s">
        <v>9</v>
      </c>
    </row>
    <row r="11" spans="6:6">
      <c r="F11">
        <v>5000</v>
      </c>
    </row>
    <row r="12" spans="6:6">
      <c r="F12">
        <f>F11*0.13</f>
        <v>650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39"/>
  <sheetViews>
    <sheetView zoomScale="130" zoomScaleNormal="130" topLeftCell="A6" workbookViewId="0">
      <selection activeCell="D22" sqref="D22"/>
    </sheetView>
  </sheetViews>
  <sheetFormatPr defaultColWidth="11.4285714285714" defaultRowHeight="15"/>
  <cols>
    <col min="3" max="3" width="27.4285714285714" customWidth="1"/>
    <col min="4" max="4" width="15.4285714285714" customWidth="1"/>
    <col min="5" max="5" width="14.1428571428571" customWidth="1"/>
  </cols>
  <sheetData>
    <row r="3" spans="2:2">
      <c r="B3" t="s">
        <v>14</v>
      </c>
    </row>
    <row r="6" spans="3:3">
      <c r="C6" t="s">
        <v>15</v>
      </c>
    </row>
    <row r="7" spans="3:10">
      <c r="C7" s="5" t="s">
        <v>16</v>
      </c>
      <c r="D7" s="5"/>
      <c r="G7">
        <v>110</v>
      </c>
      <c r="J7">
        <v>110</v>
      </c>
    </row>
    <row r="13" spans="3:12">
      <c r="C13" t="s">
        <v>17</v>
      </c>
      <c r="F13" t="s">
        <v>18</v>
      </c>
      <c r="I13" t="s">
        <v>19</v>
      </c>
      <c r="L13" t="s">
        <v>20</v>
      </c>
    </row>
    <row r="15" spans="3:5">
      <c r="C15" t="s">
        <v>21</v>
      </c>
      <c r="D15" t="s">
        <v>22</v>
      </c>
      <c r="E15" t="s">
        <v>23</v>
      </c>
    </row>
    <row r="16" spans="2:6">
      <c r="B16">
        <v>1</v>
      </c>
      <c r="C16" t="s">
        <v>24</v>
      </c>
      <c r="D16">
        <v>1000</v>
      </c>
      <c r="E16">
        <v>1000</v>
      </c>
      <c r="F16" t="s">
        <v>25</v>
      </c>
    </row>
    <row r="17" spans="2:6">
      <c r="B17">
        <v>2</v>
      </c>
      <c r="C17" t="s">
        <v>26</v>
      </c>
      <c r="D17">
        <v>1000</v>
      </c>
      <c r="E17">
        <v>900</v>
      </c>
      <c r="F17" t="s">
        <v>27</v>
      </c>
    </row>
    <row r="18" spans="2:5">
      <c r="B18">
        <v>3</v>
      </c>
      <c r="C18" t="s">
        <v>28</v>
      </c>
      <c r="D18">
        <v>1000</v>
      </c>
      <c r="E18">
        <v>1030</v>
      </c>
    </row>
    <row r="21" spans="10:10">
      <c r="J21" t="s">
        <v>29</v>
      </c>
    </row>
    <row r="23" spans="3:7">
      <c r="C23" t="s">
        <v>30</v>
      </c>
      <c r="D23">
        <f>LEN(C23)</f>
        <v>54</v>
      </c>
      <c r="E23">
        <v>10</v>
      </c>
      <c r="G23">
        <v>1000</v>
      </c>
    </row>
    <row r="24" spans="7:7">
      <c r="G24">
        <v>1030</v>
      </c>
    </row>
    <row r="25" spans="7:7">
      <c r="G25">
        <f>+G24-G23</f>
        <v>30</v>
      </c>
    </row>
    <row r="27" spans="10:10">
      <c r="J27">
        <v>10</v>
      </c>
    </row>
    <row r="29" spans="1:5">
      <c r="A29" t="s">
        <v>31</v>
      </c>
      <c r="B29" t="s">
        <v>32</v>
      </c>
      <c r="C29" t="s">
        <v>33</v>
      </c>
      <c r="D29" t="s">
        <v>34</v>
      </c>
      <c r="E29" t="s">
        <v>35</v>
      </c>
    </row>
    <row r="30" spans="1:5">
      <c r="A30">
        <v>1</v>
      </c>
      <c r="B30" t="s">
        <v>36</v>
      </c>
      <c r="C30">
        <v>1000</v>
      </c>
      <c r="D30" t="s">
        <v>20</v>
      </c>
      <c r="E30">
        <v>-30</v>
      </c>
    </row>
    <row r="38" spans="1:5">
      <c r="A38" t="s">
        <v>31</v>
      </c>
      <c r="B38" t="s">
        <v>32</v>
      </c>
      <c r="C38" t="s">
        <v>33</v>
      </c>
      <c r="D38" t="s">
        <v>34</v>
      </c>
      <c r="E38" t="s">
        <v>35</v>
      </c>
    </row>
    <row r="39" spans="1:5">
      <c r="A39">
        <v>1</v>
      </c>
      <c r="B39" t="s">
        <v>36</v>
      </c>
      <c r="C39">
        <v>1000</v>
      </c>
      <c r="D39" t="s">
        <v>20</v>
      </c>
      <c r="E39">
        <v>0</v>
      </c>
    </row>
  </sheetData>
  <mergeCells count="1">
    <mergeCell ref="C7:D7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Q59"/>
  <sheetViews>
    <sheetView zoomScale="145" zoomScaleNormal="145" topLeftCell="D1" workbookViewId="0">
      <selection activeCell="I14" sqref="I14"/>
    </sheetView>
  </sheetViews>
  <sheetFormatPr defaultColWidth="11.4285714285714" defaultRowHeight="15"/>
  <cols>
    <col min="1" max="1" width="16.2857142857143" customWidth="1"/>
    <col min="2" max="2" width="20" customWidth="1"/>
    <col min="3" max="3" width="23.7142857142857" customWidth="1"/>
    <col min="5" max="5" width="12.5714285714286" customWidth="1"/>
    <col min="6" max="6" width="29.7142857142857" customWidth="1"/>
    <col min="7" max="7" width="19.8571428571429" customWidth="1"/>
    <col min="10" max="10" width="20.8571428571429" customWidth="1"/>
    <col min="12" max="12" width="21.4285714285714" customWidth="1"/>
    <col min="16" max="16" width="21" customWidth="1"/>
  </cols>
  <sheetData>
    <row r="6" spans="1:6">
      <c r="A6" t="s">
        <v>37</v>
      </c>
      <c r="B6" t="s">
        <v>38</v>
      </c>
      <c r="C6" t="s">
        <v>39</v>
      </c>
      <c r="E6" t="s">
        <v>40</v>
      </c>
      <c r="F6" t="s">
        <v>41</v>
      </c>
    </row>
    <row r="7" spans="2:3">
      <c r="B7" t="s">
        <v>42</v>
      </c>
      <c r="C7" t="s">
        <v>43</v>
      </c>
    </row>
    <row r="14" spans="5:7">
      <c r="E14" t="s">
        <v>44</v>
      </c>
      <c r="F14" t="s">
        <v>45</v>
      </c>
      <c r="G14" t="s">
        <v>46</v>
      </c>
    </row>
    <row r="15" spans="7:7">
      <c r="G15" t="s">
        <v>47</v>
      </c>
    </row>
    <row r="16" spans="7:7">
      <c r="G16" t="s">
        <v>48</v>
      </c>
    </row>
    <row r="17" spans="7:7">
      <c r="G17" t="s">
        <v>49</v>
      </c>
    </row>
    <row r="18" spans="7:7">
      <c r="G18" t="s">
        <v>50</v>
      </c>
    </row>
    <row r="19" spans="7:7">
      <c r="G19" t="s">
        <v>51</v>
      </c>
    </row>
    <row r="20" spans="11:13">
      <c r="K20" t="s">
        <v>52</v>
      </c>
      <c r="L20" t="s">
        <v>53</v>
      </c>
      <c r="M20" t="s">
        <v>54</v>
      </c>
    </row>
    <row r="21" spans="6:13">
      <c r="F21" t="s">
        <v>55</v>
      </c>
      <c r="G21" t="s">
        <v>52</v>
      </c>
      <c r="H21">
        <v>1</v>
      </c>
      <c r="J21" t="s">
        <v>56</v>
      </c>
      <c r="K21" t="s">
        <v>57</v>
      </c>
      <c r="L21" t="s">
        <v>58</v>
      </c>
      <c r="M21">
        <v>0</v>
      </c>
    </row>
    <row r="22" spans="7:13">
      <c r="G22" t="s">
        <v>59</v>
      </c>
      <c r="H22" t="s">
        <v>60</v>
      </c>
      <c r="K22">
        <v>2</v>
      </c>
      <c r="L22" t="s">
        <v>61</v>
      </c>
      <c r="M22">
        <v>1</v>
      </c>
    </row>
    <row r="23" spans="7:13">
      <c r="G23" t="s">
        <v>62</v>
      </c>
      <c r="K23">
        <v>3</v>
      </c>
      <c r="L23" t="s">
        <v>63</v>
      </c>
      <c r="M23">
        <v>2</v>
      </c>
    </row>
    <row r="24" spans="7:13">
      <c r="G24" t="s">
        <v>64</v>
      </c>
      <c r="K24">
        <v>4</v>
      </c>
      <c r="L24" t="s">
        <v>65</v>
      </c>
      <c r="M24">
        <v>3</v>
      </c>
    </row>
    <row r="25" spans="7:13">
      <c r="G25" t="s">
        <v>66</v>
      </c>
      <c r="K25">
        <v>5</v>
      </c>
      <c r="L25" t="s">
        <v>67</v>
      </c>
      <c r="M25">
        <v>4</v>
      </c>
    </row>
    <row r="26" spans="7:13">
      <c r="G26" t="s">
        <v>68</v>
      </c>
      <c r="K26">
        <v>6</v>
      </c>
      <c r="L26" t="s">
        <v>69</v>
      </c>
      <c r="M26">
        <v>5</v>
      </c>
    </row>
    <row r="27" spans="7:7">
      <c r="G27" t="s">
        <v>70</v>
      </c>
    </row>
    <row r="28" spans="7:7">
      <c r="G28" t="s">
        <v>71</v>
      </c>
    </row>
    <row r="29" spans="7:7">
      <c r="G29" t="s">
        <v>32</v>
      </c>
    </row>
    <row r="30" spans="7:7">
      <c r="G30" t="s">
        <v>72</v>
      </c>
    </row>
    <row r="31" spans="7:16">
      <c r="G31" t="s">
        <v>73</v>
      </c>
      <c r="J31" t="s">
        <v>74</v>
      </c>
      <c r="K31" t="s">
        <v>75</v>
      </c>
      <c r="L31" t="s">
        <v>76</v>
      </c>
      <c r="M31" t="s">
        <v>49</v>
      </c>
      <c r="N31" t="s">
        <v>77</v>
      </c>
      <c r="O31" t="s">
        <v>78</v>
      </c>
      <c r="P31" t="s">
        <v>32</v>
      </c>
    </row>
    <row r="32" spans="7:15">
      <c r="G32" t="s">
        <v>79</v>
      </c>
      <c r="K32">
        <v>1</v>
      </c>
      <c r="L32">
        <v>0</v>
      </c>
      <c r="N32">
        <v>1</v>
      </c>
      <c r="O32" t="s">
        <v>80</v>
      </c>
    </row>
    <row r="33" spans="7:16">
      <c r="G33" t="s">
        <v>81</v>
      </c>
      <c r="K33">
        <v>1</v>
      </c>
      <c r="L33">
        <v>1</v>
      </c>
      <c r="N33">
        <v>1</v>
      </c>
      <c r="O33" t="s">
        <v>82</v>
      </c>
      <c r="P33" t="s">
        <v>83</v>
      </c>
    </row>
    <row r="34" spans="7:15">
      <c r="G34" t="s">
        <v>84</v>
      </c>
      <c r="K34">
        <v>1</v>
      </c>
      <c r="L34">
        <v>1</v>
      </c>
      <c r="N34">
        <v>2</v>
      </c>
      <c r="O34" t="s">
        <v>85</v>
      </c>
    </row>
    <row r="35" spans="7:16">
      <c r="G35" t="s">
        <v>86</v>
      </c>
      <c r="K35">
        <v>1</v>
      </c>
      <c r="L35">
        <v>2</v>
      </c>
      <c r="N35">
        <v>3</v>
      </c>
      <c r="O35" t="s">
        <v>85</v>
      </c>
      <c r="P35" t="s">
        <v>87</v>
      </c>
    </row>
    <row r="36" spans="7:16">
      <c r="G36" t="s">
        <v>88</v>
      </c>
      <c r="K36">
        <v>1</v>
      </c>
      <c r="L36">
        <v>3</v>
      </c>
      <c r="N36">
        <v>4</v>
      </c>
      <c r="O36" t="s">
        <v>85</v>
      </c>
      <c r="P36" t="s">
        <v>89</v>
      </c>
    </row>
    <row r="37" spans="7:17">
      <c r="G37" t="s">
        <v>90</v>
      </c>
      <c r="K37">
        <v>1</v>
      </c>
      <c r="L37">
        <v>4</v>
      </c>
      <c r="N37">
        <v>5</v>
      </c>
      <c r="O37" t="s">
        <v>85</v>
      </c>
      <c r="Q37" t="s">
        <v>91</v>
      </c>
    </row>
    <row r="38" spans="7:16">
      <c r="G38" t="s">
        <v>92</v>
      </c>
      <c r="K38">
        <v>1</v>
      </c>
      <c r="L38">
        <v>5</v>
      </c>
      <c r="N38">
        <v>5</v>
      </c>
      <c r="O38" t="s">
        <v>93</v>
      </c>
      <c r="P38" t="s">
        <v>94</v>
      </c>
    </row>
    <row r="39" spans="7:15">
      <c r="G39" t="s">
        <v>95</v>
      </c>
      <c r="H39" t="s">
        <v>96</v>
      </c>
      <c r="K39">
        <v>1</v>
      </c>
      <c r="L39">
        <v>5</v>
      </c>
      <c r="N39">
        <v>6</v>
      </c>
      <c r="O39" t="s">
        <v>93</v>
      </c>
    </row>
    <row r="40" spans="7:8">
      <c r="G40" t="s">
        <v>97</v>
      </c>
      <c r="H40" t="s">
        <v>98</v>
      </c>
    </row>
    <row r="41" spans="7:7">
      <c r="G41" t="s">
        <v>99</v>
      </c>
    </row>
    <row r="44" spans="10:11">
      <c r="J44" t="s">
        <v>100</v>
      </c>
      <c r="K44" t="s">
        <v>101</v>
      </c>
    </row>
    <row r="45" spans="11:12">
      <c r="K45" t="s">
        <v>102</v>
      </c>
      <c r="L45" t="s">
        <v>103</v>
      </c>
    </row>
    <row r="58" spans="5:6">
      <c r="E58" t="s">
        <v>104</v>
      </c>
      <c r="F58" t="s">
        <v>105</v>
      </c>
    </row>
    <row r="59" spans="6:6">
      <c r="F59" t="s">
        <v>106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8"/>
  <sheetViews>
    <sheetView tabSelected="1" zoomScale="130" zoomScaleNormal="130" workbookViewId="0">
      <selection activeCell="C7" sqref="C7"/>
    </sheetView>
  </sheetViews>
  <sheetFormatPr defaultColWidth="11.4285714285714" defaultRowHeight="15"/>
  <cols>
    <col min="1" max="1" width="21.1428571428571" customWidth="1"/>
    <col min="8" max="8" width="13.8571428571429" customWidth="1"/>
    <col min="12" max="12" width="16.7142857142857" customWidth="1"/>
  </cols>
  <sheetData>
    <row r="2" spans="1:1">
      <c r="A2" s="1" t="s">
        <v>52</v>
      </c>
    </row>
    <row r="3" spans="1:13">
      <c r="A3" s="1" t="s">
        <v>59</v>
      </c>
      <c r="H3" s="1" t="s">
        <v>71</v>
      </c>
      <c r="I3" s="1"/>
      <c r="L3" t="s">
        <v>107</v>
      </c>
      <c r="M3" t="s">
        <v>108</v>
      </c>
    </row>
    <row r="4" spans="1:13">
      <c r="A4" t="s">
        <v>62</v>
      </c>
      <c r="H4" t="s">
        <v>92</v>
      </c>
      <c r="M4" t="s">
        <v>109</v>
      </c>
    </row>
    <row r="5" spans="1:8">
      <c r="A5" s="1" t="s">
        <v>64</v>
      </c>
      <c r="H5" s="1" t="s">
        <v>90</v>
      </c>
    </row>
    <row r="6" spans="1:9">
      <c r="A6" s="1" t="s">
        <v>66</v>
      </c>
      <c r="C6" t="s">
        <v>88</v>
      </c>
      <c r="G6" t="s">
        <v>110</v>
      </c>
      <c r="I6" t="s">
        <v>111</v>
      </c>
    </row>
    <row r="7" spans="1:8">
      <c r="A7" s="1" t="s">
        <v>68</v>
      </c>
      <c r="C7" t="s">
        <v>64</v>
      </c>
      <c r="E7" s="1"/>
      <c r="F7" s="1"/>
      <c r="G7" s="1"/>
      <c r="H7" s="1"/>
    </row>
    <row r="8" spans="1:13">
      <c r="A8" s="1" t="s">
        <v>70</v>
      </c>
      <c r="C8" t="s">
        <v>68</v>
      </c>
      <c r="E8" s="1"/>
      <c r="F8" s="1"/>
      <c r="L8" t="s">
        <v>88</v>
      </c>
      <c r="M8" t="s">
        <v>38</v>
      </c>
    </row>
    <row r="9" spans="1:13">
      <c r="A9" s="1" t="s">
        <v>71</v>
      </c>
      <c r="M9" t="s">
        <v>42</v>
      </c>
    </row>
    <row r="10" spans="1:8">
      <c r="A10" s="1" t="s">
        <v>32</v>
      </c>
      <c r="C10" t="s">
        <v>70</v>
      </c>
      <c r="E10" s="1"/>
      <c r="F10" s="1"/>
      <c r="G10" s="1"/>
      <c r="H10" s="1"/>
    </row>
    <row r="11" spans="1:1">
      <c r="A11" s="1" t="s">
        <v>72</v>
      </c>
    </row>
    <row r="12" spans="1:8">
      <c r="A12" s="1" t="s">
        <v>73</v>
      </c>
      <c r="C12" t="s">
        <v>32</v>
      </c>
      <c r="E12" s="1"/>
      <c r="F12" s="1"/>
      <c r="G12" s="1"/>
      <c r="H12" s="1"/>
    </row>
    <row r="13" spans="1:8">
      <c r="A13" s="1" t="s">
        <v>79</v>
      </c>
      <c r="C13" t="s">
        <v>72</v>
      </c>
      <c r="E13" s="1"/>
      <c r="F13" s="1"/>
      <c r="G13" s="1"/>
      <c r="H13" s="1"/>
    </row>
    <row r="14" spans="1:8">
      <c r="A14" s="1" t="s">
        <v>81</v>
      </c>
      <c r="E14" s="1"/>
      <c r="F14" s="1"/>
      <c r="G14" s="1"/>
      <c r="H14" s="1"/>
    </row>
    <row r="15" spans="1:8">
      <c r="A15" s="1" t="s">
        <v>84</v>
      </c>
      <c r="E15" s="1"/>
      <c r="F15" s="1"/>
      <c r="G15" s="1"/>
      <c r="H15" s="1"/>
    </row>
    <row r="16" spans="1:8">
      <c r="A16" s="1" t="s">
        <v>86</v>
      </c>
      <c r="E16" s="1"/>
      <c r="F16" s="1"/>
      <c r="G16" s="1"/>
      <c r="H16" s="1"/>
    </row>
    <row r="17" spans="1:8">
      <c r="A17" s="1" t="s">
        <v>88</v>
      </c>
      <c r="E17" s="1"/>
      <c r="F17" s="1"/>
      <c r="G17" s="1"/>
      <c r="H17" s="1"/>
    </row>
    <row r="18" spans="1:1">
      <c r="A18" s="1" t="s">
        <v>112</v>
      </c>
    </row>
    <row r="19" spans="3:8">
      <c r="C19" t="s">
        <v>73</v>
      </c>
      <c r="E19" s="1" t="s">
        <v>108</v>
      </c>
      <c r="G19" s="2" t="s">
        <v>81</v>
      </c>
      <c r="H19" s="1"/>
    </row>
    <row r="20" spans="1:1">
      <c r="A20" s="1" t="s">
        <v>90</v>
      </c>
    </row>
    <row r="21" spans="1:6">
      <c r="A21" s="1" t="s">
        <v>92</v>
      </c>
      <c r="C21" t="s">
        <v>79</v>
      </c>
      <c r="E21" s="1"/>
      <c r="F21" s="1"/>
    </row>
    <row r="22" spans="1:1">
      <c r="A22" s="1" t="s">
        <v>95</v>
      </c>
    </row>
    <row r="23" spans="3:6">
      <c r="C23" t="s">
        <v>84</v>
      </c>
      <c r="E23" s="1"/>
      <c r="F23" s="1"/>
    </row>
    <row r="24" spans="5:6">
      <c r="E24" s="3"/>
      <c r="F24" s="3"/>
    </row>
    <row r="25" spans="3:6">
      <c r="C25" t="s">
        <v>95</v>
      </c>
      <c r="E25" s="1" t="s">
        <v>113</v>
      </c>
      <c r="F25" s="3"/>
    </row>
    <row r="26" spans="3:6">
      <c r="C26" s="3" t="s">
        <v>86</v>
      </c>
      <c r="E26" s="1"/>
      <c r="F26" s="3"/>
    </row>
    <row r="27" spans="5:6">
      <c r="E27" s="3"/>
      <c r="F27" s="3"/>
    </row>
    <row r="28" spans="4:6">
      <c r="D28" t="s">
        <v>114</v>
      </c>
      <c r="E28" s="3"/>
      <c r="F28" s="3"/>
    </row>
    <row r="30" spans="4:13">
      <c r="D30" t="s">
        <v>115</v>
      </c>
      <c r="E30" t="s">
        <v>116</v>
      </c>
      <c r="F30" t="s">
        <v>117</v>
      </c>
      <c r="G30" t="s">
        <v>118</v>
      </c>
      <c r="H30" t="s">
        <v>119</v>
      </c>
      <c r="I30" t="s">
        <v>120</v>
      </c>
      <c r="J30" t="s">
        <v>121</v>
      </c>
      <c r="K30" t="s">
        <v>122</v>
      </c>
      <c r="L30" t="s">
        <v>123</v>
      </c>
      <c r="M30" t="s">
        <v>124</v>
      </c>
    </row>
    <row r="31" spans="4:13">
      <c r="D31" s="4">
        <v>43283</v>
      </c>
      <c r="E31">
        <v>0.375</v>
      </c>
      <c r="F31" s="4">
        <v>43291</v>
      </c>
      <c r="G31">
        <v>0.791666666666667</v>
      </c>
      <c r="H31">
        <v>9</v>
      </c>
      <c r="I31">
        <v>0</v>
      </c>
      <c r="J31">
        <v>315</v>
      </c>
      <c r="K31">
        <v>240</v>
      </c>
      <c r="L31">
        <v>1200</v>
      </c>
      <c r="M31">
        <v>1755</v>
      </c>
    </row>
    <row r="32" spans="4:4">
      <c r="D32" t="s">
        <v>125</v>
      </c>
    </row>
    <row r="33" spans="4:6">
      <c r="D33" t="s">
        <v>126</v>
      </c>
      <c r="E33" t="s">
        <v>53</v>
      </c>
      <c r="F33" t="s">
        <v>127</v>
      </c>
    </row>
    <row r="34" spans="4:6">
      <c r="D34" s="4">
        <v>44118</v>
      </c>
      <c r="E34" t="s">
        <v>128</v>
      </c>
      <c r="F34">
        <v>20</v>
      </c>
    </row>
    <row r="35" spans="4:6">
      <c r="D35" s="4">
        <v>44119</v>
      </c>
      <c r="E35" t="s">
        <v>128</v>
      </c>
      <c r="F35">
        <v>20</v>
      </c>
    </row>
    <row r="36" spans="4:6">
      <c r="D36" s="4">
        <v>44120</v>
      </c>
      <c r="E36" t="s">
        <v>128</v>
      </c>
      <c r="F36">
        <v>20</v>
      </c>
    </row>
    <row r="37" spans="6:6">
      <c r="F37">
        <f>SUM(F34:F36)</f>
        <v>60</v>
      </c>
    </row>
    <row r="38" spans="13:13">
      <c r="M38">
        <f>F37+M31</f>
        <v>1815</v>
      </c>
    </row>
  </sheetData>
  <dataValidations count="2">
    <dataValidation type="list" allowBlank="1" showInputMessage="1" showErrorMessage="1" sqref="E6">
      <formula1>$M$8:$M$11</formula1>
    </dataValidation>
    <dataValidation type="list" allowBlank="1" showInputMessage="1" showErrorMessage="1" sqref="E19">
      <formula1>$M$3:$M$4</formula1>
    </dataValidation>
  </dataValidations>
  <pageMargins left="0.7" right="0.7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FF7F7DC-E99A-4721-9902-EDF7EAF40F9C}">
  <ds:schemaRefs/>
</ds:datastoreItem>
</file>

<file path=customXml/itemProps2.xml><?xml version="1.0" encoding="utf-8"?>
<ds:datastoreItem xmlns:ds="http://schemas.openxmlformats.org/officeDocument/2006/customXml" ds:itemID="{921F833D-544B-4D2E-B605-2659C0F7B950}">
  <ds:schemaRefs/>
</ds:datastoreItem>
</file>

<file path=customXml/itemProps3.xml><?xml version="1.0" encoding="utf-8"?>
<ds:datastoreItem xmlns:ds="http://schemas.openxmlformats.org/officeDocument/2006/customXml" ds:itemID="{4B423257-7C86-4895-A954-9C204A4547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Solicitud de Fondos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angel</cp:lastModifiedBy>
  <dcterms:created xsi:type="dcterms:W3CDTF">2020-08-05T18:11:00Z</dcterms:created>
  <dcterms:modified xsi:type="dcterms:W3CDTF">2020-10-31T00:46:57Z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0x010100FC5EA9F1A2057545A595F142B60A8B60</vt:lpwstr>
  </property>
  <property fmtid="{D5CDD505-2E9C-101B-9397-08002B2CF9AE}" pid="3" name="KSOProductBuildVer">
    <vt:lpwstr>3082-11.2.0.9718</vt:lpwstr>
  </property>
</Properties>
</file>