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61A518D2-1A5A-41A5-87F8-CBCC83B804FB}" xr6:coauthVersionLast="47" xr6:coauthVersionMax="47" xr10:uidLastSave="{00000000-0000-0000-0000-000000000000}"/>
  <bookViews>
    <workbookView xWindow="-120" yWindow="-120" windowWidth="29040" windowHeight="15840" xr2:uid="{9E26EC42-9664-4257-A13B-983306814CBD}"/>
  </bookViews>
  <sheets>
    <sheet name="Hoja1" sheetId="1" r:id="rId1"/>
  </sheets>
  <externalReferences>
    <externalReference r:id="rId2"/>
    <externalReference r:id="rId3"/>
  </externalReferences>
  <definedNames>
    <definedName name="_xlnm._FilterDatabase" localSheetId="0" hidden="1">Hoja1!$A$9:$X$417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0" i="1" l="1"/>
  <c r="U10" i="1"/>
  <c r="X10" i="1" s="1"/>
  <c r="J10" i="1" s="1"/>
  <c r="K10" i="1" s="1"/>
  <c r="M10" i="1" s="1"/>
  <c r="Q11" i="1"/>
  <c r="U11" i="1"/>
  <c r="X11" i="1" s="1"/>
  <c r="J11" i="1" s="1"/>
  <c r="K11" i="1" s="1"/>
  <c r="M11" i="1" s="1"/>
  <c r="Q12" i="1"/>
  <c r="U12" i="1"/>
  <c r="X12" i="1" s="1"/>
  <c r="J12" i="1" s="1"/>
  <c r="K12" i="1" s="1"/>
  <c r="M12" i="1" s="1"/>
  <c r="Q13" i="1"/>
  <c r="U13" i="1"/>
  <c r="X13" i="1" s="1"/>
  <c r="J13" i="1" s="1"/>
  <c r="K13" i="1" s="1"/>
  <c r="M13" i="1" s="1"/>
  <c r="Q14" i="1"/>
  <c r="U14" i="1"/>
  <c r="X14" i="1" s="1"/>
  <c r="J14" i="1" s="1"/>
  <c r="K14" i="1" s="1"/>
  <c r="M14" i="1" s="1"/>
  <c r="Q15" i="1"/>
  <c r="U15" i="1"/>
  <c r="X15" i="1"/>
  <c r="Q16" i="1"/>
  <c r="U16" i="1"/>
  <c r="X16" i="1" s="1"/>
  <c r="J16" i="1" s="1"/>
  <c r="K16" i="1" s="1"/>
  <c r="M16" i="1" s="1"/>
  <c r="Q17" i="1"/>
  <c r="U17" i="1"/>
  <c r="X17" i="1" s="1"/>
  <c r="J17" i="1" s="1"/>
  <c r="K17" i="1" s="1"/>
  <c r="M17" i="1" s="1"/>
  <c r="Q18" i="1"/>
  <c r="U18" i="1"/>
  <c r="X18" i="1" s="1"/>
  <c r="Q19" i="1"/>
  <c r="U19" i="1"/>
  <c r="X19" i="1"/>
  <c r="Q20" i="1"/>
  <c r="U20" i="1"/>
  <c r="X20" i="1" s="1"/>
  <c r="J20" i="1" s="1"/>
  <c r="K20" i="1" s="1"/>
  <c r="M20" i="1" s="1"/>
  <c r="Q21" i="1"/>
  <c r="U21" i="1"/>
  <c r="X21" i="1" s="1"/>
  <c r="J21" i="1" s="1"/>
  <c r="K21" i="1" s="1"/>
  <c r="M21" i="1" s="1"/>
  <c r="Q22" i="1"/>
  <c r="U22" i="1"/>
  <c r="X22" i="1" s="1"/>
  <c r="J22" i="1" s="1"/>
  <c r="K22" i="1" s="1"/>
  <c r="M22" i="1" s="1"/>
  <c r="Q23" i="1"/>
  <c r="U23" i="1"/>
  <c r="X23" i="1"/>
  <c r="Q24" i="1"/>
  <c r="U24" i="1"/>
  <c r="X24" i="1" s="1"/>
  <c r="J24" i="1" s="1"/>
  <c r="K24" i="1" s="1"/>
  <c r="M24" i="1" s="1"/>
  <c r="Q25" i="1"/>
  <c r="U25" i="1"/>
  <c r="X25" i="1" s="1"/>
  <c r="J25" i="1" s="1"/>
  <c r="K25" i="1" s="1"/>
  <c r="M25" i="1" s="1"/>
  <c r="Q26" i="1"/>
  <c r="U26" i="1"/>
  <c r="X26" i="1" s="1"/>
  <c r="Q27" i="1"/>
  <c r="U27" i="1"/>
  <c r="X27" i="1"/>
  <c r="Q28" i="1"/>
  <c r="U28" i="1"/>
  <c r="X28" i="1" s="1"/>
  <c r="J28" i="1" s="1"/>
  <c r="K28" i="1" s="1"/>
  <c r="M28" i="1" s="1"/>
  <c r="Q29" i="1"/>
  <c r="U29" i="1"/>
  <c r="X29" i="1" s="1"/>
  <c r="J29" i="1" s="1"/>
  <c r="K29" i="1" s="1"/>
  <c r="M29" i="1" s="1"/>
  <c r="Q30" i="1"/>
  <c r="U30" i="1"/>
  <c r="X30" i="1"/>
  <c r="Q31" i="1"/>
  <c r="U31" i="1"/>
  <c r="X31" i="1" s="1"/>
  <c r="J31" i="1" s="1"/>
  <c r="K31" i="1" s="1"/>
  <c r="M31" i="1" s="1"/>
  <c r="Q32" i="1"/>
  <c r="U32" i="1"/>
  <c r="X32" i="1" s="1"/>
  <c r="Q33" i="1"/>
  <c r="U33" i="1"/>
  <c r="X33" i="1" s="1"/>
  <c r="J33" i="1" s="1"/>
  <c r="K33" i="1" s="1"/>
  <c r="M33" i="1" s="1"/>
  <c r="Q34" i="1"/>
  <c r="U34" i="1"/>
  <c r="X34" i="1"/>
  <c r="Q35" i="1"/>
  <c r="U35" i="1"/>
  <c r="X35" i="1" s="1"/>
  <c r="J35" i="1" s="1"/>
  <c r="K35" i="1" s="1"/>
  <c r="M35" i="1" s="1"/>
  <c r="Q36" i="1"/>
  <c r="U36" i="1"/>
  <c r="X36" i="1" s="1"/>
  <c r="J36" i="1" s="1"/>
  <c r="K36" i="1" s="1"/>
  <c r="M36" i="1" s="1"/>
  <c r="Q37" i="1"/>
  <c r="U37" i="1"/>
  <c r="X37" i="1" s="1"/>
  <c r="J37" i="1" s="1"/>
  <c r="K37" i="1" s="1"/>
  <c r="M37" i="1" s="1"/>
  <c r="Q38" i="1"/>
  <c r="U38" i="1"/>
  <c r="X38" i="1"/>
  <c r="Q39" i="1"/>
  <c r="U39" i="1"/>
  <c r="X39" i="1" s="1"/>
  <c r="J39" i="1" s="1"/>
  <c r="K39" i="1" s="1"/>
  <c r="M39" i="1" s="1"/>
  <c r="Q40" i="1"/>
  <c r="U40" i="1"/>
  <c r="X40" i="1" s="1"/>
  <c r="Q41" i="1"/>
  <c r="U41" i="1"/>
  <c r="X41" i="1"/>
  <c r="Q42" i="1"/>
  <c r="U42" i="1"/>
  <c r="X42" i="1" s="1"/>
  <c r="J42" i="1" s="1"/>
  <c r="K42" i="1" s="1"/>
  <c r="M42" i="1" s="1"/>
  <c r="Q43" i="1"/>
  <c r="U43" i="1"/>
  <c r="X43" i="1" s="1"/>
  <c r="J43" i="1" s="1"/>
  <c r="K43" i="1" s="1"/>
  <c r="M43" i="1" s="1"/>
  <c r="Q44" i="1"/>
  <c r="U44" i="1"/>
  <c r="X44" i="1"/>
  <c r="Q45" i="1"/>
  <c r="U45" i="1"/>
  <c r="X45" i="1" s="1"/>
  <c r="J45" i="1" s="1"/>
  <c r="K45" i="1" s="1"/>
  <c r="M45" i="1" s="1"/>
  <c r="Q46" i="1"/>
  <c r="U46" i="1"/>
  <c r="X46" i="1" s="1"/>
  <c r="Q47" i="1"/>
  <c r="U47" i="1"/>
  <c r="X47" i="1" s="1"/>
  <c r="J47" i="1" s="1"/>
  <c r="K47" i="1" s="1"/>
  <c r="M47" i="1" s="1"/>
  <c r="Q48" i="1"/>
  <c r="U48" i="1"/>
  <c r="X48" i="1"/>
  <c r="Q49" i="1"/>
  <c r="U49" i="1"/>
  <c r="X49" i="1" s="1"/>
  <c r="J49" i="1" s="1"/>
  <c r="K49" i="1" s="1"/>
  <c r="M49" i="1" s="1"/>
  <c r="Q50" i="1"/>
  <c r="U50" i="1"/>
  <c r="X50" i="1" s="1"/>
  <c r="J50" i="1" s="1"/>
  <c r="K50" i="1" s="1"/>
  <c r="M50" i="1" s="1"/>
  <c r="Q51" i="1"/>
  <c r="U51" i="1"/>
  <c r="X51" i="1" s="1"/>
  <c r="J51" i="1" s="1"/>
  <c r="K51" i="1" s="1"/>
  <c r="M51" i="1" s="1"/>
  <c r="Q52" i="1"/>
  <c r="U52" i="1"/>
  <c r="X52" i="1"/>
  <c r="Q53" i="1"/>
  <c r="U53" i="1"/>
  <c r="X53" i="1" s="1"/>
  <c r="J53" i="1" s="1"/>
  <c r="K53" i="1" s="1"/>
  <c r="M53" i="1" s="1"/>
  <c r="Q54" i="1"/>
  <c r="U54" i="1"/>
  <c r="X54" i="1" s="1"/>
  <c r="Q55" i="1"/>
  <c r="U55" i="1"/>
  <c r="X55" i="1" s="1"/>
  <c r="J55" i="1" s="1"/>
  <c r="K55" i="1" s="1"/>
  <c r="M55" i="1" s="1"/>
  <c r="Q56" i="1"/>
  <c r="U56" i="1"/>
  <c r="X56" i="1"/>
  <c r="Q57" i="1"/>
  <c r="U57" i="1"/>
  <c r="X57" i="1" s="1"/>
  <c r="J57" i="1" s="1"/>
  <c r="K57" i="1" s="1"/>
  <c r="M57" i="1" s="1"/>
  <c r="Q58" i="1"/>
  <c r="U58" i="1"/>
  <c r="X58" i="1" s="1"/>
  <c r="J58" i="1" s="1"/>
  <c r="K58" i="1" s="1"/>
  <c r="M58" i="1" s="1"/>
  <c r="Q59" i="1"/>
  <c r="U59" i="1"/>
  <c r="X59" i="1" s="1"/>
  <c r="J59" i="1" s="1"/>
  <c r="K59" i="1" s="1"/>
  <c r="M59" i="1" s="1"/>
  <c r="Q60" i="1"/>
  <c r="U60" i="1"/>
  <c r="X60" i="1"/>
  <c r="Q61" i="1"/>
  <c r="U61" i="1"/>
  <c r="X61" i="1" s="1"/>
  <c r="J61" i="1" s="1"/>
  <c r="K61" i="1" s="1"/>
  <c r="M61" i="1" s="1"/>
  <c r="Q62" i="1"/>
  <c r="U62" i="1"/>
  <c r="X62" i="1" s="1"/>
  <c r="J62" i="1" s="1"/>
  <c r="K62" i="1" s="1"/>
  <c r="M62" i="1" s="1"/>
  <c r="Q63" i="1"/>
  <c r="U63" i="1"/>
  <c r="X63" i="1" s="1"/>
  <c r="J63" i="1" s="1"/>
  <c r="K63" i="1" s="1"/>
  <c r="M63" i="1" s="1"/>
  <c r="Q64" i="1"/>
  <c r="U64" i="1"/>
  <c r="X64" i="1" s="1"/>
  <c r="Q65" i="1"/>
  <c r="U65" i="1"/>
  <c r="X65" i="1" s="1"/>
  <c r="J65" i="1" s="1"/>
  <c r="K65" i="1" s="1"/>
  <c r="M65" i="1" s="1"/>
  <c r="Q66" i="1"/>
  <c r="U66" i="1"/>
  <c r="X66" i="1" s="1"/>
  <c r="J66" i="1" s="1"/>
  <c r="K66" i="1" s="1"/>
  <c r="M66" i="1" s="1"/>
  <c r="Q67" i="1"/>
  <c r="U67" i="1"/>
  <c r="X67" i="1" s="1"/>
  <c r="J67" i="1" s="1"/>
  <c r="K67" i="1" s="1"/>
  <c r="M67" i="1" s="1"/>
  <c r="Q68" i="1"/>
  <c r="U68" i="1"/>
  <c r="X68" i="1" s="1"/>
  <c r="J68" i="1" s="1"/>
  <c r="K68" i="1" s="1"/>
  <c r="M68" i="1" s="1"/>
  <c r="Q69" i="1"/>
  <c r="U69" i="1"/>
  <c r="X69" i="1" s="1"/>
  <c r="J69" i="1" s="1"/>
  <c r="K69" i="1" s="1"/>
  <c r="M69" i="1" s="1"/>
  <c r="Q70" i="1"/>
  <c r="U70" i="1"/>
  <c r="X70" i="1" s="1"/>
  <c r="J70" i="1" s="1"/>
  <c r="K70" i="1" s="1"/>
  <c r="M70" i="1" s="1"/>
  <c r="Q71" i="1"/>
  <c r="U71" i="1"/>
  <c r="X71" i="1" s="1"/>
  <c r="J71" i="1" s="1"/>
  <c r="K71" i="1" s="1"/>
  <c r="M71" i="1" s="1"/>
  <c r="Q72" i="1"/>
  <c r="U72" i="1"/>
  <c r="X72" i="1"/>
  <c r="Q73" i="1"/>
  <c r="U73" i="1"/>
  <c r="X73" i="1" s="1"/>
  <c r="J73" i="1" s="1"/>
  <c r="K73" i="1" s="1"/>
  <c r="M73" i="1" s="1"/>
  <c r="Q74" i="1"/>
  <c r="U74" i="1"/>
  <c r="X74" i="1" s="1"/>
  <c r="Q75" i="1"/>
  <c r="U75" i="1"/>
  <c r="X75" i="1" s="1"/>
  <c r="J75" i="1" s="1"/>
  <c r="K75" i="1" s="1"/>
  <c r="M75" i="1" s="1"/>
  <c r="Q76" i="1"/>
  <c r="U76" i="1"/>
  <c r="X76" i="1"/>
  <c r="Q77" i="1"/>
  <c r="U77" i="1"/>
  <c r="X77" i="1" s="1"/>
  <c r="J77" i="1" s="1"/>
  <c r="K77" i="1" s="1"/>
  <c r="M77" i="1" s="1"/>
  <c r="Q78" i="1"/>
  <c r="U78" i="1"/>
  <c r="X78" i="1" s="1"/>
  <c r="J78" i="1" s="1"/>
  <c r="K78" i="1" s="1"/>
  <c r="M78" i="1" s="1"/>
  <c r="Q79" i="1"/>
  <c r="U79" i="1"/>
  <c r="X79" i="1" s="1"/>
  <c r="J79" i="1" s="1"/>
  <c r="K79" i="1" s="1"/>
  <c r="M79" i="1" s="1"/>
  <c r="Q80" i="1"/>
  <c r="U80" i="1"/>
  <c r="X80" i="1" s="1"/>
  <c r="J80" i="1" s="1"/>
  <c r="K80" i="1" s="1"/>
  <c r="M80" i="1" s="1"/>
  <c r="Q81" i="1"/>
  <c r="U81" i="1"/>
  <c r="X81" i="1" s="1"/>
  <c r="J81" i="1" s="1"/>
  <c r="K81" i="1" s="1"/>
  <c r="M81" i="1" s="1"/>
  <c r="Q82" i="1"/>
  <c r="U82" i="1"/>
  <c r="X82" i="1" s="1"/>
  <c r="Q83" i="1"/>
  <c r="U83" i="1"/>
  <c r="X83" i="1" s="1"/>
  <c r="J83" i="1" s="1"/>
  <c r="K83" i="1" s="1"/>
  <c r="M83" i="1" s="1"/>
  <c r="Q84" i="1"/>
  <c r="U84" i="1"/>
  <c r="X84" i="1" s="1"/>
  <c r="J84" i="1" s="1"/>
  <c r="K84" i="1" s="1"/>
  <c r="M84" i="1" s="1"/>
  <c r="Q85" i="1"/>
  <c r="U85" i="1"/>
  <c r="X85" i="1" s="1"/>
  <c r="J85" i="1" s="1"/>
  <c r="K85" i="1" s="1"/>
  <c r="M85" i="1" s="1"/>
  <c r="Q86" i="1"/>
  <c r="U86" i="1"/>
  <c r="X86" i="1" s="1"/>
  <c r="J86" i="1" s="1"/>
  <c r="K86" i="1" s="1"/>
  <c r="M86" i="1" s="1"/>
  <c r="Q87" i="1"/>
  <c r="U87" i="1"/>
  <c r="X87" i="1" s="1"/>
  <c r="J87" i="1" s="1"/>
  <c r="K87" i="1" s="1"/>
  <c r="M87" i="1" s="1"/>
  <c r="Q88" i="1"/>
  <c r="U88" i="1"/>
  <c r="X88" i="1" s="1"/>
  <c r="J88" i="1" s="1"/>
  <c r="K88" i="1" s="1"/>
  <c r="M88" i="1" s="1"/>
  <c r="Q89" i="1"/>
  <c r="U89" i="1"/>
  <c r="X89" i="1" s="1"/>
  <c r="J89" i="1" s="1"/>
  <c r="K89" i="1" s="1"/>
  <c r="M89" i="1" s="1"/>
  <c r="Q90" i="1"/>
  <c r="U90" i="1"/>
  <c r="X90" i="1" s="1"/>
  <c r="Q91" i="1"/>
  <c r="U91" i="1"/>
  <c r="X91" i="1" s="1"/>
  <c r="J91" i="1" s="1"/>
  <c r="K91" i="1" s="1"/>
  <c r="M91" i="1" s="1"/>
  <c r="Q92" i="1"/>
  <c r="U92" i="1"/>
  <c r="X92" i="1"/>
  <c r="Q93" i="1"/>
  <c r="U93" i="1"/>
  <c r="X93" i="1" s="1"/>
  <c r="J93" i="1" s="1"/>
  <c r="K93" i="1" s="1"/>
  <c r="M93" i="1" s="1"/>
  <c r="Q94" i="1"/>
  <c r="U94" i="1"/>
  <c r="X94" i="1" s="1"/>
  <c r="J94" i="1" s="1"/>
  <c r="K94" i="1" s="1"/>
  <c r="M94" i="1" s="1"/>
  <c r="Q95" i="1"/>
  <c r="U95" i="1"/>
  <c r="X95" i="1" s="1"/>
  <c r="J95" i="1" s="1"/>
  <c r="K95" i="1" s="1"/>
  <c r="M95" i="1" s="1"/>
  <c r="Q96" i="1"/>
  <c r="U96" i="1"/>
  <c r="X96" i="1" s="1"/>
  <c r="J96" i="1" s="1"/>
  <c r="K96" i="1" s="1"/>
  <c r="M96" i="1" s="1"/>
  <c r="Q97" i="1"/>
  <c r="U97" i="1"/>
  <c r="X97" i="1" s="1"/>
  <c r="J97" i="1" s="1"/>
  <c r="K97" i="1" s="1"/>
  <c r="M97" i="1" s="1"/>
  <c r="Q98" i="1"/>
  <c r="U98" i="1"/>
  <c r="X98" i="1" s="1"/>
  <c r="Q99" i="1"/>
  <c r="U99" i="1"/>
  <c r="X99" i="1" s="1"/>
  <c r="J99" i="1" s="1"/>
  <c r="K99" i="1" s="1"/>
  <c r="M99" i="1" s="1"/>
  <c r="Q100" i="1"/>
  <c r="U100" i="1"/>
  <c r="X100" i="1" s="1"/>
  <c r="J100" i="1" s="1"/>
  <c r="K100" i="1" s="1"/>
  <c r="M100" i="1" s="1"/>
  <c r="Q101" i="1"/>
  <c r="U101" i="1"/>
  <c r="X101" i="1" s="1"/>
  <c r="J101" i="1" s="1"/>
  <c r="K101" i="1" s="1"/>
  <c r="M101" i="1" s="1"/>
  <c r="Q102" i="1"/>
  <c r="U102" i="1"/>
  <c r="X102" i="1" s="1"/>
  <c r="J102" i="1" s="1"/>
  <c r="K102" i="1" s="1"/>
  <c r="M102" i="1" s="1"/>
  <c r="Q103" i="1"/>
  <c r="U103" i="1"/>
  <c r="X103" i="1" s="1"/>
  <c r="J103" i="1" s="1"/>
  <c r="K103" i="1" s="1"/>
  <c r="M103" i="1" s="1"/>
  <c r="Q104" i="1"/>
  <c r="U104" i="1"/>
  <c r="X104" i="1"/>
  <c r="W428" i="1"/>
  <c r="V428" i="1"/>
  <c r="S428" i="1"/>
  <c r="R428" i="1"/>
  <c r="X417" i="1"/>
  <c r="J417" i="1" s="1"/>
  <c r="M417" i="1"/>
  <c r="U416" i="1"/>
  <c r="X416" i="1" s="1"/>
  <c r="J416" i="1" s="1"/>
  <c r="K416" i="1" s="1"/>
  <c r="M416" i="1" s="1"/>
  <c r="Q416" i="1"/>
  <c r="U415" i="1"/>
  <c r="X415" i="1" s="1"/>
  <c r="J415" i="1" s="1"/>
  <c r="K415" i="1" s="1"/>
  <c r="M415" i="1" s="1"/>
  <c r="Q415" i="1"/>
  <c r="U414" i="1"/>
  <c r="X414" i="1" s="1"/>
  <c r="J414" i="1" s="1"/>
  <c r="K414" i="1" s="1"/>
  <c r="M414" i="1" s="1"/>
  <c r="Q414" i="1"/>
  <c r="X413" i="1"/>
  <c r="J413" i="1" s="1"/>
  <c r="K413" i="1" s="1"/>
  <c r="M413" i="1" s="1"/>
  <c r="U413" i="1"/>
  <c r="Q413" i="1"/>
  <c r="U412" i="1"/>
  <c r="X412" i="1" s="1"/>
  <c r="J412" i="1" s="1"/>
  <c r="K412" i="1" s="1"/>
  <c r="M412" i="1" s="1"/>
  <c r="Q412" i="1"/>
  <c r="U411" i="1"/>
  <c r="X411" i="1" s="1"/>
  <c r="J411" i="1" s="1"/>
  <c r="K411" i="1" s="1"/>
  <c r="M411" i="1" s="1"/>
  <c r="Q411" i="1"/>
  <c r="U410" i="1"/>
  <c r="X410" i="1" s="1"/>
  <c r="J410" i="1" s="1"/>
  <c r="K410" i="1" s="1"/>
  <c r="M410" i="1" s="1"/>
  <c r="Q410" i="1"/>
  <c r="X409" i="1"/>
  <c r="J409" i="1" s="1"/>
  <c r="K409" i="1" s="1"/>
  <c r="M409" i="1" s="1"/>
  <c r="U409" i="1"/>
  <c r="Q409" i="1"/>
  <c r="U408" i="1"/>
  <c r="X408" i="1" s="1"/>
  <c r="J408" i="1" s="1"/>
  <c r="K408" i="1" s="1"/>
  <c r="M408" i="1" s="1"/>
  <c r="Q408" i="1"/>
  <c r="U407" i="1"/>
  <c r="X407" i="1" s="1"/>
  <c r="J407" i="1" s="1"/>
  <c r="K407" i="1" s="1"/>
  <c r="M407" i="1" s="1"/>
  <c r="Q407" i="1"/>
  <c r="U406" i="1"/>
  <c r="X406" i="1" s="1"/>
  <c r="J406" i="1" s="1"/>
  <c r="K406" i="1" s="1"/>
  <c r="M406" i="1" s="1"/>
  <c r="Q406" i="1"/>
  <c r="X405" i="1"/>
  <c r="J405" i="1" s="1"/>
  <c r="K405" i="1" s="1"/>
  <c r="M405" i="1" s="1"/>
  <c r="U405" i="1"/>
  <c r="Q405" i="1"/>
  <c r="U404" i="1"/>
  <c r="X404" i="1" s="1"/>
  <c r="J404" i="1" s="1"/>
  <c r="K404" i="1" s="1"/>
  <c r="M404" i="1" s="1"/>
  <c r="Q404" i="1"/>
  <c r="U403" i="1"/>
  <c r="X403" i="1" s="1"/>
  <c r="J403" i="1" s="1"/>
  <c r="K403" i="1" s="1"/>
  <c r="M403" i="1" s="1"/>
  <c r="Q403" i="1"/>
  <c r="U402" i="1"/>
  <c r="X402" i="1" s="1"/>
  <c r="J402" i="1" s="1"/>
  <c r="K402" i="1" s="1"/>
  <c r="M402" i="1" s="1"/>
  <c r="Q402" i="1"/>
  <c r="X401" i="1"/>
  <c r="J401" i="1" s="1"/>
  <c r="K401" i="1" s="1"/>
  <c r="M401" i="1" s="1"/>
  <c r="U401" i="1"/>
  <c r="Q401" i="1"/>
  <c r="U400" i="1"/>
  <c r="X400" i="1" s="1"/>
  <c r="J400" i="1" s="1"/>
  <c r="K400" i="1" s="1"/>
  <c r="M400" i="1" s="1"/>
  <c r="Q400" i="1"/>
  <c r="U399" i="1"/>
  <c r="X399" i="1" s="1"/>
  <c r="J399" i="1" s="1"/>
  <c r="K399" i="1" s="1"/>
  <c r="M399" i="1" s="1"/>
  <c r="Q399" i="1"/>
  <c r="U398" i="1"/>
  <c r="X398" i="1" s="1"/>
  <c r="J398" i="1" s="1"/>
  <c r="K398" i="1" s="1"/>
  <c r="M398" i="1" s="1"/>
  <c r="Q398" i="1"/>
  <c r="U397" i="1"/>
  <c r="X397" i="1" s="1"/>
  <c r="J397" i="1" s="1"/>
  <c r="K397" i="1" s="1"/>
  <c r="M397" i="1" s="1"/>
  <c r="Q397" i="1"/>
  <c r="U396" i="1"/>
  <c r="X396" i="1" s="1"/>
  <c r="J396" i="1" s="1"/>
  <c r="K396" i="1" s="1"/>
  <c r="M396" i="1" s="1"/>
  <c r="Q396" i="1"/>
  <c r="U395" i="1"/>
  <c r="X395" i="1" s="1"/>
  <c r="J395" i="1" s="1"/>
  <c r="K395" i="1" s="1"/>
  <c r="M395" i="1" s="1"/>
  <c r="Q395" i="1"/>
  <c r="U394" i="1"/>
  <c r="X394" i="1" s="1"/>
  <c r="J394" i="1" s="1"/>
  <c r="K394" i="1" s="1"/>
  <c r="M394" i="1" s="1"/>
  <c r="Q394" i="1"/>
  <c r="X393" i="1"/>
  <c r="J393" i="1" s="1"/>
  <c r="K393" i="1" s="1"/>
  <c r="M393" i="1" s="1"/>
  <c r="U393" i="1"/>
  <c r="Q393" i="1"/>
  <c r="U392" i="1"/>
  <c r="X392" i="1" s="1"/>
  <c r="J392" i="1" s="1"/>
  <c r="K392" i="1" s="1"/>
  <c r="M392" i="1" s="1"/>
  <c r="Q392" i="1"/>
  <c r="U391" i="1"/>
  <c r="X391" i="1" s="1"/>
  <c r="J391" i="1" s="1"/>
  <c r="K391" i="1" s="1"/>
  <c r="M391" i="1" s="1"/>
  <c r="Q391" i="1"/>
  <c r="U390" i="1"/>
  <c r="X390" i="1" s="1"/>
  <c r="J390" i="1" s="1"/>
  <c r="K390" i="1" s="1"/>
  <c r="M390" i="1" s="1"/>
  <c r="Q390" i="1"/>
  <c r="X389" i="1"/>
  <c r="J389" i="1" s="1"/>
  <c r="K389" i="1" s="1"/>
  <c r="M389" i="1" s="1"/>
  <c r="U389" i="1"/>
  <c r="Q389" i="1"/>
  <c r="U388" i="1"/>
  <c r="X388" i="1" s="1"/>
  <c r="J388" i="1" s="1"/>
  <c r="K388" i="1" s="1"/>
  <c r="M388" i="1" s="1"/>
  <c r="Q388" i="1"/>
  <c r="U387" i="1"/>
  <c r="X387" i="1" s="1"/>
  <c r="J387" i="1" s="1"/>
  <c r="K387" i="1" s="1"/>
  <c r="M387" i="1" s="1"/>
  <c r="Q387" i="1"/>
  <c r="X386" i="1"/>
  <c r="J386" i="1" s="1"/>
  <c r="K386" i="1" s="1"/>
  <c r="M386" i="1" s="1"/>
  <c r="U386" i="1"/>
  <c r="Q386" i="1"/>
  <c r="U385" i="1"/>
  <c r="X385" i="1" s="1"/>
  <c r="J385" i="1" s="1"/>
  <c r="K385" i="1" s="1"/>
  <c r="M385" i="1" s="1"/>
  <c r="Q385" i="1"/>
  <c r="U384" i="1"/>
  <c r="X384" i="1" s="1"/>
  <c r="J384" i="1" s="1"/>
  <c r="K384" i="1" s="1"/>
  <c r="M384" i="1" s="1"/>
  <c r="Q384" i="1"/>
  <c r="U383" i="1"/>
  <c r="X383" i="1" s="1"/>
  <c r="J383" i="1" s="1"/>
  <c r="K383" i="1" s="1"/>
  <c r="M383" i="1" s="1"/>
  <c r="Q383" i="1"/>
  <c r="U382" i="1"/>
  <c r="X382" i="1" s="1"/>
  <c r="J382" i="1" s="1"/>
  <c r="K382" i="1" s="1"/>
  <c r="M382" i="1" s="1"/>
  <c r="Q382" i="1"/>
  <c r="X381" i="1"/>
  <c r="J381" i="1" s="1"/>
  <c r="K381" i="1" s="1"/>
  <c r="M381" i="1" s="1"/>
  <c r="U381" i="1"/>
  <c r="Q381" i="1"/>
  <c r="U380" i="1"/>
  <c r="X380" i="1" s="1"/>
  <c r="J380" i="1" s="1"/>
  <c r="K380" i="1" s="1"/>
  <c r="M380" i="1" s="1"/>
  <c r="Q380" i="1"/>
  <c r="U379" i="1"/>
  <c r="X379" i="1" s="1"/>
  <c r="J379" i="1" s="1"/>
  <c r="K379" i="1" s="1"/>
  <c r="M379" i="1" s="1"/>
  <c r="Q379" i="1"/>
  <c r="X378" i="1"/>
  <c r="J378" i="1" s="1"/>
  <c r="K378" i="1" s="1"/>
  <c r="M378" i="1" s="1"/>
  <c r="U378" i="1"/>
  <c r="Q378" i="1"/>
  <c r="U377" i="1"/>
  <c r="X377" i="1" s="1"/>
  <c r="J377" i="1" s="1"/>
  <c r="K377" i="1" s="1"/>
  <c r="M377" i="1" s="1"/>
  <c r="Q377" i="1"/>
  <c r="U376" i="1"/>
  <c r="X376" i="1" s="1"/>
  <c r="J376" i="1" s="1"/>
  <c r="K376" i="1" s="1"/>
  <c r="M376" i="1" s="1"/>
  <c r="Q376" i="1"/>
  <c r="U375" i="1"/>
  <c r="X375" i="1" s="1"/>
  <c r="J375" i="1" s="1"/>
  <c r="K375" i="1" s="1"/>
  <c r="M375" i="1" s="1"/>
  <c r="Q375" i="1"/>
  <c r="X374" i="1"/>
  <c r="J374" i="1" s="1"/>
  <c r="K374" i="1" s="1"/>
  <c r="M374" i="1" s="1"/>
  <c r="U374" i="1"/>
  <c r="Q374" i="1"/>
  <c r="X373" i="1"/>
  <c r="J373" i="1" s="1"/>
  <c r="K373" i="1" s="1"/>
  <c r="M373" i="1" s="1"/>
  <c r="U373" i="1"/>
  <c r="Q373" i="1"/>
  <c r="U372" i="1"/>
  <c r="X372" i="1" s="1"/>
  <c r="J372" i="1" s="1"/>
  <c r="K372" i="1" s="1"/>
  <c r="M372" i="1" s="1"/>
  <c r="Q372" i="1"/>
  <c r="U371" i="1"/>
  <c r="X371" i="1" s="1"/>
  <c r="J371" i="1" s="1"/>
  <c r="K371" i="1" s="1"/>
  <c r="M371" i="1" s="1"/>
  <c r="Q371" i="1"/>
  <c r="X370" i="1"/>
  <c r="J370" i="1" s="1"/>
  <c r="K370" i="1" s="1"/>
  <c r="M370" i="1" s="1"/>
  <c r="U370" i="1"/>
  <c r="Q370" i="1"/>
  <c r="U369" i="1"/>
  <c r="X369" i="1" s="1"/>
  <c r="J369" i="1" s="1"/>
  <c r="K369" i="1" s="1"/>
  <c r="M369" i="1" s="1"/>
  <c r="Q369" i="1"/>
  <c r="U368" i="1"/>
  <c r="X368" i="1" s="1"/>
  <c r="J368" i="1" s="1"/>
  <c r="K368" i="1" s="1"/>
  <c r="M368" i="1" s="1"/>
  <c r="Q368" i="1"/>
  <c r="U367" i="1"/>
  <c r="X367" i="1" s="1"/>
  <c r="J367" i="1" s="1"/>
  <c r="K367" i="1" s="1"/>
  <c r="M367" i="1" s="1"/>
  <c r="Q367" i="1"/>
  <c r="U366" i="1"/>
  <c r="X366" i="1" s="1"/>
  <c r="J366" i="1" s="1"/>
  <c r="K366" i="1" s="1"/>
  <c r="M366" i="1" s="1"/>
  <c r="Q366" i="1"/>
  <c r="X365" i="1"/>
  <c r="J365" i="1" s="1"/>
  <c r="K365" i="1" s="1"/>
  <c r="M365" i="1" s="1"/>
  <c r="U365" i="1"/>
  <c r="Q365" i="1"/>
  <c r="X364" i="1"/>
  <c r="J364" i="1" s="1"/>
  <c r="K364" i="1" s="1"/>
  <c r="M364" i="1" s="1"/>
  <c r="U364" i="1"/>
  <c r="Q364" i="1"/>
  <c r="U363" i="1"/>
  <c r="X363" i="1" s="1"/>
  <c r="J363" i="1" s="1"/>
  <c r="K363" i="1" s="1"/>
  <c r="M363" i="1" s="1"/>
  <c r="Q363" i="1"/>
  <c r="U362" i="1"/>
  <c r="X362" i="1" s="1"/>
  <c r="J362" i="1" s="1"/>
  <c r="K362" i="1" s="1"/>
  <c r="M362" i="1" s="1"/>
  <c r="Q362" i="1"/>
  <c r="U361" i="1"/>
  <c r="X361" i="1" s="1"/>
  <c r="J361" i="1" s="1"/>
  <c r="K361" i="1" s="1"/>
  <c r="M361" i="1" s="1"/>
  <c r="Q361" i="1"/>
  <c r="U360" i="1"/>
  <c r="X360" i="1" s="1"/>
  <c r="J360" i="1" s="1"/>
  <c r="K360" i="1" s="1"/>
  <c r="M360" i="1" s="1"/>
  <c r="Q360" i="1"/>
  <c r="U359" i="1"/>
  <c r="X359" i="1" s="1"/>
  <c r="J359" i="1" s="1"/>
  <c r="K359" i="1" s="1"/>
  <c r="M359" i="1" s="1"/>
  <c r="Q359" i="1"/>
  <c r="U358" i="1"/>
  <c r="X358" i="1" s="1"/>
  <c r="J358" i="1" s="1"/>
  <c r="K358" i="1" s="1"/>
  <c r="M358" i="1" s="1"/>
  <c r="Q358" i="1"/>
  <c r="U357" i="1"/>
  <c r="X357" i="1" s="1"/>
  <c r="J357" i="1" s="1"/>
  <c r="K357" i="1" s="1"/>
  <c r="M357" i="1" s="1"/>
  <c r="Q357" i="1"/>
  <c r="U356" i="1"/>
  <c r="X356" i="1" s="1"/>
  <c r="J356" i="1" s="1"/>
  <c r="K356" i="1" s="1"/>
  <c r="M356" i="1" s="1"/>
  <c r="Q356" i="1"/>
  <c r="U355" i="1"/>
  <c r="X355" i="1" s="1"/>
  <c r="J355" i="1" s="1"/>
  <c r="K355" i="1" s="1"/>
  <c r="M355" i="1" s="1"/>
  <c r="Q355" i="1"/>
  <c r="U354" i="1"/>
  <c r="X354" i="1" s="1"/>
  <c r="J354" i="1" s="1"/>
  <c r="K354" i="1" s="1"/>
  <c r="M354" i="1" s="1"/>
  <c r="Q354" i="1"/>
  <c r="U353" i="1"/>
  <c r="X353" i="1" s="1"/>
  <c r="J353" i="1" s="1"/>
  <c r="K353" i="1" s="1"/>
  <c r="M353" i="1" s="1"/>
  <c r="Q353" i="1"/>
  <c r="U352" i="1"/>
  <c r="X352" i="1" s="1"/>
  <c r="J352" i="1" s="1"/>
  <c r="K352" i="1" s="1"/>
  <c r="M352" i="1" s="1"/>
  <c r="Q352" i="1"/>
  <c r="U351" i="1"/>
  <c r="X351" i="1" s="1"/>
  <c r="J351" i="1" s="1"/>
  <c r="K351" i="1" s="1"/>
  <c r="M351" i="1" s="1"/>
  <c r="Q351" i="1"/>
  <c r="U350" i="1"/>
  <c r="X350" i="1" s="1"/>
  <c r="J350" i="1" s="1"/>
  <c r="K350" i="1" s="1"/>
  <c r="M350" i="1" s="1"/>
  <c r="Q350" i="1"/>
  <c r="U349" i="1"/>
  <c r="X349" i="1" s="1"/>
  <c r="J349" i="1" s="1"/>
  <c r="K349" i="1" s="1"/>
  <c r="M349" i="1" s="1"/>
  <c r="Q349" i="1"/>
  <c r="X348" i="1"/>
  <c r="J348" i="1" s="1"/>
  <c r="K348" i="1" s="1"/>
  <c r="M348" i="1" s="1"/>
  <c r="U348" i="1"/>
  <c r="Q348" i="1"/>
  <c r="U347" i="1"/>
  <c r="X347" i="1" s="1"/>
  <c r="J347" i="1" s="1"/>
  <c r="K347" i="1" s="1"/>
  <c r="M347" i="1" s="1"/>
  <c r="Q347" i="1"/>
  <c r="U346" i="1"/>
  <c r="X346" i="1" s="1"/>
  <c r="J346" i="1" s="1"/>
  <c r="K346" i="1" s="1"/>
  <c r="M346" i="1" s="1"/>
  <c r="Q346" i="1"/>
  <c r="U345" i="1"/>
  <c r="X345" i="1" s="1"/>
  <c r="J345" i="1" s="1"/>
  <c r="K345" i="1" s="1"/>
  <c r="M345" i="1" s="1"/>
  <c r="Q345" i="1"/>
  <c r="X344" i="1"/>
  <c r="J344" i="1" s="1"/>
  <c r="K344" i="1" s="1"/>
  <c r="M344" i="1" s="1"/>
  <c r="U344" i="1"/>
  <c r="Q344" i="1"/>
  <c r="U343" i="1"/>
  <c r="X343" i="1" s="1"/>
  <c r="J343" i="1" s="1"/>
  <c r="K343" i="1" s="1"/>
  <c r="M343" i="1" s="1"/>
  <c r="Q343" i="1"/>
  <c r="U342" i="1"/>
  <c r="X342" i="1" s="1"/>
  <c r="J342" i="1" s="1"/>
  <c r="K342" i="1" s="1"/>
  <c r="M342" i="1" s="1"/>
  <c r="Q342" i="1"/>
  <c r="U341" i="1"/>
  <c r="X341" i="1" s="1"/>
  <c r="J341" i="1" s="1"/>
  <c r="K341" i="1" s="1"/>
  <c r="M341" i="1" s="1"/>
  <c r="Q341" i="1"/>
  <c r="X340" i="1"/>
  <c r="U340" i="1"/>
  <c r="Q340" i="1"/>
  <c r="J340" i="1"/>
  <c r="K340" i="1" s="1"/>
  <c r="M340" i="1" s="1"/>
  <c r="U339" i="1"/>
  <c r="X339" i="1" s="1"/>
  <c r="J339" i="1" s="1"/>
  <c r="K339" i="1" s="1"/>
  <c r="M339" i="1" s="1"/>
  <c r="Q339" i="1"/>
  <c r="U338" i="1"/>
  <c r="X338" i="1" s="1"/>
  <c r="J338" i="1" s="1"/>
  <c r="K338" i="1" s="1"/>
  <c r="M338" i="1" s="1"/>
  <c r="Q338" i="1"/>
  <c r="U337" i="1"/>
  <c r="X337" i="1" s="1"/>
  <c r="J337" i="1" s="1"/>
  <c r="K337" i="1" s="1"/>
  <c r="M337" i="1" s="1"/>
  <c r="Q337" i="1"/>
  <c r="X336" i="1"/>
  <c r="U336" i="1"/>
  <c r="Q336" i="1"/>
  <c r="J336" i="1"/>
  <c r="K336" i="1" s="1"/>
  <c r="M336" i="1" s="1"/>
  <c r="U335" i="1"/>
  <c r="X335" i="1" s="1"/>
  <c r="J335" i="1" s="1"/>
  <c r="K335" i="1" s="1"/>
  <c r="M335" i="1" s="1"/>
  <c r="Q335" i="1"/>
  <c r="U334" i="1"/>
  <c r="X334" i="1" s="1"/>
  <c r="J334" i="1" s="1"/>
  <c r="K334" i="1" s="1"/>
  <c r="M334" i="1" s="1"/>
  <c r="Q334" i="1"/>
  <c r="U333" i="1"/>
  <c r="X333" i="1" s="1"/>
  <c r="J333" i="1" s="1"/>
  <c r="K333" i="1" s="1"/>
  <c r="M333" i="1" s="1"/>
  <c r="Q333" i="1"/>
  <c r="U332" i="1"/>
  <c r="X332" i="1" s="1"/>
  <c r="J332" i="1" s="1"/>
  <c r="K332" i="1" s="1"/>
  <c r="M332" i="1" s="1"/>
  <c r="Q332" i="1"/>
  <c r="U331" i="1"/>
  <c r="X331" i="1" s="1"/>
  <c r="J331" i="1" s="1"/>
  <c r="K331" i="1" s="1"/>
  <c r="M331" i="1" s="1"/>
  <c r="Q331" i="1"/>
  <c r="U330" i="1"/>
  <c r="X330" i="1" s="1"/>
  <c r="J330" i="1" s="1"/>
  <c r="K330" i="1" s="1"/>
  <c r="M330" i="1" s="1"/>
  <c r="Q330" i="1"/>
  <c r="U329" i="1"/>
  <c r="X329" i="1" s="1"/>
  <c r="J329" i="1" s="1"/>
  <c r="K329" i="1" s="1"/>
  <c r="M329" i="1" s="1"/>
  <c r="Q329" i="1"/>
  <c r="U328" i="1"/>
  <c r="X328" i="1" s="1"/>
  <c r="J328" i="1" s="1"/>
  <c r="K328" i="1" s="1"/>
  <c r="M328" i="1" s="1"/>
  <c r="Q328" i="1"/>
  <c r="U327" i="1"/>
  <c r="X327" i="1" s="1"/>
  <c r="Q327" i="1"/>
  <c r="J327" i="1"/>
  <c r="K327" i="1" s="1"/>
  <c r="M327" i="1" s="1"/>
  <c r="U326" i="1"/>
  <c r="X326" i="1" s="1"/>
  <c r="J326" i="1" s="1"/>
  <c r="K326" i="1" s="1"/>
  <c r="M326" i="1" s="1"/>
  <c r="Q326" i="1"/>
  <c r="U325" i="1"/>
  <c r="X325" i="1" s="1"/>
  <c r="J325" i="1" s="1"/>
  <c r="K325" i="1" s="1"/>
  <c r="M325" i="1" s="1"/>
  <c r="Q325" i="1"/>
  <c r="U324" i="1"/>
  <c r="X324" i="1" s="1"/>
  <c r="J324" i="1" s="1"/>
  <c r="K324" i="1" s="1"/>
  <c r="M324" i="1" s="1"/>
  <c r="Q324" i="1"/>
  <c r="U323" i="1"/>
  <c r="X323" i="1" s="1"/>
  <c r="J323" i="1" s="1"/>
  <c r="K323" i="1" s="1"/>
  <c r="M323" i="1" s="1"/>
  <c r="Q323" i="1"/>
  <c r="U322" i="1"/>
  <c r="X322" i="1" s="1"/>
  <c r="J322" i="1" s="1"/>
  <c r="K322" i="1" s="1"/>
  <c r="M322" i="1" s="1"/>
  <c r="Q322" i="1"/>
  <c r="U321" i="1"/>
  <c r="X321" i="1" s="1"/>
  <c r="J321" i="1" s="1"/>
  <c r="K321" i="1" s="1"/>
  <c r="M321" i="1" s="1"/>
  <c r="Q321" i="1"/>
  <c r="U320" i="1"/>
  <c r="X320" i="1" s="1"/>
  <c r="J320" i="1" s="1"/>
  <c r="K320" i="1" s="1"/>
  <c r="M320" i="1" s="1"/>
  <c r="Q320" i="1"/>
  <c r="U319" i="1"/>
  <c r="X319" i="1" s="1"/>
  <c r="J319" i="1" s="1"/>
  <c r="K319" i="1" s="1"/>
  <c r="M319" i="1" s="1"/>
  <c r="Q319" i="1"/>
  <c r="X318" i="1"/>
  <c r="J318" i="1" s="1"/>
  <c r="K318" i="1" s="1"/>
  <c r="M318" i="1" s="1"/>
  <c r="U318" i="1"/>
  <c r="Q318" i="1"/>
  <c r="U317" i="1"/>
  <c r="X317" i="1" s="1"/>
  <c r="J317" i="1" s="1"/>
  <c r="K317" i="1" s="1"/>
  <c r="M317" i="1" s="1"/>
  <c r="Q317" i="1"/>
  <c r="U316" i="1"/>
  <c r="X316" i="1" s="1"/>
  <c r="J316" i="1" s="1"/>
  <c r="K316" i="1" s="1"/>
  <c r="M316" i="1" s="1"/>
  <c r="Q316" i="1"/>
  <c r="U315" i="1"/>
  <c r="X315" i="1" s="1"/>
  <c r="J315" i="1" s="1"/>
  <c r="K315" i="1" s="1"/>
  <c r="M315" i="1" s="1"/>
  <c r="Q315" i="1"/>
  <c r="U314" i="1"/>
  <c r="X314" i="1" s="1"/>
  <c r="J314" i="1" s="1"/>
  <c r="K314" i="1" s="1"/>
  <c r="M314" i="1" s="1"/>
  <c r="Q314" i="1"/>
  <c r="U313" i="1"/>
  <c r="X313" i="1" s="1"/>
  <c r="J313" i="1" s="1"/>
  <c r="K313" i="1" s="1"/>
  <c r="M313" i="1" s="1"/>
  <c r="Q313" i="1"/>
  <c r="U312" i="1"/>
  <c r="X312" i="1" s="1"/>
  <c r="J312" i="1" s="1"/>
  <c r="K312" i="1" s="1"/>
  <c r="M312" i="1" s="1"/>
  <c r="Q312" i="1"/>
  <c r="U311" i="1"/>
  <c r="X311" i="1" s="1"/>
  <c r="J311" i="1" s="1"/>
  <c r="K311" i="1" s="1"/>
  <c r="M311" i="1" s="1"/>
  <c r="Q311" i="1"/>
  <c r="U310" i="1"/>
  <c r="X310" i="1" s="1"/>
  <c r="J310" i="1" s="1"/>
  <c r="K310" i="1" s="1"/>
  <c r="M310" i="1" s="1"/>
  <c r="Q310" i="1"/>
  <c r="U309" i="1"/>
  <c r="X309" i="1" s="1"/>
  <c r="J309" i="1" s="1"/>
  <c r="K309" i="1" s="1"/>
  <c r="M309" i="1" s="1"/>
  <c r="Q309" i="1"/>
  <c r="U308" i="1"/>
  <c r="X308" i="1" s="1"/>
  <c r="J308" i="1" s="1"/>
  <c r="K308" i="1" s="1"/>
  <c r="M308" i="1" s="1"/>
  <c r="Q308" i="1"/>
  <c r="U307" i="1"/>
  <c r="X307" i="1" s="1"/>
  <c r="J307" i="1" s="1"/>
  <c r="K307" i="1" s="1"/>
  <c r="M307" i="1" s="1"/>
  <c r="Q307" i="1"/>
  <c r="U306" i="1"/>
  <c r="X306" i="1" s="1"/>
  <c r="J306" i="1" s="1"/>
  <c r="K306" i="1" s="1"/>
  <c r="M306" i="1" s="1"/>
  <c r="Q306" i="1"/>
  <c r="U305" i="1"/>
  <c r="X305" i="1" s="1"/>
  <c r="J305" i="1" s="1"/>
  <c r="K305" i="1" s="1"/>
  <c r="M305" i="1" s="1"/>
  <c r="Q305" i="1"/>
  <c r="U304" i="1"/>
  <c r="X304" i="1" s="1"/>
  <c r="J304" i="1" s="1"/>
  <c r="K304" i="1" s="1"/>
  <c r="M304" i="1" s="1"/>
  <c r="Q304" i="1"/>
  <c r="U303" i="1"/>
  <c r="X303" i="1" s="1"/>
  <c r="J303" i="1" s="1"/>
  <c r="K303" i="1" s="1"/>
  <c r="M303" i="1" s="1"/>
  <c r="Q303" i="1"/>
  <c r="U302" i="1"/>
  <c r="X302" i="1" s="1"/>
  <c r="J302" i="1" s="1"/>
  <c r="K302" i="1" s="1"/>
  <c r="M302" i="1" s="1"/>
  <c r="Q302" i="1"/>
  <c r="U301" i="1"/>
  <c r="X301" i="1" s="1"/>
  <c r="J301" i="1" s="1"/>
  <c r="K301" i="1" s="1"/>
  <c r="M301" i="1" s="1"/>
  <c r="Q301" i="1"/>
  <c r="U300" i="1"/>
  <c r="X300" i="1" s="1"/>
  <c r="J300" i="1" s="1"/>
  <c r="K300" i="1" s="1"/>
  <c r="M300" i="1" s="1"/>
  <c r="Q300" i="1"/>
  <c r="U299" i="1"/>
  <c r="X299" i="1" s="1"/>
  <c r="Q299" i="1"/>
  <c r="J299" i="1"/>
  <c r="K299" i="1" s="1"/>
  <c r="M299" i="1" s="1"/>
  <c r="U298" i="1"/>
  <c r="X298" i="1" s="1"/>
  <c r="J298" i="1" s="1"/>
  <c r="K298" i="1" s="1"/>
  <c r="M298" i="1" s="1"/>
  <c r="Q298" i="1"/>
  <c r="X297" i="1"/>
  <c r="J297" i="1" s="1"/>
  <c r="K297" i="1" s="1"/>
  <c r="M297" i="1" s="1"/>
  <c r="U297" i="1"/>
  <c r="Q297" i="1"/>
  <c r="U296" i="1"/>
  <c r="X296" i="1" s="1"/>
  <c r="J296" i="1" s="1"/>
  <c r="K296" i="1" s="1"/>
  <c r="M296" i="1" s="1"/>
  <c r="Q296" i="1"/>
  <c r="U295" i="1"/>
  <c r="X295" i="1" s="1"/>
  <c r="Q295" i="1"/>
  <c r="J295" i="1"/>
  <c r="K295" i="1" s="1"/>
  <c r="M295" i="1" s="1"/>
  <c r="U294" i="1"/>
  <c r="X294" i="1" s="1"/>
  <c r="J294" i="1" s="1"/>
  <c r="K294" i="1" s="1"/>
  <c r="M294" i="1" s="1"/>
  <c r="Q294" i="1"/>
  <c r="U293" i="1"/>
  <c r="X293" i="1" s="1"/>
  <c r="J293" i="1" s="1"/>
  <c r="K293" i="1" s="1"/>
  <c r="M293" i="1" s="1"/>
  <c r="Q293" i="1"/>
  <c r="U292" i="1"/>
  <c r="X292" i="1" s="1"/>
  <c r="J292" i="1" s="1"/>
  <c r="K292" i="1" s="1"/>
  <c r="M292" i="1" s="1"/>
  <c r="Q292" i="1"/>
  <c r="U291" i="1"/>
  <c r="X291" i="1" s="1"/>
  <c r="J291" i="1" s="1"/>
  <c r="K291" i="1" s="1"/>
  <c r="M291" i="1" s="1"/>
  <c r="Q291" i="1"/>
  <c r="U290" i="1"/>
  <c r="X290" i="1" s="1"/>
  <c r="J290" i="1" s="1"/>
  <c r="K290" i="1" s="1"/>
  <c r="M290" i="1" s="1"/>
  <c r="Q290" i="1"/>
  <c r="U289" i="1"/>
  <c r="X289" i="1" s="1"/>
  <c r="J289" i="1" s="1"/>
  <c r="K289" i="1" s="1"/>
  <c r="M289" i="1" s="1"/>
  <c r="Q289" i="1"/>
  <c r="U288" i="1"/>
  <c r="X288" i="1" s="1"/>
  <c r="J288" i="1" s="1"/>
  <c r="K288" i="1" s="1"/>
  <c r="M288" i="1" s="1"/>
  <c r="Q288" i="1"/>
  <c r="U287" i="1"/>
  <c r="X287" i="1" s="1"/>
  <c r="J287" i="1" s="1"/>
  <c r="K287" i="1" s="1"/>
  <c r="M287" i="1" s="1"/>
  <c r="Q287" i="1"/>
  <c r="U286" i="1"/>
  <c r="X286" i="1" s="1"/>
  <c r="Q286" i="1"/>
  <c r="J286" i="1"/>
  <c r="K286" i="1" s="1"/>
  <c r="M286" i="1" s="1"/>
  <c r="U285" i="1"/>
  <c r="X285" i="1" s="1"/>
  <c r="J285" i="1" s="1"/>
  <c r="K285" i="1" s="1"/>
  <c r="M285" i="1" s="1"/>
  <c r="Q285" i="1"/>
  <c r="U284" i="1"/>
  <c r="X284" i="1" s="1"/>
  <c r="J284" i="1" s="1"/>
  <c r="K284" i="1" s="1"/>
  <c r="M284" i="1" s="1"/>
  <c r="Q284" i="1"/>
  <c r="U283" i="1"/>
  <c r="X283" i="1" s="1"/>
  <c r="J283" i="1" s="1"/>
  <c r="K283" i="1" s="1"/>
  <c r="M283" i="1" s="1"/>
  <c r="Q283" i="1"/>
  <c r="U282" i="1"/>
  <c r="X282" i="1" s="1"/>
  <c r="J282" i="1" s="1"/>
  <c r="K282" i="1" s="1"/>
  <c r="M282" i="1" s="1"/>
  <c r="Q282" i="1"/>
  <c r="U281" i="1"/>
  <c r="X281" i="1" s="1"/>
  <c r="J281" i="1" s="1"/>
  <c r="K281" i="1" s="1"/>
  <c r="M281" i="1" s="1"/>
  <c r="Q281" i="1"/>
  <c r="X280" i="1"/>
  <c r="J280" i="1" s="1"/>
  <c r="K280" i="1" s="1"/>
  <c r="M280" i="1" s="1"/>
  <c r="U280" i="1"/>
  <c r="Q280" i="1"/>
  <c r="U279" i="1"/>
  <c r="X279" i="1" s="1"/>
  <c r="J279" i="1" s="1"/>
  <c r="K279" i="1" s="1"/>
  <c r="M279" i="1" s="1"/>
  <c r="Q279" i="1"/>
  <c r="U278" i="1"/>
  <c r="X278" i="1" s="1"/>
  <c r="J278" i="1" s="1"/>
  <c r="K278" i="1" s="1"/>
  <c r="M278" i="1" s="1"/>
  <c r="Q278" i="1"/>
  <c r="U277" i="1"/>
  <c r="X277" i="1" s="1"/>
  <c r="J277" i="1" s="1"/>
  <c r="K277" i="1" s="1"/>
  <c r="M277" i="1" s="1"/>
  <c r="Q277" i="1"/>
  <c r="U276" i="1"/>
  <c r="X276" i="1" s="1"/>
  <c r="J276" i="1" s="1"/>
  <c r="K276" i="1" s="1"/>
  <c r="M276" i="1" s="1"/>
  <c r="Q276" i="1"/>
  <c r="U275" i="1"/>
  <c r="X275" i="1" s="1"/>
  <c r="J275" i="1" s="1"/>
  <c r="K275" i="1" s="1"/>
  <c r="M275" i="1" s="1"/>
  <c r="Q275" i="1"/>
  <c r="U274" i="1"/>
  <c r="X274" i="1" s="1"/>
  <c r="J274" i="1" s="1"/>
  <c r="K274" i="1" s="1"/>
  <c r="M274" i="1" s="1"/>
  <c r="Q274" i="1"/>
  <c r="U273" i="1"/>
  <c r="X273" i="1" s="1"/>
  <c r="J273" i="1" s="1"/>
  <c r="K273" i="1" s="1"/>
  <c r="M273" i="1" s="1"/>
  <c r="Q273" i="1"/>
  <c r="U272" i="1"/>
  <c r="X272" i="1" s="1"/>
  <c r="J272" i="1" s="1"/>
  <c r="K272" i="1" s="1"/>
  <c r="M272" i="1" s="1"/>
  <c r="Q272" i="1"/>
  <c r="U271" i="1"/>
  <c r="X271" i="1" s="1"/>
  <c r="J271" i="1" s="1"/>
  <c r="K271" i="1" s="1"/>
  <c r="M271" i="1" s="1"/>
  <c r="Q271" i="1"/>
  <c r="U270" i="1"/>
  <c r="X270" i="1" s="1"/>
  <c r="J270" i="1" s="1"/>
  <c r="K270" i="1" s="1"/>
  <c r="M270" i="1" s="1"/>
  <c r="Q270" i="1"/>
  <c r="U269" i="1"/>
  <c r="X269" i="1" s="1"/>
  <c r="J269" i="1" s="1"/>
  <c r="K269" i="1" s="1"/>
  <c r="M269" i="1" s="1"/>
  <c r="Q269" i="1"/>
  <c r="U268" i="1"/>
  <c r="X268" i="1" s="1"/>
  <c r="J268" i="1" s="1"/>
  <c r="K268" i="1" s="1"/>
  <c r="M268" i="1" s="1"/>
  <c r="Q268" i="1"/>
  <c r="U267" i="1"/>
  <c r="X267" i="1" s="1"/>
  <c r="J267" i="1" s="1"/>
  <c r="K267" i="1" s="1"/>
  <c r="M267" i="1" s="1"/>
  <c r="Q267" i="1"/>
  <c r="U266" i="1"/>
  <c r="X266" i="1" s="1"/>
  <c r="J266" i="1" s="1"/>
  <c r="K266" i="1" s="1"/>
  <c r="M266" i="1" s="1"/>
  <c r="Q266" i="1"/>
  <c r="U265" i="1"/>
  <c r="X265" i="1" s="1"/>
  <c r="J265" i="1" s="1"/>
  <c r="K265" i="1" s="1"/>
  <c r="M265" i="1" s="1"/>
  <c r="Q265" i="1"/>
  <c r="U264" i="1"/>
  <c r="X264" i="1" s="1"/>
  <c r="J264" i="1" s="1"/>
  <c r="K264" i="1" s="1"/>
  <c r="M264" i="1" s="1"/>
  <c r="Q264" i="1"/>
  <c r="U263" i="1"/>
  <c r="X263" i="1" s="1"/>
  <c r="Q263" i="1"/>
  <c r="J263" i="1"/>
  <c r="K263" i="1" s="1"/>
  <c r="M263" i="1" s="1"/>
  <c r="U262" i="1"/>
  <c r="X262" i="1" s="1"/>
  <c r="J262" i="1" s="1"/>
  <c r="K262" i="1" s="1"/>
  <c r="M262" i="1" s="1"/>
  <c r="Q262" i="1"/>
  <c r="U261" i="1"/>
  <c r="X261" i="1" s="1"/>
  <c r="J261" i="1" s="1"/>
  <c r="K261" i="1" s="1"/>
  <c r="M261" i="1" s="1"/>
  <c r="Q261" i="1"/>
  <c r="U260" i="1"/>
  <c r="X260" i="1" s="1"/>
  <c r="J260" i="1" s="1"/>
  <c r="K260" i="1" s="1"/>
  <c r="M260" i="1" s="1"/>
  <c r="Q260" i="1"/>
  <c r="U259" i="1"/>
  <c r="X259" i="1" s="1"/>
  <c r="J259" i="1" s="1"/>
  <c r="K259" i="1" s="1"/>
  <c r="M259" i="1" s="1"/>
  <c r="Q259" i="1"/>
  <c r="U258" i="1"/>
  <c r="X258" i="1" s="1"/>
  <c r="J258" i="1" s="1"/>
  <c r="K258" i="1" s="1"/>
  <c r="M258" i="1" s="1"/>
  <c r="Q258" i="1"/>
  <c r="U257" i="1"/>
  <c r="X257" i="1" s="1"/>
  <c r="Q257" i="1"/>
  <c r="J257" i="1"/>
  <c r="K257" i="1" s="1"/>
  <c r="M257" i="1" s="1"/>
  <c r="U256" i="1"/>
  <c r="X256" i="1" s="1"/>
  <c r="J256" i="1" s="1"/>
  <c r="K256" i="1" s="1"/>
  <c r="M256" i="1" s="1"/>
  <c r="Q256" i="1"/>
  <c r="U255" i="1"/>
  <c r="X255" i="1" s="1"/>
  <c r="J255" i="1" s="1"/>
  <c r="K255" i="1" s="1"/>
  <c r="M255" i="1" s="1"/>
  <c r="Q255" i="1"/>
  <c r="U254" i="1"/>
  <c r="X254" i="1" s="1"/>
  <c r="Q254" i="1"/>
  <c r="J254" i="1"/>
  <c r="K254" i="1" s="1"/>
  <c r="M254" i="1" s="1"/>
  <c r="U253" i="1"/>
  <c r="X253" i="1" s="1"/>
  <c r="J253" i="1" s="1"/>
  <c r="K253" i="1" s="1"/>
  <c r="M253" i="1" s="1"/>
  <c r="Q253" i="1"/>
  <c r="U252" i="1"/>
  <c r="X252" i="1" s="1"/>
  <c r="J252" i="1" s="1"/>
  <c r="K252" i="1" s="1"/>
  <c r="M252" i="1" s="1"/>
  <c r="Q252" i="1"/>
  <c r="U251" i="1"/>
  <c r="X251" i="1" s="1"/>
  <c r="J251" i="1" s="1"/>
  <c r="K251" i="1" s="1"/>
  <c r="M251" i="1" s="1"/>
  <c r="Q251" i="1"/>
  <c r="U250" i="1"/>
  <c r="X250" i="1" s="1"/>
  <c r="J250" i="1" s="1"/>
  <c r="K250" i="1" s="1"/>
  <c r="M250" i="1" s="1"/>
  <c r="Q250" i="1"/>
  <c r="U249" i="1"/>
  <c r="X249" i="1" s="1"/>
  <c r="J249" i="1" s="1"/>
  <c r="K249" i="1" s="1"/>
  <c r="M249" i="1" s="1"/>
  <c r="Q249" i="1"/>
  <c r="U248" i="1"/>
  <c r="X248" i="1" s="1"/>
  <c r="J248" i="1" s="1"/>
  <c r="K248" i="1" s="1"/>
  <c r="M248" i="1" s="1"/>
  <c r="Q248" i="1"/>
  <c r="X247" i="1"/>
  <c r="J247" i="1" s="1"/>
  <c r="K247" i="1" s="1"/>
  <c r="M247" i="1" s="1"/>
  <c r="U247" i="1"/>
  <c r="Q247" i="1"/>
  <c r="X246" i="1"/>
  <c r="J246" i="1" s="1"/>
  <c r="K246" i="1" s="1"/>
  <c r="M246" i="1" s="1"/>
  <c r="U246" i="1"/>
  <c r="Q246" i="1"/>
  <c r="U245" i="1"/>
  <c r="X245" i="1" s="1"/>
  <c r="J245" i="1" s="1"/>
  <c r="K245" i="1" s="1"/>
  <c r="M245" i="1" s="1"/>
  <c r="Q245" i="1"/>
  <c r="U244" i="1"/>
  <c r="X244" i="1" s="1"/>
  <c r="J244" i="1" s="1"/>
  <c r="K244" i="1" s="1"/>
  <c r="M244" i="1" s="1"/>
  <c r="Q244" i="1"/>
  <c r="U243" i="1"/>
  <c r="X243" i="1" s="1"/>
  <c r="J243" i="1" s="1"/>
  <c r="K243" i="1" s="1"/>
  <c r="M243" i="1" s="1"/>
  <c r="Q243" i="1"/>
  <c r="U242" i="1"/>
  <c r="X242" i="1" s="1"/>
  <c r="J242" i="1" s="1"/>
  <c r="K242" i="1" s="1"/>
  <c r="M242" i="1" s="1"/>
  <c r="Q242" i="1"/>
  <c r="U241" i="1"/>
  <c r="X241" i="1" s="1"/>
  <c r="J241" i="1" s="1"/>
  <c r="K241" i="1" s="1"/>
  <c r="M241" i="1" s="1"/>
  <c r="Q241" i="1"/>
  <c r="U240" i="1"/>
  <c r="X240" i="1" s="1"/>
  <c r="J240" i="1" s="1"/>
  <c r="K240" i="1" s="1"/>
  <c r="M240" i="1" s="1"/>
  <c r="Q240" i="1"/>
  <c r="X239" i="1"/>
  <c r="J239" i="1" s="1"/>
  <c r="K239" i="1" s="1"/>
  <c r="M239" i="1" s="1"/>
  <c r="U239" i="1"/>
  <c r="Q239" i="1"/>
  <c r="U238" i="1"/>
  <c r="X238" i="1" s="1"/>
  <c r="J238" i="1" s="1"/>
  <c r="K238" i="1" s="1"/>
  <c r="M238" i="1" s="1"/>
  <c r="Q238" i="1"/>
  <c r="U237" i="1"/>
  <c r="X237" i="1" s="1"/>
  <c r="J237" i="1" s="1"/>
  <c r="K237" i="1" s="1"/>
  <c r="M237" i="1" s="1"/>
  <c r="Q237" i="1"/>
  <c r="X236" i="1"/>
  <c r="J236" i="1" s="1"/>
  <c r="K236" i="1" s="1"/>
  <c r="M236" i="1" s="1"/>
  <c r="U236" i="1"/>
  <c r="Q236" i="1"/>
  <c r="U235" i="1"/>
  <c r="X235" i="1" s="1"/>
  <c r="J235" i="1" s="1"/>
  <c r="K235" i="1" s="1"/>
  <c r="M235" i="1" s="1"/>
  <c r="Q235" i="1"/>
  <c r="U234" i="1"/>
  <c r="X234" i="1" s="1"/>
  <c r="J234" i="1" s="1"/>
  <c r="K234" i="1" s="1"/>
  <c r="M234" i="1" s="1"/>
  <c r="Q234" i="1"/>
  <c r="U233" i="1"/>
  <c r="X233" i="1" s="1"/>
  <c r="J233" i="1" s="1"/>
  <c r="K233" i="1" s="1"/>
  <c r="M233" i="1" s="1"/>
  <c r="U232" i="1"/>
  <c r="X232" i="1" s="1"/>
  <c r="J232" i="1" s="1"/>
  <c r="K232" i="1" s="1"/>
  <c r="M232" i="1" s="1"/>
  <c r="Q232" i="1"/>
  <c r="U231" i="1"/>
  <c r="X231" i="1" s="1"/>
  <c r="J231" i="1" s="1"/>
  <c r="K231" i="1" s="1"/>
  <c r="M231" i="1" s="1"/>
  <c r="Q231" i="1"/>
  <c r="U230" i="1"/>
  <c r="X230" i="1" s="1"/>
  <c r="J230" i="1" s="1"/>
  <c r="K230" i="1" s="1"/>
  <c r="M230" i="1" s="1"/>
  <c r="Q230" i="1"/>
  <c r="U229" i="1"/>
  <c r="X229" i="1" s="1"/>
  <c r="J229" i="1" s="1"/>
  <c r="K229" i="1" s="1"/>
  <c r="M229" i="1" s="1"/>
  <c r="Q229" i="1"/>
  <c r="U228" i="1"/>
  <c r="X228" i="1" s="1"/>
  <c r="J228" i="1" s="1"/>
  <c r="K228" i="1" s="1"/>
  <c r="M228" i="1" s="1"/>
  <c r="Q228" i="1"/>
  <c r="U227" i="1"/>
  <c r="X227" i="1" s="1"/>
  <c r="J227" i="1" s="1"/>
  <c r="K227" i="1" s="1"/>
  <c r="M227" i="1" s="1"/>
  <c r="Q227" i="1"/>
  <c r="X226" i="1"/>
  <c r="J226" i="1" s="1"/>
  <c r="K226" i="1" s="1"/>
  <c r="M226" i="1" s="1"/>
  <c r="U226" i="1"/>
  <c r="Q226" i="1"/>
  <c r="U225" i="1"/>
  <c r="X225" i="1" s="1"/>
  <c r="J225" i="1" s="1"/>
  <c r="K225" i="1" s="1"/>
  <c r="M225" i="1" s="1"/>
  <c r="Q225" i="1"/>
  <c r="U224" i="1"/>
  <c r="X224" i="1" s="1"/>
  <c r="J224" i="1" s="1"/>
  <c r="K224" i="1" s="1"/>
  <c r="M224" i="1" s="1"/>
  <c r="Q224" i="1"/>
  <c r="U223" i="1"/>
  <c r="X223" i="1" s="1"/>
  <c r="J223" i="1" s="1"/>
  <c r="K223" i="1" s="1"/>
  <c r="M223" i="1" s="1"/>
  <c r="Q223" i="1"/>
  <c r="U222" i="1"/>
  <c r="X222" i="1" s="1"/>
  <c r="J222" i="1" s="1"/>
  <c r="K222" i="1" s="1"/>
  <c r="M222" i="1" s="1"/>
  <c r="Q222" i="1"/>
  <c r="U221" i="1"/>
  <c r="X221" i="1" s="1"/>
  <c r="J221" i="1" s="1"/>
  <c r="K221" i="1" s="1"/>
  <c r="M221" i="1" s="1"/>
  <c r="Q221" i="1"/>
  <c r="U220" i="1"/>
  <c r="X220" i="1" s="1"/>
  <c r="J220" i="1" s="1"/>
  <c r="K220" i="1" s="1"/>
  <c r="M220" i="1" s="1"/>
  <c r="Q220" i="1"/>
  <c r="U219" i="1"/>
  <c r="X219" i="1" s="1"/>
  <c r="J219" i="1" s="1"/>
  <c r="K219" i="1" s="1"/>
  <c r="M219" i="1" s="1"/>
  <c r="Q219" i="1"/>
  <c r="U218" i="1"/>
  <c r="X218" i="1" s="1"/>
  <c r="J218" i="1" s="1"/>
  <c r="K218" i="1" s="1"/>
  <c r="M218" i="1" s="1"/>
  <c r="Q218" i="1"/>
  <c r="U217" i="1"/>
  <c r="X217" i="1" s="1"/>
  <c r="J217" i="1" s="1"/>
  <c r="K217" i="1" s="1"/>
  <c r="M217" i="1" s="1"/>
  <c r="Q217" i="1"/>
  <c r="U216" i="1"/>
  <c r="X216" i="1" s="1"/>
  <c r="J216" i="1" s="1"/>
  <c r="K216" i="1" s="1"/>
  <c r="M216" i="1" s="1"/>
  <c r="Q216" i="1"/>
  <c r="U215" i="1"/>
  <c r="X215" i="1" s="1"/>
  <c r="J215" i="1" s="1"/>
  <c r="K215" i="1" s="1"/>
  <c r="M215" i="1" s="1"/>
  <c r="Q215" i="1"/>
  <c r="U214" i="1"/>
  <c r="X214" i="1" s="1"/>
  <c r="J214" i="1" s="1"/>
  <c r="K214" i="1" s="1"/>
  <c r="M214" i="1" s="1"/>
  <c r="Q214" i="1"/>
  <c r="U213" i="1"/>
  <c r="X213" i="1" s="1"/>
  <c r="J213" i="1" s="1"/>
  <c r="K213" i="1" s="1"/>
  <c r="M213" i="1" s="1"/>
  <c r="Q213" i="1"/>
  <c r="U212" i="1"/>
  <c r="X212" i="1" s="1"/>
  <c r="J212" i="1" s="1"/>
  <c r="K212" i="1" s="1"/>
  <c r="M212" i="1" s="1"/>
  <c r="Q212" i="1"/>
  <c r="U211" i="1"/>
  <c r="X211" i="1" s="1"/>
  <c r="J211" i="1" s="1"/>
  <c r="K211" i="1" s="1"/>
  <c r="M211" i="1" s="1"/>
  <c r="Q211" i="1"/>
  <c r="U210" i="1"/>
  <c r="X210" i="1" s="1"/>
  <c r="J210" i="1" s="1"/>
  <c r="K210" i="1" s="1"/>
  <c r="M210" i="1" s="1"/>
  <c r="Q210" i="1"/>
  <c r="U209" i="1"/>
  <c r="X209" i="1" s="1"/>
  <c r="J209" i="1" s="1"/>
  <c r="K209" i="1" s="1"/>
  <c r="M209" i="1" s="1"/>
  <c r="Q209" i="1"/>
  <c r="U208" i="1"/>
  <c r="X208" i="1" s="1"/>
  <c r="J208" i="1" s="1"/>
  <c r="K208" i="1" s="1"/>
  <c r="M208" i="1" s="1"/>
  <c r="Q208" i="1"/>
  <c r="U207" i="1"/>
  <c r="X207" i="1" s="1"/>
  <c r="J207" i="1" s="1"/>
  <c r="K207" i="1" s="1"/>
  <c r="M207" i="1" s="1"/>
  <c r="Q207" i="1"/>
  <c r="U206" i="1"/>
  <c r="X206" i="1" s="1"/>
  <c r="J206" i="1" s="1"/>
  <c r="K206" i="1" s="1"/>
  <c r="M206" i="1" s="1"/>
  <c r="Q206" i="1"/>
  <c r="U205" i="1"/>
  <c r="X205" i="1" s="1"/>
  <c r="J205" i="1" s="1"/>
  <c r="K205" i="1" s="1"/>
  <c r="M205" i="1" s="1"/>
  <c r="Q205" i="1"/>
  <c r="U204" i="1"/>
  <c r="X204" i="1" s="1"/>
  <c r="J204" i="1" s="1"/>
  <c r="K204" i="1" s="1"/>
  <c r="M204" i="1" s="1"/>
  <c r="Q204" i="1"/>
  <c r="U203" i="1"/>
  <c r="X203" i="1" s="1"/>
  <c r="J203" i="1" s="1"/>
  <c r="K203" i="1" s="1"/>
  <c r="M203" i="1" s="1"/>
  <c r="Q203" i="1"/>
  <c r="U202" i="1"/>
  <c r="X202" i="1" s="1"/>
  <c r="J202" i="1" s="1"/>
  <c r="K202" i="1" s="1"/>
  <c r="M202" i="1" s="1"/>
  <c r="Q202" i="1"/>
  <c r="U201" i="1"/>
  <c r="X201" i="1" s="1"/>
  <c r="J201" i="1" s="1"/>
  <c r="K201" i="1" s="1"/>
  <c r="M201" i="1" s="1"/>
  <c r="Q201" i="1"/>
  <c r="U200" i="1"/>
  <c r="X200" i="1" s="1"/>
  <c r="Q200" i="1"/>
  <c r="J200" i="1"/>
  <c r="K200" i="1" s="1"/>
  <c r="M200" i="1" s="1"/>
  <c r="U199" i="1"/>
  <c r="X199" i="1" s="1"/>
  <c r="J199" i="1" s="1"/>
  <c r="K199" i="1" s="1"/>
  <c r="M199" i="1" s="1"/>
  <c r="Q199" i="1"/>
  <c r="U198" i="1"/>
  <c r="X198" i="1" s="1"/>
  <c r="J198" i="1" s="1"/>
  <c r="K198" i="1" s="1"/>
  <c r="M198" i="1" s="1"/>
  <c r="Q198" i="1"/>
  <c r="U197" i="1"/>
  <c r="X197" i="1" s="1"/>
  <c r="J197" i="1" s="1"/>
  <c r="K197" i="1" s="1"/>
  <c r="M197" i="1" s="1"/>
  <c r="Q197" i="1"/>
  <c r="U196" i="1"/>
  <c r="X196" i="1" s="1"/>
  <c r="J196" i="1" s="1"/>
  <c r="K196" i="1" s="1"/>
  <c r="M196" i="1" s="1"/>
  <c r="Q196" i="1"/>
  <c r="U195" i="1"/>
  <c r="X195" i="1" s="1"/>
  <c r="J195" i="1" s="1"/>
  <c r="K195" i="1" s="1"/>
  <c r="M195" i="1" s="1"/>
  <c r="Q195" i="1"/>
  <c r="U194" i="1"/>
  <c r="X194" i="1" s="1"/>
  <c r="J194" i="1" s="1"/>
  <c r="K194" i="1" s="1"/>
  <c r="M194" i="1" s="1"/>
  <c r="Q194" i="1"/>
  <c r="U193" i="1"/>
  <c r="X193" i="1" s="1"/>
  <c r="J193" i="1" s="1"/>
  <c r="K193" i="1" s="1"/>
  <c r="M193" i="1" s="1"/>
  <c r="Q193" i="1"/>
  <c r="U192" i="1"/>
  <c r="X192" i="1" s="1"/>
  <c r="J192" i="1" s="1"/>
  <c r="K192" i="1" s="1"/>
  <c r="M192" i="1" s="1"/>
  <c r="Q192" i="1"/>
  <c r="U191" i="1"/>
  <c r="X191" i="1" s="1"/>
  <c r="J191" i="1" s="1"/>
  <c r="K191" i="1" s="1"/>
  <c r="M191" i="1" s="1"/>
  <c r="Q191" i="1"/>
  <c r="U190" i="1"/>
  <c r="X190" i="1" s="1"/>
  <c r="J190" i="1" s="1"/>
  <c r="K190" i="1" s="1"/>
  <c r="M190" i="1" s="1"/>
  <c r="Q190" i="1"/>
  <c r="U189" i="1"/>
  <c r="X189" i="1" s="1"/>
  <c r="J189" i="1" s="1"/>
  <c r="K189" i="1" s="1"/>
  <c r="M189" i="1" s="1"/>
  <c r="Q189" i="1"/>
  <c r="U188" i="1"/>
  <c r="X188" i="1" s="1"/>
  <c r="J188" i="1" s="1"/>
  <c r="K188" i="1" s="1"/>
  <c r="M188" i="1" s="1"/>
  <c r="Q188" i="1"/>
  <c r="U187" i="1"/>
  <c r="X187" i="1" s="1"/>
  <c r="J187" i="1" s="1"/>
  <c r="K187" i="1" s="1"/>
  <c r="M187" i="1" s="1"/>
  <c r="Q187" i="1"/>
  <c r="U186" i="1"/>
  <c r="X186" i="1" s="1"/>
  <c r="J186" i="1" s="1"/>
  <c r="K186" i="1" s="1"/>
  <c r="M186" i="1" s="1"/>
  <c r="Q186" i="1"/>
  <c r="U185" i="1"/>
  <c r="X185" i="1" s="1"/>
  <c r="J185" i="1" s="1"/>
  <c r="K185" i="1" s="1"/>
  <c r="M185" i="1" s="1"/>
  <c r="Q185" i="1"/>
  <c r="U184" i="1"/>
  <c r="X184" i="1" s="1"/>
  <c r="J184" i="1" s="1"/>
  <c r="K184" i="1" s="1"/>
  <c r="M184" i="1" s="1"/>
  <c r="Q184" i="1"/>
  <c r="U183" i="1"/>
  <c r="X183" i="1" s="1"/>
  <c r="J183" i="1" s="1"/>
  <c r="K183" i="1" s="1"/>
  <c r="M183" i="1" s="1"/>
  <c r="Q183" i="1"/>
  <c r="U182" i="1"/>
  <c r="X182" i="1" s="1"/>
  <c r="J182" i="1" s="1"/>
  <c r="K182" i="1" s="1"/>
  <c r="M182" i="1" s="1"/>
  <c r="Q182" i="1"/>
  <c r="U181" i="1"/>
  <c r="X181" i="1" s="1"/>
  <c r="J181" i="1" s="1"/>
  <c r="K181" i="1" s="1"/>
  <c r="Q181" i="1"/>
  <c r="M181" i="1"/>
  <c r="U180" i="1"/>
  <c r="X180" i="1" s="1"/>
  <c r="J180" i="1" s="1"/>
  <c r="K180" i="1" s="1"/>
  <c r="M180" i="1" s="1"/>
  <c r="Q180" i="1"/>
  <c r="U179" i="1"/>
  <c r="X179" i="1" s="1"/>
  <c r="J179" i="1" s="1"/>
  <c r="K179" i="1" s="1"/>
  <c r="M179" i="1" s="1"/>
  <c r="Q179" i="1"/>
  <c r="U178" i="1"/>
  <c r="X178" i="1" s="1"/>
  <c r="J178" i="1" s="1"/>
  <c r="K178" i="1" s="1"/>
  <c r="M178" i="1" s="1"/>
  <c r="Q178" i="1"/>
  <c r="U177" i="1"/>
  <c r="X177" i="1" s="1"/>
  <c r="J177" i="1" s="1"/>
  <c r="K177" i="1" s="1"/>
  <c r="M177" i="1" s="1"/>
  <c r="Q177" i="1"/>
  <c r="U176" i="1"/>
  <c r="X176" i="1" s="1"/>
  <c r="J176" i="1" s="1"/>
  <c r="K176" i="1" s="1"/>
  <c r="M176" i="1" s="1"/>
  <c r="Q176" i="1"/>
  <c r="U175" i="1"/>
  <c r="X175" i="1" s="1"/>
  <c r="J175" i="1" s="1"/>
  <c r="K175" i="1" s="1"/>
  <c r="M175" i="1" s="1"/>
  <c r="Q175" i="1"/>
  <c r="X174" i="1"/>
  <c r="J174" i="1" s="1"/>
  <c r="K174" i="1" s="1"/>
  <c r="M174" i="1" s="1"/>
  <c r="U174" i="1"/>
  <c r="Q174" i="1"/>
  <c r="U173" i="1"/>
  <c r="X173" i="1" s="1"/>
  <c r="J173" i="1" s="1"/>
  <c r="K173" i="1" s="1"/>
  <c r="M173" i="1" s="1"/>
  <c r="Q173" i="1"/>
  <c r="U172" i="1"/>
  <c r="X172" i="1" s="1"/>
  <c r="Q172" i="1"/>
  <c r="J172" i="1"/>
  <c r="K172" i="1" s="1"/>
  <c r="M172" i="1" s="1"/>
  <c r="U171" i="1"/>
  <c r="X171" i="1" s="1"/>
  <c r="J171" i="1" s="1"/>
  <c r="K171" i="1" s="1"/>
  <c r="M171" i="1" s="1"/>
  <c r="Q171" i="1"/>
  <c r="U170" i="1"/>
  <c r="X170" i="1" s="1"/>
  <c r="J170" i="1" s="1"/>
  <c r="K170" i="1" s="1"/>
  <c r="M170" i="1" s="1"/>
  <c r="Q170" i="1"/>
  <c r="U169" i="1"/>
  <c r="X169" i="1" s="1"/>
  <c r="J169" i="1" s="1"/>
  <c r="K169" i="1" s="1"/>
  <c r="M169" i="1" s="1"/>
  <c r="Q169" i="1"/>
  <c r="U168" i="1"/>
  <c r="X168" i="1" s="1"/>
  <c r="Q168" i="1"/>
  <c r="J168" i="1"/>
  <c r="K168" i="1" s="1"/>
  <c r="M168" i="1" s="1"/>
  <c r="U167" i="1"/>
  <c r="X167" i="1" s="1"/>
  <c r="J167" i="1" s="1"/>
  <c r="K167" i="1" s="1"/>
  <c r="M167" i="1" s="1"/>
  <c r="Q167" i="1"/>
  <c r="U166" i="1"/>
  <c r="X166" i="1" s="1"/>
  <c r="J166" i="1" s="1"/>
  <c r="K166" i="1" s="1"/>
  <c r="M166" i="1" s="1"/>
  <c r="Q166" i="1"/>
  <c r="U165" i="1"/>
  <c r="X165" i="1" s="1"/>
  <c r="J165" i="1" s="1"/>
  <c r="K165" i="1" s="1"/>
  <c r="M165" i="1" s="1"/>
  <c r="Q165" i="1"/>
  <c r="U164" i="1"/>
  <c r="X164" i="1" s="1"/>
  <c r="J164" i="1" s="1"/>
  <c r="K164" i="1" s="1"/>
  <c r="M164" i="1" s="1"/>
  <c r="Q164" i="1"/>
  <c r="U163" i="1"/>
  <c r="X163" i="1" s="1"/>
  <c r="J163" i="1" s="1"/>
  <c r="K163" i="1" s="1"/>
  <c r="M163" i="1" s="1"/>
  <c r="Q163" i="1"/>
  <c r="U162" i="1"/>
  <c r="X162" i="1" s="1"/>
  <c r="J162" i="1" s="1"/>
  <c r="K162" i="1" s="1"/>
  <c r="M162" i="1" s="1"/>
  <c r="Q162" i="1"/>
  <c r="U161" i="1"/>
  <c r="X161" i="1" s="1"/>
  <c r="Q161" i="1"/>
  <c r="J161" i="1"/>
  <c r="K161" i="1" s="1"/>
  <c r="M161" i="1" s="1"/>
  <c r="U160" i="1"/>
  <c r="X160" i="1" s="1"/>
  <c r="J160" i="1" s="1"/>
  <c r="K160" i="1" s="1"/>
  <c r="M160" i="1" s="1"/>
  <c r="Q160" i="1"/>
  <c r="U159" i="1"/>
  <c r="X159" i="1" s="1"/>
  <c r="J159" i="1" s="1"/>
  <c r="K159" i="1" s="1"/>
  <c r="M159" i="1" s="1"/>
  <c r="Q159" i="1"/>
  <c r="U158" i="1"/>
  <c r="X158" i="1" s="1"/>
  <c r="J158" i="1" s="1"/>
  <c r="K158" i="1" s="1"/>
  <c r="M158" i="1" s="1"/>
  <c r="Q158" i="1"/>
  <c r="U157" i="1"/>
  <c r="X157" i="1" s="1"/>
  <c r="J157" i="1" s="1"/>
  <c r="K157" i="1" s="1"/>
  <c r="M157" i="1" s="1"/>
  <c r="Q157" i="1"/>
  <c r="X156" i="1"/>
  <c r="J156" i="1" s="1"/>
  <c r="K156" i="1" s="1"/>
  <c r="M156" i="1" s="1"/>
  <c r="U156" i="1"/>
  <c r="Q156" i="1"/>
  <c r="U155" i="1"/>
  <c r="X155" i="1" s="1"/>
  <c r="J155" i="1" s="1"/>
  <c r="K155" i="1" s="1"/>
  <c r="M155" i="1" s="1"/>
  <c r="Q155" i="1"/>
  <c r="U154" i="1"/>
  <c r="X154" i="1" s="1"/>
  <c r="J154" i="1" s="1"/>
  <c r="K154" i="1" s="1"/>
  <c r="M154" i="1" s="1"/>
  <c r="Q154" i="1"/>
  <c r="U153" i="1"/>
  <c r="X153" i="1" s="1"/>
  <c r="J153" i="1" s="1"/>
  <c r="K153" i="1" s="1"/>
  <c r="M153" i="1" s="1"/>
  <c r="Q153" i="1"/>
  <c r="U152" i="1"/>
  <c r="X152" i="1" s="1"/>
  <c r="J152" i="1" s="1"/>
  <c r="K152" i="1" s="1"/>
  <c r="M152" i="1" s="1"/>
  <c r="Q152" i="1"/>
  <c r="U151" i="1"/>
  <c r="X151" i="1" s="1"/>
  <c r="J151" i="1" s="1"/>
  <c r="K151" i="1" s="1"/>
  <c r="M151" i="1" s="1"/>
  <c r="Q151" i="1"/>
  <c r="U150" i="1"/>
  <c r="X150" i="1" s="1"/>
  <c r="J150" i="1" s="1"/>
  <c r="K150" i="1" s="1"/>
  <c r="M150" i="1" s="1"/>
  <c r="Q150" i="1"/>
  <c r="U149" i="1"/>
  <c r="X149" i="1" s="1"/>
  <c r="J149" i="1" s="1"/>
  <c r="K149" i="1" s="1"/>
  <c r="M149" i="1" s="1"/>
  <c r="Q149" i="1"/>
  <c r="U148" i="1"/>
  <c r="X148" i="1" s="1"/>
  <c r="J148" i="1" s="1"/>
  <c r="K148" i="1" s="1"/>
  <c r="M148" i="1" s="1"/>
  <c r="Q148" i="1"/>
  <c r="U147" i="1"/>
  <c r="X147" i="1" s="1"/>
  <c r="Q147" i="1"/>
  <c r="J147" i="1"/>
  <c r="K147" i="1" s="1"/>
  <c r="M147" i="1" s="1"/>
  <c r="U146" i="1"/>
  <c r="X146" i="1" s="1"/>
  <c r="J146" i="1" s="1"/>
  <c r="K146" i="1" s="1"/>
  <c r="M146" i="1" s="1"/>
  <c r="Q146" i="1"/>
  <c r="U145" i="1"/>
  <c r="X145" i="1" s="1"/>
  <c r="J145" i="1" s="1"/>
  <c r="K145" i="1" s="1"/>
  <c r="M145" i="1" s="1"/>
  <c r="Q145" i="1"/>
  <c r="X144" i="1"/>
  <c r="J144" i="1" s="1"/>
  <c r="K144" i="1" s="1"/>
  <c r="M144" i="1" s="1"/>
  <c r="U144" i="1"/>
  <c r="Q144" i="1"/>
  <c r="U143" i="1"/>
  <c r="X143" i="1" s="1"/>
  <c r="J143" i="1" s="1"/>
  <c r="K143" i="1" s="1"/>
  <c r="M143" i="1" s="1"/>
  <c r="Q143" i="1"/>
  <c r="U142" i="1"/>
  <c r="X142" i="1" s="1"/>
  <c r="J142" i="1" s="1"/>
  <c r="K142" i="1" s="1"/>
  <c r="M142" i="1" s="1"/>
  <c r="Q142" i="1"/>
  <c r="U141" i="1"/>
  <c r="X141" i="1" s="1"/>
  <c r="Q141" i="1"/>
  <c r="J141" i="1"/>
  <c r="K141" i="1" s="1"/>
  <c r="M141" i="1" s="1"/>
  <c r="X140" i="1"/>
  <c r="J140" i="1" s="1"/>
  <c r="K140" i="1" s="1"/>
  <c r="M140" i="1" s="1"/>
  <c r="U140" i="1"/>
  <c r="Q140" i="1"/>
  <c r="U139" i="1"/>
  <c r="X139" i="1" s="1"/>
  <c r="J139" i="1" s="1"/>
  <c r="K139" i="1" s="1"/>
  <c r="M139" i="1" s="1"/>
  <c r="Q139" i="1"/>
  <c r="U138" i="1"/>
  <c r="X138" i="1" s="1"/>
  <c r="J138" i="1" s="1"/>
  <c r="K138" i="1" s="1"/>
  <c r="M138" i="1" s="1"/>
  <c r="Q138" i="1"/>
  <c r="U137" i="1"/>
  <c r="X137" i="1" s="1"/>
  <c r="Q137" i="1"/>
  <c r="J137" i="1"/>
  <c r="K137" i="1" s="1"/>
  <c r="M137" i="1" s="1"/>
  <c r="U136" i="1"/>
  <c r="X136" i="1" s="1"/>
  <c r="J136" i="1" s="1"/>
  <c r="K136" i="1" s="1"/>
  <c r="M136" i="1" s="1"/>
  <c r="Q136" i="1"/>
  <c r="U135" i="1"/>
  <c r="X135" i="1" s="1"/>
  <c r="J135" i="1" s="1"/>
  <c r="K135" i="1" s="1"/>
  <c r="M135" i="1" s="1"/>
  <c r="Q135" i="1"/>
  <c r="U134" i="1"/>
  <c r="X134" i="1" s="1"/>
  <c r="J134" i="1" s="1"/>
  <c r="K134" i="1" s="1"/>
  <c r="M134" i="1" s="1"/>
  <c r="Q134" i="1"/>
  <c r="U133" i="1"/>
  <c r="X133" i="1" s="1"/>
  <c r="Q133" i="1"/>
  <c r="J133" i="1"/>
  <c r="K133" i="1" s="1"/>
  <c r="M133" i="1" s="1"/>
  <c r="X132" i="1"/>
  <c r="J132" i="1" s="1"/>
  <c r="K132" i="1" s="1"/>
  <c r="M132" i="1" s="1"/>
  <c r="U132" i="1"/>
  <c r="Q132" i="1"/>
  <c r="U131" i="1"/>
  <c r="X131" i="1" s="1"/>
  <c r="J131" i="1" s="1"/>
  <c r="K131" i="1" s="1"/>
  <c r="M131" i="1" s="1"/>
  <c r="Q131" i="1"/>
  <c r="U130" i="1"/>
  <c r="X130" i="1" s="1"/>
  <c r="J130" i="1" s="1"/>
  <c r="K130" i="1" s="1"/>
  <c r="M130" i="1" s="1"/>
  <c r="Q130" i="1"/>
  <c r="U129" i="1"/>
  <c r="X129" i="1" s="1"/>
  <c r="Q129" i="1"/>
  <c r="J129" i="1"/>
  <c r="K129" i="1" s="1"/>
  <c r="M129" i="1" s="1"/>
  <c r="X128" i="1"/>
  <c r="J128" i="1" s="1"/>
  <c r="K128" i="1" s="1"/>
  <c r="M128" i="1" s="1"/>
  <c r="U128" i="1"/>
  <c r="Q128" i="1"/>
  <c r="U127" i="1"/>
  <c r="X127" i="1" s="1"/>
  <c r="J127" i="1" s="1"/>
  <c r="K127" i="1" s="1"/>
  <c r="M127" i="1" s="1"/>
  <c r="Q127" i="1"/>
  <c r="U126" i="1"/>
  <c r="X126" i="1" s="1"/>
  <c r="J126" i="1" s="1"/>
  <c r="K126" i="1" s="1"/>
  <c r="M126" i="1" s="1"/>
  <c r="Q126" i="1"/>
  <c r="U125" i="1"/>
  <c r="X125" i="1" s="1"/>
  <c r="Q125" i="1"/>
  <c r="J125" i="1"/>
  <c r="K125" i="1" s="1"/>
  <c r="M125" i="1" s="1"/>
  <c r="X124" i="1"/>
  <c r="J124" i="1" s="1"/>
  <c r="K124" i="1" s="1"/>
  <c r="M124" i="1" s="1"/>
  <c r="U124" i="1"/>
  <c r="Q124" i="1"/>
  <c r="U123" i="1"/>
  <c r="X123" i="1" s="1"/>
  <c r="J123" i="1" s="1"/>
  <c r="K123" i="1" s="1"/>
  <c r="M123" i="1" s="1"/>
  <c r="Q123" i="1"/>
  <c r="U122" i="1"/>
  <c r="X122" i="1" s="1"/>
  <c r="J122" i="1" s="1"/>
  <c r="K122" i="1" s="1"/>
  <c r="M122" i="1" s="1"/>
  <c r="Q122" i="1"/>
  <c r="U121" i="1"/>
  <c r="X121" i="1" s="1"/>
  <c r="J121" i="1" s="1"/>
  <c r="K121" i="1" s="1"/>
  <c r="M121" i="1" s="1"/>
  <c r="Q121" i="1"/>
  <c r="U120" i="1"/>
  <c r="X120" i="1" s="1"/>
  <c r="J120" i="1" s="1"/>
  <c r="K120" i="1" s="1"/>
  <c r="M120" i="1" s="1"/>
  <c r="Q120" i="1"/>
  <c r="U119" i="1"/>
  <c r="X119" i="1" s="1"/>
  <c r="J119" i="1" s="1"/>
  <c r="K119" i="1" s="1"/>
  <c r="M119" i="1" s="1"/>
  <c r="Q119" i="1"/>
  <c r="U118" i="1"/>
  <c r="X118" i="1" s="1"/>
  <c r="J118" i="1" s="1"/>
  <c r="K118" i="1" s="1"/>
  <c r="M118" i="1" s="1"/>
  <c r="Q118" i="1"/>
  <c r="U117" i="1"/>
  <c r="X117" i="1" s="1"/>
  <c r="Q117" i="1"/>
  <c r="J117" i="1"/>
  <c r="K117" i="1" s="1"/>
  <c r="M117" i="1" s="1"/>
  <c r="X116" i="1"/>
  <c r="J116" i="1" s="1"/>
  <c r="K116" i="1" s="1"/>
  <c r="M116" i="1" s="1"/>
  <c r="U116" i="1"/>
  <c r="Q116" i="1"/>
  <c r="U115" i="1"/>
  <c r="X115" i="1" s="1"/>
  <c r="J115" i="1" s="1"/>
  <c r="K115" i="1" s="1"/>
  <c r="M115" i="1" s="1"/>
  <c r="Q115" i="1"/>
  <c r="U114" i="1"/>
  <c r="X114" i="1" s="1"/>
  <c r="J114" i="1" s="1"/>
  <c r="K114" i="1" s="1"/>
  <c r="M114" i="1" s="1"/>
  <c r="Q114" i="1"/>
  <c r="U113" i="1"/>
  <c r="X113" i="1" s="1"/>
  <c r="Q113" i="1"/>
  <c r="J113" i="1"/>
  <c r="K113" i="1" s="1"/>
  <c r="M113" i="1" s="1"/>
  <c r="U112" i="1"/>
  <c r="X112" i="1" s="1"/>
  <c r="J112" i="1" s="1"/>
  <c r="K112" i="1" s="1"/>
  <c r="M112" i="1" s="1"/>
  <c r="Q112" i="1"/>
  <c r="U111" i="1"/>
  <c r="X111" i="1" s="1"/>
  <c r="J111" i="1" s="1"/>
  <c r="K111" i="1" s="1"/>
  <c r="M111" i="1" s="1"/>
  <c r="Q111" i="1"/>
  <c r="U110" i="1"/>
  <c r="X110" i="1" s="1"/>
  <c r="J110" i="1" s="1"/>
  <c r="K110" i="1" s="1"/>
  <c r="M110" i="1" s="1"/>
  <c r="Q110" i="1"/>
  <c r="U109" i="1"/>
  <c r="X109" i="1" s="1"/>
  <c r="J109" i="1" s="1"/>
  <c r="K109" i="1" s="1"/>
  <c r="M109" i="1" s="1"/>
  <c r="Q109" i="1"/>
  <c r="U108" i="1"/>
  <c r="X108" i="1" s="1"/>
  <c r="J108" i="1" s="1"/>
  <c r="K108" i="1" s="1"/>
  <c r="M108" i="1" s="1"/>
  <c r="Q108" i="1"/>
  <c r="U107" i="1"/>
  <c r="X107" i="1" s="1"/>
  <c r="J107" i="1" s="1"/>
  <c r="K107" i="1" s="1"/>
  <c r="M107" i="1" s="1"/>
  <c r="Q107" i="1"/>
  <c r="U106" i="1"/>
  <c r="X106" i="1" s="1"/>
  <c r="J106" i="1" s="1"/>
  <c r="K106" i="1" s="1"/>
  <c r="M106" i="1" s="1"/>
  <c r="Q106" i="1"/>
  <c r="U105" i="1"/>
  <c r="X105" i="1" s="1"/>
  <c r="J105" i="1" s="1"/>
  <c r="K105" i="1" s="1"/>
  <c r="M105" i="1" s="1"/>
  <c r="Q105" i="1"/>
  <c r="J104" i="1"/>
  <c r="K104" i="1" s="1"/>
  <c r="M104" i="1" s="1"/>
  <c r="J98" i="1"/>
  <c r="K98" i="1" s="1"/>
  <c r="M98" i="1" s="1"/>
  <c r="J92" i="1"/>
  <c r="K92" i="1" s="1"/>
  <c r="M92" i="1" s="1"/>
  <c r="J90" i="1"/>
  <c r="K90" i="1" s="1"/>
  <c r="M90" i="1" s="1"/>
  <c r="J82" i="1"/>
  <c r="K82" i="1" s="1"/>
  <c r="M82" i="1" s="1"/>
  <c r="J76" i="1"/>
  <c r="K76" i="1" s="1"/>
  <c r="M76" i="1" s="1"/>
  <c r="J74" i="1"/>
  <c r="K74" i="1" s="1"/>
  <c r="M74" i="1" s="1"/>
  <c r="J72" i="1"/>
  <c r="K72" i="1" s="1"/>
  <c r="M72" i="1" s="1"/>
  <c r="J64" i="1"/>
  <c r="K64" i="1" s="1"/>
  <c r="M64" i="1" s="1"/>
  <c r="J60" i="1"/>
  <c r="K60" i="1" s="1"/>
  <c r="M60" i="1" s="1"/>
  <c r="J56" i="1"/>
  <c r="K56" i="1" s="1"/>
  <c r="M56" i="1" s="1"/>
  <c r="J54" i="1"/>
  <c r="K54" i="1" s="1"/>
  <c r="M54" i="1" s="1"/>
  <c r="J52" i="1"/>
  <c r="K52" i="1" s="1"/>
  <c r="M52" i="1" s="1"/>
  <c r="J48" i="1"/>
  <c r="K48" i="1" s="1"/>
  <c r="M48" i="1" s="1"/>
  <c r="J46" i="1"/>
  <c r="K46" i="1" s="1"/>
  <c r="M46" i="1" s="1"/>
  <c r="J44" i="1"/>
  <c r="K44" i="1" s="1"/>
  <c r="M44" i="1" s="1"/>
  <c r="J41" i="1"/>
  <c r="K41" i="1" s="1"/>
  <c r="M41" i="1" s="1"/>
  <c r="J40" i="1"/>
  <c r="K40" i="1" s="1"/>
  <c r="M40" i="1" s="1"/>
  <c r="J38" i="1"/>
  <c r="K38" i="1" s="1"/>
  <c r="M38" i="1" s="1"/>
  <c r="J34" i="1"/>
  <c r="K34" i="1" s="1"/>
  <c r="M34" i="1" s="1"/>
  <c r="J32" i="1"/>
  <c r="K32" i="1" s="1"/>
  <c r="M32" i="1" s="1"/>
  <c r="J30" i="1"/>
  <c r="K30" i="1" s="1"/>
  <c r="M30" i="1" s="1"/>
  <c r="J27" i="1"/>
  <c r="K27" i="1" s="1"/>
  <c r="M27" i="1" s="1"/>
  <c r="J26" i="1"/>
  <c r="K26" i="1" s="1"/>
  <c r="M26" i="1" s="1"/>
  <c r="J23" i="1"/>
  <c r="K23" i="1" s="1"/>
  <c r="M23" i="1" s="1"/>
  <c r="J19" i="1"/>
  <c r="K19" i="1" s="1"/>
  <c r="M19" i="1" s="1"/>
  <c r="J18" i="1"/>
  <c r="K18" i="1" s="1"/>
  <c r="M18" i="1" s="1"/>
  <c r="J15" i="1"/>
  <c r="K15" i="1" s="1"/>
  <c r="M15" i="1" s="1"/>
  <c r="M428" i="1" l="1"/>
  <c r="U428" i="1"/>
  <c r="U431" i="1" s="1"/>
  <c r="X428" i="1"/>
</calcChain>
</file>

<file path=xl/sharedStrings.xml><?xml version="1.0" encoding="utf-8"?>
<sst xmlns="http://schemas.openxmlformats.org/spreadsheetml/2006/main" count="2200" uniqueCount="912">
  <si>
    <t>SOLICITUD DE COTIZACIÓN</t>
  </si>
  <si>
    <t>Código</t>
  </si>
  <si>
    <t>Versión</t>
  </si>
  <si>
    <t>Fecha:</t>
  </si>
  <si>
    <t>INCONTERM:</t>
  </si>
  <si>
    <t>FOB</t>
  </si>
  <si>
    <t>CURRENCY:</t>
  </si>
  <si>
    <t>USD</t>
  </si>
  <si>
    <t>Reference</t>
  </si>
  <si>
    <t>Description</t>
  </si>
  <si>
    <t>Grade</t>
  </si>
  <si>
    <t>Finish</t>
  </si>
  <si>
    <t>Thickness
(mm)</t>
  </si>
  <si>
    <t>Tolerance</t>
  </si>
  <si>
    <t>Width
(mm)</t>
  </si>
  <si>
    <t>Length
(mm)</t>
  </si>
  <si>
    <t>Units/crete
Weigth / Coils</t>
  </si>
  <si>
    <t># Cretes 
# Coils</t>
  </si>
  <si>
    <t>Total         Sheets 
Coils        PZ</t>
  </si>
  <si>
    <t>Weigth</t>
  </si>
  <si>
    <t>Weigth
(MT)</t>
  </si>
  <si>
    <t>Color Pallet</t>
  </si>
  <si>
    <t>Unit Price USD</t>
  </si>
  <si>
    <t>Amount USD</t>
  </si>
  <si>
    <t>línea</t>
  </si>
  <si>
    <t>BQA</t>
  </si>
  <si>
    <t>Guayabal</t>
  </si>
  <si>
    <t>Centro</t>
  </si>
  <si>
    <t>Bogotá</t>
  </si>
  <si>
    <t>Cali</t>
  </si>
  <si>
    <t>Pereira</t>
  </si>
  <si>
    <t>Total</t>
  </si>
  <si>
    <t>010105-035</t>
  </si>
  <si>
    <t xml:space="preserve">LAM INOX T304 2B  C.16 4x8              </t>
  </si>
  <si>
    <t>2B</t>
  </si>
  <si>
    <t>+0/-5 %</t>
  </si>
  <si>
    <t>Naranja</t>
  </si>
  <si>
    <t>010305-065</t>
  </si>
  <si>
    <t xml:space="preserve">LAM INOX T304 N.4  C.20 5x10            </t>
  </si>
  <si>
    <t>N.4 / PE</t>
  </si>
  <si>
    <t>Morado</t>
  </si>
  <si>
    <t>010105-030</t>
  </si>
  <si>
    <t xml:space="preserve">LAM INOX T304 2B  C.18 4x8              </t>
  </si>
  <si>
    <t>010305-025</t>
  </si>
  <si>
    <t xml:space="preserve">LAM INOX T304 N.4  C.20 4x8             </t>
  </si>
  <si>
    <t>010105-025</t>
  </si>
  <si>
    <t xml:space="preserve">LAM INOX T304 2B  C.20 4x8              </t>
  </si>
  <si>
    <t>010105-100</t>
  </si>
  <si>
    <t xml:space="preserve">LAM INOX T304 2B  C.18 5x10             </t>
  </si>
  <si>
    <t>010305-020</t>
  </si>
  <si>
    <t xml:space="preserve">LAM INOX T304 N.4  C.22 4x8             </t>
  </si>
  <si>
    <t>010101-010</t>
  </si>
  <si>
    <t xml:space="preserve">LAM INOX T304 N.1   3/16" (4,5mm) 4x8   </t>
  </si>
  <si>
    <t>N.1</t>
  </si>
  <si>
    <t>Fuccia</t>
  </si>
  <si>
    <t>010501-051</t>
  </si>
  <si>
    <t xml:space="preserve">LAM INOX T430 BA / PE C.20 4x8          </t>
  </si>
  <si>
    <t>BA / PE</t>
  </si>
  <si>
    <t>Rojo</t>
  </si>
  <si>
    <t>010501-037</t>
  </si>
  <si>
    <t xml:space="preserve">LAM INOX T430 BA / PE C.16 4x8          </t>
  </si>
  <si>
    <t>010501-055</t>
  </si>
  <si>
    <t xml:space="preserve">LAM INOX T430 BA / PE C.24 4x8          </t>
  </si>
  <si>
    <t>010101-049</t>
  </si>
  <si>
    <t xml:space="preserve">LAM INOX T304 N.1   1/4" (6mm) 5x10     </t>
  </si>
  <si>
    <t>010501-034</t>
  </si>
  <si>
    <t xml:space="preserve">LAM INOX T430 BA / PE C.18 4x8          </t>
  </si>
  <si>
    <t>010801-050</t>
  </si>
  <si>
    <t xml:space="preserve">LAM INOX T430 N.4  C.20 4x8             </t>
  </si>
  <si>
    <t>Verde</t>
  </si>
  <si>
    <t>010305-060</t>
  </si>
  <si>
    <t xml:space="preserve">LAM INOX T304 N.4  C.18 5x10            </t>
  </si>
  <si>
    <t>010305-030</t>
  </si>
  <si>
    <t xml:space="preserve">LAM INOX T304 N.4  C.18 4x8             </t>
  </si>
  <si>
    <t>010105-045</t>
  </si>
  <si>
    <t xml:space="preserve">LAM INOX T304 2B  C.12 4x8              </t>
  </si>
  <si>
    <t>010105-120</t>
  </si>
  <si>
    <t xml:space="preserve">LAM INOX T304 2B   1/8" (3mm) 5x10      </t>
  </si>
  <si>
    <t>010501-031</t>
  </si>
  <si>
    <t xml:space="preserve">LAM INOX T430 BA / PE C.22 4x8          </t>
  </si>
  <si>
    <t>010105-115</t>
  </si>
  <si>
    <t xml:space="preserve">LAM INOX T304 2B  C.12 5x10             </t>
  </si>
  <si>
    <t>010105-040</t>
  </si>
  <si>
    <t xml:space="preserve">LAM INOX T304 2B  C.14 4x8              </t>
  </si>
  <si>
    <t>010105-015</t>
  </si>
  <si>
    <t xml:space="preserve">LAM INOX T304 2B  C.24 4x8              </t>
  </si>
  <si>
    <t>010101-056</t>
  </si>
  <si>
    <t xml:space="preserve">LAM INOX T304 N.1   3/8" (9mm) 5x10     </t>
  </si>
  <si>
    <t>010101-015</t>
  </si>
  <si>
    <t xml:space="preserve">LAM INOX T304 N.1   1/4" (6mm) 4x8      </t>
  </si>
  <si>
    <t>010501-038</t>
  </si>
  <si>
    <t xml:space="preserve">LAM INOX T430 BA / PE C.14 4x8          </t>
  </si>
  <si>
    <t>010105-147</t>
  </si>
  <si>
    <t xml:space="preserve">LAM INOX T304 2B   1/4" (6mm) 5x10      </t>
  </si>
  <si>
    <t>010101-047</t>
  </si>
  <si>
    <t xml:space="preserve">LAM INOX T304 N.1   3/16" (4,5mm) 5x10  </t>
  </si>
  <si>
    <t>010105-050</t>
  </si>
  <si>
    <t xml:space="preserve">LAM INOX T304 2B   1/8" (3mm) 4x8       </t>
  </si>
  <si>
    <t>010105-095</t>
  </si>
  <si>
    <t xml:space="preserve">LAM INOX T304 2B  C.20 5x10             </t>
  </si>
  <si>
    <t>010501-044</t>
  </si>
  <si>
    <t xml:space="preserve">LAM INOX T430 2B   1/8" (3mm) 4x8       </t>
  </si>
  <si>
    <t>Negro</t>
  </si>
  <si>
    <t>010501-041</t>
  </si>
  <si>
    <t xml:space="preserve">LAM INOX T430 BA  C.14 4x8              </t>
  </si>
  <si>
    <t>BA</t>
  </si>
  <si>
    <t>Amarillo</t>
  </si>
  <si>
    <t>010501-042</t>
  </si>
  <si>
    <t xml:space="preserve">LAM INOX T430 2B  C.12 4x8              </t>
  </si>
  <si>
    <t>010501-036</t>
  </si>
  <si>
    <t xml:space="preserve">LAM INOX T430 2B / PE C.12 4x8          </t>
  </si>
  <si>
    <t>2B / PE</t>
  </si>
  <si>
    <t>Azul</t>
  </si>
  <si>
    <t>010501-045</t>
  </si>
  <si>
    <t xml:space="preserve">LAM INOX T430 2B / PE  1/8" (3mm)  4x8  </t>
  </si>
  <si>
    <t>010105-125</t>
  </si>
  <si>
    <t xml:space="preserve">LAM INOX T304 2B  C.10 (3,5mm) 5x10     </t>
  </si>
  <si>
    <t>010105-054</t>
  </si>
  <si>
    <t xml:space="preserve">LAM INOX T304 2B   3/16" (4,5mm) 4x8    </t>
  </si>
  <si>
    <t>010105-020</t>
  </si>
  <si>
    <t xml:space="preserve">LAM INOX T304 2B  C.22 4x8              </t>
  </si>
  <si>
    <t>010101-005</t>
  </si>
  <si>
    <t xml:space="preserve">LAM INOX T304 N.1   1/8" (3mm) 4x8      </t>
  </si>
  <si>
    <t>010101-045</t>
  </si>
  <si>
    <t xml:space="preserve">LAM INOX T304 N.1   1/8" (3mm) 5x10     </t>
  </si>
  <si>
    <t>010801-035</t>
  </si>
  <si>
    <t xml:space="preserve">LAM INOX T430 N.4  C.18 4x8             </t>
  </si>
  <si>
    <t>010105-105</t>
  </si>
  <si>
    <t xml:space="preserve">LAM INOX T304 2B  C.16 5x10             </t>
  </si>
  <si>
    <t>010105-110</t>
  </si>
  <si>
    <t xml:space="preserve">LAM INOX T304 2B  C.14 5x10             </t>
  </si>
  <si>
    <t>010305-035</t>
  </si>
  <si>
    <t xml:space="preserve">LAM INOX T304 N.4  C.16 4x8             </t>
  </si>
  <si>
    <t>010501-040</t>
  </si>
  <si>
    <t xml:space="preserve">LAM INOX T430 BA  C.16 4x8              </t>
  </si>
  <si>
    <t>010305-055</t>
  </si>
  <si>
    <t xml:space="preserve">LAM INOX T304 N.4  C.16 5x10            </t>
  </si>
  <si>
    <t>010801-040</t>
  </si>
  <si>
    <t xml:space="preserve">LAM INOX T430 N.4  C.16 4x8             </t>
  </si>
  <si>
    <t>010305-070</t>
  </si>
  <si>
    <t xml:space="preserve">LAM INOX T304 N.4  C.22 5x10            </t>
  </si>
  <si>
    <t>010105-090</t>
  </si>
  <si>
    <t xml:space="preserve">LAM INOX T304 2B  C.22 5x10             </t>
  </si>
  <si>
    <t>010501-035</t>
  </si>
  <si>
    <t xml:space="preserve">LAM INOX T430 BA  C.18 4x8              </t>
  </si>
  <si>
    <t>010501-050</t>
  </si>
  <si>
    <t xml:space="preserve">LAM INOX T430 BA  C.20 4x8              </t>
  </si>
  <si>
    <t>010501-030</t>
  </si>
  <si>
    <t xml:space="preserve">LAM INOX T430 BA  C.22 4x8              </t>
  </si>
  <si>
    <t>010305-075</t>
  </si>
  <si>
    <t xml:space="preserve">LAM INOX T304 N.4  C.14 5x10            </t>
  </si>
  <si>
    <t>010101-018</t>
  </si>
  <si>
    <t xml:space="preserve">LAM INOX T304 N.1   5/16" (8mm) 4x8     </t>
  </si>
  <si>
    <t xml:space="preserve">010106-147                                        </t>
  </si>
  <si>
    <t>LAM INOX T3CR12 N.1  1/4" (6mm) 5x10</t>
  </si>
  <si>
    <t>CR 12</t>
  </si>
  <si>
    <t>Gris Claro</t>
  </si>
  <si>
    <t>010501-085</t>
  </si>
  <si>
    <t xml:space="preserve">LAM INOX T430 2B  C.14 4x8              </t>
  </si>
  <si>
    <t>010106-120</t>
  </si>
  <si>
    <t xml:space="preserve">LAM INOX T3CR12 N.1  1/8" (3mm) 5x10    </t>
  </si>
  <si>
    <t>010305-064</t>
  </si>
  <si>
    <t xml:space="preserve">LAM INOX T304 N.4  C.20 5x6             </t>
  </si>
  <si>
    <t>010801-041</t>
  </si>
  <si>
    <t xml:space="preserve">LAM INOX T430 N.4  C.14 4x8             </t>
  </si>
  <si>
    <t>010105-154</t>
  </si>
  <si>
    <t xml:space="preserve">LAM INOX T304 2B   3/16" (4,5mm) 5x10   </t>
  </si>
  <si>
    <t>010101-020</t>
  </si>
  <si>
    <t>LAM INOX T304 N.1   3/8" (9mm) 4x8</t>
  </si>
  <si>
    <t>010501-061</t>
  </si>
  <si>
    <t xml:space="preserve">LAM INOX T430 BA / PE C.26 4x8          </t>
  </si>
  <si>
    <t>010101-059</t>
  </si>
  <si>
    <t xml:space="preserve">LAM INOX T304 N.1   1/2" (12mm) 5x10    </t>
  </si>
  <si>
    <t>010801-030</t>
  </si>
  <si>
    <t xml:space="preserve">LAM INOX T430 N.4  C.22 4x8             </t>
  </si>
  <si>
    <t>010501-093</t>
  </si>
  <si>
    <t xml:space="preserve">LAM INOX T430 2B   1/8" (3mm) 5x10      </t>
  </si>
  <si>
    <t>010305-037</t>
  </si>
  <si>
    <t xml:space="preserve">LAM INOX T304 N.4  C.14 4x8             </t>
  </si>
  <si>
    <t>010101-053</t>
  </si>
  <si>
    <t xml:space="preserve">LAM INOX T304 N.1   5/16" (8mm) 5x10    </t>
  </si>
  <si>
    <t>010105-128</t>
  </si>
  <si>
    <t xml:space="preserve">LAM INOX T304 2B  4mm 5x10              </t>
  </si>
  <si>
    <t>010101-035</t>
  </si>
  <si>
    <t xml:space="preserve">LAM INOX T304 N.1   3/4" (19mm) 4x8     </t>
  </si>
  <si>
    <t>010501-090</t>
  </si>
  <si>
    <t xml:space="preserve">LAM INOX T430 2B  C.12 5x10             </t>
  </si>
  <si>
    <t>010501-083</t>
  </si>
  <si>
    <t xml:space="preserve">LAM INOX T430 2B  C.18 5x10             </t>
  </si>
  <si>
    <t>010501-080</t>
  </si>
  <si>
    <t xml:space="preserve">LAM INOX T430 2B  C.20 5x10             </t>
  </si>
  <si>
    <t>010101-085</t>
  </si>
  <si>
    <t xml:space="preserve">LAM INOX T304 N.1   5/8" (15mm) 5x10    </t>
  </si>
  <si>
    <t>010801-026</t>
  </si>
  <si>
    <t xml:space="preserve">LAM INOX T430 N.4  C.24 4x8             </t>
  </si>
  <si>
    <t>010101-067</t>
  </si>
  <si>
    <t xml:space="preserve">LAM INOX T304 N.1   1/4" (6mm) 5x20     </t>
  </si>
  <si>
    <t>010106-160</t>
  </si>
  <si>
    <t xml:space="preserve">LAM INOX T3CR12 N.1  3/8" (9mm) 5x10    </t>
  </si>
  <si>
    <t xml:space="preserve">010101-025                                        </t>
  </si>
  <si>
    <t>LAM INOX T304 N.1   1/2" (12mm) 4x8</t>
  </si>
  <si>
    <t xml:space="preserve">010201-035                                        </t>
  </si>
  <si>
    <t>LAM INOX T201 2B  C.16 4x8</t>
  </si>
  <si>
    <t>Gris Oscuro</t>
  </si>
  <si>
    <t xml:space="preserve">010101-001                                        </t>
  </si>
  <si>
    <t>LAM INOX T304 N.1   C.12" (2.5mm) 4x8</t>
  </si>
  <si>
    <t>010305-080</t>
  </si>
  <si>
    <t xml:space="preserve">LAM INOX T304 N.4  C.12 5x10            </t>
  </si>
  <si>
    <t>010501-081</t>
  </si>
  <si>
    <t xml:space="preserve">LAM INOX T430 2B  C.20 4x8              </t>
  </si>
  <si>
    <t xml:space="preserve">010201-030                                        </t>
  </si>
  <si>
    <t>LAM INOX T201 2B  C.18 4x8</t>
  </si>
  <si>
    <t xml:space="preserve">010201-025                                        </t>
  </si>
  <si>
    <t>LAM INOX T201 2B C.20 4X8</t>
  </si>
  <si>
    <t>010101-061</t>
  </si>
  <si>
    <t xml:space="preserve">LAM INOX T304 N.1   3/4" (19mm) 5x10    </t>
  </si>
  <si>
    <t>010305-082</t>
  </si>
  <si>
    <t>LAM INOX T304 N.4   1/8" (3mm) 5x10</t>
  </si>
  <si>
    <t>010101-041</t>
  </si>
  <si>
    <t xml:space="preserve">LAM INOX T304 N.1   1" (25mm) 5x10      </t>
  </si>
  <si>
    <t xml:space="preserve">010101-020                                        </t>
  </si>
  <si>
    <t xml:space="preserve">LAM INOX T304 N.1 3/8" (9mm) 4x8        </t>
  </si>
  <si>
    <t>010101-040</t>
  </si>
  <si>
    <t xml:space="preserve">LAM INOX T304 N.1   1" (25mm) 4x8       </t>
  </si>
  <si>
    <t>010501-086</t>
  </si>
  <si>
    <t xml:space="preserve">LAM INOX T430 2B  C.14 5x10             </t>
  </si>
  <si>
    <t>011001-028</t>
  </si>
  <si>
    <t xml:space="preserve">LAM INOX T316L 2B   1/4" (6mm) 5x10     </t>
  </si>
  <si>
    <t>316L</t>
  </si>
  <si>
    <t>Blanco</t>
  </si>
  <si>
    <t xml:space="preserve">LAM INOX T304 N.1 1/2" (12mm) 4x8       </t>
  </si>
  <si>
    <t>010501-054</t>
  </si>
  <si>
    <t xml:space="preserve">LAM INOX T430 BA  C.24 4x8              </t>
  </si>
  <si>
    <t>010101-069</t>
  </si>
  <si>
    <t xml:space="preserve">LAM INOX T304 N.1   3/8" (9mm) 5x20     </t>
  </si>
  <si>
    <t>010101-063</t>
  </si>
  <si>
    <t xml:space="preserve">LAM INOX T304 N.1   1/8" (3mm) 5x20     </t>
  </si>
  <si>
    <t>010106-154</t>
  </si>
  <si>
    <t xml:space="preserve">LAM INOX T3CR12 N.1  3/16" (4,5mm) 5x10 </t>
  </si>
  <si>
    <t>011001-045</t>
  </si>
  <si>
    <t xml:space="preserve">LAM INOX T316L 2B  C.16 4x8             </t>
  </si>
  <si>
    <t>011001-055</t>
  </si>
  <si>
    <t xml:space="preserve">LAM INOX T316L 2B  C.12 4x8             </t>
  </si>
  <si>
    <t>010101-065</t>
  </si>
  <si>
    <t xml:space="preserve">LAM INOX T304 N.1   3/16" (4,5mm) 5x20  </t>
  </si>
  <si>
    <t>011001-001</t>
  </si>
  <si>
    <t xml:space="preserve">LAM INOX T316L 2B   1/8" (3mm) 4x8      </t>
  </si>
  <si>
    <t>011001-050</t>
  </si>
  <si>
    <t xml:space="preserve">LAM INOX T316L 2B  C.14 4x8             </t>
  </si>
  <si>
    <t>010501-060</t>
  </si>
  <si>
    <t xml:space="preserve">LAM INOX T430 BA  C.26 4x8              </t>
  </si>
  <si>
    <t>LAM INOX T201 2B  C.20 4x8</t>
  </si>
  <si>
    <t>050306-018</t>
  </si>
  <si>
    <t xml:space="preserve">ROLLO INOX T430 N.4   C.24 x 1,22m      </t>
  </si>
  <si>
    <t>Coil</t>
  </si>
  <si>
    <t>050102-001</t>
  </si>
  <si>
    <t xml:space="preserve">ROLLO INOX T430 BA   C.30 x 1m          </t>
  </si>
  <si>
    <t>050306-022</t>
  </si>
  <si>
    <t xml:space="preserve">ROLLO INOX T430 N.4   C.22 x 1,22m      </t>
  </si>
  <si>
    <t>050102-019</t>
  </si>
  <si>
    <t xml:space="preserve">ROLLO INOX T430 BA / PE C.24 x 1,22m    </t>
  </si>
  <si>
    <t>050102-003</t>
  </si>
  <si>
    <t xml:space="preserve">ROLLO INOX T430 BA   C.28 x 1,22m       </t>
  </si>
  <si>
    <t>050102-016</t>
  </si>
  <si>
    <t xml:space="preserve">ROLLO INOX T430 BA / PE C.26 x 1,22m    </t>
  </si>
  <si>
    <t>050102-004</t>
  </si>
  <si>
    <t xml:space="preserve">ROLLO INOX T430 BA / PE C.28 x 1,22m    </t>
  </si>
  <si>
    <t>050102-021</t>
  </si>
  <si>
    <t xml:space="preserve">ROLLO INOX T430 BA / PE C.20 x 1,22m    </t>
  </si>
  <si>
    <t>050102-024</t>
  </si>
  <si>
    <t xml:space="preserve">ROLLO INOX T430 BA / PE C.22 x 1,22m    </t>
  </si>
  <si>
    <t>050306-028</t>
  </si>
  <si>
    <t xml:space="preserve">ROLLO INOX T430 N.4   C.20 x 1,22m      </t>
  </si>
  <si>
    <t>050102-005</t>
  </si>
  <si>
    <t xml:space="preserve">ROLLO INOX T430 BA   C.28 x 1m          </t>
  </si>
  <si>
    <t>050505-015</t>
  </si>
  <si>
    <t xml:space="preserve">ROLLO INOX T304 2B / PE C.24 x 1,22m    </t>
  </si>
  <si>
    <t>Marron</t>
  </si>
  <si>
    <t>050505-031</t>
  </si>
  <si>
    <t xml:space="preserve">ROLLO INOX T304 2B   C.20 x 1,22m       </t>
  </si>
  <si>
    <t>050505-008</t>
  </si>
  <si>
    <t xml:space="preserve">ROLLO INOX T304 2B   C.24 x 1,22m       </t>
  </si>
  <si>
    <t>050102-018</t>
  </si>
  <si>
    <t xml:space="preserve">ROLLO INOX T430 BA   C.24 x 1,22m       </t>
  </si>
  <si>
    <t>050505-006</t>
  </si>
  <si>
    <t xml:space="preserve">ROLLO INOX T304 2B   C.22 x 1,22m       </t>
  </si>
  <si>
    <t>050306-015</t>
  </si>
  <si>
    <t xml:space="preserve">ROLLO INOX T430 N.4   C.24 x 1m         </t>
  </si>
  <si>
    <t>050102-013</t>
  </si>
  <si>
    <t xml:space="preserve">ROLLO INOX T430 BA   C.26 x 1,22m       </t>
  </si>
  <si>
    <t>050102-017</t>
  </si>
  <si>
    <t xml:space="preserve">ROLLO INOX T430 BA / PE C.24 x 1m       </t>
  </si>
  <si>
    <t>050306-025</t>
  </si>
  <si>
    <t xml:space="preserve">ROLLO INOX T430 N.4   C.20 x 1m         </t>
  </si>
  <si>
    <t>050503-005</t>
  </si>
  <si>
    <t xml:space="preserve">ROLLO INOX T304 2B   C.18 x 1,22m       </t>
  </si>
  <si>
    <t>050502-015</t>
  </si>
  <si>
    <t xml:space="preserve">ROLLO INOX T304 2B   C.14 x 1,52m       </t>
  </si>
  <si>
    <t>050102-010</t>
  </si>
  <si>
    <t xml:space="preserve">ROLLO INOX T430 BA   C.26 x 1m          </t>
  </si>
  <si>
    <t>050102-022</t>
  </si>
  <si>
    <t xml:space="preserve">ROLLO INOX T430 BA   C.22 x 1,22m       </t>
  </si>
  <si>
    <t>050102-014</t>
  </si>
  <si>
    <t xml:space="preserve">ROLLO INOX T430 BA / PE C.26 x 1m       </t>
  </si>
  <si>
    <t>050102-028</t>
  </si>
  <si>
    <t xml:space="preserve">ROLLO INOX T430 BA   C.20 x 1,22m       </t>
  </si>
  <si>
    <t>050306-020</t>
  </si>
  <si>
    <t xml:space="preserve">ROLLO INOX T430 N.4   C.22 x 1m         </t>
  </si>
  <si>
    <t>050102-020</t>
  </si>
  <si>
    <t xml:space="preserve">ROLLO INOX T430 BA   C.22 x 1m          </t>
  </si>
  <si>
    <t>050505-007</t>
  </si>
  <si>
    <t xml:space="preserve">ROLLO INOX T304 2B   C.26 x 1,22m       </t>
  </si>
  <si>
    <t>050102-023</t>
  </si>
  <si>
    <t xml:space="preserve">ROLLO INOX T430 BA / PE C.22 x 1m       </t>
  </si>
  <si>
    <t>050505-002</t>
  </si>
  <si>
    <t xml:space="preserve">ROLLO INOX T304 2B   C.24 x 1m          </t>
  </si>
  <si>
    <t>050102-008</t>
  </si>
  <si>
    <t xml:space="preserve">ROLLO INOX T430 BA / PE C.28 x 1m       </t>
  </si>
  <si>
    <t>050102-025</t>
  </si>
  <si>
    <t xml:space="preserve">ROLLO INOX T430 BA   C.20 x 1m          </t>
  </si>
  <si>
    <t>050102-026</t>
  </si>
  <si>
    <t xml:space="preserve">ROLLO INOX T430 BA / PE C.20 x 1m       </t>
  </si>
  <si>
    <t>050805-025</t>
  </si>
  <si>
    <t xml:space="preserve">ROLLO INOX T304 N.4   C.20 x 1,22m      </t>
  </si>
  <si>
    <t>050102-015</t>
  </si>
  <si>
    <t xml:space="preserve">ROLLO INOX T430 BA   C.24 x 1m          </t>
  </si>
  <si>
    <t>050505-011</t>
  </si>
  <si>
    <t xml:space="preserve">ROLLO INOX T304 2B   C.20 x 1m          </t>
  </si>
  <si>
    <t>050405-032</t>
  </si>
  <si>
    <t xml:space="preserve">ROLLO INOX T439 2D   0,8mm x 1,22m      </t>
  </si>
  <si>
    <t>2D</t>
  </si>
  <si>
    <t>050405-028</t>
  </si>
  <si>
    <t xml:space="preserve">ROLLO INOX T439 2D   1mm x 1,22m        </t>
  </si>
  <si>
    <t>050405-031</t>
  </si>
  <si>
    <t xml:space="preserve">ROLLO INOX T409 2D   0,8mm  x 1,22m     </t>
  </si>
  <si>
    <t>Vinotinto</t>
  </si>
  <si>
    <t>050405-036</t>
  </si>
  <si>
    <t xml:space="preserve">ROLLO INOX T409 2D   C.16 x 1,22m       </t>
  </si>
  <si>
    <t>050505-009</t>
  </si>
  <si>
    <t xml:space="preserve">ROLLO INOX T304 2B   C.20 x 0,76m       </t>
  </si>
  <si>
    <t>050805-105</t>
  </si>
  <si>
    <t xml:space="preserve">ROLLO INOX T304 N.4   C.16 x 1,52m      </t>
  </si>
  <si>
    <t>050805-016</t>
  </si>
  <si>
    <t xml:space="preserve">ROLLO INOX T304 N.4   C.22 x 1,22m      </t>
  </si>
  <si>
    <t>050405-030</t>
  </si>
  <si>
    <t xml:space="preserve">ROLLO INOX T409 2D   1mm  x 1,22m       </t>
  </si>
  <si>
    <t>050306-030</t>
  </si>
  <si>
    <t xml:space="preserve">ROLLO INOX T430 N.4   C.26 x 1,22m      </t>
  </si>
  <si>
    <t>050505-001</t>
  </si>
  <si>
    <t xml:space="preserve">ROLLO INOX T304 2B   C.22 x 1m          </t>
  </si>
  <si>
    <t>050501-112</t>
  </si>
  <si>
    <t>ROLLO INOX. 201 J2 (1.2mm) X 1219mm</t>
  </si>
  <si>
    <t>J2</t>
  </si>
  <si>
    <t>050102-032</t>
  </si>
  <si>
    <t xml:space="preserve">ROLLO INOX T430 2B   C.20 x 1m          </t>
  </si>
  <si>
    <t>052013-022</t>
  </si>
  <si>
    <t xml:space="preserve">ROLLO INOX T430 2B   C.20 x 1,22m M.E.  </t>
  </si>
  <si>
    <t>050102-009</t>
  </si>
  <si>
    <t xml:space="preserve">ROLLO INOX T430 BA / PE C.30 x 1m       </t>
  </si>
  <si>
    <t>050502-005</t>
  </si>
  <si>
    <t xml:space="preserve">ROLLO INOX T304 2B   C.18 x 1,52m       </t>
  </si>
  <si>
    <t>050502-021</t>
  </si>
  <si>
    <t xml:space="preserve">ROLLO INOX T304 2B  1/8" (3mm) x 1,52m  </t>
  </si>
  <si>
    <t>050102-036</t>
  </si>
  <si>
    <t xml:space="preserve">ROLLO INOX T430 BA   C.16 x 1,22m       </t>
  </si>
  <si>
    <t>050505-021</t>
  </si>
  <si>
    <t xml:space="preserve">ROLLO INOX T304 2B / PE C.26 x 1m       </t>
  </si>
  <si>
    <t>050503-010</t>
  </si>
  <si>
    <t xml:space="preserve">ROLLO INOX T304 2B   C.16 x 1,22m       </t>
  </si>
  <si>
    <t>050505-014</t>
  </si>
  <si>
    <t xml:space="preserve">ROLLO INOX T304 2B / PE C.26 x 1,22m    </t>
  </si>
  <si>
    <t>050505-018</t>
  </si>
  <si>
    <t xml:space="preserve">ROLLO INOX T304 2B / PE C.24 x 1m       </t>
  </si>
  <si>
    <t>050306-032</t>
  </si>
  <si>
    <t xml:space="preserve">ROLLO INOX T430 N.4   C.18 x 1,22m      </t>
  </si>
  <si>
    <t>050505-004</t>
  </si>
  <si>
    <t xml:space="preserve">ROLLO INOX T304 2B   C.26 x 1m          </t>
  </si>
  <si>
    <t>050503-031</t>
  </si>
  <si>
    <t xml:space="preserve">ROLLO INOX T304 2B    1/8" x 1,22m      </t>
  </si>
  <si>
    <t>050502-020</t>
  </si>
  <si>
    <t xml:space="preserve">ROLLO INOX T304 2B   C.12 x 1,52m       </t>
  </si>
  <si>
    <t>050502-035</t>
  </si>
  <si>
    <t xml:space="preserve">ROLLO INOX T304 2B   4mm x 1,52m        </t>
  </si>
  <si>
    <t>050502-000</t>
  </si>
  <si>
    <t xml:space="preserve">ROLLO INOX T304 2B   C.20 x 1,52m       </t>
  </si>
  <si>
    <t>050805-101</t>
  </si>
  <si>
    <t xml:space="preserve">ROLLO INOX T304 N.4   C.18 x 1,22m      </t>
  </si>
  <si>
    <t>050805-100</t>
  </si>
  <si>
    <t xml:space="preserve">ROLLO INOX T304 N.4   C.18 x 1,52m      </t>
  </si>
  <si>
    <t>050502-030</t>
  </si>
  <si>
    <t xml:space="preserve">ROLLO INOX T304 2B C.10 (3,5mm) x 1,52m </t>
  </si>
  <si>
    <t>050502-010</t>
  </si>
  <si>
    <t xml:space="preserve">ROLLO INOX T304 2B   C.16 x 1,52m       </t>
  </si>
  <si>
    <t>052014-020</t>
  </si>
  <si>
    <t xml:space="preserve">ROLLO INOX T430 2B   C.22 x 1m          </t>
  </si>
  <si>
    <t>050102-048</t>
  </si>
  <si>
    <t xml:space="preserve">ROLLO INOX T430 2B   1mm x 1,22m M.E.   </t>
  </si>
  <si>
    <t>050405-038</t>
  </si>
  <si>
    <t xml:space="preserve">ROLLO INOX T409 2D   2mm x 1,22m        </t>
  </si>
  <si>
    <t>050805-095</t>
  </si>
  <si>
    <t xml:space="preserve">ROLLO INOX T304 N.4   C.20 x 1,52m      </t>
  </si>
  <si>
    <t>050406-020</t>
  </si>
  <si>
    <t xml:space="preserve">ROLLO INOX T409 2D   1mm  x 1m          </t>
  </si>
  <si>
    <t>050102-035</t>
  </si>
  <si>
    <t xml:space="preserve">ROLLO INOX T430 BA / PE C.18 x 1,22m    </t>
  </si>
  <si>
    <t>050501-111</t>
  </si>
  <si>
    <t>ROLLO INOX. 201 J2 (0.9mm) X 1219mm</t>
  </si>
  <si>
    <t>050501-113</t>
  </si>
  <si>
    <t>ROLLO INOX. 201 J2 (1.5mm) X 1219mm</t>
  </si>
  <si>
    <t>302001-024</t>
  </si>
  <si>
    <t xml:space="preserve">TUBO INOX T304 RD  50,8  x 1,2  6MT     </t>
  </si>
  <si>
    <t>180 Grits</t>
  </si>
  <si>
    <t>302001-019</t>
  </si>
  <si>
    <t xml:space="preserve">TUBO INOX T304 RD  38,1  x 1,2  6MT     </t>
  </si>
  <si>
    <t>302001-014</t>
  </si>
  <si>
    <t xml:space="preserve">TUBO INOX T304 RD  25,4  x 1,2  6MT     </t>
  </si>
  <si>
    <t>302005-044</t>
  </si>
  <si>
    <t xml:space="preserve">TUBO INOX T304 CD  38,1 x  1,2  6MT     </t>
  </si>
  <si>
    <t>302005-021</t>
  </si>
  <si>
    <t xml:space="preserve">TUBO INOX T304 CD  25,4 x  1,2  6MT     </t>
  </si>
  <si>
    <t>302001-012</t>
  </si>
  <si>
    <t xml:space="preserve">TUBO INOX T304 RD  19,05  x 1,2  6MT    </t>
  </si>
  <si>
    <t>302001-005</t>
  </si>
  <si>
    <t xml:space="preserve">TUBO INOX T304 RD  12,7  x 1,2  6MT     </t>
  </si>
  <si>
    <t>302001-013</t>
  </si>
  <si>
    <t xml:space="preserve">TUBO INOX T304 RD  25,4  x 0,9  6MT     </t>
  </si>
  <si>
    <t>302001-026</t>
  </si>
  <si>
    <t xml:space="preserve">TUBO INOX T304 RD  38,1  x 0,9  6MT     </t>
  </si>
  <si>
    <t>302001-023</t>
  </si>
  <si>
    <t xml:space="preserve">TUBO INOX T304 RD  50,8  x 0,9  6MT     </t>
  </si>
  <si>
    <t>302001-007</t>
  </si>
  <si>
    <t xml:space="preserve">TUBO INOX T304 RD  15,88  x 1,2  6MT    </t>
  </si>
  <si>
    <t>302001-011</t>
  </si>
  <si>
    <t xml:space="preserve">TUBO INOX T304 RD  19,05  x 0,9  6MT    </t>
  </si>
  <si>
    <t>302010-070</t>
  </si>
  <si>
    <t xml:space="preserve">TUBO INOX T304 RC 40 x 80 x  1,5  6MT   </t>
  </si>
  <si>
    <t>40x80</t>
  </si>
  <si>
    <t>302010-075</t>
  </si>
  <si>
    <t xml:space="preserve">TUBO INOX T304 RC 50 x 100 x  1,5  6MT  </t>
  </si>
  <si>
    <t>50x100</t>
  </si>
  <si>
    <t>302005-046</t>
  </si>
  <si>
    <t xml:space="preserve">TUBO INOX T304 CD  38,1 x  1,9  6MT     </t>
  </si>
  <si>
    <t>302001-025</t>
  </si>
  <si>
    <t xml:space="preserve">TUBO INOX T304 RD  50,8  x 1,5  6MT     </t>
  </si>
  <si>
    <t>302001-015</t>
  </si>
  <si>
    <t xml:space="preserve">TUBO INOX T304 RD  25,4  x 1,5  6MT     </t>
  </si>
  <si>
    <t>302005-019</t>
  </si>
  <si>
    <t xml:space="preserve">TUBO INOX T304 CD  25,4 x  0,9  6MT     </t>
  </si>
  <si>
    <t>302010-013</t>
  </si>
  <si>
    <t xml:space="preserve">TUBO INOX T304 RC 25 x 50 x  1,2  6MT   </t>
  </si>
  <si>
    <t>25x50</t>
  </si>
  <si>
    <t>302001-020</t>
  </si>
  <si>
    <t xml:space="preserve">TUBO INOX T304 RD  38,1  x 1,5  6MT     </t>
  </si>
  <si>
    <t>302005-045</t>
  </si>
  <si>
    <t xml:space="preserve">TUBO INOX T304 CD  38,1 x  1,5  6MT     </t>
  </si>
  <si>
    <t>302001-017</t>
  </si>
  <si>
    <t xml:space="preserve">TUBO INOX T304 RD  31,8  x 1,2  6MT     </t>
  </si>
  <si>
    <t>302010-008</t>
  </si>
  <si>
    <t xml:space="preserve">TUBO INOX T304 RC 20 x 40 x  1,2  6MT   </t>
  </si>
  <si>
    <t>20x40</t>
  </si>
  <si>
    <t>302005-005</t>
  </si>
  <si>
    <t xml:space="preserve">TUBO INOX T304 CD  19,05 x  1,2  6MT    </t>
  </si>
  <si>
    <t>302005-075</t>
  </si>
  <si>
    <t xml:space="preserve">TUBO INOX T304 CD  50,8 x  1,5  6MT     </t>
  </si>
  <si>
    <t>302005-025</t>
  </si>
  <si>
    <t xml:space="preserve">TUBO INOX T304 CD  25,4 x  1,5  6MT     </t>
  </si>
  <si>
    <t>302001-035</t>
  </si>
  <si>
    <t xml:space="preserve">TUBO INOX T304 RD  76,2  x 1,5  6MT     </t>
  </si>
  <si>
    <t>302005-074</t>
  </si>
  <si>
    <t xml:space="preserve">TUBO INOX T304 CD  50,8 x  1,2  6MT     </t>
  </si>
  <si>
    <t>302001-030</t>
  </si>
  <si>
    <t xml:space="preserve">TUBO INOX T304 RD  63,5  x 1,5  6MT     </t>
  </si>
  <si>
    <t>302010-012</t>
  </si>
  <si>
    <t xml:space="preserve">TUBO INOX T304 RC 25 x 50 x  1,5  6MT   </t>
  </si>
  <si>
    <t>302001-016</t>
  </si>
  <si>
    <t xml:space="preserve">TUBO INOX T304 RD  22,2  x 1,2 6MT      </t>
  </si>
  <si>
    <t>302010-004</t>
  </si>
  <si>
    <t xml:space="preserve">TUBO INOX T304 RC 15 x 30 x  1,2  6MT   </t>
  </si>
  <si>
    <t>15x30</t>
  </si>
  <si>
    <t>302010-064</t>
  </si>
  <si>
    <t xml:space="preserve">TUBO INOX T304 RC 40 x 60 x  1,5  6MT   </t>
  </si>
  <si>
    <t>40x60</t>
  </si>
  <si>
    <t>302001-029</t>
  </si>
  <si>
    <t xml:space="preserve">TUBO INOX T304 RD  63,5  x 1,2  6MT     </t>
  </si>
  <si>
    <t>302001-018</t>
  </si>
  <si>
    <t xml:space="preserve">TUBO INOX T304 RD  31,8  x 1,5  6MT     </t>
  </si>
  <si>
    <t>302005-032</t>
  </si>
  <si>
    <t xml:space="preserve">TUBO INOX T304 CD  30 x  1,2  6MT       </t>
  </si>
  <si>
    <t>302001-009</t>
  </si>
  <si>
    <t xml:space="preserve">TUBO INOX T304 RD  19,05  x 1,5  6MT    </t>
  </si>
  <si>
    <t>302005-006</t>
  </si>
  <si>
    <t xml:space="preserve">TUBO INOX T304 CD  19,05 x  1,5  6MT    </t>
  </si>
  <si>
    <t>302005-085</t>
  </si>
  <si>
    <t xml:space="preserve">TUBO INOX T304 CD  60 x  1,9  6MT       </t>
  </si>
  <si>
    <t>302005-035</t>
  </si>
  <si>
    <t xml:space="preserve">TUBO INOX T304 CD  30 x  1,5  6MT       </t>
  </si>
  <si>
    <t>302010-060</t>
  </si>
  <si>
    <t xml:space="preserve">TUBO INOX T304 RC 30 x 60 x  1,5  6MT   </t>
  </si>
  <si>
    <t>30x60</t>
  </si>
  <si>
    <t>302005-029</t>
  </si>
  <si>
    <t xml:space="preserve">TUBO INOX T304 CD  30 x  0,9  6MT       </t>
  </si>
  <si>
    <t>302005-004</t>
  </si>
  <si>
    <t xml:space="preserve">TUBO INOX T304 CD  19,05 x  0,9  6MT    </t>
  </si>
  <si>
    <t>302001-028</t>
  </si>
  <si>
    <t xml:space="preserve">TUBO INOX T304 RD  22,2  x 1,5  6MT     </t>
  </si>
  <si>
    <t>302001-040</t>
  </si>
  <si>
    <t>TUBO INOX T304 RD  101,6  x 1,5  6MT</t>
  </si>
  <si>
    <t>TUBERIA INOXIDABLE</t>
  </si>
  <si>
    <t>302005-077</t>
  </si>
  <si>
    <t xml:space="preserve">TUBO INOX T304 CD  50,8 x  1,9  6MT     </t>
  </si>
  <si>
    <t>302001-010</t>
  </si>
  <si>
    <t xml:space="preserve">TUBO INOX T304 RD  12,7  x 1,5  6MT     </t>
  </si>
  <si>
    <t>302005-095</t>
  </si>
  <si>
    <t xml:space="preserve">TUBO INOX T304 CD  101,6 x  1,5  6MT    </t>
  </si>
  <si>
    <t>302010-005</t>
  </si>
  <si>
    <t xml:space="preserve">TUBO INOX T304 RC 15 x 30 x  1,5  6MT   </t>
  </si>
  <si>
    <t>302010-080</t>
  </si>
  <si>
    <t xml:space="preserve">TUBO INOX T304 RC 50 x 100 x  3  6MT    </t>
  </si>
  <si>
    <t>302005-055</t>
  </si>
  <si>
    <t xml:space="preserve">TUBO INOX T304 CD  40 x  1,5  6MT       </t>
  </si>
  <si>
    <t>302005-002</t>
  </si>
  <si>
    <t xml:space="preserve">TUBO INOX T304 CD  12,7 x  1,2  6MT     </t>
  </si>
  <si>
    <t>302005-003</t>
  </si>
  <si>
    <t xml:space="preserve">TUBO INOX T304 CD  12,7 x  1,5  6MT     </t>
  </si>
  <si>
    <t>302002-012</t>
  </si>
  <si>
    <t>TUBO INOX T430 RD 19.05 X 1.2</t>
  </si>
  <si>
    <t>302002-015</t>
  </si>
  <si>
    <t xml:space="preserve">TUBO INOX T430 RD  25,4  x 1,5  6MT     </t>
  </si>
  <si>
    <t>302001-056</t>
  </si>
  <si>
    <t xml:space="preserve">TUBO INOX T304 RD 50,8 x1,2 BRILLA  6MT </t>
  </si>
  <si>
    <t>600 Grits</t>
  </si>
  <si>
    <t>302001-043</t>
  </si>
  <si>
    <t xml:space="preserve">TUBO INOX T304 RD 12,7 x1,2 BRILLA  6MT </t>
  </si>
  <si>
    <t>302001-046</t>
  </si>
  <si>
    <t>TUBO INOX T304 RD 19,05 x1,2 BRILLA  6MT</t>
  </si>
  <si>
    <t>302001-052</t>
  </si>
  <si>
    <t xml:space="preserve">TUBO INOX T304 RD 38,1 x1,2 BRILLA  6MT </t>
  </si>
  <si>
    <t>302001-048</t>
  </si>
  <si>
    <t xml:space="preserve">TUBO INOX T304 RD 25,4 x1,2 BRILLA  6MT </t>
  </si>
  <si>
    <t>302005-013</t>
  </si>
  <si>
    <t xml:space="preserve">TUBO INOX T304 CD  38,1x1,2 BRILLA  6MT </t>
  </si>
  <si>
    <t>302005-012</t>
  </si>
  <si>
    <t xml:space="preserve">TUBO INOX T304 CD  25,4x1,2 BRILLA  6MT </t>
  </si>
  <si>
    <t>302005-011</t>
  </si>
  <si>
    <t>TUBO INOX T304 CD  19,05x1,2 BRILLA  6MT</t>
  </si>
  <si>
    <t>302005-016</t>
  </si>
  <si>
    <t>TUBO INOXT304RC 25.4X50.8X1.2BRILLA  6MT</t>
  </si>
  <si>
    <t>25,4x50,8</t>
  </si>
  <si>
    <t>302005-014</t>
  </si>
  <si>
    <t xml:space="preserve">TUBO INOX T304 CD  50,8x1,2 BRILLA  6MT </t>
  </si>
  <si>
    <t>300101-020</t>
  </si>
  <si>
    <t xml:space="preserve">TUBO INOX T304 NPS 1" SCH10  6MT        </t>
  </si>
  <si>
    <t>A+P</t>
  </si>
  <si>
    <t>300505-045</t>
  </si>
  <si>
    <t xml:space="preserve">TUBO INOX T304 NPS 2" SCH40  6MT        </t>
  </si>
  <si>
    <t>300101-050</t>
  </si>
  <si>
    <t xml:space="preserve">TUBO INOX T304 NPS 4" SCH10  6MT        </t>
  </si>
  <si>
    <t>300101-055</t>
  </si>
  <si>
    <t xml:space="preserve">TUBO INOX T304 NPS 6" SCH10  6MT        </t>
  </si>
  <si>
    <t>300101-035</t>
  </si>
  <si>
    <t xml:space="preserve">TUBO INOX T304 NPS 2" SCH10  6MT        </t>
  </si>
  <si>
    <t>300101-030</t>
  </si>
  <si>
    <t xml:space="preserve">TUBO INOX T304 NPS 1-1/2" SCH10  6MT    </t>
  </si>
  <si>
    <t>300101-010</t>
  </si>
  <si>
    <t xml:space="preserve">TUBO INOX T304 NPS 1/2" SCH10  6MT      </t>
  </si>
  <si>
    <t>300101-045</t>
  </si>
  <si>
    <t xml:space="preserve">TUBO INOX T304 NPS 3" SCH10  6MT        </t>
  </si>
  <si>
    <t>300101-015</t>
  </si>
  <si>
    <t xml:space="preserve">TUBO INOX T304 NPS 3/4" SCH10  6MT      </t>
  </si>
  <si>
    <t>300505-040</t>
  </si>
  <si>
    <t xml:space="preserve">TUBO INOX T304 NPS 1-1/2" SCH40  6MT    </t>
  </si>
  <si>
    <t>300505-020</t>
  </si>
  <si>
    <t xml:space="preserve">TUBO INOX T304 NPS 1/2" SCH40  6MT      </t>
  </si>
  <si>
    <t>300505-030</t>
  </si>
  <si>
    <t xml:space="preserve">TUBO INOX T304 NPS 1" SCH40  6MT        </t>
  </si>
  <si>
    <t>300505-035</t>
  </si>
  <si>
    <t xml:space="preserve">TUBO INOX T304 NPS 1-1/4" SCH40  6MT    </t>
  </si>
  <si>
    <t>300505-060</t>
  </si>
  <si>
    <t xml:space="preserve">TUBO INOX T304 NPS 4" SCH40  6MT        </t>
  </si>
  <si>
    <t>300505-055</t>
  </si>
  <si>
    <t xml:space="preserve">TUBO INOX T304 NPS 3" SCH40  6MT        </t>
  </si>
  <si>
    <t>300505-065</t>
  </si>
  <si>
    <t xml:space="preserve">TUBO INOX T304 NPS 6" SCH40  6MT        </t>
  </si>
  <si>
    <t>300101-025</t>
  </si>
  <si>
    <t xml:space="preserve">TUBO INOX T304 NPS 1-1/4" SCH10  6MT    </t>
  </si>
  <si>
    <t>300505-025</t>
  </si>
  <si>
    <t xml:space="preserve">TUBO INOX T304 NPS 3/4" SCH40  6MT      </t>
  </si>
  <si>
    <t>300505-050</t>
  </si>
  <si>
    <t xml:space="preserve">TUBO INOX T304 NPS 2-1/2" SCH40  6MT    </t>
  </si>
  <si>
    <t>300101-040</t>
  </si>
  <si>
    <t xml:space="preserve">TUBO INOX T304 NPS 2-1/2" SCH10  6MT    </t>
  </si>
  <si>
    <t>300505-010</t>
  </si>
  <si>
    <t xml:space="preserve">TUBO INOX T304 NPS 1/4" SCH40  6MT      </t>
  </si>
  <si>
    <t>300505-015</t>
  </si>
  <si>
    <t xml:space="preserve">TUBO INOX T304 NPS 3/8" SCH40  6MT      </t>
  </si>
  <si>
    <t xml:space="preserve">300101-005                                        </t>
  </si>
  <si>
    <t xml:space="preserve">TUBO INOX T304 NPS 1/4" SCH10  6MT      </t>
  </si>
  <si>
    <t>303001-020</t>
  </si>
  <si>
    <t>TUBO INOXT304  SANITARIO RD 38,1x1,5  6M</t>
  </si>
  <si>
    <t>Sanitary</t>
  </si>
  <si>
    <t>303001-025</t>
  </si>
  <si>
    <t>TUBO INOXT304  SANITARIO RD 50,8x1,5  6M</t>
  </si>
  <si>
    <t>303001-015</t>
  </si>
  <si>
    <t>TUBO INOXT304  SANITARIO RD 25,4x1,5  6M</t>
  </si>
  <si>
    <t>303001-031</t>
  </si>
  <si>
    <t>TUBO INOXT304  SANITARIO RD 76,2x1,5  6M</t>
  </si>
  <si>
    <t>304001-002</t>
  </si>
  <si>
    <t>TUBO INOX T304 RAN DOBLE50,8  x 1,5  3MT</t>
  </si>
  <si>
    <t>Slat Double</t>
  </si>
  <si>
    <t>304001-001</t>
  </si>
  <si>
    <t>TUBO INOX T304 RAN SENCILLA50,8x1,5  6MT</t>
  </si>
  <si>
    <t>Slot 15*15</t>
  </si>
  <si>
    <t>101601-190</t>
  </si>
  <si>
    <t xml:space="preserve">BARRA INOX T304 CD     3/4"             </t>
  </si>
  <si>
    <t>CD</t>
  </si>
  <si>
    <t>101601-225</t>
  </si>
  <si>
    <t xml:space="preserve">BARRA INOX T304 CD     1"               </t>
  </si>
  <si>
    <t>101601-126</t>
  </si>
  <si>
    <t xml:space="preserve">BARRA INOX T304 CD     3/8"             </t>
  </si>
  <si>
    <t xml:space="preserve">101601-127                                        </t>
  </si>
  <si>
    <t>BARRA INOX T304 CD     1/2"</t>
  </si>
  <si>
    <t>101601-381</t>
  </si>
  <si>
    <t xml:space="preserve">BARRA INOX T304 CD     1-1/2"           </t>
  </si>
  <si>
    <t>101601-504</t>
  </si>
  <si>
    <t xml:space="preserve">BARRA INOX T304 CD     2"               </t>
  </si>
  <si>
    <t>101601-131</t>
  </si>
  <si>
    <t xml:space="preserve">BARRA INOX T304 CD     5/8"             </t>
  </si>
  <si>
    <t>100101-026</t>
  </si>
  <si>
    <t xml:space="preserve">BARRA INOX T304 RD     1/2"     6MT     </t>
  </si>
  <si>
    <t>RD</t>
  </si>
  <si>
    <t>100101-046</t>
  </si>
  <si>
    <t xml:space="preserve">BARRA INOX T304 RD     1"     6MT       </t>
  </si>
  <si>
    <t>100101-036</t>
  </si>
  <si>
    <t xml:space="preserve">BARRA INOX T304 RD     3/4"     6MT     </t>
  </si>
  <si>
    <t>100101-006</t>
  </si>
  <si>
    <t xml:space="preserve">BARRA INOX T304 RD     1/4"     6MT     </t>
  </si>
  <si>
    <t>100101-002</t>
  </si>
  <si>
    <t xml:space="preserve">BARRA INOX T304 RD     3/16"     6MT    </t>
  </si>
  <si>
    <t>100101-011</t>
  </si>
  <si>
    <t xml:space="preserve">BARRA INOX T304 RD     5/16"     6MT    </t>
  </si>
  <si>
    <t>100101-016</t>
  </si>
  <si>
    <t xml:space="preserve">BARRA INOX T304 RD     3/8"     6MT     </t>
  </si>
  <si>
    <t>100101-031</t>
  </si>
  <si>
    <t xml:space="preserve">BARRA INOX T304 RD     5/8"     6MT     </t>
  </si>
  <si>
    <t>100101-081</t>
  </si>
  <si>
    <t xml:space="preserve">BARRA INOX T304 RD     2"     6MT       </t>
  </si>
  <si>
    <t>100101-056</t>
  </si>
  <si>
    <t xml:space="preserve">BARRA INOX T304 RD     1-1/4"     6MT   </t>
  </si>
  <si>
    <t>100101-041</t>
  </si>
  <si>
    <t xml:space="preserve">BARRA INOX T304 RD     7/8"     6MT     </t>
  </si>
  <si>
    <t>100101-000</t>
  </si>
  <si>
    <t xml:space="preserve">BARRA INOX T304 RD     1/8"     6MT     </t>
  </si>
  <si>
    <t>100101-020</t>
  </si>
  <si>
    <t xml:space="preserve">BARRA INOX T304 RD     7/16"     6MT    </t>
  </si>
  <si>
    <t>100101-066</t>
  </si>
  <si>
    <t xml:space="preserve">BARRA INOX T304 RD     1-1/2"     6MT   </t>
  </si>
  <si>
    <t>100101-106</t>
  </si>
  <si>
    <t xml:space="preserve">BARRA INOX T304 RD     3"     6MT       </t>
  </si>
  <si>
    <t>100101-121</t>
  </si>
  <si>
    <t xml:space="preserve">BARRA INOX T304 RD     4"     6MT       </t>
  </si>
  <si>
    <t>100101-101</t>
  </si>
  <si>
    <t xml:space="preserve">BARRA INOX T304 RD     2-1/2"     6MT   </t>
  </si>
  <si>
    <t>100101-076</t>
  </si>
  <si>
    <t xml:space="preserve">BARRA INOX T304 RD     1-3/4"     6MT   </t>
  </si>
  <si>
    <t>100101-061</t>
  </si>
  <si>
    <t xml:space="preserve">BARRA INOX T304 RD     1-3/8"     6MT   </t>
  </si>
  <si>
    <t>100101-051</t>
  </si>
  <si>
    <t xml:space="preserve">BARRA INOX T304 RD     1-1/8"     6MT   </t>
  </si>
  <si>
    <t>100201-016</t>
  </si>
  <si>
    <t xml:space="preserve">BARRA INOX 316L RD     3/8"             </t>
  </si>
  <si>
    <t>100101-116</t>
  </si>
  <si>
    <t xml:space="preserve">BARRA INOX T304 RD     3-1/2"     6MT   </t>
  </si>
  <si>
    <t>100101-126</t>
  </si>
  <si>
    <t xml:space="preserve">BARRA INOX T304 RD     5"     6MT       </t>
  </si>
  <si>
    <t xml:space="preserve">100103-056                                        </t>
  </si>
  <si>
    <t xml:space="preserve">BARRA INOX. T420 RDO     1-1/4"         </t>
  </si>
  <si>
    <t>100101-131</t>
  </si>
  <si>
    <t xml:space="preserve">BARRA INOX T304 RD     6"     6MT       </t>
  </si>
  <si>
    <t>100101-123</t>
  </si>
  <si>
    <t xml:space="preserve">BARRA INOX T304 RD     4-1/2"     6MT   </t>
  </si>
  <si>
    <t>101001-001</t>
  </si>
  <si>
    <t xml:space="preserve">ANGULO INOX   T304   1/8"  x 1" 6MT     </t>
  </si>
  <si>
    <t>101001-010</t>
  </si>
  <si>
    <t xml:space="preserve">ANGULO INOX   T304   1/8"  x 1-1/2" 6MT </t>
  </si>
  <si>
    <t>101001-030</t>
  </si>
  <si>
    <t>ANGULO INOX   T304   3/16"  x 1-1/2" 6MT</t>
  </si>
  <si>
    <t>101001-045</t>
  </si>
  <si>
    <t xml:space="preserve">ANGULO INOX   T304   1/4"  x 2" 6MT     </t>
  </si>
  <si>
    <t>101001-000</t>
  </si>
  <si>
    <t xml:space="preserve">ANGULO INOX   T304   1/8"  x 3/4" 6MT   </t>
  </si>
  <si>
    <t>101001-020</t>
  </si>
  <si>
    <t xml:space="preserve">ANGULO INOX   T304   3/16"  x 1" 6MT    </t>
  </si>
  <si>
    <t>101001-015</t>
  </si>
  <si>
    <t xml:space="preserve">ANGULO INOX   T304   1/8"  x 2" 6MT     </t>
  </si>
  <si>
    <t>101001-055</t>
  </si>
  <si>
    <t xml:space="preserve">ANGULO INOX   T304   1/4"  x 3" 6MT     </t>
  </si>
  <si>
    <t>101001-035</t>
  </si>
  <si>
    <t xml:space="preserve">ANGULO INOX   T304   3/16"  x 2" 6MT    </t>
  </si>
  <si>
    <t>101001-040</t>
  </si>
  <si>
    <t xml:space="preserve">ANGULO INOX   T304   1/4"  x 1-1/2" 6MT </t>
  </si>
  <si>
    <t>101001-050</t>
  </si>
  <si>
    <t xml:space="preserve">ANGULO INOX   T304   1/4"  x 2-1/2" 6MT </t>
  </si>
  <si>
    <t>250101-044</t>
  </si>
  <si>
    <t xml:space="preserve">LAM INOX T304 PF 1,5 R 5 T7 1x2m        </t>
  </si>
  <si>
    <t>PF</t>
  </si>
  <si>
    <t>250101-031</t>
  </si>
  <si>
    <t xml:space="preserve">LAM INOX T304 PF 1 R 10 T14 1x2m        </t>
  </si>
  <si>
    <t>250101-032</t>
  </si>
  <si>
    <t xml:space="preserve">LAM INOX T304 PF 1,5 R 1,5 T3 1x2m      </t>
  </si>
  <si>
    <t>250101-025</t>
  </si>
  <si>
    <t xml:space="preserve">LAM INOX T304 PF 1 R 6 T8,5 1x2m        </t>
  </si>
  <si>
    <t>250101-045</t>
  </si>
  <si>
    <t xml:space="preserve">LAM INOX T304 PF 1,5 R 6 T8,5 1x2m      </t>
  </si>
  <si>
    <t>250101-035</t>
  </si>
  <si>
    <t xml:space="preserve">LAM INOX T304 PF 1,5 R 2 T3,5 1x2m      </t>
  </si>
  <si>
    <t>250101-040</t>
  </si>
  <si>
    <t xml:space="preserve">LAM INOX T304 PF 1,5 R 3 T5 1x2m        </t>
  </si>
  <si>
    <t>250101-061</t>
  </si>
  <si>
    <t xml:space="preserve">LAM INOX T304 PF 2 R 3 T5 1x2m          </t>
  </si>
  <si>
    <t>250101-065</t>
  </si>
  <si>
    <t xml:space="preserve">LAM INOX T304 PF 3 R 3 T6 1x2m          </t>
  </si>
  <si>
    <t>250101-015</t>
  </si>
  <si>
    <t xml:space="preserve">LAM INOX T304 PF 1 R 3 T5 1x2m          </t>
  </si>
  <si>
    <t>250101-048</t>
  </si>
  <si>
    <t xml:space="preserve">LAM INOX T304 PF 1,5 R 10 T14 1x2m      </t>
  </si>
  <si>
    <t>250101-010</t>
  </si>
  <si>
    <t xml:space="preserve">LAM INOX T304 PF 1 R 2 T3,5 1x2m        </t>
  </si>
  <si>
    <t>250101-042</t>
  </si>
  <si>
    <t xml:space="preserve">LAM INOX T304 PF 1,5 R 4 T6 1x2m        </t>
  </si>
  <si>
    <t>250101-001</t>
  </si>
  <si>
    <t xml:space="preserve">LAM INOX T304 PF 1 R 1 T2,5 1x2m        </t>
  </si>
  <si>
    <t>250101-020</t>
  </si>
  <si>
    <t xml:space="preserve">LAM INOX T304 PF 1 R 4 T6 1x2m          </t>
  </si>
  <si>
    <t>250101-022</t>
  </si>
  <si>
    <t xml:space="preserve">LAM INOX T304 PF 1 R 5 T7 1x2m          </t>
  </si>
  <si>
    <t>250101-028</t>
  </si>
  <si>
    <t xml:space="preserve">LAM INOX T304 PF 1 R 8 T11 1x2m         </t>
  </si>
  <si>
    <t>250101-068</t>
  </si>
  <si>
    <t xml:space="preserve">LAM INOX T304 PF 3 R 5 T8 1x2m          </t>
  </si>
  <si>
    <t>250101-003</t>
  </si>
  <si>
    <t xml:space="preserve">LAM INOX T304 PF 0,5 R 0,5 T1,5 1x2m    </t>
  </si>
  <si>
    <t>250101-062</t>
  </si>
  <si>
    <t xml:space="preserve">LAM INOX T304 PF 2 R 4 T7 1x2m          </t>
  </si>
  <si>
    <t>250101-064</t>
  </si>
  <si>
    <t xml:space="preserve">LAM INOX T304 PF 2 R 6 T10 1x2m         </t>
  </si>
  <si>
    <t>250101-063</t>
  </si>
  <si>
    <t xml:space="preserve">LAM INOX T304 PF 2 R 5 T8 1x2m          </t>
  </si>
  <si>
    <t>250101-005</t>
  </si>
  <si>
    <t xml:space="preserve">LAM INOX T304 PF 0,8 R 0,8 T2,5 1x2m    </t>
  </si>
  <si>
    <t>250501-015</t>
  </si>
  <si>
    <t xml:space="preserve">LAM CR PF 1 R 3 T5 1x2m                 </t>
  </si>
  <si>
    <t>CR</t>
  </si>
  <si>
    <t>250501-030</t>
  </si>
  <si>
    <t xml:space="preserve">LAM CR PF 1 R 6 T8,5 1x2m               </t>
  </si>
  <si>
    <t>250501-070</t>
  </si>
  <si>
    <t xml:space="preserve">LAM CR PF 1,5 R 3 T5 1x2m               </t>
  </si>
  <si>
    <t>250501-050</t>
  </si>
  <si>
    <t xml:space="preserve">LAM CR PF 1 R 10 T14 1x2m               </t>
  </si>
  <si>
    <t>250501-010</t>
  </si>
  <si>
    <t xml:space="preserve">LAM CR PF 1 R 2 T3,5 1x2m               </t>
  </si>
  <si>
    <t>250501-020</t>
  </si>
  <si>
    <t xml:space="preserve">LAM CR PF 1 R 4 T6 1x2m                 </t>
  </si>
  <si>
    <t>250501-025</t>
  </si>
  <si>
    <t xml:space="preserve">LAM CR PF 1 R 5 T7 1x2m                 </t>
  </si>
  <si>
    <t>250501-094</t>
  </si>
  <si>
    <t xml:space="preserve">LAM CR PF 1,5 R 10 T14 1x2m             </t>
  </si>
  <si>
    <t>250501-085</t>
  </si>
  <si>
    <t xml:space="preserve">LAM CR PF 1,5 R 6 T8,5 1x2m             </t>
  </si>
  <si>
    <t>250510-001</t>
  </si>
  <si>
    <t xml:space="preserve">LAM CR PF MOL 2 R 2 T3 1x2m             </t>
  </si>
  <si>
    <t>250510-020</t>
  </si>
  <si>
    <t xml:space="preserve">LAM CR PF MOL 3 R 4 T5 1x2m             </t>
  </si>
  <si>
    <t xml:space="preserve">250501-140                                        </t>
  </si>
  <si>
    <t>LAM CR PF 3 R 4 T7 1x2m</t>
  </si>
  <si>
    <t>250510-017</t>
  </si>
  <si>
    <t xml:space="preserve">LAM CR PF MOL 3 R 3,5 T5 1x2m           </t>
  </si>
  <si>
    <t>250501-075</t>
  </si>
  <si>
    <t xml:space="preserve">LAM CR PF 1,5 R 4 T6 1x2m               </t>
  </si>
  <si>
    <t xml:space="preserve">250501-145                                        </t>
  </si>
  <si>
    <t>LAM CR PF 2 R 1.5 T3.5 1x2m</t>
  </si>
  <si>
    <t>250501-080</t>
  </si>
  <si>
    <t xml:space="preserve">LAM CR PF 1,5 R 5 T7 1x2m               </t>
  </si>
  <si>
    <t>250510-007</t>
  </si>
  <si>
    <t xml:space="preserve">LAM CR PF MOL 2,5 R 2,5 T4 1x2m         </t>
  </si>
  <si>
    <t>250501-060</t>
  </si>
  <si>
    <t xml:space="preserve">LAM CR PF 1,5 R 2 T3,5 1x2m             </t>
  </si>
  <si>
    <t>250501-001</t>
  </si>
  <si>
    <t xml:space="preserve">LAM CR PF 1 R 1 T2 1x2m                 </t>
  </si>
  <si>
    <t xml:space="preserve">250510-005                                        </t>
  </si>
  <si>
    <t>LAM HR PF MOL 2 R 2 T4 2.3x1m</t>
  </si>
  <si>
    <t>HR</t>
  </si>
  <si>
    <t>250501-055</t>
  </si>
  <si>
    <t>LAM PF Ho.   2X1 1.5 R 1.5   T3</t>
  </si>
  <si>
    <t>250501-097</t>
  </si>
  <si>
    <t>LAM PF Ho.   2X1 1.5 R 18     T22.5</t>
  </si>
  <si>
    <t xml:space="preserve">250501-097                                        </t>
  </si>
  <si>
    <t>LAM PF Ho. 2X1 1.5 R 18 T22.5</t>
  </si>
  <si>
    <t>200101-040</t>
  </si>
  <si>
    <t xml:space="preserve">TELA MESH T304 # 20H  0,40mm            </t>
  </si>
  <si>
    <t>#20H</t>
  </si>
  <si>
    <t>200101-050</t>
  </si>
  <si>
    <t xml:space="preserve">TELA MESH T304 # 30H  0,30mm            </t>
  </si>
  <si>
    <t>#30H</t>
  </si>
  <si>
    <t>200101-055</t>
  </si>
  <si>
    <t xml:space="preserve">TELA MESH T304 # 40H  0,24mm            </t>
  </si>
  <si>
    <t>#40H</t>
  </si>
  <si>
    <t>200101-015</t>
  </si>
  <si>
    <t xml:space="preserve">TELA MESH T304 # 8H  0,70mm             </t>
  </si>
  <si>
    <t>#8H</t>
  </si>
  <si>
    <t>200101-020</t>
  </si>
  <si>
    <t xml:space="preserve">TELA MESH T304 # 10H  0,60mm            </t>
  </si>
  <si>
    <t>#10H</t>
  </si>
  <si>
    <t>200101-035</t>
  </si>
  <si>
    <t xml:space="preserve">TELA MESH T304 # 18H  0,42mm            </t>
  </si>
  <si>
    <t>#18H</t>
  </si>
  <si>
    <t>200101-001</t>
  </si>
  <si>
    <t xml:space="preserve">TELA MESH T304 # 4H  1,10mm             </t>
  </si>
  <si>
    <t>#4H</t>
  </si>
  <si>
    <t>200101-030</t>
  </si>
  <si>
    <t xml:space="preserve">TELA MESH T304 # 16H  0,44mm            </t>
  </si>
  <si>
    <t>#16H</t>
  </si>
  <si>
    <t>200101-070</t>
  </si>
  <si>
    <t xml:space="preserve">TELA MESH T304 # 80H  0,13mm            </t>
  </si>
  <si>
    <t>#80H</t>
  </si>
  <si>
    <t>200101-010</t>
  </si>
  <si>
    <t xml:space="preserve">TELA MESH T304 # 6H  0,90mm             </t>
  </si>
  <si>
    <t>#6H</t>
  </si>
  <si>
    <t>200101-060</t>
  </si>
  <si>
    <t xml:space="preserve">TELA MESH T304 # 50H  0,20mm            </t>
  </si>
  <si>
    <t>#50H</t>
  </si>
  <si>
    <t>200101-025</t>
  </si>
  <si>
    <t xml:space="preserve">TELA MESH T304 # 14H  0,50mm            </t>
  </si>
  <si>
    <t>#14H</t>
  </si>
  <si>
    <t>200101-002</t>
  </si>
  <si>
    <t xml:space="preserve">TELA MESH T304 # 2H  1,50mm             </t>
  </si>
  <si>
    <t>#2H</t>
  </si>
  <si>
    <t>200101-003</t>
  </si>
  <si>
    <t xml:space="preserve">TELA MESH T304 # 3H  1,25mm             </t>
  </si>
  <si>
    <t>#3H</t>
  </si>
  <si>
    <t>200101-043</t>
  </si>
  <si>
    <t xml:space="preserve">TELA MESH T304 # 24H  0,36mm            </t>
  </si>
  <si>
    <t>#24H</t>
  </si>
  <si>
    <t>200101-021</t>
  </si>
  <si>
    <t xml:space="preserve">TELA MESH T304 # 12H  0,50mm            </t>
  </si>
  <si>
    <t>#12H</t>
  </si>
  <si>
    <t>200101-095</t>
  </si>
  <si>
    <t xml:space="preserve">TELA MESH T304 # 200H  0,050mm          </t>
  </si>
  <si>
    <t>#200H</t>
  </si>
  <si>
    <t>200101-098</t>
  </si>
  <si>
    <t xml:space="preserve">TELA MESH T304 # 250H  0,040mm          </t>
  </si>
  <si>
    <t>#250H</t>
  </si>
  <si>
    <t>200101-005</t>
  </si>
  <si>
    <t xml:space="preserve">TELA MESH T304 # 5H  1,00mm             </t>
  </si>
  <si>
    <t>#5H</t>
  </si>
  <si>
    <t>200101-065</t>
  </si>
  <si>
    <t xml:space="preserve">TELA MESH T304 # 60H  0,18mm            </t>
  </si>
  <si>
    <t>#60H</t>
  </si>
  <si>
    <t>200101-082</t>
  </si>
  <si>
    <t xml:space="preserve">TELA MESH T304 # 120H  0,08mm           </t>
  </si>
  <si>
    <t>#120H</t>
  </si>
  <si>
    <t>200101-090</t>
  </si>
  <si>
    <t xml:space="preserve">TELA MESH T304 # 180H  0,050mm          </t>
  </si>
  <si>
    <t>#180H</t>
  </si>
  <si>
    <t>200101-085</t>
  </si>
  <si>
    <t xml:space="preserve">TELA MESH T304 # 150H  0,050mm          </t>
  </si>
  <si>
    <t>#150H</t>
  </si>
  <si>
    <t>TELA MESH T304 # 100H  0,1 mm</t>
  </si>
  <si>
    <t>#100H</t>
  </si>
  <si>
    <t>TELA MESH T304 # 100H  0.1 mm</t>
  </si>
  <si>
    <t>200101-100</t>
  </si>
  <si>
    <t xml:space="preserve">TELA MESH T304 # 325H  0,035mm          </t>
  </si>
  <si>
    <t>#325H</t>
  </si>
  <si>
    <t>290540-015</t>
  </si>
  <si>
    <t xml:space="preserve">LAM INOX T304 ALFAJOR 3mm 1x3m          </t>
  </si>
  <si>
    <t>150501-020</t>
  </si>
  <si>
    <t xml:space="preserve">ALAMBRE INOXIDABLE   T304   3,00mm      </t>
  </si>
  <si>
    <t>150501-030</t>
  </si>
  <si>
    <t xml:space="preserve">ALAMBRE INOXIDABLE   T304   4,00mm      </t>
  </si>
  <si>
    <t>150501-005</t>
  </si>
  <si>
    <t xml:space="preserve">ALAMBRE INOXIDABLE   T304   1,50mm      </t>
  </si>
  <si>
    <t>150501-003</t>
  </si>
  <si>
    <t xml:space="preserve">ALAMBRE INOXIDABLE   T304   1,00mm      </t>
  </si>
  <si>
    <t>150501-010</t>
  </si>
  <si>
    <t xml:space="preserve">ALAMBRE INOXIDABLE   T304   2,00mm      </t>
  </si>
  <si>
    <t>150501-015</t>
  </si>
  <si>
    <t xml:space="preserve">ALAMBRE INOXIDABLE   T304   2,50mm      </t>
  </si>
  <si>
    <t>150501-035</t>
  </si>
  <si>
    <t xml:space="preserve">ALAMBRE INOXIDABLE   T304   5,00mm      </t>
  </si>
  <si>
    <t>150501-004</t>
  </si>
  <si>
    <t xml:space="preserve">ALAMBRE INOXIDABLE   T304   1,25mm      </t>
  </si>
  <si>
    <t>150501-007</t>
  </si>
  <si>
    <t xml:space="preserve">ALAMBRE INOXIDABLE   T304   1,75mm      </t>
  </si>
  <si>
    <t>150101-010</t>
  </si>
  <si>
    <t xml:space="preserve">ALAMBRE INOXIDABLE   T302   2,00mm      </t>
  </si>
  <si>
    <t>150101-015</t>
  </si>
  <si>
    <t xml:space="preserve">ALAMBRE INOXIDABLE   T302   2,50mm      </t>
  </si>
  <si>
    <t>150101-150</t>
  </si>
  <si>
    <t xml:space="preserve">ALAMBRE INOXIDABLE   T302   1,50mm      </t>
  </si>
  <si>
    <t>150101-003</t>
  </si>
  <si>
    <t xml:space="preserve">ALAMBRE INOXIDABLE   T302   1,00mm      </t>
  </si>
  <si>
    <t>150101-020</t>
  </si>
  <si>
    <t xml:space="preserve">ALAMBRE INOXIDABLE   T302   3,00mm      </t>
  </si>
  <si>
    <t>150101-008</t>
  </si>
  <si>
    <t xml:space="preserve">ALAMBRE INOXIDABLE   T302   1,75mm      </t>
  </si>
  <si>
    <t>150101-030</t>
  </si>
  <si>
    <t xml:space="preserve">ALAMBRE INOXIDABLE   T302   4,00mm      </t>
  </si>
  <si>
    <t>150101-005</t>
  </si>
  <si>
    <t xml:space="preserve">ALAMBRE INOXIDABLE   T302   1,25mm      </t>
  </si>
  <si>
    <t xml:space="preserve">ROLLO INOX T430 N.4   C.28 x 1,22m      </t>
  </si>
  <si>
    <t>ROLLO INOXIDABLE</t>
  </si>
  <si>
    <t>TOTAL</t>
  </si>
  <si>
    <t>N/A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</si>
</sst>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0.000"/>
    <numFmt numFmtId="177" formatCode="_-* #,##0_-;\-* #,##0_-;_-* &quot;-&quot;??_-;_-@_-"/>
  </numFmts>
  <fonts count="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theme="1"/>
      <name val="Cambria"/>
      <family val="1"/>
    </font>
    <font>
      <sz val="11"/>
      <color theme="1"/>
      <name val="Cambria"/>
      <family val="1"/>
    </font>
    <font>
      <b/>
      <sz val="22"/>
      <color theme="1"/>
      <name val="Cambria"/>
      <family val="1"/>
    </font>
    <font>
      <sz val="12"/>
      <name val="Cambria"/>
      <family val="1"/>
    </font>
    <font>
      <b/>
      <sz val="11"/>
      <color theme="1"/>
      <name val="Cambria"/>
      <family val="1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5" fillId="0" borderId="13" xfId="0" applyFont="1" applyBorder="1" applyAlignment="1">
      <alignment horizontal="center" vertical="center" wrapText="1"/>
    </xf>
    <xf numFmtId="14" fontId="3" fillId="0" borderId="14" xfId="0" applyNumberFormat="1" applyFont="1" applyBorder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15" xfId="0" applyFont="1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9" fontId="3" fillId="0" borderId="15" xfId="0" quotePrefix="1" applyNumberFormat="1" applyFont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176" fontId="3" fillId="0" borderId="15" xfId="1" applyNumberFormat="1" applyFont="1" applyBorder="1" applyAlignment="1">
      <alignment horizontal="center"/>
    </xf>
    <xf numFmtId="176" fontId="3" fillId="0" borderId="15" xfId="0" applyNumberFormat="1" applyFont="1" applyBorder="1"/>
    <xf numFmtId="0" fontId="3" fillId="0" borderId="0" xfId="0" applyFont="1" applyAlignment="1">
      <alignment horizontal="center"/>
    </xf>
    <xf numFmtId="177" fontId="3" fillId="0" borderId="0" xfId="1" applyNumberFormat="1" applyFont="1" applyAlignment="1"/>
    <xf numFmtId="177" fontId="3" fillId="0" borderId="0" xfId="1" applyNumberFormat="1" applyFont="1"/>
    <xf numFmtId="177" fontId="3" fillId="0" borderId="0" xfId="0" applyNumberFormat="1" applyFont="1"/>
    <xf numFmtId="0" fontId="3" fillId="2" borderId="15" xfId="0" applyFont="1" applyFill="1" applyBorder="1"/>
    <xf numFmtId="0" fontId="6" fillId="0" borderId="16" xfId="0" applyFont="1" applyBorder="1"/>
    <xf numFmtId="176" fontId="6" fillId="0" borderId="17" xfId="0" applyNumberFormat="1" applyFont="1" applyBorder="1"/>
    <xf numFmtId="0" fontId="3" fillId="0" borderId="17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1</xdr:col>
      <xdr:colOff>649292</xdr:colOff>
      <xdr:row>4</xdr:row>
      <xdr:rowOff>17462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F6B09B-0BCD-4800-8886-4AE862BC8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09550"/>
          <a:ext cx="1573217" cy="5984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inox2.sharepoint.com/Shared%20Documents/Operaciones/Compras%202021/Marzo/Solicitud%20de%20compras%20Mar.%20Acer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inox2.sharepoint.com/Shared%20Documents/Operaciones/Compras%202021/Marzo/Ejercicio%20de%20compras%20Bogot&#225;%2009-03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/>
      <sheetData sheetId="1">
        <row r="5">
          <cell r="A5" t="str">
            <v>Descripción</v>
          </cell>
          <cell r="B5" t="str">
            <v>Grade</v>
          </cell>
          <cell r="C5" t="str">
            <v>Finish</v>
          </cell>
          <cell r="D5" t="str">
            <v>Thickness
(mm)</v>
          </cell>
          <cell r="E5" t="str">
            <v>Ancho</v>
          </cell>
          <cell r="F5" t="str">
            <v>Largo</v>
          </cell>
          <cell r="G5" t="str">
            <v>Und/ Crete - Peso Rollo</v>
          </cell>
          <cell r="H5" t="str">
            <v>Línea</v>
          </cell>
          <cell r="I5" t="str">
            <v>Sublínea</v>
          </cell>
          <cell r="J5" t="str">
            <v>Peso Teorico</v>
          </cell>
          <cell r="K5" t="str">
            <v>Peso</v>
          </cell>
        </row>
        <row r="6">
          <cell r="A6" t="str">
            <v xml:space="preserve">ALAMBRE INOXIDABLE   T304   3,00mm      </v>
          </cell>
          <cell r="B6">
            <v>304</v>
          </cell>
          <cell r="D6">
            <v>3</v>
          </cell>
          <cell r="G6">
            <v>1</v>
          </cell>
          <cell r="H6" t="str">
            <v>ALAMBRE INOXIDABLE</v>
          </cell>
          <cell r="I6" t="str">
            <v xml:space="preserve">4000 - ALAMBRE INOXIDABLE                      </v>
          </cell>
          <cell r="J6">
            <v>50</v>
          </cell>
          <cell r="K6">
            <v>50</v>
          </cell>
        </row>
        <row r="7">
          <cell r="A7" t="str">
            <v xml:space="preserve">ALAMBRE INOXIDABLE   T304   4,00mm      </v>
          </cell>
          <cell r="B7">
            <v>304</v>
          </cell>
          <cell r="D7">
            <v>4</v>
          </cell>
          <cell r="G7">
            <v>1</v>
          </cell>
          <cell r="H7" t="str">
            <v>ALAMBRE INOXIDABLE</v>
          </cell>
          <cell r="I7" t="str">
            <v xml:space="preserve">4000 - ALAMBRE INOXIDABLE                      </v>
          </cell>
          <cell r="J7">
            <v>50</v>
          </cell>
          <cell r="K7">
            <v>50</v>
          </cell>
        </row>
        <row r="8">
          <cell r="A8" t="str">
            <v xml:space="preserve">ALAMBRE INOXIDABLE   T304   1,50mm      </v>
          </cell>
          <cell r="B8">
            <v>304</v>
          </cell>
          <cell r="D8">
            <v>1.5</v>
          </cell>
          <cell r="G8">
            <v>1</v>
          </cell>
          <cell r="H8" t="str">
            <v>ALAMBRE INOXIDABLE</v>
          </cell>
          <cell r="I8" t="str">
            <v xml:space="preserve">4000 - ALAMBRE INOXIDABLE                      </v>
          </cell>
          <cell r="J8">
            <v>50</v>
          </cell>
          <cell r="K8">
            <v>50</v>
          </cell>
        </row>
        <row r="9">
          <cell r="A9" t="str">
            <v xml:space="preserve">ALAMBRE INOXIDABLE   T304   1,00mm      </v>
          </cell>
          <cell r="B9">
            <v>304</v>
          </cell>
          <cell r="D9">
            <v>1</v>
          </cell>
          <cell r="G9">
            <v>1</v>
          </cell>
          <cell r="H9" t="str">
            <v>ALAMBRE INOXIDABLE</v>
          </cell>
          <cell r="I9" t="str">
            <v xml:space="preserve">4000 - ALAMBRE INOXIDABLE                      </v>
          </cell>
          <cell r="J9">
            <v>50</v>
          </cell>
          <cell r="K9">
            <v>50</v>
          </cell>
        </row>
        <row r="10">
          <cell r="A10" t="str">
            <v xml:space="preserve">ALAMBRE INOXIDABLE   T304   2,00mm      </v>
          </cell>
          <cell r="B10">
            <v>304</v>
          </cell>
          <cell r="D10">
            <v>2</v>
          </cell>
          <cell r="G10">
            <v>1</v>
          </cell>
          <cell r="H10" t="str">
            <v>ALAMBRE INOXIDABLE</v>
          </cell>
          <cell r="I10" t="str">
            <v xml:space="preserve">4000 - ALAMBRE INOXIDABLE                      </v>
          </cell>
          <cell r="J10">
            <v>50</v>
          </cell>
          <cell r="K10">
            <v>50</v>
          </cell>
        </row>
        <row r="11">
          <cell r="A11" t="str">
            <v xml:space="preserve">ALAMBRE INOXIDABLE   T304   2,50mm      </v>
          </cell>
          <cell r="B11">
            <v>304</v>
          </cell>
          <cell r="D11">
            <v>2.5</v>
          </cell>
          <cell r="G11">
            <v>1</v>
          </cell>
          <cell r="H11" t="str">
            <v>ALAMBRE INOXIDABLE</v>
          </cell>
          <cell r="I11" t="str">
            <v xml:space="preserve">4000 - ALAMBRE INOXIDABLE                      </v>
          </cell>
          <cell r="J11">
            <v>50</v>
          </cell>
          <cell r="K11">
            <v>50</v>
          </cell>
        </row>
        <row r="12">
          <cell r="A12" t="str">
            <v xml:space="preserve">ALAMBRE INOXIDABLE   T304   5,00mm      </v>
          </cell>
          <cell r="B12">
            <v>304</v>
          </cell>
          <cell r="D12">
            <v>5</v>
          </cell>
          <cell r="G12">
            <v>1</v>
          </cell>
          <cell r="H12" t="str">
            <v>ALAMBRE INOXIDABLE</v>
          </cell>
          <cell r="I12" t="str">
            <v xml:space="preserve">4000 - ALAMBRE INOXIDABLE                      </v>
          </cell>
          <cell r="J12">
            <v>50</v>
          </cell>
          <cell r="K12">
            <v>50</v>
          </cell>
        </row>
        <row r="13">
          <cell r="A13" t="str">
            <v xml:space="preserve">ALAMBRE INOXIDABLE   T304   1,25mm      </v>
          </cell>
          <cell r="B13">
            <v>304</v>
          </cell>
          <cell r="D13">
            <v>1.25</v>
          </cell>
          <cell r="G13">
            <v>1</v>
          </cell>
          <cell r="H13" t="str">
            <v>ALAMBRE INOXIDABLE</v>
          </cell>
          <cell r="I13" t="str">
            <v xml:space="preserve">4000 - ALAMBRE INOXIDABLE                      </v>
          </cell>
          <cell r="J13">
            <v>50</v>
          </cell>
          <cell r="K13">
            <v>50</v>
          </cell>
        </row>
        <row r="14">
          <cell r="A14" t="str">
            <v xml:space="preserve">ALAMBRE INOXIDABLE   T304   1,75mm      </v>
          </cell>
          <cell r="B14">
            <v>304</v>
          </cell>
          <cell r="D14">
            <v>1.75</v>
          </cell>
          <cell r="G14">
            <v>1</v>
          </cell>
          <cell r="H14" t="str">
            <v>ALAMBRE INOXIDABLE</v>
          </cell>
          <cell r="I14" t="str">
            <v xml:space="preserve">4000 - ALAMBRE INOXIDABLE                      </v>
          </cell>
          <cell r="J14">
            <v>50</v>
          </cell>
          <cell r="K14">
            <v>50</v>
          </cell>
        </row>
        <row r="15">
          <cell r="A15" t="str">
            <v xml:space="preserve">ALAMBRE INOXIDABLE   T302   2,00mm      </v>
          </cell>
          <cell r="B15">
            <v>302</v>
          </cell>
          <cell r="D15">
            <v>2</v>
          </cell>
          <cell r="G15">
            <v>1</v>
          </cell>
          <cell r="H15" t="str">
            <v>ALAMBRE INOXIDABLE</v>
          </cell>
          <cell r="I15" t="str">
            <v xml:space="preserve">4000 - ALAMBRE INOXIDABLE                      </v>
          </cell>
          <cell r="J15">
            <v>50</v>
          </cell>
          <cell r="K15">
            <v>50</v>
          </cell>
        </row>
        <row r="16">
          <cell r="A16" t="str">
            <v xml:space="preserve">ALAMBRE INOXIDABLE   T302   2,50mm      </v>
          </cell>
          <cell r="B16">
            <v>302</v>
          </cell>
          <cell r="D16">
            <v>2.5</v>
          </cell>
          <cell r="G16">
            <v>1</v>
          </cell>
          <cell r="H16" t="str">
            <v>ALAMBRE INOXIDABLE</v>
          </cell>
          <cell r="I16" t="str">
            <v xml:space="preserve">4000 - ALAMBRE INOXIDABLE                      </v>
          </cell>
          <cell r="J16">
            <v>50</v>
          </cell>
          <cell r="K16">
            <v>50</v>
          </cell>
        </row>
        <row r="17">
          <cell r="A17" t="str">
            <v xml:space="preserve">ALAMBRE INOXIDABLE   T302   1,50mm      </v>
          </cell>
          <cell r="B17">
            <v>302</v>
          </cell>
          <cell r="D17">
            <v>1.5</v>
          </cell>
          <cell r="G17">
            <v>1</v>
          </cell>
          <cell r="H17" t="str">
            <v>ALAMBRE INOXIDABLE</v>
          </cell>
          <cell r="I17" t="str">
            <v xml:space="preserve">4000 - ALAMBRE INOXIDABLE                      </v>
          </cell>
          <cell r="J17">
            <v>50</v>
          </cell>
          <cell r="K17">
            <v>50</v>
          </cell>
        </row>
        <row r="18">
          <cell r="A18" t="str">
            <v xml:space="preserve">ALAMBRE INOXIDABLE   T302   1,00mm      </v>
          </cell>
          <cell r="B18">
            <v>302</v>
          </cell>
          <cell r="D18">
            <v>1</v>
          </cell>
          <cell r="G18">
            <v>1</v>
          </cell>
          <cell r="H18" t="str">
            <v>ALAMBRE INOXIDABLE</v>
          </cell>
          <cell r="I18" t="str">
            <v xml:space="preserve">4000 - ALAMBRE INOXIDABLE                      </v>
          </cell>
          <cell r="J18">
            <v>50</v>
          </cell>
          <cell r="K18">
            <v>50</v>
          </cell>
        </row>
        <row r="19">
          <cell r="A19" t="str">
            <v xml:space="preserve">ALAMBRE INOXIDABLE   T302   3,00mm      </v>
          </cell>
          <cell r="B19">
            <v>302</v>
          </cell>
          <cell r="D19">
            <v>3</v>
          </cell>
          <cell r="G19">
            <v>1</v>
          </cell>
          <cell r="H19" t="str">
            <v>ALAMBRE INOXIDABLE</v>
          </cell>
          <cell r="I19" t="str">
            <v xml:space="preserve">4000 - ALAMBRE INOXIDABLE                      </v>
          </cell>
          <cell r="J19">
            <v>50</v>
          </cell>
          <cell r="K19">
            <v>50</v>
          </cell>
        </row>
        <row r="20">
          <cell r="A20" t="str">
            <v xml:space="preserve">ALAMBRE INOXIDABLE   T302   1,75mm      </v>
          </cell>
          <cell r="B20">
            <v>302</v>
          </cell>
          <cell r="D20">
            <v>1.75</v>
          </cell>
          <cell r="G20">
            <v>1</v>
          </cell>
          <cell r="H20" t="str">
            <v>ALAMBRE INOXIDABLE</v>
          </cell>
          <cell r="I20" t="str">
            <v xml:space="preserve">4000 - ALAMBRE INOXIDABLE                      </v>
          </cell>
          <cell r="J20">
            <v>50</v>
          </cell>
          <cell r="K20">
            <v>50</v>
          </cell>
        </row>
        <row r="21">
          <cell r="A21" t="str">
            <v xml:space="preserve">ALAMBRE INOXIDABLE   T302   4,00mm      </v>
          </cell>
          <cell r="B21">
            <v>302</v>
          </cell>
          <cell r="D21">
            <v>4</v>
          </cell>
          <cell r="G21">
            <v>1</v>
          </cell>
          <cell r="H21" t="str">
            <v>ALAMBRE INOXIDABLE</v>
          </cell>
          <cell r="I21" t="str">
            <v xml:space="preserve">4000 - ALAMBRE INOXIDABLE                      </v>
          </cell>
          <cell r="J21">
            <v>50</v>
          </cell>
          <cell r="K21">
            <v>50</v>
          </cell>
        </row>
        <row r="22">
          <cell r="A22" t="str">
            <v xml:space="preserve">ALAMBRE INOXIDABLE   T302   1,25mm      </v>
          </cell>
          <cell r="B22">
            <v>302</v>
          </cell>
          <cell r="D22">
            <v>1.25</v>
          </cell>
          <cell r="G22">
            <v>1</v>
          </cell>
          <cell r="H22" t="str">
            <v>ALAMBRE INOXIDABLE</v>
          </cell>
          <cell r="I22" t="str">
            <v xml:space="preserve">4000 - ALAMBRE INOXIDABLE                      </v>
          </cell>
          <cell r="J22">
            <v>50</v>
          </cell>
          <cell r="K22">
            <v>50</v>
          </cell>
        </row>
        <row r="23">
          <cell r="A23" t="str">
            <v xml:space="preserve">LAM INOX T304 ALFAJOR 3mm 1x3m          </v>
          </cell>
          <cell r="B23">
            <v>304</v>
          </cell>
          <cell r="D23">
            <v>3</v>
          </cell>
          <cell r="E23">
            <v>1000</v>
          </cell>
          <cell r="F23">
            <v>3000</v>
          </cell>
          <cell r="G23">
            <v>30</v>
          </cell>
          <cell r="H23" t="str">
            <v>LAM INOX ALFAJOR</v>
          </cell>
          <cell r="I23" t="str">
            <v xml:space="preserve">1300 - LAM INOX ALFAJOR                        </v>
          </cell>
          <cell r="J23">
            <v>71.37</v>
          </cell>
          <cell r="K23">
            <v>2141.1000000000004</v>
          </cell>
        </row>
        <row r="24">
          <cell r="A24" t="str">
            <v xml:space="preserve">LAM INOX T304 2B  C.16 4x8              </v>
          </cell>
          <cell r="B24">
            <v>304</v>
          </cell>
          <cell r="C24" t="str">
            <v>2B</v>
          </cell>
          <cell r="D24">
            <v>1.5</v>
          </cell>
          <cell r="E24">
            <v>1219</v>
          </cell>
          <cell r="F24">
            <v>2438</v>
          </cell>
          <cell r="G24">
            <v>55</v>
          </cell>
          <cell r="H24" t="str">
            <v>LAMINA INOXIDABLE</v>
          </cell>
          <cell r="I24" t="str">
            <v xml:space="preserve">1002 - LAM INOX T304 2B                        </v>
          </cell>
          <cell r="J24">
            <v>35.35</v>
          </cell>
          <cell r="K24">
            <v>1944.25</v>
          </cell>
        </row>
        <row r="25">
          <cell r="A25" t="str">
            <v xml:space="preserve">LAM INOX T304 N.4  C.20 5x10            </v>
          </cell>
          <cell r="B25">
            <v>304</v>
          </cell>
          <cell r="C25" t="str">
            <v>N.4</v>
          </cell>
          <cell r="D25">
            <v>0.9</v>
          </cell>
          <cell r="E25">
            <v>1524</v>
          </cell>
          <cell r="F25">
            <v>3048</v>
          </cell>
          <cell r="G25">
            <v>60</v>
          </cell>
          <cell r="H25" t="str">
            <v>LAMINA INOXIDABLE</v>
          </cell>
          <cell r="I25" t="str">
            <v xml:space="preserve">1003 - LAM INOX T304 N.4                       </v>
          </cell>
          <cell r="J25">
            <v>33.15</v>
          </cell>
          <cell r="K25">
            <v>1989</v>
          </cell>
        </row>
        <row r="26">
          <cell r="A26" t="str">
            <v xml:space="preserve">LAM INOX T304 2B  C.18 4x8              </v>
          </cell>
          <cell r="B26">
            <v>304</v>
          </cell>
          <cell r="C26" t="str">
            <v>2B</v>
          </cell>
          <cell r="D26">
            <v>1.2</v>
          </cell>
          <cell r="E26">
            <v>1219</v>
          </cell>
          <cell r="F26">
            <v>2438</v>
          </cell>
          <cell r="G26">
            <v>70</v>
          </cell>
          <cell r="H26" t="str">
            <v>LAMINA INOXIDABLE</v>
          </cell>
          <cell r="I26" t="str">
            <v xml:space="preserve">1002 - LAM INOX T304 2B                        </v>
          </cell>
          <cell r="J26">
            <v>28.28</v>
          </cell>
          <cell r="K26">
            <v>1979.6000000000001</v>
          </cell>
        </row>
        <row r="27">
          <cell r="A27" t="str">
            <v xml:space="preserve">LAM INOX T304 N.4  C.20 4x8             </v>
          </cell>
          <cell r="B27">
            <v>304</v>
          </cell>
          <cell r="C27" t="str">
            <v>N.4</v>
          </cell>
          <cell r="D27">
            <v>0.9</v>
          </cell>
          <cell r="E27">
            <v>1219</v>
          </cell>
          <cell r="F27">
            <v>2438</v>
          </cell>
          <cell r="G27">
            <v>95</v>
          </cell>
          <cell r="H27" t="str">
            <v>LAMINA INOXIDABLE</v>
          </cell>
          <cell r="I27" t="str">
            <v xml:space="preserve">1003 - LAM INOX T304 N.4                       </v>
          </cell>
          <cell r="J27">
            <v>21.21</v>
          </cell>
          <cell r="K27">
            <v>2014.95</v>
          </cell>
        </row>
        <row r="28">
          <cell r="A28" t="str">
            <v xml:space="preserve">LAM INOX T304 2B  C.20 4x8              </v>
          </cell>
          <cell r="B28">
            <v>304</v>
          </cell>
          <cell r="C28" t="str">
            <v>2B</v>
          </cell>
          <cell r="D28">
            <v>0.9</v>
          </cell>
          <cell r="E28">
            <v>1219</v>
          </cell>
          <cell r="F28">
            <v>2438</v>
          </cell>
          <cell r="G28">
            <v>95</v>
          </cell>
          <cell r="H28" t="str">
            <v>LAMINA INOXIDABLE</v>
          </cell>
          <cell r="I28" t="str">
            <v xml:space="preserve">1002 - LAM INOX T304 2B                        </v>
          </cell>
          <cell r="J28">
            <v>21.21</v>
          </cell>
          <cell r="K28">
            <v>2014.95</v>
          </cell>
        </row>
        <row r="29">
          <cell r="A29" t="str">
            <v xml:space="preserve">LAM INOX T304 2B  C.18 5x10             </v>
          </cell>
          <cell r="B29">
            <v>304</v>
          </cell>
          <cell r="C29" t="str">
            <v>2B</v>
          </cell>
          <cell r="D29">
            <v>1.2</v>
          </cell>
          <cell r="E29">
            <v>1524</v>
          </cell>
          <cell r="F29">
            <v>3048</v>
          </cell>
          <cell r="G29">
            <v>45</v>
          </cell>
          <cell r="H29" t="str">
            <v>LAMINA INOXIDABLE</v>
          </cell>
          <cell r="I29" t="str">
            <v xml:space="preserve">1002 - LAM INOX T304 2B                        </v>
          </cell>
          <cell r="J29">
            <v>42.92</v>
          </cell>
          <cell r="K29">
            <v>1931.4</v>
          </cell>
        </row>
        <row r="30">
          <cell r="A30" t="str">
            <v xml:space="preserve">LAM INOX T304 N.4  C.22 4x8             </v>
          </cell>
          <cell r="B30">
            <v>304</v>
          </cell>
          <cell r="C30" t="str">
            <v>N.4</v>
          </cell>
          <cell r="D30">
            <v>0.7</v>
          </cell>
          <cell r="E30">
            <v>1219</v>
          </cell>
          <cell r="F30">
            <v>2438</v>
          </cell>
          <cell r="G30">
            <v>120</v>
          </cell>
          <cell r="H30" t="str">
            <v>LAMINA INOXIDABLE</v>
          </cell>
          <cell r="I30" t="str">
            <v xml:space="preserve">1003 - LAM INOX T304 N.4                       </v>
          </cell>
          <cell r="J30">
            <v>16.02</v>
          </cell>
          <cell r="K30">
            <v>1922.3999999999999</v>
          </cell>
        </row>
        <row r="31">
          <cell r="A31" t="str">
            <v xml:space="preserve">LAM INOX T304 N.1   3/16" (4,5mm) 4x8   </v>
          </cell>
          <cell r="B31">
            <v>304</v>
          </cell>
          <cell r="C31" t="str">
            <v>N.1</v>
          </cell>
          <cell r="D31">
            <v>4.5</v>
          </cell>
          <cell r="E31">
            <v>1219</v>
          </cell>
          <cell r="F31">
            <v>2438</v>
          </cell>
          <cell r="G31">
            <v>20</v>
          </cell>
          <cell r="H31" t="str">
            <v>LAMINA INOXIDABLE</v>
          </cell>
          <cell r="I31" t="str">
            <v xml:space="preserve">1001 - LAM INOX T304 N.1                       </v>
          </cell>
          <cell r="J31">
            <v>106.05</v>
          </cell>
          <cell r="K31">
            <v>2121</v>
          </cell>
        </row>
        <row r="32">
          <cell r="A32" t="str">
            <v xml:space="preserve">LAM INOX T430 BA / PE C.20 4x8          </v>
          </cell>
          <cell r="B32">
            <v>430</v>
          </cell>
          <cell r="C32" t="str">
            <v>BA / PE</v>
          </cell>
          <cell r="D32">
            <v>0.9</v>
          </cell>
          <cell r="E32">
            <v>1219</v>
          </cell>
          <cell r="F32">
            <v>2438</v>
          </cell>
          <cell r="G32">
            <v>95</v>
          </cell>
          <cell r="H32" t="str">
            <v>LAMINA INOXIDABLE</v>
          </cell>
          <cell r="I32" t="str">
            <v xml:space="preserve">1009 - LAM INOX T430 BA / PE                   </v>
          </cell>
          <cell r="J32">
            <v>21.21</v>
          </cell>
          <cell r="K32">
            <v>2014.95</v>
          </cell>
        </row>
        <row r="33">
          <cell r="A33" t="str">
            <v xml:space="preserve">LAM INOX T430 BA / PE C.16 4x8          </v>
          </cell>
          <cell r="B33">
            <v>430</v>
          </cell>
          <cell r="C33" t="str">
            <v>BA / PE</v>
          </cell>
          <cell r="D33">
            <v>1.5</v>
          </cell>
          <cell r="E33">
            <v>1219</v>
          </cell>
          <cell r="F33">
            <v>2438</v>
          </cell>
          <cell r="G33">
            <v>55</v>
          </cell>
          <cell r="H33" t="str">
            <v>LAMINA INOXIDABLE</v>
          </cell>
          <cell r="I33" t="str">
            <v xml:space="preserve">1009 - LAM INOX T430 BA / PE                   </v>
          </cell>
          <cell r="J33">
            <v>35.35</v>
          </cell>
          <cell r="K33">
            <v>1944.25</v>
          </cell>
        </row>
        <row r="34">
          <cell r="A34" t="str">
            <v xml:space="preserve">LAM INOX T430 BA / PE C.24 4x8          </v>
          </cell>
          <cell r="B34">
            <v>430</v>
          </cell>
          <cell r="C34" t="str">
            <v>BA / PE</v>
          </cell>
          <cell r="D34">
            <v>0.6</v>
          </cell>
          <cell r="E34">
            <v>1219</v>
          </cell>
          <cell r="F34">
            <v>2438</v>
          </cell>
          <cell r="G34">
            <v>145</v>
          </cell>
          <cell r="H34" t="str">
            <v>LAMINA INOXIDABLE</v>
          </cell>
          <cell r="I34" t="str">
            <v xml:space="preserve">1009 - LAM INOX T430 BA / PE                   </v>
          </cell>
          <cell r="J34">
            <v>13.73</v>
          </cell>
          <cell r="K34">
            <v>1990.8500000000001</v>
          </cell>
        </row>
        <row r="35">
          <cell r="A35" t="str">
            <v xml:space="preserve">LAM INOX T304 N.1   1/4" (6mm) 5x10     </v>
          </cell>
          <cell r="B35">
            <v>304</v>
          </cell>
          <cell r="C35" t="str">
            <v>N.1</v>
          </cell>
          <cell r="D35">
            <v>6</v>
          </cell>
          <cell r="E35">
            <v>1524</v>
          </cell>
          <cell r="F35">
            <v>3048</v>
          </cell>
          <cell r="G35">
            <v>9</v>
          </cell>
          <cell r="H35" t="str">
            <v>LAMINA INOXIDABLE</v>
          </cell>
          <cell r="I35" t="str">
            <v xml:space="preserve">1001 - LAM INOX T304 N.1                       </v>
          </cell>
          <cell r="J35">
            <v>221.02</v>
          </cell>
          <cell r="K35">
            <v>1989.18</v>
          </cell>
        </row>
        <row r="36">
          <cell r="A36" t="str">
            <v xml:space="preserve">LAM INOX T430 BA / PE C.18 4x8          </v>
          </cell>
          <cell r="B36">
            <v>430</v>
          </cell>
          <cell r="C36" t="str">
            <v>BA / PE</v>
          </cell>
          <cell r="D36">
            <v>1.2</v>
          </cell>
          <cell r="E36">
            <v>1219</v>
          </cell>
          <cell r="F36">
            <v>2438</v>
          </cell>
          <cell r="G36">
            <v>70</v>
          </cell>
          <cell r="H36" t="str">
            <v>LAMINA INOXIDABLE</v>
          </cell>
          <cell r="I36" t="str">
            <v xml:space="preserve">1009 - LAM INOX T430 BA / PE                   </v>
          </cell>
          <cell r="J36">
            <v>28.28</v>
          </cell>
          <cell r="K36">
            <v>1979.6000000000001</v>
          </cell>
        </row>
        <row r="37">
          <cell r="A37" t="str">
            <v xml:space="preserve">LAM INOX T430 N.4  C.20 4x8             </v>
          </cell>
          <cell r="B37">
            <v>430</v>
          </cell>
          <cell r="C37" t="str">
            <v>N.4</v>
          </cell>
          <cell r="D37">
            <v>0.9</v>
          </cell>
          <cell r="E37">
            <v>1219</v>
          </cell>
          <cell r="F37">
            <v>2438</v>
          </cell>
          <cell r="G37">
            <v>95</v>
          </cell>
          <cell r="H37" t="str">
            <v>LAMINA INOXIDABLE</v>
          </cell>
          <cell r="I37" t="str">
            <v xml:space="preserve">1010 - LAM INOX T430 N.4                       </v>
          </cell>
          <cell r="J37">
            <v>21.21</v>
          </cell>
          <cell r="K37">
            <v>2014.95</v>
          </cell>
        </row>
        <row r="38">
          <cell r="A38" t="str">
            <v xml:space="preserve">LAM INOX T304 N.4  C.18 5x10            </v>
          </cell>
          <cell r="B38">
            <v>304</v>
          </cell>
          <cell r="C38" t="str">
            <v>N.4</v>
          </cell>
          <cell r="D38">
            <v>1.2</v>
          </cell>
          <cell r="E38">
            <v>1524</v>
          </cell>
          <cell r="F38">
            <v>3048</v>
          </cell>
          <cell r="G38">
            <v>45</v>
          </cell>
          <cell r="H38" t="str">
            <v>LAMINA INOXIDABLE</v>
          </cell>
          <cell r="I38" t="str">
            <v xml:space="preserve">1003 - LAM INOX T304 N.4                       </v>
          </cell>
          <cell r="J38">
            <v>42.92</v>
          </cell>
          <cell r="K38">
            <v>1931.4</v>
          </cell>
        </row>
        <row r="39">
          <cell r="A39" t="str">
            <v xml:space="preserve">LAM INOX T304 N.4  C.18 4x8             </v>
          </cell>
          <cell r="B39">
            <v>304</v>
          </cell>
          <cell r="C39" t="str">
            <v>N.4</v>
          </cell>
          <cell r="D39">
            <v>1.2</v>
          </cell>
          <cell r="E39">
            <v>1219</v>
          </cell>
          <cell r="F39">
            <v>2438</v>
          </cell>
          <cell r="G39">
            <v>70</v>
          </cell>
          <cell r="H39" t="str">
            <v>LAMINA INOXIDABLE</v>
          </cell>
          <cell r="I39" t="str">
            <v xml:space="preserve">1003 - LAM INOX T304 N.4                       </v>
          </cell>
          <cell r="J39">
            <v>28.28</v>
          </cell>
          <cell r="K39">
            <v>1979.6000000000001</v>
          </cell>
        </row>
        <row r="40">
          <cell r="A40" t="str">
            <v xml:space="preserve">LAM INOX T304 2B  C.12 4x8              </v>
          </cell>
          <cell r="B40">
            <v>304</v>
          </cell>
          <cell r="C40" t="str">
            <v>2B</v>
          </cell>
          <cell r="D40">
            <v>2.5</v>
          </cell>
          <cell r="E40">
            <v>1219</v>
          </cell>
          <cell r="F40">
            <v>2438</v>
          </cell>
          <cell r="G40">
            <v>34</v>
          </cell>
          <cell r="H40" t="str">
            <v>LAMINA INOXIDABLE</v>
          </cell>
          <cell r="I40" t="str">
            <v xml:space="preserve">1002 - LAM INOX T304 2B                        </v>
          </cell>
          <cell r="J40">
            <v>58.92</v>
          </cell>
          <cell r="K40">
            <v>2003.28</v>
          </cell>
        </row>
        <row r="41">
          <cell r="A41" t="str">
            <v xml:space="preserve">LAM INOX T304 2B   1/8" (3mm) 5x10      </v>
          </cell>
          <cell r="B41">
            <v>304</v>
          </cell>
          <cell r="C41" t="str">
            <v>2B</v>
          </cell>
          <cell r="D41">
            <v>3</v>
          </cell>
          <cell r="E41">
            <v>1524</v>
          </cell>
          <cell r="F41">
            <v>3048</v>
          </cell>
          <cell r="G41">
            <v>18</v>
          </cell>
          <cell r="H41" t="str">
            <v>LAMINA INOXIDABLE</v>
          </cell>
          <cell r="I41" t="str">
            <v xml:space="preserve">1002 - LAM INOX T304 2B                        </v>
          </cell>
          <cell r="J41">
            <v>110.51</v>
          </cell>
          <cell r="K41">
            <v>1989.18</v>
          </cell>
        </row>
        <row r="42">
          <cell r="A42" t="str">
            <v xml:space="preserve">LAM INOX T430 BA / PE C.22 4x8          </v>
          </cell>
          <cell r="B42">
            <v>430</v>
          </cell>
          <cell r="C42" t="str">
            <v>BA / PE</v>
          </cell>
          <cell r="D42">
            <v>0.7</v>
          </cell>
          <cell r="E42">
            <v>1219</v>
          </cell>
          <cell r="F42">
            <v>2438</v>
          </cell>
          <cell r="G42">
            <v>120</v>
          </cell>
          <cell r="H42" t="str">
            <v>LAMINA INOXIDABLE</v>
          </cell>
          <cell r="I42" t="str">
            <v xml:space="preserve">1009 - LAM INOX T430 BA / PE                   </v>
          </cell>
          <cell r="J42">
            <v>16.02</v>
          </cell>
          <cell r="K42">
            <v>1922.3999999999999</v>
          </cell>
        </row>
        <row r="43">
          <cell r="A43" t="str">
            <v xml:space="preserve">LAM INOX T304 2B  C.12 5x10             </v>
          </cell>
          <cell r="B43">
            <v>304</v>
          </cell>
          <cell r="C43" t="str">
            <v>2B</v>
          </cell>
          <cell r="D43">
            <v>2.5</v>
          </cell>
          <cell r="E43">
            <v>1524</v>
          </cell>
          <cell r="F43">
            <v>3048</v>
          </cell>
          <cell r="G43">
            <v>22</v>
          </cell>
          <cell r="H43" t="str">
            <v>LAMINA INOXIDABLE</v>
          </cell>
          <cell r="I43" t="str">
            <v xml:space="preserve">1002 - LAM INOX T304 2B                        </v>
          </cell>
          <cell r="J43">
            <v>92.09</v>
          </cell>
          <cell r="K43">
            <v>2025.98</v>
          </cell>
        </row>
        <row r="44">
          <cell r="A44" t="str">
            <v xml:space="preserve">LAM INOX T304 2B  C.14 4x8              </v>
          </cell>
          <cell r="B44">
            <v>304</v>
          </cell>
          <cell r="C44" t="str">
            <v>2B</v>
          </cell>
          <cell r="D44">
            <v>1.9</v>
          </cell>
          <cell r="E44">
            <v>1219</v>
          </cell>
          <cell r="F44">
            <v>2438</v>
          </cell>
          <cell r="G44">
            <v>45</v>
          </cell>
          <cell r="H44" t="str">
            <v>LAMINA INOXIDABLE</v>
          </cell>
          <cell r="I44" t="str">
            <v xml:space="preserve">1002 - LAM INOX T304 2B                        </v>
          </cell>
          <cell r="J44">
            <v>43.48</v>
          </cell>
          <cell r="K44">
            <v>1956.6</v>
          </cell>
        </row>
        <row r="45">
          <cell r="A45" t="str">
            <v xml:space="preserve">LAM INOX T304 2B  C.24 4x8              </v>
          </cell>
          <cell r="B45">
            <v>304</v>
          </cell>
          <cell r="C45" t="str">
            <v>2B</v>
          </cell>
          <cell r="D45">
            <v>0.6</v>
          </cell>
          <cell r="E45">
            <v>1219</v>
          </cell>
          <cell r="F45">
            <v>2438</v>
          </cell>
          <cell r="G45">
            <v>145</v>
          </cell>
          <cell r="H45" t="str">
            <v>LAMINA INOXIDABLE</v>
          </cell>
          <cell r="I45" t="str">
            <v xml:space="preserve">1002 - LAM INOX T304 2B                        </v>
          </cell>
          <cell r="J45">
            <v>13.73</v>
          </cell>
          <cell r="K45">
            <v>1990.8500000000001</v>
          </cell>
        </row>
        <row r="46">
          <cell r="A46" t="str">
            <v xml:space="preserve">LAM INOX T304 N.1   3/8" (9mm) 5x10     </v>
          </cell>
          <cell r="B46">
            <v>304</v>
          </cell>
          <cell r="C46" t="str">
            <v>N.1</v>
          </cell>
          <cell r="D46">
            <v>9</v>
          </cell>
          <cell r="E46">
            <v>1524</v>
          </cell>
          <cell r="F46">
            <v>3048</v>
          </cell>
          <cell r="G46">
            <v>6</v>
          </cell>
          <cell r="H46" t="str">
            <v>LAMINA INOXIDABLE</v>
          </cell>
          <cell r="I46" t="str">
            <v xml:space="preserve">1001 - LAM INOX T304 N.1                       </v>
          </cell>
          <cell r="J46">
            <v>331.52</v>
          </cell>
          <cell r="K46">
            <v>1989.12</v>
          </cell>
        </row>
        <row r="47">
          <cell r="A47" t="str">
            <v xml:space="preserve">LAM INOX T304 N.1   1/4" (6mm) 4x8      </v>
          </cell>
          <cell r="B47">
            <v>304</v>
          </cell>
          <cell r="C47" t="str">
            <v>N.1</v>
          </cell>
          <cell r="D47">
            <v>6</v>
          </cell>
          <cell r="E47">
            <v>1219</v>
          </cell>
          <cell r="F47">
            <v>2438</v>
          </cell>
          <cell r="G47">
            <v>15</v>
          </cell>
          <cell r="H47" t="str">
            <v>LAMINA INOXIDABLE</v>
          </cell>
          <cell r="I47" t="str">
            <v xml:space="preserve">1001 - LAM INOX T304 N.1                       </v>
          </cell>
          <cell r="J47">
            <v>141.4</v>
          </cell>
          <cell r="K47">
            <v>2121</v>
          </cell>
        </row>
        <row r="48">
          <cell r="A48" t="str">
            <v xml:space="preserve">LAM INOX T430 BA / PE C.14 4x8          </v>
          </cell>
          <cell r="B48">
            <v>430</v>
          </cell>
          <cell r="C48" t="str">
            <v>BA / PE</v>
          </cell>
          <cell r="D48">
            <v>1.9</v>
          </cell>
          <cell r="E48">
            <v>1219</v>
          </cell>
          <cell r="F48">
            <v>2438</v>
          </cell>
          <cell r="G48">
            <v>45</v>
          </cell>
          <cell r="H48" t="str">
            <v>LAMINA INOXIDABLE</v>
          </cell>
          <cell r="I48" t="str">
            <v xml:space="preserve">1009 - LAM INOX T430 BA / PE                   </v>
          </cell>
          <cell r="J48">
            <v>43.48</v>
          </cell>
          <cell r="K48">
            <v>1956.6</v>
          </cell>
        </row>
        <row r="49">
          <cell r="A49" t="str">
            <v xml:space="preserve">LAM INOX T304 2B   1/4" (6mm) 5x10      </v>
          </cell>
          <cell r="B49">
            <v>304</v>
          </cell>
          <cell r="C49" t="str">
            <v>2B</v>
          </cell>
          <cell r="D49">
            <v>6</v>
          </cell>
          <cell r="E49">
            <v>1524</v>
          </cell>
          <cell r="F49">
            <v>3048</v>
          </cell>
          <cell r="G49">
            <v>9</v>
          </cell>
          <cell r="H49" t="str">
            <v>LAMINA INOXIDABLE</v>
          </cell>
          <cell r="I49" t="str">
            <v xml:space="preserve">1002 - LAM INOX T304 2B                        </v>
          </cell>
          <cell r="J49">
            <v>221.02</v>
          </cell>
          <cell r="K49">
            <v>1989.18</v>
          </cell>
        </row>
        <row r="50">
          <cell r="A50" t="str">
            <v xml:space="preserve">LAM INOX T304 N.1   3/16" (4,5mm) 5x10  </v>
          </cell>
          <cell r="B50">
            <v>304</v>
          </cell>
          <cell r="C50" t="str">
            <v>N.1</v>
          </cell>
          <cell r="D50">
            <v>4.5</v>
          </cell>
          <cell r="E50">
            <v>1524</v>
          </cell>
          <cell r="F50">
            <v>3048</v>
          </cell>
          <cell r="G50">
            <v>12</v>
          </cell>
          <cell r="H50" t="str">
            <v>LAMINA INOXIDABLE</v>
          </cell>
          <cell r="I50" t="str">
            <v xml:space="preserve">1001 - LAM INOX T304 N.1                       </v>
          </cell>
          <cell r="J50">
            <v>165.76</v>
          </cell>
          <cell r="K50">
            <v>1989.12</v>
          </cell>
        </row>
        <row r="51">
          <cell r="A51" t="str">
            <v xml:space="preserve">LAM INOX T304 2B   1/8" (3mm) 4x8       </v>
          </cell>
          <cell r="B51">
            <v>304</v>
          </cell>
          <cell r="C51" t="str">
            <v>2B</v>
          </cell>
          <cell r="D51">
            <v>3</v>
          </cell>
          <cell r="E51">
            <v>1219</v>
          </cell>
          <cell r="F51">
            <v>2438</v>
          </cell>
          <cell r="G51">
            <v>28</v>
          </cell>
          <cell r="H51" t="str">
            <v>LAMINA INOXIDABLE</v>
          </cell>
          <cell r="I51" t="str">
            <v xml:space="preserve">1002 - LAM INOX T304 2B                        </v>
          </cell>
          <cell r="J51">
            <v>70.7</v>
          </cell>
          <cell r="K51">
            <v>1979.6000000000001</v>
          </cell>
        </row>
        <row r="52">
          <cell r="A52" t="str">
            <v xml:space="preserve">LAM INOX T304 2B  C.20 5x10             </v>
          </cell>
          <cell r="B52">
            <v>304</v>
          </cell>
          <cell r="C52" t="str">
            <v>2B</v>
          </cell>
          <cell r="D52">
            <v>0.9</v>
          </cell>
          <cell r="E52">
            <v>1524</v>
          </cell>
          <cell r="F52">
            <v>3048</v>
          </cell>
          <cell r="G52">
            <v>60</v>
          </cell>
          <cell r="H52" t="str">
            <v>LAMINA INOXIDABLE</v>
          </cell>
          <cell r="I52" t="str">
            <v xml:space="preserve">1002 - LAM INOX T304 2B                        </v>
          </cell>
          <cell r="J52">
            <v>33.15</v>
          </cell>
          <cell r="K52">
            <v>1989</v>
          </cell>
        </row>
        <row r="53">
          <cell r="A53" t="str">
            <v xml:space="preserve">LAM INOX T430 2B   1/8" (3mm) 4x8       </v>
          </cell>
          <cell r="B53">
            <v>430</v>
          </cell>
          <cell r="C53" t="str">
            <v>2B</v>
          </cell>
          <cell r="D53">
            <v>3</v>
          </cell>
          <cell r="E53">
            <v>1219</v>
          </cell>
          <cell r="F53">
            <v>2438</v>
          </cell>
          <cell r="G53">
            <v>28</v>
          </cell>
          <cell r="H53" t="str">
            <v>LAMINA INOXIDABLE</v>
          </cell>
          <cell r="I53" t="str">
            <v xml:space="preserve">1006 - LAM INOX T430 2B                        </v>
          </cell>
          <cell r="J53">
            <v>71.150000000000006</v>
          </cell>
          <cell r="K53">
            <v>1992.2000000000003</v>
          </cell>
        </row>
        <row r="54">
          <cell r="A54" t="str">
            <v xml:space="preserve">LAM INOX T430 BA  C.14 4x8              </v>
          </cell>
          <cell r="B54">
            <v>430</v>
          </cell>
          <cell r="C54" t="str">
            <v>BA</v>
          </cell>
          <cell r="D54">
            <v>1.9</v>
          </cell>
          <cell r="E54">
            <v>1219</v>
          </cell>
          <cell r="F54">
            <v>2438</v>
          </cell>
          <cell r="G54">
            <v>45</v>
          </cell>
          <cell r="H54" t="str">
            <v>LAMINA INOXIDABLE</v>
          </cell>
          <cell r="I54" t="str">
            <v xml:space="preserve">1008 - LAM INOX T430 BA                        </v>
          </cell>
          <cell r="J54">
            <v>43.48</v>
          </cell>
          <cell r="K54">
            <v>1956.6</v>
          </cell>
        </row>
        <row r="55">
          <cell r="A55" t="str">
            <v xml:space="preserve">LAM INOX T430 2B  C.12 4x8              </v>
          </cell>
          <cell r="B55">
            <v>430</v>
          </cell>
          <cell r="C55" t="str">
            <v>2B</v>
          </cell>
          <cell r="D55">
            <v>2.5</v>
          </cell>
          <cell r="E55">
            <v>1219</v>
          </cell>
          <cell r="F55">
            <v>2438</v>
          </cell>
          <cell r="G55">
            <v>34</v>
          </cell>
          <cell r="H55" t="str">
            <v>LAMINA INOXIDABLE</v>
          </cell>
          <cell r="I55" t="str">
            <v xml:space="preserve">1006 - LAM INOX T430 2B                        </v>
          </cell>
          <cell r="J55">
            <v>58.92</v>
          </cell>
          <cell r="K55">
            <v>2003.28</v>
          </cell>
        </row>
        <row r="56">
          <cell r="A56" t="str">
            <v xml:space="preserve">LAM INOX T430 2B / PE C.12 4x8          </v>
          </cell>
          <cell r="B56">
            <v>430</v>
          </cell>
          <cell r="C56" t="str">
            <v>2B / PE</v>
          </cell>
          <cell r="D56">
            <v>2.5</v>
          </cell>
          <cell r="E56">
            <v>1219</v>
          </cell>
          <cell r="F56">
            <v>2438</v>
          </cell>
          <cell r="G56">
            <v>34</v>
          </cell>
          <cell r="H56" t="str">
            <v>LAMINA INOXIDABLE</v>
          </cell>
          <cell r="I56" t="str">
            <v xml:space="preserve">1007 - LAM INOX T430 2B / PE                   </v>
          </cell>
          <cell r="J56">
            <v>58.92</v>
          </cell>
          <cell r="K56">
            <v>2003.28</v>
          </cell>
        </row>
        <row r="57">
          <cell r="A57" t="str">
            <v xml:space="preserve">LAM INOX T430 2B / PE  1/8" (3mm)  4x8  </v>
          </cell>
          <cell r="B57">
            <v>430</v>
          </cell>
          <cell r="C57" t="str">
            <v>2B / PE</v>
          </cell>
          <cell r="D57">
            <v>3</v>
          </cell>
          <cell r="E57">
            <v>1219</v>
          </cell>
          <cell r="F57">
            <v>2438</v>
          </cell>
          <cell r="G57">
            <v>28</v>
          </cell>
          <cell r="H57" t="str">
            <v>LAMINA INOXIDABLE</v>
          </cell>
          <cell r="I57" t="str">
            <v xml:space="preserve">1007 - LAM INOX T430 2B / PE                   </v>
          </cell>
          <cell r="J57">
            <v>71.150000000000006</v>
          </cell>
          <cell r="K57">
            <v>1992.2000000000003</v>
          </cell>
        </row>
        <row r="58">
          <cell r="A58" t="str">
            <v xml:space="preserve">LAM INOX T304 2B  C.10 (3,5mm) 5x10     </v>
          </cell>
          <cell r="B58">
            <v>304</v>
          </cell>
          <cell r="C58" t="str">
            <v>2B</v>
          </cell>
          <cell r="D58">
            <v>3.5</v>
          </cell>
          <cell r="E58">
            <v>1524</v>
          </cell>
          <cell r="F58">
            <v>3048</v>
          </cell>
          <cell r="G58">
            <v>15</v>
          </cell>
          <cell r="H58" t="str">
            <v>LAMINA INOXIDABLE</v>
          </cell>
          <cell r="I58" t="str">
            <v xml:space="preserve">1002 - LAM INOX T304 2B                        </v>
          </cell>
          <cell r="J58">
            <v>128.93</v>
          </cell>
          <cell r="K58">
            <v>1933.95</v>
          </cell>
        </row>
        <row r="59">
          <cell r="A59" t="str">
            <v xml:space="preserve">LAM INOX T304 2B   3/16" (4,5mm) 4x8    </v>
          </cell>
          <cell r="B59">
            <v>304</v>
          </cell>
          <cell r="C59" t="str">
            <v>2B</v>
          </cell>
          <cell r="D59">
            <v>4.5</v>
          </cell>
          <cell r="E59">
            <v>1219</v>
          </cell>
          <cell r="F59">
            <v>2438</v>
          </cell>
          <cell r="G59">
            <v>20</v>
          </cell>
          <cell r="H59" t="str">
            <v>LAMINA INOXIDABLE</v>
          </cell>
          <cell r="I59" t="str">
            <v xml:space="preserve">1002 - LAM INOX T304 2B                        </v>
          </cell>
          <cell r="J59">
            <v>106.05</v>
          </cell>
          <cell r="K59">
            <v>2121</v>
          </cell>
        </row>
        <row r="60">
          <cell r="A60" t="str">
            <v xml:space="preserve">LAM INOX T304 2B  C.22 4x8              </v>
          </cell>
          <cell r="B60">
            <v>304</v>
          </cell>
          <cell r="C60" t="str">
            <v>2B</v>
          </cell>
          <cell r="D60">
            <v>0.7</v>
          </cell>
          <cell r="E60">
            <v>1219</v>
          </cell>
          <cell r="F60">
            <v>2438</v>
          </cell>
          <cell r="G60">
            <v>120</v>
          </cell>
          <cell r="H60" t="str">
            <v>LAMINA INOXIDABLE</v>
          </cell>
          <cell r="I60" t="str">
            <v xml:space="preserve">1002 - LAM INOX T304 2B                        </v>
          </cell>
          <cell r="J60">
            <v>16.02</v>
          </cell>
          <cell r="K60">
            <v>1922.3999999999999</v>
          </cell>
        </row>
        <row r="61">
          <cell r="A61" t="str">
            <v xml:space="preserve">LAM INOX T304 N.1   1/8" (3mm) 4x8      </v>
          </cell>
          <cell r="B61">
            <v>304</v>
          </cell>
          <cell r="C61" t="str">
            <v>N.1</v>
          </cell>
          <cell r="D61">
            <v>3</v>
          </cell>
          <cell r="E61">
            <v>1219</v>
          </cell>
          <cell r="F61">
            <v>2438</v>
          </cell>
          <cell r="G61">
            <v>28</v>
          </cell>
          <cell r="H61" t="str">
            <v>LAMINA INOXIDABLE</v>
          </cell>
          <cell r="I61" t="str">
            <v xml:space="preserve">1001 - LAM INOX T304 N.1                       </v>
          </cell>
          <cell r="J61">
            <v>71.150000000000006</v>
          </cell>
          <cell r="K61">
            <v>1992.2000000000003</v>
          </cell>
        </row>
        <row r="62">
          <cell r="A62" t="str">
            <v xml:space="preserve">LAM INOX T304 N.1   1/8" (3mm) 5x10     </v>
          </cell>
          <cell r="B62">
            <v>304</v>
          </cell>
          <cell r="C62" t="str">
            <v>N.1</v>
          </cell>
          <cell r="D62">
            <v>3</v>
          </cell>
          <cell r="E62">
            <v>1524</v>
          </cell>
          <cell r="F62">
            <v>3048</v>
          </cell>
          <cell r="G62">
            <v>18</v>
          </cell>
          <cell r="H62" t="str">
            <v>LAMINA INOXIDABLE</v>
          </cell>
          <cell r="I62" t="str">
            <v xml:space="preserve">1001 - LAM INOX T304 N.1                       </v>
          </cell>
          <cell r="J62">
            <v>110.51</v>
          </cell>
          <cell r="K62">
            <v>1989.18</v>
          </cell>
        </row>
        <row r="63">
          <cell r="A63" t="str">
            <v xml:space="preserve">LAM INOX T430 N.4  C.18 4x8             </v>
          </cell>
          <cell r="B63">
            <v>430</v>
          </cell>
          <cell r="C63" t="str">
            <v>N.4</v>
          </cell>
          <cell r="D63">
            <v>1.2</v>
          </cell>
          <cell r="E63">
            <v>1219</v>
          </cell>
          <cell r="F63">
            <v>2438</v>
          </cell>
          <cell r="G63">
            <v>70</v>
          </cell>
          <cell r="H63" t="str">
            <v>LAMINA INOXIDABLE</v>
          </cell>
          <cell r="I63" t="str">
            <v xml:space="preserve">1010 - LAM INOX T430 N.4                       </v>
          </cell>
          <cell r="J63">
            <v>28.28</v>
          </cell>
          <cell r="K63">
            <v>1979.6000000000001</v>
          </cell>
        </row>
        <row r="64">
          <cell r="A64" t="str">
            <v xml:space="preserve">LAM INOX T304 2B  C.16 5x10             </v>
          </cell>
          <cell r="B64">
            <v>304</v>
          </cell>
          <cell r="C64" t="str">
            <v>2B</v>
          </cell>
          <cell r="D64">
            <v>1.5</v>
          </cell>
          <cell r="E64">
            <v>1524</v>
          </cell>
          <cell r="F64">
            <v>3048</v>
          </cell>
          <cell r="G64">
            <v>35</v>
          </cell>
          <cell r="H64" t="str">
            <v>LAMINA INOXIDABLE</v>
          </cell>
          <cell r="I64" t="str">
            <v xml:space="preserve">1002 - LAM INOX T304 2B                        </v>
          </cell>
          <cell r="J64">
            <v>55.25</v>
          </cell>
          <cell r="K64">
            <v>1933.75</v>
          </cell>
        </row>
        <row r="65">
          <cell r="A65" t="str">
            <v xml:space="preserve">LAM INOX T304 2B  C.14 5x10             </v>
          </cell>
          <cell r="B65">
            <v>304</v>
          </cell>
          <cell r="C65" t="str">
            <v>2B</v>
          </cell>
          <cell r="D65">
            <v>1.9</v>
          </cell>
          <cell r="E65">
            <v>1524</v>
          </cell>
          <cell r="F65">
            <v>3048</v>
          </cell>
          <cell r="G65">
            <v>30</v>
          </cell>
          <cell r="H65" t="str">
            <v>LAMINA INOXIDABLE</v>
          </cell>
          <cell r="I65" t="str">
            <v xml:space="preserve">1002 - LAM INOX T304 2B                        </v>
          </cell>
          <cell r="J65">
            <v>69.989999999999995</v>
          </cell>
          <cell r="K65">
            <v>2099.6999999999998</v>
          </cell>
        </row>
        <row r="66">
          <cell r="A66" t="str">
            <v xml:space="preserve">LAM INOX T304 N.4  C.16 4x8             </v>
          </cell>
          <cell r="B66">
            <v>304</v>
          </cell>
          <cell r="C66" t="str">
            <v>N.4</v>
          </cell>
          <cell r="D66">
            <v>1.5</v>
          </cell>
          <cell r="E66">
            <v>1219</v>
          </cell>
          <cell r="F66">
            <v>2438</v>
          </cell>
          <cell r="G66">
            <v>55</v>
          </cell>
          <cell r="H66" t="str">
            <v>LAMINA INOXIDABLE</v>
          </cell>
          <cell r="I66" t="str">
            <v xml:space="preserve">1003 - LAM INOX T304 N.4                       </v>
          </cell>
          <cell r="J66">
            <v>35.35</v>
          </cell>
          <cell r="K66">
            <v>1944.25</v>
          </cell>
        </row>
        <row r="67">
          <cell r="A67" t="str">
            <v xml:space="preserve">LAM INOX T430 BA  C.16 4x8              </v>
          </cell>
          <cell r="B67">
            <v>430</v>
          </cell>
          <cell r="C67" t="str">
            <v>BA</v>
          </cell>
          <cell r="D67">
            <v>1.5</v>
          </cell>
          <cell r="E67">
            <v>1219</v>
          </cell>
          <cell r="F67">
            <v>2438</v>
          </cell>
          <cell r="G67">
            <v>55</v>
          </cell>
          <cell r="H67" t="str">
            <v>LAMINA INOXIDABLE</v>
          </cell>
          <cell r="I67" t="str">
            <v xml:space="preserve">1008 - LAM INOX T430 BA                        </v>
          </cell>
          <cell r="J67">
            <v>35.35</v>
          </cell>
          <cell r="K67">
            <v>1944.25</v>
          </cell>
        </row>
        <row r="68">
          <cell r="A68" t="str">
            <v xml:space="preserve">LAM INOX T304 N.4  C.16 5x10            </v>
          </cell>
          <cell r="B68">
            <v>304</v>
          </cell>
          <cell r="C68" t="str">
            <v>N.4</v>
          </cell>
          <cell r="D68">
            <v>1.5</v>
          </cell>
          <cell r="E68">
            <v>1524</v>
          </cell>
          <cell r="F68">
            <v>3048</v>
          </cell>
          <cell r="G68">
            <v>35</v>
          </cell>
          <cell r="H68" t="str">
            <v>LAMINA INOXIDABLE</v>
          </cell>
          <cell r="I68" t="str">
            <v xml:space="preserve">1003 - LAM INOX T304 N.4                       </v>
          </cell>
          <cell r="J68">
            <v>55.25</v>
          </cell>
          <cell r="K68">
            <v>1933.75</v>
          </cell>
        </row>
        <row r="69">
          <cell r="A69" t="str">
            <v xml:space="preserve">LAM INOX T430 N.4  C.16 4x8             </v>
          </cell>
          <cell r="B69">
            <v>430</v>
          </cell>
          <cell r="C69" t="str">
            <v>N.4</v>
          </cell>
          <cell r="D69">
            <v>1.5</v>
          </cell>
          <cell r="E69">
            <v>1219</v>
          </cell>
          <cell r="F69">
            <v>2438</v>
          </cell>
          <cell r="G69">
            <v>55</v>
          </cell>
          <cell r="H69" t="str">
            <v>LAMINA INOXIDABLE</v>
          </cell>
          <cell r="I69" t="str">
            <v xml:space="preserve">1010 - LAM INOX T430 N.4                       </v>
          </cell>
          <cell r="J69">
            <v>35.35</v>
          </cell>
          <cell r="K69">
            <v>1944.25</v>
          </cell>
        </row>
        <row r="70">
          <cell r="A70" t="str">
            <v xml:space="preserve">LAM INOX T304 N.4  C.22 5x10            </v>
          </cell>
          <cell r="B70">
            <v>304</v>
          </cell>
          <cell r="C70" t="str">
            <v>N.4</v>
          </cell>
          <cell r="D70">
            <v>0.7</v>
          </cell>
          <cell r="E70">
            <v>1524</v>
          </cell>
          <cell r="F70">
            <v>3048</v>
          </cell>
          <cell r="G70">
            <v>78</v>
          </cell>
          <cell r="H70" t="str">
            <v>LAMINA INOXIDABLE</v>
          </cell>
          <cell r="I70" t="str">
            <v xml:space="preserve">1003 - LAM INOX T304 N.4                       </v>
          </cell>
          <cell r="J70">
            <v>25.79</v>
          </cell>
          <cell r="K70">
            <v>2011.62</v>
          </cell>
        </row>
        <row r="71">
          <cell r="A71" t="str">
            <v xml:space="preserve">LAM INOX T304 2B  C.22 5x10             </v>
          </cell>
          <cell r="B71">
            <v>304</v>
          </cell>
          <cell r="C71" t="str">
            <v>2B</v>
          </cell>
          <cell r="D71">
            <v>0.7</v>
          </cell>
          <cell r="E71">
            <v>1524</v>
          </cell>
          <cell r="F71">
            <v>3048</v>
          </cell>
          <cell r="G71">
            <v>78</v>
          </cell>
          <cell r="H71" t="str">
            <v>LAMINA INOXIDABLE</v>
          </cell>
          <cell r="I71" t="str">
            <v xml:space="preserve">1002 - LAM INOX T304 2B                        </v>
          </cell>
          <cell r="J71">
            <v>25.79</v>
          </cell>
          <cell r="K71">
            <v>2011.62</v>
          </cell>
        </row>
        <row r="72">
          <cell r="A72" t="str">
            <v xml:space="preserve">LAM INOX T430 BA  C.18 4x8              </v>
          </cell>
          <cell r="B72">
            <v>430</v>
          </cell>
          <cell r="C72" t="str">
            <v>BA</v>
          </cell>
          <cell r="D72">
            <v>1.2</v>
          </cell>
          <cell r="E72">
            <v>1219</v>
          </cell>
          <cell r="F72">
            <v>2438</v>
          </cell>
          <cell r="G72">
            <v>70</v>
          </cell>
          <cell r="H72" t="str">
            <v>LAMINA INOXIDABLE</v>
          </cell>
          <cell r="I72" t="str">
            <v xml:space="preserve">1008 - LAM INOX T430 BA                        </v>
          </cell>
          <cell r="J72">
            <v>28.28</v>
          </cell>
          <cell r="K72">
            <v>1979.6000000000001</v>
          </cell>
        </row>
        <row r="73">
          <cell r="A73" t="str">
            <v xml:space="preserve">LAM INOX T430 BA  C.20 4x8              </v>
          </cell>
          <cell r="B73">
            <v>430</v>
          </cell>
          <cell r="C73" t="str">
            <v>BA</v>
          </cell>
          <cell r="D73">
            <v>0.9</v>
          </cell>
          <cell r="E73">
            <v>1219</v>
          </cell>
          <cell r="F73">
            <v>2438</v>
          </cell>
          <cell r="G73">
            <v>97</v>
          </cell>
          <cell r="H73" t="str">
            <v>LAMINA INOXIDABLE</v>
          </cell>
          <cell r="I73" t="str">
            <v xml:space="preserve">1008 - LAM INOX T430 BA                        </v>
          </cell>
          <cell r="J73">
            <v>21.21</v>
          </cell>
          <cell r="K73">
            <v>2057.37</v>
          </cell>
        </row>
        <row r="74">
          <cell r="A74" t="str">
            <v xml:space="preserve">LAM INOX T430 BA  C.22 4x8              </v>
          </cell>
          <cell r="B74">
            <v>430</v>
          </cell>
          <cell r="C74" t="str">
            <v>BA</v>
          </cell>
          <cell r="D74">
            <v>0.7</v>
          </cell>
          <cell r="E74">
            <v>1219</v>
          </cell>
          <cell r="F74">
            <v>2438</v>
          </cell>
          <cell r="G74">
            <v>120</v>
          </cell>
          <cell r="H74" t="str">
            <v>LAMINA INOXIDABLE</v>
          </cell>
          <cell r="I74" t="str">
            <v xml:space="preserve">1008 - LAM INOX T430 BA                        </v>
          </cell>
          <cell r="J74">
            <v>16.02</v>
          </cell>
          <cell r="K74">
            <v>1922.3999999999999</v>
          </cell>
        </row>
        <row r="75">
          <cell r="A75" t="str">
            <v xml:space="preserve">LAM INOX T304 N.4  C.14 5x10            </v>
          </cell>
          <cell r="B75">
            <v>304</v>
          </cell>
          <cell r="C75" t="str">
            <v>N.4</v>
          </cell>
          <cell r="D75">
            <v>1.9</v>
          </cell>
          <cell r="E75">
            <v>1524</v>
          </cell>
          <cell r="F75">
            <v>3048</v>
          </cell>
          <cell r="G75">
            <v>30</v>
          </cell>
          <cell r="H75" t="str">
            <v>LAMINA INOXIDABLE</v>
          </cell>
          <cell r="I75" t="str">
            <v xml:space="preserve">1003 - LAM INOX T304 N.4                       </v>
          </cell>
          <cell r="J75">
            <v>69.989999999999995</v>
          </cell>
          <cell r="K75">
            <v>2099.6999999999998</v>
          </cell>
        </row>
        <row r="76">
          <cell r="A76" t="str">
            <v xml:space="preserve">LAM INOX T304 N.1   5/16" (8mm) 4x8     </v>
          </cell>
          <cell r="B76">
            <v>304</v>
          </cell>
          <cell r="C76" t="str">
            <v>N.1</v>
          </cell>
          <cell r="D76">
            <v>8</v>
          </cell>
          <cell r="E76">
            <v>1219</v>
          </cell>
          <cell r="F76">
            <v>2438</v>
          </cell>
          <cell r="G76">
            <v>12</v>
          </cell>
          <cell r="H76" t="str">
            <v>LAMINA INOXIDABLE</v>
          </cell>
          <cell r="I76" t="str">
            <v xml:space="preserve">1001 - LAM INOX T304 N.1                       </v>
          </cell>
          <cell r="J76">
            <v>188.54</v>
          </cell>
          <cell r="K76">
            <v>2262.48</v>
          </cell>
        </row>
        <row r="77">
          <cell r="A77" t="str">
            <v>LAM INOX T3CR12 N.1  1/4" (6mm) 5x10</v>
          </cell>
          <cell r="B77" t="str">
            <v>CR 12</v>
          </cell>
          <cell r="C77" t="str">
            <v>N.1</v>
          </cell>
          <cell r="D77">
            <v>6</v>
          </cell>
          <cell r="E77">
            <v>1524</v>
          </cell>
          <cell r="F77">
            <v>3048</v>
          </cell>
          <cell r="G77">
            <v>9</v>
          </cell>
          <cell r="H77" t="str">
            <v>LAMINA INOXIDABLE</v>
          </cell>
          <cell r="I77" t="str">
            <v xml:space="preserve">1011 - LAM INOX T3CR12 N.1                     </v>
          </cell>
          <cell r="J77">
            <v>221.02</v>
          </cell>
          <cell r="K77">
            <v>1989.18</v>
          </cell>
        </row>
        <row r="78">
          <cell r="A78" t="str">
            <v xml:space="preserve">LAM INOX T430 2B  C.14 4x8              </v>
          </cell>
          <cell r="B78">
            <v>430</v>
          </cell>
          <cell r="C78" t="str">
            <v>2B</v>
          </cell>
          <cell r="D78">
            <v>1.9</v>
          </cell>
          <cell r="E78">
            <v>1219</v>
          </cell>
          <cell r="F78">
            <v>2438</v>
          </cell>
          <cell r="G78">
            <v>45</v>
          </cell>
          <cell r="H78" t="str">
            <v>LAMINA INOXIDABLE</v>
          </cell>
          <cell r="I78" t="str">
            <v xml:space="preserve">1006 - LAM INOX T430 2B                        </v>
          </cell>
          <cell r="J78">
            <v>43.48</v>
          </cell>
          <cell r="K78">
            <v>1956.6</v>
          </cell>
        </row>
        <row r="79">
          <cell r="A79" t="str">
            <v xml:space="preserve">LAM INOX T3CR12 N.1  1/8" (3mm) 5x10    </v>
          </cell>
          <cell r="B79" t="str">
            <v>CR 12</v>
          </cell>
          <cell r="C79" t="str">
            <v>N.1</v>
          </cell>
          <cell r="D79">
            <v>3</v>
          </cell>
          <cell r="E79">
            <v>1524</v>
          </cell>
          <cell r="F79">
            <v>3048</v>
          </cell>
          <cell r="G79">
            <v>18</v>
          </cell>
          <cell r="H79" t="str">
            <v>LAMINA INOXIDABLE</v>
          </cell>
          <cell r="I79" t="str">
            <v xml:space="preserve">1011 - LAM INOX T3CR12 N.1                     </v>
          </cell>
          <cell r="J79">
            <v>110.51</v>
          </cell>
          <cell r="K79">
            <v>1989.18</v>
          </cell>
        </row>
        <row r="80">
          <cell r="A80" t="str">
            <v xml:space="preserve">LAM INOX T304 N.4  C.20 5x6             </v>
          </cell>
          <cell r="B80">
            <v>304</v>
          </cell>
          <cell r="C80" t="str">
            <v>N.4</v>
          </cell>
          <cell r="D80">
            <v>0.9</v>
          </cell>
          <cell r="E80">
            <v>1219</v>
          </cell>
          <cell r="F80">
            <v>2438</v>
          </cell>
          <cell r="G80">
            <v>100</v>
          </cell>
          <cell r="H80" t="str">
            <v>LAMINA INOXIDABLE</v>
          </cell>
          <cell r="I80" t="str">
            <v xml:space="preserve">1003 - LAM INOX T304 N.4                       </v>
          </cell>
          <cell r="J80">
            <v>19.579999999999998</v>
          </cell>
          <cell r="K80">
            <v>1957.9999999999998</v>
          </cell>
        </row>
        <row r="81">
          <cell r="A81" t="str">
            <v xml:space="preserve">LAM INOX T430 N.4  C.14 4x8             </v>
          </cell>
          <cell r="B81">
            <v>430</v>
          </cell>
          <cell r="C81" t="str">
            <v>N.4</v>
          </cell>
          <cell r="D81">
            <v>1.9</v>
          </cell>
          <cell r="E81">
            <v>1219</v>
          </cell>
          <cell r="F81">
            <v>2438</v>
          </cell>
          <cell r="G81">
            <v>45</v>
          </cell>
          <cell r="H81" t="str">
            <v>LAMINA INOXIDABLE</v>
          </cell>
          <cell r="I81" t="str">
            <v xml:space="preserve">1010 - LAM INOX T430 N.4                       </v>
          </cell>
          <cell r="J81">
            <v>43.48</v>
          </cell>
          <cell r="K81">
            <v>1956.6</v>
          </cell>
        </row>
        <row r="82">
          <cell r="A82" t="str">
            <v xml:space="preserve">LAM INOX T304 2B   3/16" (4,5mm) 5x10   </v>
          </cell>
          <cell r="B82">
            <v>304</v>
          </cell>
          <cell r="C82" t="str">
            <v>2B</v>
          </cell>
          <cell r="D82">
            <v>4.5</v>
          </cell>
          <cell r="E82">
            <v>1524</v>
          </cell>
          <cell r="F82">
            <v>3048</v>
          </cell>
          <cell r="G82">
            <v>12</v>
          </cell>
          <cell r="H82" t="str">
            <v>LAMINA INOXIDABLE</v>
          </cell>
          <cell r="I82" t="str">
            <v xml:space="preserve">1002 - LAM INOX T304 2B                        </v>
          </cell>
          <cell r="J82">
            <v>165.76</v>
          </cell>
          <cell r="K82">
            <v>1989.12</v>
          </cell>
        </row>
        <row r="83">
          <cell r="A83" t="str">
            <v>LAM INOX T304 N.1   3/8" (9mm) 4x8</v>
          </cell>
          <cell r="B83">
            <v>304</v>
          </cell>
          <cell r="C83" t="str">
            <v>N.1</v>
          </cell>
          <cell r="D83">
            <v>9</v>
          </cell>
          <cell r="E83">
            <v>1219</v>
          </cell>
          <cell r="F83">
            <v>2438</v>
          </cell>
          <cell r="G83">
            <v>10</v>
          </cell>
          <cell r="H83" t="str">
            <v>LAMINA INOXIDABLE</v>
          </cell>
          <cell r="I83" t="str">
            <v xml:space="preserve">1001 - LAM INOX T304 N.1                       </v>
          </cell>
          <cell r="J83">
            <v>212.11</v>
          </cell>
          <cell r="K83">
            <v>2121.1000000000004</v>
          </cell>
        </row>
        <row r="84">
          <cell r="A84" t="str">
            <v xml:space="preserve">LAM INOX T430 BA / PE C.26 4x8          </v>
          </cell>
          <cell r="B84">
            <v>430</v>
          </cell>
          <cell r="C84" t="str">
            <v>BA / PE</v>
          </cell>
          <cell r="D84">
            <v>0.45</v>
          </cell>
          <cell r="E84">
            <v>1219</v>
          </cell>
          <cell r="F84">
            <v>2438</v>
          </cell>
          <cell r="G84">
            <v>190</v>
          </cell>
          <cell r="H84" t="str">
            <v>LAMINA INOXIDABLE</v>
          </cell>
          <cell r="I84" t="str">
            <v xml:space="preserve">1009 - LAM INOX T430 BA / PE                   </v>
          </cell>
          <cell r="J84">
            <v>10.3</v>
          </cell>
          <cell r="K84">
            <v>1957.0000000000002</v>
          </cell>
        </row>
        <row r="85">
          <cell r="A85" t="str">
            <v xml:space="preserve">LAM INOX T304 N.1   1/2" (12mm) 5x10    </v>
          </cell>
          <cell r="B85">
            <v>304</v>
          </cell>
          <cell r="C85" t="str">
            <v>N.1</v>
          </cell>
          <cell r="D85">
            <v>12</v>
          </cell>
          <cell r="E85">
            <v>1524</v>
          </cell>
          <cell r="F85">
            <v>3048</v>
          </cell>
          <cell r="G85">
            <v>5</v>
          </cell>
          <cell r="H85" t="str">
            <v>LAMINA INOXIDABLE</v>
          </cell>
          <cell r="I85" t="str">
            <v xml:space="preserve">1001 - LAM INOX T304 N.1                       </v>
          </cell>
          <cell r="J85">
            <v>442.03</v>
          </cell>
          <cell r="K85">
            <v>2210.1499999999996</v>
          </cell>
        </row>
        <row r="86">
          <cell r="A86" t="str">
            <v xml:space="preserve">LAM INOX T430 N.4  C.22 4x8             </v>
          </cell>
          <cell r="B86">
            <v>430</v>
          </cell>
          <cell r="C86" t="str">
            <v>N.4</v>
          </cell>
          <cell r="D86">
            <v>0.7</v>
          </cell>
          <cell r="E86">
            <v>1219</v>
          </cell>
          <cell r="F86">
            <v>2438</v>
          </cell>
          <cell r="G86">
            <v>120</v>
          </cell>
          <cell r="H86" t="str">
            <v>LAMINA INOXIDABLE</v>
          </cell>
          <cell r="I86" t="str">
            <v xml:space="preserve">1010 - LAM INOX T430 N.4                       </v>
          </cell>
          <cell r="J86">
            <v>16.02</v>
          </cell>
          <cell r="K86">
            <v>1922.3999999999999</v>
          </cell>
        </row>
        <row r="87">
          <cell r="A87" t="str">
            <v xml:space="preserve">LAM INOX T430 2B   1/8" (3mm) 5x10      </v>
          </cell>
          <cell r="B87">
            <v>430</v>
          </cell>
          <cell r="C87" t="str">
            <v>2B</v>
          </cell>
          <cell r="D87">
            <v>3</v>
          </cell>
          <cell r="E87">
            <v>1524</v>
          </cell>
          <cell r="F87">
            <v>3048</v>
          </cell>
          <cell r="G87">
            <v>18</v>
          </cell>
          <cell r="H87" t="str">
            <v>LAMINA INOXIDABLE</v>
          </cell>
          <cell r="I87" t="str">
            <v xml:space="preserve">1006 - LAM INOX T430 2B                        </v>
          </cell>
          <cell r="J87">
            <v>110.51</v>
          </cell>
          <cell r="K87">
            <v>1989.18</v>
          </cell>
        </row>
        <row r="88">
          <cell r="A88" t="str">
            <v xml:space="preserve">LAM INOX T304 N.4  C.14 4x8             </v>
          </cell>
          <cell r="B88">
            <v>304</v>
          </cell>
          <cell r="C88" t="str">
            <v>N.4</v>
          </cell>
          <cell r="D88">
            <v>1.9</v>
          </cell>
          <cell r="E88">
            <v>1219</v>
          </cell>
          <cell r="F88">
            <v>2438</v>
          </cell>
          <cell r="G88">
            <v>45</v>
          </cell>
          <cell r="H88" t="str">
            <v>LAMINA INOXIDABLE</v>
          </cell>
          <cell r="I88" t="str">
            <v xml:space="preserve">1003 - LAM INOX T304 N.4                       </v>
          </cell>
          <cell r="J88">
            <v>43.48</v>
          </cell>
          <cell r="K88">
            <v>1956.6</v>
          </cell>
        </row>
        <row r="89">
          <cell r="A89" t="str">
            <v xml:space="preserve">LAM INOX T304 N.1   5/16" (8mm) 5x10    </v>
          </cell>
          <cell r="B89">
            <v>304</v>
          </cell>
          <cell r="C89" t="str">
            <v>N.1</v>
          </cell>
          <cell r="D89">
            <v>8</v>
          </cell>
          <cell r="E89">
            <v>1524</v>
          </cell>
          <cell r="F89">
            <v>3048</v>
          </cell>
          <cell r="G89">
            <v>7</v>
          </cell>
          <cell r="H89" t="str">
            <v>LAMINA INOXIDABLE</v>
          </cell>
          <cell r="I89" t="str">
            <v xml:space="preserve">1001 - LAM INOX T304 N.1                       </v>
          </cell>
          <cell r="J89">
            <v>294.69</v>
          </cell>
          <cell r="K89">
            <v>2062.83</v>
          </cell>
        </row>
        <row r="90">
          <cell r="A90" t="str">
            <v xml:space="preserve">LAM INOX T304 2B  4mm 5x10              </v>
          </cell>
          <cell r="B90">
            <v>304</v>
          </cell>
          <cell r="C90" t="str">
            <v>2B</v>
          </cell>
          <cell r="D90">
            <v>4</v>
          </cell>
          <cell r="E90">
            <v>1524</v>
          </cell>
          <cell r="F90">
            <v>3048</v>
          </cell>
          <cell r="G90">
            <v>15</v>
          </cell>
          <cell r="H90" t="str">
            <v>LAMINA INOXIDABLE</v>
          </cell>
          <cell r="I90" t="str">
            <v xml:space="preserve">1002 - LAM INOX T304 2B                        </v>
          </cell>
          <cell r="J90">
            <v>147.34</v>
          </cell>
          <cell r="K90">
            <v>2210.1</v>
          </cell>
        </row>
        <row r="91">
          <cell r="A91" t="str">
            <v xml:space="preserve">LAM INOX T304 N.1   3/4" (19mm) 4x8     </v>
          </cell>
          <cell r="B91">
            <v>304</v>
          </cell>
          <cell r="C91" t="str">
            <v>N.1</v>
          </cell>
          <cell r="D91">
            <v>19</v>
          </cell>
          <cell r="E91">
            <v>1219</v>
          </cell>
          <cell r="F91">
            <v>2438</v>
          </cell>
          <cell r="G91">
            <v>5</v>
          </cell>
          <cell r="H91" t="str">
            <v>LAMINA INOXIDABLE</v>
          </cell>
          <cell r="I91" t="str">
            <v xml:space="preserve">1001 - LAM INOX T304 N.1                       </v>
          </cell>
          <cell r="J91">
            <v>447.78</v>
          </cell>
          <cell r="K91">
            <v>2238.8999999999996</v>
          </cell>
        </row>
        <row r="92">
          <cell r="A92" t="str">
            <v xml:space="preserve">LAM INOX T430 2B  C.12 5x10             </v>
          </cell>
          <cell r="B92">
            <v>430</v>
          </cell>
          <cell r="C92" t="str">
            <v>2B</v>
          </cell>
          <cell r="D92">
            <v>2.5</v>
          </cell>
          <cell r="E92">
            <v>1524</v>
          </cell>
          <cell r="F92">
            <v>3048</v>
          </cell>
          <cell r="G92">
            <v>22</v>
          </cell>
          <cell r="H92" t="str">
            <v>LAMINA INOXIDABLE</v>
          </cell>
          <cell r="I92" t="str">
            <v xml:space="preserve">1006 - LAM INOX T430 2B                        </v>
          </cell>
          <cell r="J92">
            <v>92.09</v>
          </cell>
          <cell r="K92">
            <v>2025.98</v>
          </cell>
        </row>
        <row r="93">
          <cell r="A93" t="str">
            <v xml:space="preserve">LAM INOX T430 2B  C.18 5x10             </v>
          </cell>
          <cell r="B93">
            <v>430</v>
          </cell>
          <cell r="C93" t="str">
            <v>2B</v>
          </cell>
          <cell r="D93">
            <v>1.2</v>
          </cell>
          <cell r="E93">
            <v>1524</v>
          </cell>
          <cell r="F93">
            <v>3048</v>
          </cell>
          <cell r="G93">
            <v>45</v>
          </cell>
          <cell r="H93" t="str">
            <v>LAMINA INOXIDABLE</v>
          </cell>
          <cell r="I93" t="str">
            <v xml:space="preserve">1006 - LAM INOX T430 2B                        </v>
          </cell>
          <cell r="J93">
            <v>42.92</v>
          </cell>
          <cell r="K93">
            <v>1931.4</v>
          </cell>
        </row>
        <row r="94">
          <cell r="A94" t="str">
            <v xml:space="preserve">LAM INOX T430 2B  C.20 5x10             </v>
          </cell>
          <cell r="B94">
            <v>430</v>
          </cell>
          <cell r="C94" t="str">
            <v>2B</v>
          </cell>
          <cell r="D94">
            <v>0.9</v>
          </cell>
          <cell r="E94">
            <v>1524</v>
          </cell>
          <cell r="F94">
            <v>3048</v>
          </cell>
          <cell r="G94">
            <v>60</v>
          </cell>
          <cell r="H94" t="str">
            <v>LAMINA INOXIDABLE</v>
          </cell>
          <cell r="I94" t="str">
            <v xml:space="preserve">1006 - LAM INOX T430 2B                        </v>
          </cell>
          <cell r="J94">
            <v>33.15</v>
          </cell>
          <cell r="K94">
            <v>1989</v>
          </cell>
        </row>
        <row r="95">
          <cell r="A95" t="str">
            <v xml:space="preserve">LAM INOX T304 N.1   5/8" (15mm) 5x10    </v>
          </cell>
          <cell r="B95">
            <v>304</v>
          </cell>
          <cell r="C95" t="str">
            <v>N.1</v>
          </cell>
          <cell r="D95">
            <v>15</v>
          </cell>
          <cell r="E95">
            <v>1524</v>
          </cell>
          <cell r="F95">
            <v>3048</v>
          </cell>
          <cell r="G95">
            <v>4</v>
          </cell>
          <cell r="H95" t="str">
            <v>LAMINA INOXIDABLE</v>
          </cell>
          <cell r="I95" t="str">
            <v xml:space="preserve">1001 - LAM INOX T304 N.1                       </v>
          </cell>
          <cell r="J95">
            <v>552.54</v>
          </cell>
          <cell r="K95">
            <v>2210.16</v>
          </cell>
        </row>
        <row r="96">
          <cell r="A96" t="str">
            <v xml:space="preserve">LAM INOX T430 N.4  C.24 4x8             </v>
          </cell>
          <cell r="B96">
            <v>430</v>
          </cell>
          <cell r="C96" t="str">
            <v>N.4</v>
          </cell>
          <cell r="D96">
            <v>0.6</v>
          </cell>
          <cell r="E96">
            <v>1219</v>
          </cell>
          <cell r="F96">
            <v>2438</v>
          </cell>
          <cell r="G96">
            <v>145</v>
          </cell>
          <cell r="H96" t="str">
            <v>LAMINA INOXIDABLE</v>
          </cell>
          <cell r="I96" t="str">
            <v xml:space="preserve">1010 - LAM INOX T430 N.4                       </v>
          </cell>
          <cell r="J96">
            <v>13.73</v>
          </cell>
          <cell r="K96">
            <v>1990.8500000000001</v>
          </cell>
        </row>
        <row r="97">
          <cell r="A97" t="str">
            <v xml:space="preserve">LAM INOX T304 N.1   1/4" (6mm) 5x20     </v>
          </cell>
          <cell r="B97">
            <v>304</v>
          </cell>
          <cell r="C97" t="str">
            <v>N.1</v>
          </cell>
          <cell r="D97">
            <v>6</v>
          </cell>
          <cell r="E97">
            <v>1524</v>
          </cell>
          <cell r="F97">
            <v>6096</v>
          </cell>
          <cell r="G97">
            <v>5</v>
          </cell>
          <cell r="H97" t="str">
            <v>LAMINA INOXIDABLE</v>
          </cell>
          <cell r="I97" t="str">
            <v xml:space="preserve">1001 - LAM INOX T304 N.1                       </v>
          </cell>
          <cell r="J97">
            <v>442.03</v>
          </cell>
          <cell r="K97">
            <v>2210.1499999999996</v>
          </cell>
        </row>
        <row r="98">
          <cell r="A98" t="str">
            <v xml:space="preserve">LAM INOX T3CR12 N.1  3/8" (9mm) 5x10    </v>
          </cell>
          <cell r="B98" t="str">
            <v>CR 12</v>
          </cell>
          <cell r="C98" t="str">
            <v>N.1</v>
          </cell>
          <cell r="D98">
            <v>9</v>
          </cell>
          <cell r="E98">
            <v>1524</v>
          </cell>
          <cell r="F98">
            <v>3048</v>
          </cell>
          <cell r="G98">
            <v>6</v>
          </cell>
          <cell r="H98" t="str">
            <v>LAMINA INOXIDABLE</v>
          </cell>
          <cell r="I98" t="str">
            <v xml:space="preserve">1011 - LAM INOX T3CR12 N.1                     </v>
          </cell>
          <cell r="J98">
            <v>331.52</v>
          </cell>
          <cell r="K98">
            <v>1989.12</v>
          </cell>
        </row>
        <row r="99">
          <cell r="A99" t="str">
            <v>LAM INOX T304 N.1   1/2" (12mm) 4x8</v>
          </cell>
          <cell r="B99">
            <v>304</v>
          </cell>
          <cell r="C99" t="str">
            <v>N.1</v>
          </cell>
          <cell r="D99">
            <v>12</v>
          </cell>
          <cell r="E99">
            <v>1219</v>
          </cell>
          <cell r="F99">
            <v>2438</v>
          </cell>
          <cell r="G99">
            <v>7</v>
          </cell>
          <cell r="H99" t="str">
            <v>LAMINA INOXIDABLE</v>
          </cell>
          <cell r="I99" t="str">
            <v xml:space="preserve">1001 - LAM INOX T304 N.1                       </v>
          </cell>
          <cell r="J99">
            <v>282.81</v>
          </cell>
          <cell r="K99">
            <v>1979.67</v>
          </cell>
        </row>
        <row r="100">
          <cell r="A100" t="str">
            <v>LAM INOX T201 2B  C.16 4x8</v>
          </cell>
          <cell r="B100">
            <v>201</v>
          </cell>
          <cell r="C100" t="str">
            <v>2B</v>
          </cell>
          <cell r="D100">
            <v>1.5</v>
          </cell>
          <cell r="E100">
            <v>1219</v>
          </cell>
          <cell r="F100">
            <v>2438</v>
          </cell>
          <cell r="G100">
            <v>55</v>
          </cell>
          <cell r="H100" t="str">
            <v>LAMINA INOXIDABLE</v>
          </cell>
          <cell r="I100" t="str">
            <v>1012 - LAM INOX T201 2B</v>
          </cell>
          <cell r="J100">
            <v>35.35</v>
          </cell>
          <cell r="K100">
            <v>1944.25</v>
          </cell>
        </row>
        <row r="101">
          <cell r="A101" t="str">
            <v>LAM INOX T304 N.1   C.12" (2.5mm) 4x8</v>
          </cell>
          <cell r="B101">
            <v>304</v>
          </cell>
          <cell r="C101" t="str">
            <v>N.1</v>
          </cell>
          <cell r="D101">
            <v>2.5</v>
          </cell>
          <cell r="E101">
            <v>1219</v>
          </cell>
          <cell r="F101">
            <v>2438</v>
          </cell>
          <cell r="G101">
            <v>34</v>
          </cell>
          <cell r="H101" t="str">
            <v>LAMINA INOXIDABLE</v>
          </cell>
          <cell r="I101" t="str">
            <v xml:space="preserve">1001 - LAM INOX T304 N.1                       </v>
          </cell>
          <cell r="J101">
            <v>58.92</v>
          </cell>
          <cell r="K101">
            <v>2003.28</v>
          </cell>
        </row>
        <row r="102">
          <cell r="A102" t="str">
            <v xml:space="preserve">LAM INOX T304 N.4  C.12 5x10            </v>
          </cell>
          <cell r="B102">
            <v>304</v>
          </cell>
          <cell r="C102" t="str">
            <v>N.4</v>
          </cell>
          <cell r="D102">
            <v>2.5</v>
          </cell>
          <cell r="E102">
            <v>1524</v>
          </cell>
          <cell r="F102">
            <v>3048</v>
          </cell>
          <cell r="G102">
            <v>22</v>
          </cell>
          <cell r="H102" t="str">
            <v>LAMINA INOXIDABLE</v>
          </cell>
          <cell r="I102" t="str">
            <v xml:space="preserve">1003 - LAM INOX T304 N.4                       </v>
          </cell>
          <cell r="J102">
            <v>92.09</v>
          </cell>
          <cell r="K102">
            <v>2025.98</v>
          </cell>
        </row>
        <row r="103">
          <cell r="A103" t="str">
            <v xml:space="preserve">LAM INOX T430 2B  C.20 4x8              </v>
          </cell>
          <cell r="B103">
            <v>430</v>
          </cell>
          <cell r="C103" t="str">
            <v>2B</v>
          </cell>
          <cell r="D103">
            <v>0.9</v>
          </cell>
          <cell r="E103">
            <v>1219</v>
          </cell>
          <cell r="F103">
            <v>2438</v>
          </cell>
          <cell r="G103">
            <v>95</v>
          </cell>
          <cell r="H103" t="str">
            <v>LAMINA INOXIDABLE</v>
          </cell>
          <cell r="I103" t="str">
            <v xml:space="preserve">1006 - LAM INOX T430 2B                        </v>
          </cell>
          <cell r="J103">
            <v>21.21</v>
          </cell>
          <cell r="K103">
            <v>2014.95</v>
          </cell>
        </row>
        <row r="104">
          <cell r="A104" t="str">
            <v>LAM INOX T201 2B  C.18 4x8</v>
          </cell>
          <cell r="B104">
            <v>201</v>
          </cell>
          <cell r="C104" t="str">
            <v>2B</v>
          </cell>
          <cell r="D104">
            <v>1.2</v>
          </cell>
          <cell r="E104">
            <v>1219</v>
          </cell>
          <cell r="F104">
            <v>2438</v>
          </cell>
          <cell r="G104">
            <v>70</v>
          </cell>
          <cell r="H104" t="str">
            <v>LAMINA INOXIDABLE</v>
          </cell>
          <cell r="I104" t="str">
            <v>1012 - LAM INOX T201 2B</v>
          </cell>
          <cell r="J104">
            <v>28.28</v>
          </cell>
          <cell r="K104">
            <v>1979.6000000000001</v>
          </cell>
        </row>
        <row r="105">
          <cell r="A105" t="str">
            <v>LAM INOX T201 2B C.20 4X8</v>
          </cell>
          <cell r="B105">
            <v>201</v>
          </cell>
          <cell r="C105" t="str">
            <v>2B</v>
          </cell>
          <cell r="D105">
            <v>0.9</v>
          </cell>
          <cell r="E105">
            <v>1219</v>
          </cell>
          <cell r="F105">
            <v>2438</v>
          </cell>
          <cell r="G105">
            <v>95</v>
          </cell>
          <cell r="H105" t="str">
            <v>LAMINA INOXIDABLE</v>
          </cell>
          <cell r="I105" t="str">
            <v>1012 - LAM INOX T201 2B</v>
          </cell>
          <cell r="J105">
            <v>21.209999999999997</v>
          </cell>
          <cell r="K105">
            <v>2014.9499999999998</v>
          </cell>
        </row>
        <row r="106">
          <cell r="A106" t="str">
            <v xml:space="preserve">LAM INOX T304 N.1   3/4" (19mm) 5x10    </v>
          </cell>
          <cell r="B106">
            <v>304</v>
          </cell>
          <cell r="C106" t="str">
            <v>N.1</v>
          </cell>
          <cell r="D106">
            <v>19</v>
          </cell>
          <cell r="E106">
            <v>1524</v>
          </cell>
          <cell r="F106">
            <v>3048</v>
          </cell>
          <cell r="G106">
            <v>3</v>
          </cell>
          <cell r="H106" t="str">
            <v>LAMINA INOXIDABLE</v>
          </cell>
          <cell r="I106" t="str">
            <v xml:space="preserve">1001 - LAM INOX T304 N.1                       </v>
          </cell>
          <cell r="J106">
            <v>699.89</v>
          </cell>
          <cell r="K106">
            <v>2099.67</v>
          </cell>
        </row>
        <row r="107">
          <cell r="A107" t="str">
            <v>LAM INOX T304 N.4   1/8" (3mm) 5x10</v>
          </cell>
          <cell r="B107">
            <v>304</v>
          </cell>
          <cell r="C107" t="str">
            <v>N.4</v>
          </cell>
          <cell r="D107">
            <v>3</v>
          </cell>
          <cell r="E107">
            <v>1524</v>
          </cell>
          <cell r="F107">
            <v>3048</v>
          </cell>
          <cell r="G107">
            <v>18</v>
          </cell>
          <cell r="H107" t="str">
            <v>LAMINA INOXIDABLE</v>
          </cell>
          <cell r="I107" t="str">
            <v xml:space="preserve">1003 - LAM INOX T304 N.4                       </v>
          </cell>
          <cell r="J107">
            <v>110.51</v>
          </cell>
          <cell r="K107">
            <v>1989.18</v>
          </cell>
        </row>
        <row r="108">
          <cell r="A108" t="str">
            <v xml:space="preserve">LAM INOX T304 N.1   1" (25mm) 5x10      </v>
          </cell>
          <cell r="B108">
            <v>304</v>
          </cell>
          <cell r="C108" t="str">
            <v>N.1</v>
          </cell>
          <cell r="D108">
            <v>25</v>
          </cell>
          <cell r="E108">
            <v>1524</v>
          </cell>
          <cell r="F108">
            <v>3048</v>
          </cell>
          <cell r="G108">
            <v>2</v>
          </cell>
          <cell r="H108" t="str">
            <v>LAMINA INOXIDABLE</v>
          </cell>
          <cell r="I108" t="str">
            <v xml:space="preserve">1001 - LAM INOX T304 N.1                       </v>
          </cell>
          <cell r="J108">
            <v>920.9</v>
          </cell>
          <cell r="K108">
            <v>1841.8</v>
          </cell>
        </row>
        <row r="109">
          <cell r="A109" t="str">
            <v xml:space="preserve">LAM INOX T304 N.1 3/8" (9mm) 4x8        </v>
          </cell>
          <cell r="B109">
            <v>304</v>
          </cell>
          <cell r="C109" t="str">
            <v>N.1</v>
          </cell>
          <cell r="D109">
            <v>9</v>
          </cell>
          <cell r="E109">
            <v>1219</v>
          </cell>
          <cell r="F109">
            <v>2438</v>
          </cell>
          <cell r="G109">
            <v>10</v>
          </cell>
          <cell r="H109" t="str">
            <v>LAMINA INOXIDABLE</v>
          </cell>
          <cell r="I109" t="str">
            <v xml:space="preserve">1001 - LAM INOX T304 N.1                       </v>
          </cell>
          <cell r="J109">
            <v>212.10999999999999</v>
          </cell>
          <cell r="K109">
            <v>2121.1</v>
          </cell>
        </row>
        <row r="110">
          <cell r="A110" t="str">
            <v xml:space="preserve">LAM INOX T304 N.1   1" (25mm) 4x8       </v>
          </cell>
          <cell r="B110">
            <v>304</v>
          </cell>
          <cell r="C110" t="str">
            <v>N.1</v>
          </cell>
          <cell r="D110">
            <v>25</v>
          </cell>
          <cell r="E110">
            <v>1219</v>
          </cell>
          <cell r="F110">
            <v>2438</v>
          </cell>
          <cell r="G110">
            <v>4</v>
          </cell>
          <cell r="H110" t="str">
            <v>LAMINA INOXIDABLE</v>
          </cell>
          <cell r="I110" t="str">
            <v xml:space="preserve">1001 - LAM INOX T304 N.1                       </v>
          </cell>
          <cell r="J110">
            <v>589.17999999999995</v>
          </cell>
          <cell r="K110">
            <v>2356.7199999999998</v>
          </cell>
        </row>
        <row r="111">
          <cell r="A111" t="str">
            <v xml:space="preserve">LAM INOX T430 2B  C.14 5x10             </v>
          </cell>
          <cell r="B111">
            <v>430</v>
          </cell>
          <cell r="C111" t="str">
            <v>2B</v>
          </cell>
          <cell r="D111">
            <v>1.9</v>
          </cell>
          <cell r="E111">
            <v>1524</v>
          </cell>
          <cell r="F111">
            <v>3048</v>
          </cell>
          <cell r="G111">
            <v>30</v>
          </cell>
          <cell r="H111" t="str">
            <v>LAMINA INOXIDABLE</v>
          </cell>
          <cell r="I111" t="str">
            <v xml:space="preserve">1006 - LAM INOX T430 2B                        </v>
          </cell>
          <cell r="J111">
            <v>69.989999999999995</v>
          </cell>
          <cell r="K111">
            <v>2099.6999999999998</v>
          </cell>
        </row>
        <row r="112">
          <cell r="A112" t="str">
            <v xml:space="preserve">LAM INOX T316L 2B   1/4" (6mm) 5x10     </v>
          </cell>
          <cell r="B112" t="str">
            <v>316L</v>
          </cell>
          <cell r="C112" t="str">
            <v>2B</v>
          </cell>
          <cell r="D112">
            <v>6</v>
          </cell>
          <cell r="E112">
            <v>1524</v>
          </cell>
          <cell r="F112">
            <v>3048</v>
          </cell>
          <cell r="G112">
            <v>9</v>
          </cell>
          <cell r="H112" t="str">
            <v>LAMINA INOXIDABLE</v>
          </cell>
          <cell r="I112" t="str">
            <v xml:space="preserve">1005 - LAM INOX T316L 2B                       </v>
          </cell>
          <cell r="J112">
            <v>222.41</v>
          </cell>
          <cell r="K112">
            <v>2001.69</v>
          </cell>
        </row>
        <row r="113">
          <cell r="A113" t="str">
            <v xml:space="preserve">LAM INOX T304 N.1 1/2" (12mm) 4x8       </v>
          </cell>
          <cell r="B113">
            <v>304</v>
          </cell>
          <cell r="C113" t="str">
            <v>N.1</v>
          </cell>
          <cell r="D113">
            <v>12</v>
          </cell>
          <cell r="E113">
            <v>1219</v>
          </cell>
          <cell r="F113">
            <v>2438</v>
          </cell>
          <cell r="G113">
            <v>7</v>
          </cell>
          <cell r="H113" t="str">
            <v>LAMINA INOXIDABLE</v>
          </cell>
          <cell r="I113" t="str">
            <v xml:space="preserve">1001 - LAM INOX T304 N.1                       </v>
          </cell>
          <cell r="J113">
            <v>282.81</v>
          </cell>
          <cell r="K113">
            <v>1979.67</v>
          </cell>
        </row>
        <row r="114">
          <cell r="A114" t="str">
            <v xml:space="preserve">LAM INOX T430 BA  C.24 4x8              </v>
          </cell>
          <cell r="B114">
            <v>430</v>
          </cell>
          <cell r="C114" t="str">
            <v>BA</v>
          </cell>
          <cell r="D114">
            <v>0.6</v>
          </cell>
          <cell r="E114">
            <v>1219</v>
          </cell>
          <cell r="F114">
            <v>2438</v>
          </cell>
          <cell r="G114">
            <v>145</v>
          </cell>
          <cell r="H114" t="str">
            <v>LAMINA INOXIDABLE</v>
          </cell>
          <cell r="I114" t="str">
            <v xml:space="preserve">1008 - LAM INOX T430 BA                        </v>
          </cell>
          <cell r="J114">
            <v>13.73</v>
          </cell>
          <cell r="K114">
            <v>1990.8500000000001</v>
          </cell>
        </row>
        <row r="115">
          <cell r="A115" t="str">
            <v xml:space="preserve">LAM INOX T304 N.1   3/8" (9mm) 5x20     </v>
          </cell>
          <cell r="B115">
            <v>304</v>
          </cell>
          <cell r="C115" t="str">
            <v>N.1</v>
          </cell>
          <cell r="D115">
            <v>9</v>
          </cell>
          <cell r="E115">
            <v>1524</v>
          </cell>
          <cell r="F115">
            <v>6096</v>
          </cell>
          <cell r="G115">
            <v>3</v>
          </cell>
          <cell r="H115" t="str">
            <v>LAMINA INOXIDABLE</v>
          </cell>
          <cell r="I115" t="str">
            <v xml:space="preserve">1001 - LAM INOX T304 N.1                       </v>
          </cell>
          <cell r="J115">
            <v>663.05</v>
          </cell>
          <cell r="K115">
            <v>1989.1499999999999</v>
          </cell>
        </row>
        <row r="116">
          <cell r="A116" t="str">
            <v xml:space="preserve">LAM INOX T304 N.1   1/8" (3mm) 5x20     </v>
          </cell>
          <cell r="B116">
            <v>304</v>
          </cell>
          <cell r="C116" t="str">
            <v>N.1</v>
          </cell>
          <cell r="D116">
            <v>3</v>
          </cell>
          <cell r="E116">
            <v>1524</v>
          </cell>
          <cell r="F116">
            <v>6096</v>
          </cell>
          <cell r="G116">
            <v>10</v>
          </cell>
          <cell r="H116" t="str">
            <v>LAMINA INOXIDABLE</v>
          </cell>
          <cell r="I116" t="str">
            <v xml:space="preserve">1001 - LAM INOX T304 N.1                       </v>
          </cell>
          <cell r="J116">
            <v>221.02</v>
          </cell>
          <cell r="K116">
            <v>2210.2000000000003</v>
          </cell>
        </row>
        <row r="117">
          <cell r="A117" t="str">
            <v xml:space="preserve">LAM INOX T3CR12 N.1  3/16" (4,5mm) 5x10 </v>
          </cell>
          <cell r="B117" t="str">
            <v>CR 12</v>
          </cell>
          <cell r="C117" t="str">
            <v>N.1</v>
          </cell>
          <cell r="D117">
            <v>4.5</v>
          </cell>
          <cell r="E117">
            <v>1524</v>
          </cell>
          <cell r="F117">
            <v>3048</v>
          </cell>
          <cell r="G117">
            <v>12</v>
          </cell>
          <cell r="H117" t="str">
            <v>LAMINA INOXIDABLE</v>
          </cell>
          <cell r="I117" t="str">
            <v xml:space="preserve">1011 - LAM INOX T3CR12 N.1                     </v>
          </cell>
          <cell r="J117">
            <v>165.76</v>
          </cell>
          <cell r="K117">
            <v>1989.12</v>
          </cell>
        </row>
        <row r="118">
          <cell r="A118" t="str">
            <v xml:space="preserve">LAM INOX T316L 2B  C.16 4x8             </v>
          </cell>
          <cell r="B118" t="str">
            <v>316L</v>
          </cell>
          <cell r="C118" t="str">
            <v>2B</v>
          </cell>
          <cell r="D118">
            <v>1.5</v>
          </cell>
          <cell r="E118">
            <v>1219</v>
          </cell>
          <cell r="F118">
            <v>2438</v>
          </cell>
          <cell r="G118">
            <v>55</v>
          </cell>
          <cell r="H118" t="str">
            <v>LAMINA INOXIDABLE</v>
          </cell>
          <cell r="I118" t="str">
            <v xml:space="preserve">1005 - LAM INOX T316L 2B                       </v>
          </cell>
          <cell r="J118">
            <v>35.35</v>
          </cell>
          <cell r="K118">
            <v>1944.25</v>
          </cell>
        </row>
        <row r="119">
          <cell r="A119" t="str">
            <v xml:space="preserve">LAM INOX T316L 2B  C.12 4x8             </v>
          </cell>
          <cell r="B119" t="str">
            <v>316L</v>
          </cell>
          <cell r="C119" t="str">
            <v>2B</v>
          </cell>
          <cell r="D119">
            <v>2.5</v>
          </cell>
          <cell r="E119">
            <v>1219</v>
          </cell>
          <cell r="F119">
            <v>2438</v>
          </cell>
          <cell r="G119">
            <v>34</v>
          </cell>
          <cell r="H119" t="str">
            <v>LAMINA INOXIDABLE</v>
          </cell>
          <cell r="I119" t="str">
            <v xml:space="preserve">1005 - LAM INOX T316L 2B                       </v>
          </cell>
          <cell r="J119">
            <v>59.29</v>
          </cell>
          <cell r="K119">
            <v>2015.86</v>
          </cell>
        </row>
        <row r="120">
          <cell r="A120" t="str">
            <v xml:space="preserve">LAM INOX T304 N.1   3/16" (4,5mm) 5x20  </v>
          </cell>
          <cell r="B120">
            <v>304</v>
          </cell>
          <cell r="C120" t="str">
            <v>N.1</v>
          </cell>
          <cell r="D120">
            <v>4.5</v>
          </cell>
          <cell r="E120">
            <v>1219</v>
          </cell>
          <cell r="F120">
            <v>2438</v>
          </cell>
          <cell r="G120">
            <v>6</v>
          </cell>
          <cell r="H120" t="str">
            <v>LAMINA INOXIDABLE</v>
          </cell>
          <cell r="I120" t="str">
            <v xml:space="preserve">1001 - LAM INOX T304 N.1                       </v>
          </cell>
          <cell r="J120">
            <v>331.52</v>
          </cell>
          <cell r="K120">
            <v>1989.12</v>
          </cell>
        </row>
        <row r="121">
          <cell r="A121" t="str">
            <v xml:space="preserve">LAM INOX T316L 2B   1/8" (3mm) 4x8      </v>
          </cell>
          <cell r="B121" t="str">
            <v>316L</v>
          </cell>
          <cell r="C121" t="str">
            <v>2B</v>
          </cell>
          <cell r="D121">
            <v>3</v>
          </cell>
          <cell r="E121">
            <v>1219</v>
          </cell>
          <cell r="F121">
            <v>2438</v>
          </cell>
          <cell r="G121">
            <v>28</v>
          </cell>
          <cell r="H121" t="str">
            <v>LAMINA INOXIDABLE</v>
          </cell>
          <cell r="I121" t="str">
            <v xml:space="preserve">1005 - LAM INOX T316L 2B                       </v>
          </cell>
          <cell r="J121">
            <v>71.150000000000006</v>
          </cell>
          <cell r="K121">
            <v>1992.2000000000003</v>
          </cell>
        </row>
        <row r="122">
          <cell r="A122" t="str">
            <v xml:space="preserve">LAM INOX T316L 2B  C.14 4x8             </v>
          </cell>
          <cell r="B122" t="str">
            <v>316L</v>
          </cell>
          <cell r="C122" t="str">
            <v>2B</v>
          </cell>
          <cell r="D122">
            <v>1.9</v>
          </cell>
          <cell r="E122">
            <v>1219</v>
          </cell>
          <cell r="F122">
            <v>2438</v>
          </cell>
          <cell r="G122">
            <v>45</v>
          </cell>
          <cell r="H122" t="str">
            <v>LAMINA INOXIDABLE</v>
          </cell>
          <cell r="I122" t="str">
            <v xml:space="preserve">1005 - LAM INOX T316L 2B                       </v>
          </cell>
          <cell r="J122">
            <v>43.48</v>
          </cell>
          <cell r="K122">
            <v>1956.6</v>
          </cell>
        </row>
        <row r="123">
          <cell r="A123" t="str">
            <v xml:space="preserve">LAM INOX T430 BA  C.26 4x8              </v>
          </cell>
          <cell r="B123">
            <v>430</v>
          </cell>
          <cell r="C123" t="str">
            <v>BA</v>
          </cell>
          <cell r="D123">
            <v>0.45</v>
          </cell>
          <cell r="E123">
            <v>1219</v>
          </cell>
          <cell r="F123">
            <v>2438</v>
          </cell>
          <cell r="G123">
            <v>190</v>
          </cell>
          <cell r="H123" t="str">
            <v>LAMINA INOXIDABLE</v>
          </cell>
          <cell r="I123" t="str">
            <v xml:space="preserve">1008 - LAM INOX T430 BA                        </v>
          </cell>
          <cell r="J123">
            <v>10.3</v>
          </cell>
          <cell r="K123">
            <v>1957.0000000000002</v>
          </cell>
        </row>
        <row r="124">
          <cell r="A124" t="str">
            <v>LAM INOX T201 2B  C.20 4x8</v>
          </cell>
          <cell r="B124">
            <v>201</v>
          </cell>
          <cell r="C124" t="str">
            <v>2B</v>
          </cell>
          <cell r="D124">
            <v>0.9</v>
          </cell>
          <cell r="E124">
            <v>1219</v>
          </cell>
          <cell r="F124">
            <v>2438</v>
          </cell>
          <cell r="G124">
            <v>95</v>
          </cell>
          <cell r="H124" t="str">
            <v>LAMINA INOXIDABLE</v>
          </cell>
          <cell r="I124" t="str">
            <v>1012 - LAM INOX T201 2B</v>
          </cell>
          <cell r="J124">
            <v>21.21</v>
          </cell>
          <cell r="K124">
            <v>2014.95</v>
          </cell>
        </row>
        <row r="125">
          <cell r="A125" t="str">
            <v xml:space="preserve">LAM INOX T304 PF 1,5 R 5 T7 1x2m        </v>
          </cell>
          <cell r="B125">
            <v>304</v>
          </cell>
          <cell r="C125" t="str">
            <v>PF</v>
          </cell>
          <cell r="D125">
            <v>1.5</v>
          </cell>
          <cell r="E125">
            <v>1000</v>
          </cell>
          <cell r="F125">
            <v>2000</v>
          </cell>
          <cell r="G125">
            <v>10</v>
          </cell>
          <cell r="H125" t="str">
            <v>LAMINA PERFORADA</v>
          </cell>
          <cell r="I125" t="str">
            <v xml:space="preserve">1200 - LAMINA PERFORADA                        </v>
          </cell>
          <cell r="J125">
            <v>13.18</v>
          </cell>
          <cell r="K125">
            <v>131.80000000000001</v>
          </cell>
        </row>
        <row r="126">
          <cell r="A126" t="str">
            <v xml:space="preserve">LAM INOX T304 PF 1 R 10 T14 1x2m        </v>
          </cell>
          <cell r="B126">
            <v>304</v>
          </cell>
          <cell r="C126" t="str">
            <v>PF</v>
          </cell>
          <cell r="D126">
            <v>1</v>
          </cell>
          <cell r="E126">
            <v>1000</v>
          </cell>
          <cell r="F126">
            <v>2000</v>
          </cell>
          <cell r="G126">
            <v>10</v>
          </cell>
          <cell r="H126" t="str">
            <v>LAMINA PERFORADA</v>
          </cell>
          <cell r="I126" t="str">
            <v xml:space="preserve">1200 - LAMINA PERFORADA                        </v>
          </cell>
          <cell r="J126">
            <v>8.7899999999999991</v>
          </cell>
          <cell r="K126">
            <v>87.899999999999991</v>
          </cell>
        </row>
        <row r="127">
          <cell r="A127" t="str">
            <v xml:space="preserve">LAM INOX T304 PF 1,5 R 1,5 T3 1x2m      </v>
          </cell>
          <cell r="B127">
            <v>304</v>
          </cell>
          <cell r="C127" t="str">
            <v>PF</v>
          </cell>
          <cell r="D127">
            <v>1.5</v>
          </cell>
          <cell r="E127">
            <v>1000</v>
          </cell>
          <cell r="F127">
            <v>2000</v>
          </cell>
          <cell r="G127">
            <v>10</v>
          </cell>
          <cell r="H127" t="str">
            <v>LAMINA PERFORADA</v>
          </cell>
          <cell r="I127" t="str">
            <v xml:space="preserve">1200 - LAMINA PERFORADA                        </v>
          </cell>
          <cell r="J127">
            <v>18.579999999999998</v>
          </cell>
          <cell r="K127">
            <v>185.79999999999998</v>
          </cell>
        </row>
        <row r="128">
          <cell r="A128" t="str">
            <v xml:space="preserve">LAM INOX T304 PF 1 R 6 T8,5 1x2m        </v>
          </cell>
          <cell r="B128">
            <v>304</v>
          </cell>
          <cell r="C128" t="str">
            <v>PF</v>
          </cell>
          <cell r="D128">
            <v>1</v>
          </cell>
          <cell r="E128">
            <v>1000</v>
          </cell>
          <cell r="F128">
            <v>2000</v>
          </cell>
          <cell r="G128">
            <v>10</v>
          </cell>
          <cell r="H128" t="str">
            <v>LAMINA PERFORADA</v>
          </cell>
          <cell r="I128" t="str">
            <v xml:space="preserve">1200 - LAMINA PERFORADA                        </v>
          </cell>
          <cell r="J128">
            <v>8.9499999999999993</v>
          </cell>
          <cell r="K128">
            <v>89.5</v>
          </cell>
        </row>
        <row r="129">
          <cell r="A129" t="str">
            <v xml:space="preserve">LAM INOX T304 PF 1,5 R 6 T8,5 1x2m      </v>
          </cell>
          <cell r="B129">
            <v>304</v>
          </cell>
          <cell r="C129" t="str">
            <v>PF</v>
          </cell>
          <cell r="D129">
            <v>1.5</v>
          </cell>
          <cell r="E129">
            <v>1000</v>
          </cell>
          <cell r="F129">
            <v>2000</v>
          </cell>
          <cell r="G129">
            <v>10</v>
          </cell>
          <cell r="H129" t="str">
            <v>LAMINA PERFORADA</v>
          </cell>
          <cell r="I129" t="str">
            <v xml:space="preserve">1200 - LAMINA PERFORADA                        </v>
          </cell>
          <cell r="J129">
            <v>13.43</v>
          </cell>
          <cell r="K129">
            <v>134.30000000000001</v>
          </cell>
        </row>
        <row r="130">
          <cell r="A130" t="str">
            <v xml:space="preserve">LAM INOX T304 PF 1,5 R 2 T3,5 1x2m      </v>
          </cell>
          <cell r="B130">
            <v>304</v>
          </cell>
          <cell r="C130" t="str">
            <v>PF</v>
          </cell>
          <cell r="D130">
            <v>1.5</v>
          </cell>
          <cell r="E130">
            <v>1000</v>
          </cell>
          <cell r="F130">
            <v>2000</v>
          </cell>
          <cell r="G130">
            <v>10</v>
          </cell>
          <cell r="H130" t="str">
            <v>LAMINA PERFORADA</v>
          </cell>
          <cell r="I130" t="str">
            <v xml:space="preserve">1200 - LAMINA PERFORADA                        </v>
          </cell>
          <cell r="J130">
            <v>16.989999999999998</v>
          </cell>
          <cell r="K130">
            <v>169.89999999999998</v>
          </cell>
        </row>
        <row r="131">
          <cell r="A131" t="str">
            <v xml:space="preserve">LAM INOX T304 PF 1,5 R 3 T5 1x2m        </v>
          </cell>
          <cell r="B131">
            <v>304</v>
          </cell>
          <cell r="C131" t="str">
            <v>PF</v>
          </cell>
          <cell r="D131">
            <v>1.5</v>
          </cell>
          <cell r="E131">
            <v>1000</v>
          </cell>
          <cell r="F131">
            <v>2000</v>
          </cell>
          <cell r="G131">
            <v>10</v>
          </cell>
          <cell r="H131" t="str">
            <v>LAMINA PERFORADA</v>
          </cell>
          <cell r="I131" t="str">
            <v xml:space="preserve">1200 - LAMINA PERFORADA                        </v>
          </cell>
          <cell r="J131">
            <v>16.29</v>
          </cell>
          <cell r="K131">
            <v>162.89999999999998</v>
          </cell>
        </row>
        <row r="132">
          <cell r="A132" t="str">
            <v xml:space="preserve">LAM INOX T304 PF 2 R 3 T5 1x2m          </v>
          </cell>
          <cell r="B132">
            <v>304</v>
          </cell>
          <cell r="C132" t="str">
            <v>PF</v>
          </cell>
          <cell r="D132">
            <v>2</v>
          </cell>
          <cell r="E132">
            <v>1000</v>
          </cell>
          <cell r="F132">
            <v>2000</v>
          </cell>
          <cell r="G132">
            <v>10</v>
          </cell>
          <cell r="H132" t="str">
            <v>LAMINA PERFORADA</v>
          </cell>
          <cell r="I132" t="str">
            <v xml:space="preserve">1200 - LAMINA PERFORADA                        </v>
          </cell>
          <cell r="J132">
            <v>21.73</v>
          </cell>
          <cell r="K132">
            <v>217.3</v>
          </cell>
        </row>
        <row r="133">
          <cell r="A133" t="str">
            <v xml:space="preserve">LAM INOX T304 PF 3 R 3 T6 1x2m          </v>
          </cell>
          <cell r="B133">
            <v>304</v>
          </cell>
          <cell r="C133" t="str">
            <v>PF</v>
          </cell>
          <cell r="D133">
            <v>3</v>
          </cell>
          <cell r="E133">
            <v>1000</v>
          </cell>
          <cell r="F133">
            <v>2000</v>
          </cell>
          <cell r="G133">
            <v>10</v>
          </cell>
          <cell r="H133" t="str">
            <v>LAMINA PERFORADA</v>
          </cell>
          <cell r="I133" t="str">
            <v xml:space="preserve">1200 - LAMINA PERFORADA                        </v>
          </cell>
          <cell r="J133">
            <v>37.15</v>
          </cell>
          <cell r="K133">
            <v>371.5</v>
          </cell>
        </row>
        <row r="134">
          <cell r="A134" t="str">
            <v xml:space="preserve">LAM INOX T304 PF 1 R 3 T5 1x2m          </v>
          </cell>
          <cell r="B134">
            <v>304</v>
          </cell>
          <cell r="C134" t="str">
            <v>PF</v>
          </cell>
          <cell r="D134">
            <v>1</v>
          </cell>
          <cell r="E134">
            <v>1000</v>
          </cell>
          <cell r="F134">
            <v>2000</v>
          </cell>
          <cell r="G134">
            <v>10</v>
          </cell>
          <cell r="H134" t="str">
            <v>LAMINA PERFORADA</v>
          </cell>
          <cell r="I134" t="str">
            <v xml:space="preserve">1200 - LAMINA PERFORADA                        </v>
          </cell>
          <cell r="J134">
            <v>10.86</v>
          </cell>
          <cell r="K134">
            <v>108.6</v>
          </cell>
        </row>
        <row r="135">
          <cell r="A135" t="str">
            <v xml:space="preserve">LAM INOX T304 PF 1,5 R 10 T14 1x2m      </v>
          </cell>
          <cell r="B135">
            <v>304</v>
          </cell>
          <cell r="C135" t="str">
            <v>PF</v>
          </cell>
          <cell r="D135">
            <v>1.5</v>
          </cell>
          <cell r="E135">
            <v>1000</v>
          </cell>
          <cell r="F135">
            <v>2000</v>
          </cell>
          <cell r="G135">
            <v>10</v>
          </cell>
          <cell r="H135" t="str">
            <v>LAMINA PERFORADA</v>
          </cell>
          <cell r="I135" t="str">
            <v xml:space="preserve">1200 - LAMINA PERFORADA                        </v>
          </cell>
          <cell r="J135">
            <v>13.18</v>
          </cell>
          <cell r="K135">
            <v>131.80000000000001</v>
          </cell>
        </row>
        <row r="136">
          <cell r="A136" t="str">
            <v xml:space="preserve">LAM INOX T304 PF 1 R 2 T3,5 1x2m        </v>
          </cell>
          <cell r="B136">
            <v>304</v>
          </cell>
          <cell r="C136" t="str">
            <v>PF</v>
          </cell>
          <cell r="D136">
            <v>1</v>
          </cell>
          <cell r="E136">
            <v>1000</v>
          </cell>
          <cell r="F136">
            <v>2000</v>
          </cell>
          <cell r="G136">
            <v>10</v>
          </cell>
          <cell r="H136" t="str">
            <v>LAMINA PERFORADA</v>
          </cell>
          <cell r="I136" t="str">
            <v xml:space="preserve">1200 - LAMINA PERFORADA                        </v>
          </cell>
          <cell r="J136">
            <v>11.33</v>
          </cell>
          <cell r="K136">
            <v>113.3</v>
          </cell>
        </row>
        <row r="137">
          <cell r="A137" t="str">
            <v xml:space="preserve">LAM INOX T304 PF 1,5 R 4 T6 1x2m        </v>
          </cell>
          <cell r="B137">
            <v>304</v>
          </cell>
          <cell r="C137" t="str">
            <v>PF</v>
          </cell>
          <cell r="D137">
            <v>1.5</v>
          </cell>
          <cell r="E137">
            <v>1000</v>
          </cell>
          <cell r="F137">
            <v>2000</v>
          </cell>
          <cell r="G137">
            <v>10</v>
          </cell>
          <cell r="H137" t="str">
            <v>LAMINA PERFORADA</v>
          </cell>
          <cell r="I137" t="str">
            <v xml:space="preserve">1200 - LAMINA PERFORADA                        </v>
          </cell>
          <cell r="J137">
            <v>14.54</v>
          </cell>
          <cell r="K137">
            <v>145.39999999999998</v>
          </cell>
        </row>
        <row r="138">
          <cell r="A138" t="str">
            <v xml:space="preserve">LAM INOX T304 PF 1 R 1 T2,5 1x2m        </v>
          </cell>
          <cell r="B138">
            <v>304</v>
          </cell>
          <cell r="C138" t="str">
            <v>PF</v>
          </cell>
          <cell r="D138">
            <v>1</v>
          </cell>
          <cell r="E138">
            <v>1000</v>
          </cell>
          <cell r="F138">
            <v>2000</v>
          </cell>
          <cell r="G138">
            <v>10</v>
          </cell>
          <cell r="H138" t="str">
            <v>LAMINA PERFORADA</v>
          </cell>
          <cell r="I138" t="str">
            <v xml:space="preserve">1200 - LAMINA PERFORADA                        </v>
          </cell>
          <cell r="J138">
            <v>13.63</v>
          </cell>
          <cell r="K138">
            <v>136.30000000000001</v>
          </cell>
        </row>
        <row r="139">
          <cell r="A139" t="str">
            <v xml:space="preserve">LAM INOX T304 PF 1 R 4 T6 1x2m          </v>
          </cell>
          <cell r="B139">
            <v>304</v>
          </cell>
          <cell r="C139" t="str">
            <v>PF</v>
          </cell>
          <cell r="D139">
            <v>1</v>
          </cell>
          <cell r="E139">
            <v>1000</v>
          </cell>
          <cell r="F139">
            <v>2000</v>
          </cell>
          <cell r="G139">
            <v>10</v>
          </cell>
          <cell r="H139" t="str">
            <v>LAMINA PERFORADA</v>
          </cell>
          <cell r="I139" t="str">
            <v xml:space="preserve">1200 - LAMINA PERFORADA                        </v>
          </cell>
          <cell r="J139">
            <v>9.6999999999999993</v>
          </cell>
          <cell r="K139">
            <v>97</v>
          </cell>
        </row>
        <row r="140">
          <cell r="A140" t="str">
            <v xml:space="preserve">LAM INOX T304 PF 1 R 5 T7 1x2m          </v>
          </cell>
          <cell r="B140">
            <v>304</v>
          </cell>
          <cell r="C140" t="str">
            <v>PF</v>
          </cell>
          <cell r="D140">
            <v>1</v>
          </cell>
          <cell r="E140">
            <v>1000</v>
          </cell>
          <cell r="F140">
            <v>2000</v>
          </cell>
          <cell r="G140">
            <v>10</v>
          </cell>
          <cell r="H140" t="str">
            <v>LAMINA PERFORADA</v>
          </cell>
          <cell r="I140" t="str">
            <v xml:space="preserve">1200 - LAMINA PERFORADA                        </v>
          </cell>
          <cell r="J140">
            <v>8.7899999999999991</v>
          </cell>
          <cell r="K140">
            <v>87.899999999999991</v>
          </cell>
        </row>
        <row r="141">
          <cell r="A141" t="str">
            <v xml:space="preserve">LAM INOX T304 PF 1 R 8 T11 1x2m         </v>
          </cell>
          <cell r="B141">
            <v>304</v>
          </cell>
          <cell r="C141" t="str">
            <v>PF</v>
          </cell>
          <cell r="D141">
            <v>1</v>
          </cell>
          <cell r="E141">
            <v>1000</v>
          </cell>
          <cell r="F141">
            <v>2000</v>
          </cell>
          <cell r="G141">
            <v>10</v>
          </cell>
          <cell r="H141" t="str">
            <v>LAMINA PERFORADA</v>
          </cell>
          <cell r="I141" t="str">
            <v xml:space="preserve">1200 - LAMINA PERFORADA                        </v>
          </cell>
          <cell r="J141">
            <v>8.5299999999999994</v>
          </cell>
          <cell r="K141">
            <v>85.3</v>
          </cell>
        </row>
        <row r="142">
          <cell r="A142" t="str">
            <v xml:space="preserve">LAM INOX T304 PF 3 R 5 T8 1x2m          </v>
          </cell>
          <cell r="B142">
            <v>304</v>
          </cell>
          <cell r="C142" t="str">
            <v>PF</v>
          </cell>
          <cell r="D142">
            <v>3</v>
          </cell>
          <cell r="E142">
            <v>1000</v>
          </cell>
          <cell r="F142">
            <v>2000</v>
          </cell>
          <cell r="G142">
            <v>10</v>
          </cell>
          <cell r="H142" t="str">
            <v>LAMINA PERFORADA</v>
          </cell>
          <cell r="I142" t="str">
            <v xml:space="preserve">1200 - LAMINA PERFORADA                        </v>
          </cell>
          <cell r="J142">
            <v>31.32</v>
          </cell>
          <cell r="K142">
            <v>313.2</v>
          </cell>
        </row>
        <row r="143">
          <cell r="A143" t="str">
            <v xml:space="preserve">LAM INOX T304 PF 0,5 R 0,5 T1,5 1x2m    </v>
          </cell>
          <cell r="B143">
            <v>304</v>
          </cell>
          <cell r="C143" t="str">
            <v>PF</v>
          </cell>
          <cell r="D143">
            <v>0.5</v>
          </cell>
          <cell r="E143">
            <v>1000</v>
          </cell>
          <cell r="F143">
            <v>2000</v>
          </cell>
          <cell r="G143">
            <v>10</v>
          </cell>
          <cell r="H143" t="str">
            <v>LAMINA PERFORADA</v>
          </cell>
          <cell r="I143" t="str">
            <v xml:space="preserve">1200 - LAMINA PERFORADA                        </v>
          </cell>
          <cell r="J143">
            <v>7.15</v>
          </cell>
          <cell r="K143">
            <v>71.5</v>
          </cell>
        </row>
        <row r="144">
          <cell r="A144" t="str">
            <v xml:space="preserve">LAM INOX T304 PF 2 R 4 T7 1x2m          </v>
          </cell>
          <cell r="B144">
            <v>304</v>
          </cell>
          <cell r="C144" t="str">
            <v>PF</v>
          </cell>
          <cell r="D144">
            <v>2</v>
          </cell>
          <cell r="E144">
            <v>1000</v>
          </cell>
          <cell r="F144">
            <v>2000</v>
          </cell>
          <cell r="G144">
            <v>10</v>
          </cell>
          <cell r="H144" t="str">
            <v>LAMINA PERFORADA</v>
          </cell>
          <cell r="I144" t="str">
            <v xml:space="preserve">1200 - LAMINA PERFORADA                        </v>
          </cell>
          <cell r="J144">
            <v>22.65</v>
          </cell>
          <cell r="K144">
            <v>226.5</v>
          </cell>
        </row>
        <row r="145">
          <cell r="A145" t="str">
            <v xml:space="preserve">LAM INOX T304 PF 2 R 6 T10 1x2m         </v>
          </cell>
          <cell r="B145">
            <v>304</v>
          </cell>
          <cell r="C145" t="str">
            <v>PF</v>
          </cell>
          <cell r="D145">
            <v>2</v>
          </cell>
          <cell r="E145">
            <v>1000</v>
          </cell>
          <cell r="F145">
            <v>2000</v>
          </cell>
          <cell r="G145">
            <v>10</v>
          </cell>
          <cell r="H145" t="str">
            <v>LAMINA PERFORADA</v>
          </cell>
          <cell r="I145" t="str">
            <v xml:space="preserve">1200 - LAMINA PERFORADA                        </v>
          </cell>
          <cell r="J145">
            <v>21.73</v>
          </cell>
          <cell r="K145">
            <v>217.3</v>
          </cell>
        </row>
        <row r="146">
          <cell r="A146" t="str">
            <v xml:space="preserve">LAM INOX T304 PF 2 R 5 T8 1x2m          </v>
          </cell>
          <cell r="B146">
            <v>304</v>
          </cell>
          <cell r="C146" t="str">
            <v>PF</v>
          </cell>
          <cell r="D146">
            <v>2</v>
          </cell>
          <cell r="E146">
            <v>1000</v>
          </cell>
          <cell r="F146">
            <v>2000</v>
          </cell>
          <cell r="G146">
            <v>10</v>
          </cell>
          <cell r="H146" t="str">
            <v>LAMINA PERFORADA</v>
          </cell>
          <cell r="I146" t="str">
            <v xml:space="preserve">1200 - LAMINA PERFORADA                        </v>
          </cell>
          <cell r="J146">
            <v>20.88</v>
          </cell>
          <cell r="K146">
            <v>208.79999999999998</v>
          </cell>
        </row>
        <row r="147">
          <cell r="A147" t="str">
            <v xml:space="preserve">LAM INOX T304 PF 0,8 R 0,8 T2,5 1x2m    </v>
          </cell>
          <cell r="B147">
            <v>304</v>
          </cell>
          <cell r="C147" t="str">
            <v>PF</v>
          </cell>
          <cell r="D147">
            <v>0.8</v>
          </cell>
          <cell r="E147">
            <v>1000</v>
          </cell>
          <cell r="F147">
            <v>2000</v>
          </cell>
          <cell r="G147">
            <v>10</v>
          </cell>
          <cell r="H147" t="str">
            <v>LAMINA PERFORADA</v>
          </cell>
          <cell r="I147" t="str">
            <v xml:space="preserve">1200 - LAMINA PERFORADA                        </v>
          </cell>
          <cell r="J147">
            <v>11.54</v>
          </cell>
          <cell r="K147">
            <v>115.39999999999999</v>
          </cell>
        </row>
        <row r="148">
          <cell r="A148" t="str">
            <v xml:space="preserve">LAM CR PF 1 R 3 T5 1x2m                 </v>
          </cell>
          <cell r="B148" t="str">
            <v>CR</v>
          </cell>
          <cell r="C148" t="str">
            <v>PF</v>
          </cell>
          <cell r="D148">
            <v>1</v>
          </cell>
          <cell r="E148">
            <v>1000</v>
          </cell>
          <cell r="F148">
            <v>2000</v>
          </cell>
          <cell r="G148">
            <v>10</v>
          </cell>
          <cell r="H148" t="str">
            <v>LAMINA PERFORADA</v>
          </cell>
          <cell r="I148" t="str">
            <v xml:space="preserve">1200 - LAMINA PERFORADA                        </v>
          </cell>
          <cell r="J148">
            <v>10.77</v>
          </cell>
          <cell r="K148">
            <v>107.69999999999999</v>
          </cell>
        </row>
        <row r="149">
          <cell r="A149" t="str">
            <v xml:space="preserve">LAM CR PF 1 R 6 T8,5 1x2m               </v>
          </cell>
          <cell r="B149" t="str">
            <v>CR</v>
          </cell>
          <cell r="C149" t="str">
            <v>PF</v>
          </cell>
          <cell r="D149">
            <v>1</v>
          </cell>
          <cell r="E149">
            <v>1000</v>
          </cell>
          <cell r="F149">
            <v>2000</v>
          </cell>
          <cell r="G149">
            <v>10</v>
          </cell>
          <cell r="H149" t="str">
            <v>LAMINA PERFORADA</v>
          </cell>
          <cell r="I149" t="str">
            <v xml:space="preserve">1200 - LAMINA PERFORADA                        </v>
          </cell>
          <cell r="J149">
            <v>8.8699999999999992</v>
          </cell>
          <cell r="K149">
            <v>88.699999999999989</v>
          </cell>
        </row>
        <row r="150">
          <cell r="A150" t="str">
            <v xml:space="preserve">LAM CR PF 1,5 R 3 T5 1x2m               </v>
          </cell>
          <cell r="B150" t="str">
            <v>CR</v>
          </cell>
          <cell r="C150" t="str">
            <v>PF</v>
          </cell>
          <cell r="D150">
            <v>1.5</v>
          </cell>
          <cell r="E150">
            <v>1000</v>
          </cell>
          <cell r="F150">
            <v>2000</v>
          </cell>
          <cell r="G150">
            <v>10</v>
          </cell>
          <cell r="H150" t="str">
            <v>LAMINA PERFORADA</v>
          </cell>
          <cell r="I150" t="str">
            <v xml:space="preserve">1200 - LAMINA PERFORADA                        </v>
          </cell>
          <cell r="J150">
            <v>16.149999999999999</v>
          </cell>
          <cell r="K150">
            <v>161.5</v>
          </cell>
        </row>
        <row r="151">
          <cell r="A151" t="str">
            <v xml:space="preserve">LAM CR PF 1 R 10 T14 1x2m               </v>
          </cell>
          <cell r="B151" t="str">
            <v>CR</v>
          </cell>
          <cell r="C151" t="str">
            <v>PF</v>
          </cell>
          <cell r="D151">
            <v>1</v>
          </cell>
          <cell r="E151">
            <v>1000</v>
          </cell>
          <cell r="F151">
            <v>2000</v>
          </cell>
          <cell r="G151">
            <v>10</v>
          </cell>
          <cell r="H151" t="str">
            <v>LAMINA PERFORADA</v>
          </cell>
          <cell r="I151" t="str">
            <v xml:space="preserve">1200 - LAMINA PERFORADA                        </v>
          </cell>
          <cell r="J151">
            <v>8.7100000000000009</v>
          </cell>
          <cell r="K151">
            <v>87.100000000000009</v>
          </cell>
        </row>
        <row r="152">
          <cell r="A152" t="str">
            <v xml:space="preserve">LAM CR PF 1 R 2 T3,5 1x2m               </v>
          </cell>
          <cell r="B152" t="str">
            <v>CR</v>
          </cell>
          <cell r="C152" t="str">
            <v>PF</v>
          </cell>
          <cell r="D152">
            <v>1</v>
          </cell>
          <cell r="E152">
            <v>1000</v>
          </cell>
          <cell r="F152">
            <v>2000</v>
          </cell>
          <cell r="G152">
            <v>10</v>
          </cell>
          <cell r="H152" t="str">
            <v>LAMINA PERFORADA</v>
          </cell>
          <cell r="I152" t="str">
            <v xml:space="preserve">1200 - LAMINA PERFORADA                        </v>
          </cell>
          <cell r="J152">
            <v>11.23</v>
          </cell>
          <cell r="K152">
            <v>112.30000000000001</v>
          </cell>
        </row>
        <row r="153">
          <cell r="A153" t="str">
            <v xml:space="preserve">LAM CR PF 1 R 4 T6 1x2m                 </v>
          </cell>
          <cell r="B153" t="str">
            <v>CR</v>
          </cell>
          <cell r="C153" t="str">
            <v>PF</v>
          </cell>
          <cell r="D153">
            <v>1</v>
          </cell>
          <cell r="E153">
            <v>1000</v>
          </cell>
          <cell r="F153">
            <v>2000</v>
          </cell>
          <cell r="G153">
            <v>10</v>
          </cell>
          <cell r="H153" t="str">
            <v>LAMINA PERFORADA</v>
          </cell>
          <cell r="I153" t="str">
            <v xml:space="preserve">1200 - LAMINA PERFORADA                        </v>
          </cell>
          <cell r="J153">
            <v>9.61</v>
          </cell>
          <cell r="K153">
            <v>96.1</v>
          </cell>
        </row>
        <row r="154">
          <cell r="A154" t="str">
            <v xml:space="preserve">LAM CR PF 1 R 5 T7 1x2m                 </v>
          </cell>
          <cell r="B154" t="str">
            <v>CR</v>
          </cell>
          <cell r="C154" t="str">
            <v>PF</v>
          </cell>
          <cell r="D154">
            <v>1</v>
          </cell>
          <cell r="E154">
            <v>1000</v>
          </cell>
          <cell r="F154">
            <v>2000</v>
          </cell>
          <cell r="G154">
            <v>10</v>
          </cell>
          <cell r="H154" t="str">
            <v>LAMINA PERFORADA</v>
          </cell>
          <cell r="I154" t="str">
            <v xml:space="preserve">1200 - LAMINA PERFORADA                        </v>
          </cell>
          <cell r="J154">
            <v>8.7100000000000009</v>
          </cell>
          <cell r="K154">
            <v>87.100000000000009</v>
          </cell>
        </row>
        <row r="155">
          <cell r="A155" t="str">
            <v xml:space="preserve">LAM CR PF 1,5 R 10 T14 1x2m             </v>
          </cell>
          <cell r="B155" t="str">
            <v>CR</v>
          </cell>
          <cell r="C155" t="str">
            <v>PF</v>
          </cell>
          <cell r="D155">
            <v>1.5</v>
          </cell>
          <cell r="E155">
            <v>1000</v>
          </cell>
          <cell r="F155">
            <v>2000</v>
          </cell>
          <cell r="G155">
            <v>10</v>
          </cell>
          <cell r="H155" t="str">
            <v>LAMINA PERFORADA</v>
          </cell>
          <cell r="I155" t="str">
            <v xml:space="preserve">1200 - LAMINA PERFORADA                        </v>
          </cell>
          <cell r="J155">
            <v>13.06</v>
          </cell>
          <cell r="K155">
            <v>130.6</v>
          </cell>
        </row>
        <row r="156">
          <cell r="A156" t="str">
            <v xml:space="preserve">LAM CR PF 1,5 R 6 T8,5 1x2m             </v>
          </cell>
          <cell r="B156" t="str">
            <v>CR</v>
          </cell>
          <cell r="C156" t="str">
            <v>PF</v>
          </cell>
          <cell r="D156">
            <v>1.5</v>
          </cell>
          <cell r="E156">
            <v>1000</v>
          </cell>
          <cell r="F156">
            <v>2000</v>
          </cell>
          <cell r="G156">
            <v>10</v>
          </cell>
          <cell r="H156" t="str">
            <v>LAMINA PERFORADA</v>
          </cell>
          <cell r="I156" t="str">
            <v xml:space="preserve">1200 - LAMINA PERFORADA                        </v>
          </cell>
          <cell r="J156">
            <v>13.31</v>
          </cell>
          <cell r="K156">
            <v>133.1</v>
          </cell>
        </row>
        <row r="157">
          <cell r="A157" t="str">
            <v xml:space="preserve">LAM CR PF MOL 2 R 2 T3 1x2m             </v>
          </cell>
          <cell r="B157" t="str">
            <v>CR</v>
          </cell>
          <cell r="C157" t="str">
            <v>PF</v>
          </cell>
          <cell r="D157">
            <v>2</v>
          </cell>
          <cell r="E157">
            <v>1000</v>
          </cell>
          <cell r="F157">
            <v>2000</v>
          </cell>
          <cell r="G157">
            <v>10</v>
          </cell>
          <cell r="H157" t="str">
            <v>LAMINA PERFORADA</v>
          </cell>
          <cell r="I157" t="str">
            <v xml:space="preserve">1200 - LAMINA PERFORADA                        </v>
          </cell>
          <cell r="J157">
            <v>19.22</v>
          </cell>
          <cell r="K157">
            <v>192.2</v>
          </cell>
        </row>
        <row r="158">
          <cell r="A158" t="str">
            <v xml:space="preserve">LAM CR PF MOL 3 R 4 T5 1x2m             </v>
          </cell>
          <cell r="B158" t="str">
            <v>CR</v>
          </cell>
          <cell r="C158" t="str">
            <v>PF</v>
          </cell>
          <cell r="D158">
            <v>3</v>
          </cell>
          <cell r="E158">
            <v>1000</v>
          </cell>
          <cell r="F158">
            <v>2000</v>
          </cell>
          <cell r="G158">
            <v>10</v>
          </cell>
          <cell r="H158" t="str">
            <v>LAMINA PERFORADA</v>
          </cell>
          <cell r="I158" t="str">
            <v xml:space="preserve">1200 - LAMINA PERFORADA                        </v>
          </cell>
          <cell r="J158">
            <v>20.79</v>
          </cell>
          <cell r="K158">
            <v>207.89999999999998</v>
          </cell>
        </row>
        <row r="159">
          <cell r="A159" t="str">
            <v>LAM CR PF 3 R 4 T7 1x2m</v>
          </cell>
          <cell r="B159" t="str">
            <v>CR</v>
          </cell>
          <cell r="C159" t="str">
            <v>PF</v>
          </cell>
          <cell r="D159">
            <v>3</v>
          </cell>
          <cell r="E159">
            <v>1000</v>
          </cell>
          <cell r="F159">
            <v>2000</v>
          </cell>
          <cell r="G159">
            <v>10</v>
          </cell>
          <cell r="H159" t="str">
            <v>LAMINA PERFORADA</v>
          </cell>
          <cell r="I159" t="str">
            <v xml:space="preserve">1202 - LAM CR PF                               </v>
          </cell>
          <cell r="J159">
            <v>24</v>
          </cell>
          <cell r="K159">
            <v>240</v>
          </cell>
        </row>
        <row r="160">
          <cell r="A160" t="str">
            <v xml:space="preserve">LAM CR PF MOL 3 R 3,5 T5 1x2m           </v>
          </cell>
          <cell r="B160" t="str">
            <v>CR</v>
          </cell>
          <cell r="C160" t="str">
            <v>PF</v>
          </cell>
          <cell r="D160">
            <v>3</v>
          </cell>
          <cell r="E160">
            <v>1000</v>
          </cell>
          <cell r="F160">
            <v>2000</v>
          </cell>
          <cell r="G160">
            <v>10</v>
          </cell>
          <cell r="H160" t="str">
            <v>LAMINA PERFORADA</v>
          </cell>
          <cell r="I160" t="str">
            <v xml:space="preserve">1200 - LAMINA PERFORADA                        </v>
          </cell>
          <cell r="J160">
            <v>26.96</v>
          </cell>
          <cell r="K160">
            <v>269.60000000000002</v>
          </cell>
        </row>
        <row r="161">
          <cell r="A161" t="str">
            <v xml:space="preserve">LAM CR PF 1,5 R 4 T6 1x2m               </v>
          </cell>
          <cell r="B161" t="str">
            <v>CR</v>
          </cell>
          <cell r="C161" t="str">
            <v>PF</v>
          </cell>
          <cell r="D161">
            <v>1.5</v>
          </cell>
          <cell r="E161">
            <v>1000</v>
          </cell>
          <cell r="F161">
            <v>2000</v>
          </cell>
          <cell r="G161">
            <v>10</v>
          </cell>
          <cell r="H161" t="str">
            <v>LAMINA PERFORADA</v>
          </cell>
          <cell r="I161" t="str">
            <v xml:space="preserve">1200 - LAMINA PERFORADA                        </v>
          </cell>
          <cell r="J161">
            <v>14.42</v>
          </cell>
          <cell r="K161">
            <v>144.19999999999999</v>
          </cell>
        </row>
        <row r="162">
          <cell r="A162" t="str">
            <v>LAM CR PF 2 R 1.5 T3.5 1x2m</v>
          </cell>
          <cell r="B162" t="str">
            <v>CR</v>
          </cell>
          <cell r="C162" t="str">
            <v>PF</v>
          </cell>
          <cell r="D162">
            <v>2</v>
          </cell>
          <cell r="E162">
            <v>1000</v>
          </cell>
          <cell r="F162">
            <v>2000</v>
          </cell>
          <cell r="G162">
            <v>10</v>
          </cell>
          <cell r="H162" t="str">
            <v>LAMINA PERFORADA</v>
          </cell>
          <cell r="I162" t="str">
            <v xml:space="preserve">1202 - LAM CR PF                               </v>
          </cell>
          <cell r="J162">
            <v>18.5</v>
          </cell>
          <cell r="K162">
            <v>185</v>
          </cell>
        </row>
        <row r="163">
          <cell r="A163" t="str">
            <v xml:space="preserve">LAM CR PF 1,5 R 5 T7 1x2m               </v>
          </cell>
          <cell r="B163" t="str">
            <v>CR</v>
          </cell>
          <cell r="C163" t="str">
            <v>PF</v>
          </cell>
          <cell r="D163">
            <v>1.5</v>
          </cell>
          <cell r="E163">
            <v>1000</v>
          </cell>
          <cell r="F163">
            <v>2000</v>
          </cell>
          <cell r="G163">
            <v>10</v>
          </cell>
          <cell r="H163" t="str">
            <v>LAMINA PERFORADA</v>
          </cell>
          <cell r="I163" t="str">
            <v xml:space="preserve">1200 - LAMINA PERFORADA                        </v>
          </cell>
          <cell r="J163">
            <v>13.06</v>
          </cell>
          <cell r="K163">
            <v>130.6</v>
          </cell>
        </row>
        <row r="164">
          <cell r="A164" t="str">
            <v xml:space="preserve">LAM CR PF MOL 2,5 R 2,5 T4 1x2m         </v>
          </cell>
          <cell r="B164" t="str">
            <v>CR</v>
          </cell>
          <cell r="C164" t="str">
            <v>PF</v>
          </cell>
          <cell r="D164">
            <v>2.5</v>
          </cell>
          <cell r="E164">
            <v>1000</v>
          </cell>
          <cell r="F164">
            <v>2000</v>
          </cell>
          <cell r="G164">
            <v>10</v>
          </cell>
          <cell r="H164" t="str">
            <v>LAMINA PERFORADA</v>
          </cell>
          <cell r="I164" t="str">
            <v xml:space="preserve">1200 - LAMINA PERFORADA                        </v>
          </cell>
          <cell r="J164">
            <v>25.87</v>
          </cell>
          <cell r="K164">
            <v>258.7</v>
          </cell>
        </row>
        <row r="165">
          <cell r="A165" t="str">
            <v xml:space="preserve">LAM CR PF 1,5 R 2 T3,5 1x2m             </v>
          </cell>
          <cell r="B165" t="str">
            <v>CR</v>
          </cell>
          <cell r="C165" t="str">
            <v>PF</v>
          </cell>
          <cell r="D165">
            <v>1.5</v>
          </cell>
          <cell r="E165">
            <v>1000</v>
          </cell>
          <cell r="F165">
            <v>2000</v>
          </cell>
          <cell r="G165">
            <v>10</v>
          </cell>
          <cell r="H165" t="str">
            <v>LAMINA PERFORADA</v>
          </cell>
          <cell r="I165" t="str">
            <v xml:space="preserve">1200 - LAMINA PERFORADA                        </v>
          </cell>
          <cell r="J165">
            <v>16.84</v>
          </cell>
          <cell r="K165">
            <v>168.4</v>
          </cell>
        </row>
        <row r="166">
          <cell r="A166" t="str">
            <v xml:space="preserve">LAM CR PF 1 R 1 T2 1x2m                 </v>
          </cell>
          <cell r="B166" t="str">
            <v>CR</v>
          </cell>
          <cell r="C166" t="str">
            <v>PF</v>
          </cell>
          <cell r="D166">
            <v>1</v>
          </cell>
          <cell r="E166">
            <v>1000</v>
          </cell>
          <cell r="F166">
            <v>2000</v>
          </cell>
          <cell r="G166">
            <v>10</v>
          </cell>
          <cell r="H166" t="str">
            <v>LAMINA PERFORADA</v>
          </cell>
          <cell r="I166" t="str">
            <v xml:space="preserve">1200 - LAMINA PERFORADA                        </v>
          </cell>
          <cell r="J166">
            <v>12.27</v>
          </cell>
          <cell r="K166">
            <v>122.69999999999999</v>
          </cell>
        </row>
        <row r="167">
          <cell r="A167" t="str">
            <v>LAM HR PF MOL 2 R 2 T4 2.3x1m</v>
          </cell>
          <cell r="B167" t="str">
            <v>HR</v>
          </cell>
          <cell r="C167" t="str">
            <v>PF</v>
          </cell>
          <cell r="D167">
            <v>2</v>
          </cell>
          <cell r="E167">
            <v>1000</v>
          </cell>
          <cell r="F167">
            <v>2000</v>
          </cell>
          <cell r="G167">
            <v>10</v>
          </cell>
          <cell r="H167" t="str">
            <v>LAMINA PERFORADA</v>
          </cell>
          <cell r="I167" t="str">
            <v>1204 - LAM Ho PF</v>
          </cell>
          <cell r="J167">
            <v>21.8</v>
          </cell>
          <cell r="K167">
            <v>218</v>
          </cell>
        </row>
        <row r="168">
          <cell r="A168" t="str">
            <v>LAM PF Ho.   2X1 1.5 R 1.5   T3</v>
          </cell>
          <cell r="C168" t="str">
            <v>PF</v>
          </cell>
          <cell r="D168">
            <v>1.5</v>
          </cell>
          <cell r="E168">
            <v>1000</v>
          </cell>
          <cell r="F168">
            <v>2000</v>
          </cell>
          <cell r="G168">
            <v>10</v>
          </cell>
          <cell r="H168" t="str">
            <v>LAMINA PERFORADA</v>
          </cell>
          <cell r="I168" t="str">
            <v xml:space="preserve">1200 - LAMINA PERFORADA                        </v>
          </cell>
          <cell r="J168">
            <v>17</v>
          </cell>
          <cell r="K168">
            <v>170</v>
          </cell>
        </row>
        <row r="169">
          <cell r="A169" t="str">
            <v>LAM PF Ho.   2X1 1.5 R 18     T22.5</v>
          </cell>
          <cell r="C169" t="str">
            <v>PF</v>
          </cell>
          <cell r="D169">
            <v>1.5</v>
          </cell>
          <cell r="E169">
            <v>1000</v>
          </cell>
          <cell r="F169">
            <v>2000</v>
          </cell>
          <cell r="G169">
            <v>10</v>
          </cell>
          <cell r="H169" t="str">
            <v>LAMINA PERFORADA</v>
          </cell>
          <cell r="I169" t="str">
            <v xml:space="preserve">1200 - LAMINA PERFORADA                        </v>
          </cell>
          <cell r="J169">
            <v>17</v>
          </cell>
          <cell r="K169">
            <v>170</v>
          </cell>
        </row>
        <row r="170">
          <cell r="A170" t="str">
            <v>LAM PF Ho. 2X1 1.5 R 18 T22.5</v>
          </cell>
          <cell r="C170" t="str">
            <v>PF</v>
          </cell>
          <cell r="D170">
            <v>1.5</v>
          </cell>
          <cell r="E170">
            <v>1000</v>
          </cell>
          <cell r="F170">
            <v>2000</v>
          </cell>
          <cell r="G170">
            <v>10</v>
          </cell>
          <cell r="H170" t="str">
            <v>LAMINA PERFORADA</v>
          </cell>
          <cell r="I170" t="str">
            <v>1204 - LAM Ho PF</v>
          </cell>
          <cell r="J170">
            <v>17</v>
          </cell>
          <cell r="K170">
            <v>170</v>
          </cell>
        </row>
        <row r="171">
          <cell r="A171" t="str">
            <v xml:space="preserve">BARRA INOX T304 CD     3/4"             </v>
          </cell>
          <cell r="B171">
            <v>304</v>
          </cell>
          <cell r="C171" t="str">
            <v>CD</v>
          </cell>
          <cell r="D171">
            <v>19.05</v>
          </cell>
          <cell r="F171">
            <v>6000</v>
          </cell>
          <cell r="G171">
            <v>20</v>
          </cell>
          <cell r="H171" t="str">
            <v>PERFILERIA INOXIDABLE</v>
          </cell>
          <cell r="I171" t="str">
            <v xml:space="preserve">3002 - BARRA INOX T304 CD                      </v>
          </cell>
          <cell r="J171">
            <v>17.09</v>
          </cell>
          <cell r="K171">
            <v>341.8</v>
          </cell>
        </row>
        <row r="172">
          <cell r="A172" t="str">
            <v xml:space="preserve">BARRA INOX T304 CD     1"               </v>
          </cell>
          <cell r="B172">
            <v>304</v>
          </cell>
          <cell r="C172" t="str">
            <v>CD</v>
          </cell>
          <cell r="D172">
            <v>25.4</v>
          </cell>
          <cell r="F172">
            <v>6000</v>
          </cell>
          <cell r="G172">
            <v>12</v>
          </cell>
          <cell r="H172" t="str">
            <v>PERFILERIA INOXIDABLE</v>
          </cell>
          <cell r="I172" t="str">
            <v xml:space="preserve">3002 - BARRA INOX T304 CD                      </v>
          </cell>
          <cell r="J172">
            <v>30.39</v>
          </cell>
          <cell r="K172">
            <v>364.68</v>
          </cell>
        </row>
        <row r="173">
          <cell r="A173" t="str">
            <v xml:space="preserve">BARRA INOX T304 CD     3/8"             </v>
          </cell>
          <cell r="B173">
            <v>304</v>
          </cell>
          <cell r="C173" t="str">
            <v>CD</v>
          </cell>
          <cell r="D173">
            <v>9.5299999999999994</v>
          </cell>
          <cell r="F173">
            <v>6000</v>
          </cell>
          <cell r="G173">
            <v>90</v>
          </cell>
          <cell r="H173" t="str">
            <v>PERFILERIA INOXIDABLE</v>
          </cell>
          <cell r="I173" t="str">
            <v xml:space="preserve">3002 - BARRA INOX T304 CD                      </v>
          </cell>
          <cell r="J173">
            <v>4.2699999999999996</v>
          </cell>
          <cell r="K173">
            <v>384.29999999999995</v>
          </cell>
        </row>
        <row r="174">
          <cell r="A174" t="str">
            <v>BARRA INOX T304 CD     1/2"</v>
          </cell>
          <cell r="B174">
            <v>304</v>
          </cell>
          <cell r="C174" t="str">
            <v>CD</v>
          </cell>
          <cell r="D174">
            <v>12.7</v>
          </cell>
          <cell r="F174">
            <v>6000</v>
          </cell>
          <cell r="G174">
            <v>65</v>
          </cell>
          <cell r="H174" t="str">
            <v>PERFILERIA INOXIDABLE</v>
          </cell>
          <cell r="I174" t="str">
            <v xml:space="preserve">3002 - BARRA INOX T304 CD                      </v>
          </cell>
          <cell r="J174">
            <v>6.05</v>
          </cell>
          <cell r="K174">
            <v>393.25</v>
          </cell>
        </row>
        <row r="175">
          <cell r="A175" t="str">
            <v xml:space="preserve">BARRA INOX T304 CD     1-1/2"           </v>
          </cell>
          <cell r="B175">
            <v>304</v>
          </cell>
          <cell r="C175" t="str">
            <v>CD</v>
          </cell>
          <cell r="D175">
            <v>38.1</v>
          </cell>
          <cell r="F175">
            <v>6000</v>
          </cell>
          <cell r="G175">
            <v>5</v>
          </cell>
          <cell r="H175" t="str">
            <v>PERFILERIA INOXIDABLE</v>
          </cell>
          <cell r="I175" t="str">
            <v xml:space="preserve">3002 - BARRA INOX T304 CD                      </v>
          </cell>
          <cell r="J175">
            <v>68.37</v>
          </cell>
          <cell r="K175">
            <v>341.85</v>
          </cell>
        </row>
        <row r="176">
          <cell r="A176" t="str">
            <v xml:space="preserve">BARRA INOX T304 CD     2"               </v>
          </cell>
          <cell r="B176">
            <v>304</v>
          </cell>
          <cell r="C176" t="str">
            <v>CD</v>
          </cell>
          <cell r="D176">
            <v>50.8</v>
          </cell>
          <cell r="F176">
            <v>6000</v>
          </cell>
          <cell r="G176">
            <v>3</v>
          </cell>
          <cell r="H176" t="str">
            <v>PERFILERIA INOXIDABLE</v>
          </cell>
          <cell r="I176" t="str">
            <v xml:space="preserve">3002 - BARRA INOX T304 CD                      </v>
          </cell>
          <cell r="J176">
            <v>121.55</v>
          </cell>
          <cell r="K176">
            <v>364.65</v>
          </cell>
        </row>
        <row r="177">
          <cell r="A177" t="str">
            <v xml:space="preserve">BARRA INOX T304 CD     5/8"             </v>
          </cell>
          <cell r="B177">
            <v>304</v>
          </cell>
          <cell r="C177" t="str">
            <v>CD</v>
          </cell>
          <cell r="D177">
            <v>15.88</v>
          </cell>
          <cell r="F177">
            <v>6000</v>
          </cell>
          <cell r="G177">
            <v>30</v>
          </cell>
          <cell r="H177" t="str">
            <v>PERFILERIA INOXIDABLE</v>
          </cell>
          <cell r="I177" t="str">
            <v xml:space="preserve">3002 - BARRA INOX T304 CD                      </v>
          </cell>
          <cell r="J177">
            <v>11.88</v>
          </cell>
          <cell r="K177">
            <v>356.40000000000003</v>
          </cell>
        </row>
        <row r="178">
          <cell r="A178" t="str">
            <v xml:space="preserve">BARRA INOX T304 RD     1/2"     6MT     </v>
          </cell>
          <cell r="B178">
            <v>304</v>
          </cell>
          <cell r="C178" t="str">
            <v>RD</v>
          </cell>
          <cell r="D178">
            <v>12.7</v>
          </cell>
          <cell r="F178">
            <v>6000</v>
          </cell>
          <cell r="G178">
            <v>60</v>
          </cell>
          <cell r="H178" t="str">
            <v>PERFILERIA INOXIDABLE</v>
          </cell>
          <cell r="I178" t="str">
            <v xml:space="preserve">3003 - BARRA INOX T304 RD                      </v>
          </cell>
          <cell r="J178">
            <v>6.05</v>
          </cell>
          <cell r="K178">
            <v>363</v>
          </cell>
        </row>
        <row r="179">
          <cell r="A179" t="str">
            <v xml:space="preserve">BARRA INOX T304 RD     1"     6MT       </v>
          </cell>
          <cell r="B179">
            <v>304</v>
          </cell>
          <cell r="C179" t="str">
            <v>RD</v>
          </cell>
          <cell r="D179">
            <v>25.4</v>
          </cell>
          <cell r="F179">
            <v>6000</v>
          </cell>
          <cell r="G179">
            <v>15</v>
          </cell>
          <cell r="H179" t="str">
            <v>PERFILERIA INOXIDABLE</v>
          </cell>
          <cell r="I179" t="str">
            <v xml:space="preserve">3003 - BARRA INOX T304 RD                      </v>
          </cell>
          <cell r="J179">
            <v>24.19</v>
          </cell>
          <cell r="K179">
            <v>362.85</v>
          </cell>
        </row>
        <row r="180">
          <cell r="A180" t="str">
            <v xml:space="preserve">BARRA INOX T304 RD     3/4"     6MT     </v>
          </cell>
          <cell r="B180">
            <v>304</v>
          </cell>
          <cell r="C180" t="str">
            <v>RD</v>
          </cell>
          <cell r="D180">
            <v>19.05</v>
          </cell>
          <cell r="F180">
            <v>6000</v>
          </cell>
          <cell r="G180">
            <v>30</v>
          </cell>
          <cell r="H180" t="str">
            <v>PERFILERIA INOXIDABLE</v>
          </cell>
          <cell r="I180" t="str">
            <v xml:space="preserve">3003 - BARRA INOX T304 RD                      </v>
          </cell>
          <cell r="J180">
            <v>13.61</v>
          </cell>
          <cell r="K180">
            <v>408.29999999999995</v>
          </cell>
        </row>
        <row r="181">
          <cell r="A181" t="str">
            <v xml:space="preserve">BARRA INOX T304 RD     1/4"     6MT     </v>
          </cell>
          <cell r="B181">
            <v>304</v>
          </cell>
          <cell r="C181" t="str">
            <v>RD</v>
          </cell>
          <cell r="D181">
            <v>6.35</v>
          </cell>
          <cell r="F181">
            <v>6000</v>
          </cell>
          <cell r="G181">
            <v>280</v>
          </cell>
          <cell r="H181" t="str">
            <v>PERFILERIA INOXIDABLE</v>
          </cell>
          <cell r="I181" t="str">
            <v xml:space="preserve">3003 - BARRA INOX T304 RD                      </v>
          </cell>
          <cell r="J181">
            <v>1.41</v>
          </cell>
          <cell r="K181">
            <v>394.79999999999995</v>
          </cell>
        </row>
        <row r="182">
          <cell r="A182" t="str">
            <v xml:space="preserve">BARRA INOX T304 RD     3/16"     6MT    </v>
          </cell>
          <cell r="B182">
            <v>304</v>
          </cell>
          <cell r="C182" t="str">
            <v>RD</v>
          </cell>
          <cell r="D182">
            <v>4.76</v>
          </cell>
          <cell r="F182">
            <v>6000</v>
          </cell>
          <cell r="G182">
            <v>450</v>
          </cell>
          <cell r="H182" t="str">
            <v>PERFILERIA INOXIDABLE</v>
          </cell>
          <cell r="I182" t="str">
            <v xml:space="preserve">3003 - BARRA INOX T304 RD                      </v>
          </cell>
          <cell r="J182">
            <v>0.85</v>
          </cell>
          <cell r="K182">
            <v>382.5</v>
          </cell>
        </row>
        <row r="183">
          <cell r="A183" t="str">
            <v xml:space="preserve">BARRA INOX T304 RD     5/16"     6MT    </v>
          </cell>
          <cell r="B183">
            <v>304</v>
          </cell>
          <cell r="C183" t="str">
            <v>RD</v>
          </cell>
          <cell r="D183">
            <v>7.94</v>
          </cell>
          <cell r="F183">
            <v>6000</v>
          </cell>
          <cell r="G183">
            <v>170</v>
          </cell>
          <cell r="H183" t="str">
            <v>PERFILERIA INOXIDABLE</v>
          </cell>
          <cell r="I183" t="str">
            <v xml:space="preserve">3003 - BARRA INOX T304 RD                      </v>
          </cell>
          <cell r="J183">
            <v>2.36</v>
          </cell>
          <cell r="K183">
            <v>401.2</v>
          </cell>
        </row>
        <row r="184">
          <cell r="A184" t="str">
            <v xml:space="preserve">BARRA INOX T304 RD     3/8"     6MT     </v>
          </cell>
          <cell r="B184">
            <v>304</v>
          </cell>
          <cell r="C184" t="str">
            <v>RD</v>
          </cell>
          <cell r="D184">
            <v>9.5299999999999994</v>
          </cell>
          <cell r="F184">
            <v>6000</v>
          </cell>
          <cell r="G184">
            <v>120</v>
          </cell>
          <cell r="H184" t="str">
            <v>PERFILERIA INOXIDABLE</v>
          </cell>
          <cell r="I184" t="str">
            <v xml:space="preserve">3003 - BARRA INOX T304 RD                      </v>
          </cell>
          <cell r="J184">
            <v>3.4</v>
          </cell>
          <cell r="K184">
            <v>408</v>
          </cell>
        </row>
        <row r="185">
          <cell r="A185" t="str">
            <v xml:space="preserve">BARRA INOX T304 RD     5/8"     6MT     </v>
          </cell>
          <cell r="B185">
            <v>304</v>
          </cell>
          <cell r="C185" t="str">
            <v>RD</v>
          </cell>
          <cell r="D185">
            <v>15.88</v>
          </cell>
          <cell r="F185">
            <v>6000</v>
          </cell>
          <cell r="G185">
            <v>40</v>
          </cell>
          <cell r="H185" t="str">
            <v>PERFILERIA INOXIDABLE</v>
          </cell>
          <cell r="I185" t="str">
            <v xml:space="preserve">3003 - BARRA INOX T304 RD                      </v>
          </cell>
          <cell r="J185">
            <v>9.4600000000000009</v>
          </cell>
          <cell r="K185">
            <v>378.40000000000003</v>
          </cell>
        </row>
        <row r="186">
          <cell r="A186" t="str">
            <v xml:space="preserve">BARRA INOX T304 RD     2"     6MT       </v>
          </cell>
          <cell r="B186">
            <v>304</v>
          </cell>
          <cell r="C186" t="str">
            <v>RD</v>
          </cell>
          <cell r="D186">
            <v>50.8</v>
          </cell>
          <cell r="F186">
            <v>6000</v>
          </cell>
          <cell r="G186">
            <v>4</v>
          </cell>
          <cell r="H186" t="str">
            <v>PERFILERIA INOXIDABLE</v>
          </cell>
          <cell r="I186" t="str">
            <v xml:space="preserve">3003 - BARRA INOX T304 RD                      </v>
          </cell>
          <cell r="J186">
            <v>96.77</v>
          </cell>
          <cell r="K186">
            <v>387.08</v>
          </cell>
        </row>
        <row r="187">
          <cell r="A187" t="str">
            <v xml:space="preserve">BARRA INOX T304 RD     1-1/4"     6MT   </v>
          </cell>
          <cell r="B187">
            <v>304</v>
          </cell>
          <cell r="C187" t="str">
            <v>RD</v>
          </cell>
          <cell r="D187">
            <v>31.75</v>
          </cell>
          <cell r="F187">
            <v>6000</v>
          </cell>
          <cell r="G187">
            <v>10</v>
          </cell>
          <cell r="H187" t="str">
            <v>PERFILERIA INOXIDABLE</v>
          </cell>
          <cell r="I187" t="str">
            <v xml:space="preserve">3003 - BARRA INOX T304 RD                      </v>
          </cell>
          <cell r="J187">
            <v>37.799999999999997</v>
          </cell>
          <cell r="K187">
            <v>378</v>
          </cell>
        </row>
        <row r="188">
          <cell r="A188" t="str">
            <v xml:space="preserve">BARRA INOX T304 RD     7/8"     6MT     </v>
          </cell>
          <cell r="B188">
            <v>304</v>
          </cell>
          <cell r="C188" t="str">
            <v>RD</v>
          </cell>
          <cell r="D188">
            <v>22.22</v>
          </cell>
          <cell r="F188">
            <v>6000</v>
          </cell>
          <cell r="G188">
            <v>20</v>
          </cell>
          <cell r="H188" t="str">
            <v>PERFILERIA INOXIDABLE</v>
          </cell>
          <cell r="I188" t="str">
            <v xml:space="preserve">3003 - BARRA INOX T304 RD                      </v>
          </cell>
          <cell r="J188">
            <v>18.53</v>
          </cell>
          <cell r="K188">
            <v>370.6</v>
          </cell>
        </row>
        <row r="189">
          <cell r="A189" t="str">
            <v xml:space="preserve">BARRA INOX T304 RD     1/8"     6MT     </v>
          </cell>
          <cell r="B189">
            <v>304</v>
          </cell>
          <cell r="C189" t="str">
            <v>RD</v>
          </cell>
          <cell r="D189">
            <v>3.18</v>
          </cell>
          <cell r="F189">
            <v>6000</v>
          </cell>
          <cell r="G189">
            <v>1000</v>
          </cell>
          <cell r="H189" t="str">
            <v>PERFILERIA INOXIDABLE</v>
          </cell>
          <cell r="I189" t="str">
            <v xml:space="preserve">3003 - BARRA INOX T304 RD                      </v>
          </cell>
          <cell r="J189">
            <v>0.38</v>
          </cell>
          <cell r="K189">
            <v>380</v>
          </cell>
        </row>
        <row r="190">
          <cell r="A190" t="str">
            <v xml:space="preserve">BARRA INOX T304 RD     7/16"     6MT    </v>
          </cell>
          <cell r="B190">
            <v>304</v>
          </cell>
          <cell r="C190" t="str">
            <v>RD</v>
          </cell>
          <cell r="D190">
            <v>11.11</v>
          </cell>
          <cell r="F190">
            <v>6000</v>
          </cell>
          <cell r="G190">
            <v>85</v>
          </cell>
          <cell r="H190" t="str">
            <v>PERFILERIA INOXIDABLE</v>
          </cell>
          <cell r="I190" t="str">
            <v xml:space="preserve">3003 - BARRA INOX T304 RD                      </v>
          </cell>
          <cell r="J190">
            <v>4.63</v>
          </cell>
          <cell r="K190">
            <v>393.55</v>
          </cell>
        </row>
        <row r="191">
          <cell r="A191" t="str">
            <v xml:space="preserve">BARRA INOX T304 RD     1-1/2"     6MT   </v>
          </cell>
          <cell r="B191">
            <v>304</v>
          </cell>
          <cell r="C191" t="str">
            <v>RD</v>
          </cell>
          <cell r="D191">
            <v>38.1</v>
          </cell>
          <cell r="F191">
            <v>6000</v>
          </cell>
          <cell r="G191">
            <v>7</v>
          </cell>
          <cell r="H191" t="str">
            <v>PERFILERIA INOXIDABLE</v>
          </cell>
          <cell r="I191" t="str">
            <v xml:space="preserve">3003 - BARRA INOX T304 RD                      </v>
          </cell>
          <cell r="J191">
            <v>54.43</v>
          </cell>
          <cell r="K191">
            <v>381.01</v>
          </cell>
        </row>
        <row r="192">
          <cell r="A192" t="str">
            <v xml:space="preserve">BARRA INOX T304 RD     3"     6MT       </v>
          </cell>
          <cell r="B192">
            <v>304</v>
          </cell>
          <cell r="C192" t="str">
            <v>RD</v>
          </cell>
          <cell r="D192">
            <v>76.2</v>
          </cell>
          <cell r="F192">
            <v>6000</v>
          </cell>
          <cell r="G192">
            <v>2</v>
          </cell>
          <cell r="H192" t="str">
            <v>PERFILERIA INOXIDABLE</v>
          </cell>
          <cell r="I192" t="str">
            <v xml:space="preserve">3003 - BARRA INOX T304 RD                      </v>
          </cell>
          <cell r="J192">
            <v>217.73</v>
          </cell>
          <cell r="K192">
            <v>435.46</v>
          </cell>
        </row>
        <row r="193">
          <cell r="A193" t="str">
            <v xml:space="preserve">BARRA INOX T304 RD     4"     6MT       </v>
          </cell>
          <cell r="B193">
            <v>304</v>
          </cell>
          <cell r="C193" t="str">
            <v>RD</v>
          </cell>
          <cell r="D193">
            <v>101.6</v>
          </cell>
          <cell r="F193">
            <v>6000</v>
          </cell>
          <cell r="G193">
            <v>1</v>
          </cell>
          <cell r="H193" t="str">
            <v>PERFILERIA INOXIDABLE</v>
          </cell>
          <cell r="I193" t="str">
            <v xml:space="preserve">3003 - BARRA INOX T304 RD                      </v>
          </cell>
          <cell r="J193">
            <v>387.07</v>
          </cell>
          <cell r="K193">
            <v>387.07</v>
          </cell>
        </row>
        <row r="194">
          <cell r="A194" t="str">
            <v xml:space="preserve">BARRA INOX T304 RD     2-1/2"     6MT   </v>
          </cell>
          <cell r="B194">
            <v>304</v>
          </cell>
          <cell r="C194" t="str">
            <v>RD</v>
          </cell>
          <cell r="D194">
            <v>63.5</v>
          </cell>
          <cell r="F194">
            <v>6000</v>
          </cell>
          <cell r="G194">
            <v>3</v>
          </cell>
          <cell r="H194" t="str">
            <v>PERFILERIA INOXIDABLE</v>
          </cell>
          <cell r="I194" t="str">
            <v xml:space="preserve">3003 - BARRA INOX T304 RD                      </v>
          </cell>
          <cell r="J194">
            <v>151.19999999999999</v>
          </cell>
          <cell r="K194">
            <v>453.59999999999997</v>
          </cell>
        </row>
        <row r="195">
          <cell r="A195" t="str">
            <v xml:space="preserve">BARRA INOX T304 RD     1-3/4"     6MT   </v>
          </cell>
          <cell r="B195">
            <v>304</v>
          </cell>
          <cell r="C195" t="str">
            <v>RD</v>
          </cell>
          <cell r="D195">
            <v>44.45</v>
          </cell>
          <cell r="F195">
            <v>6000</v>
          </cell>
          <cell r="G195">
            <v>5</v>
          </cell>
          <cell r="H195" t="str">
            <v>PERFILERIA INOXIDABLE</v>
          </cell>
          <cell r="I195" t="str">
            <v xml:space="preserve">3003 - BARRA INOX T304 RD                      </v>
          </cell>
          <cell r="J195">
            <v>74.09</v>
          </cell>
          <cell r="K195">
            <v>370.45000000000005</v>
          </cell>
        </row>
        <row r="196">
          <cell r="A196" t="str">
            <v xml:space="preserve">BARRA INOX T304 RD     1-3/8"     6MT   </v>
          </cell>
          <cell r="B196">
            <v>304</v>
          </cell>
          <cell r="C196" t="str">
            <v>RD</v>
          </cell>
          <cell r="D196">
            <v>34.92</v>
          </cell>
          <cell r="F196">
            <v>6000</v>
          </cell>
          <cell r="G196">
            <v>10</v>
          </cell>
          <cell r="H196" t="str">
            <v>PERFILERIA INOXIDABLE</v>
          </cell>
          <cell r="I196" t="str">
            <v xml:space="preserve">3003 - BARRA INOX T304 RD                      </v>
          </cell>
          <cell r="J196">
            <v>45.75</v>
          </cell>
          <cell r="K196">
            <v>457.5</v>
          </cell>
        </row>
        <row r="197">
          <cell r="A197" t="str">
            <v xml:space="preserve">BARRA INOX T304 RD     1-1/8"     6MT   </v>
          </cell>
          <cell r="B197">
            <v>304</v>
          </cell>
          <cell r="C197" t="str">
            <v>RD</v>
          </cell>
          <cell r="D197">
            <v>28.57</v>
          </cell>
          <cell r="F197">
            <v>6000</v>
          </cell>
          <cell r="G197">
            <v>12</v>
          </cell>
          <cell r="H197" t="str">
            <v>PERFILERIA INOXIDABLE</v>
          </cell>
          <cell r="I197" t="str">
            <v xml:space="preserve">3003 - BARRA INOX T304 RD                      </v>
          </cell>
          <cell r="J197">
            <v>30.63</v>
          </cell>
          <cell r="K197">
            <v>367.56</v>
          </cell>
        </row>
        <row r="198">
          <cell r="A198" t="str">
            <v xml:space="preserve">BARRA INOX 316L RD     3/8"             </v>
          </cell>
          <cell r="B198" t="str">
            <v>316L</v>
          </cell>
          <cell r="C198" t="str">
            <v>RD</v>
          </cell>
          <cell r="D198">
            <v>9.5299999999999994</v>
          </cell>
          <cell r="F198">
            <v>6000</v>
          </cell>
          <cell r="G198">
            <v>110</v>
          </cell>
          <cell r="H198" t="str">
            <v>PERFILERIA INOXIDABLE</v>
          </cell>
          <cell r="I198" t="str">
            <v xml:space="preserve">3004 - BARRA INOX 316L RD                      </v>
          </cell>
          <cell r="J198">
            <v>3.4</v>
          </cell>
          <cell r="K198">
            <v>374</v>
          </cell>
        </row>
        <row r="199">
          <cell r="A199" t="str">
            <v xml:space="preserve">BARRA INOX T304 RD     3-1/2"     6MT   </v>
          </cell>
          <cell r="B199">
            <v>304</v>
          </cell>
          <cell r="C199" t="str">
            <v>RD</v>
          </cell>
          <cell r="D199">
            <v>88.9</v>
          </cell>
          <cell r="F199">
            <v>6000</v>
          </cell>
          <cell r="G199">
            <v>1</v>
          </cell>
          <cell r="H199" t="str">
            <v>PERFILERIA INOXIDABLE</v>
          </cell>
          <cell r="I199" t="str">
            <v xml:space="preserve">3003 - BARRA INOX T304 RD                      </v>
          </cell>
          <cell r="J199">
            <v>296.35000000000002</v>
          </cell>
          <cell r="K199">
            <v>296.35000000000002</v>
          </cell>
        </row>
        <row r="200">
          <cell r="A200" t="str">
            <v xml:space="preserve">BARRA INOX T304 RD     5"     6MT       </v>
          </cell>
          <cell r="B200">
            <v>304</v>
          </cell>
          <cell r="C200" t="str">
            <v>RD</v>
          </cell>
          <cell r="D200">
            <v>127</v>
          </cell>
          <cell r="F200">
            <v>6000</v>
          </cell>
          <cell r="G200">
            <v>1</v>
          </cell>
          <cell r="H200" t="str">
            <v>PERFILERIA INOXIDABLE</v>
          </cell>
          <cell r="I200" t="str">
            <v xml:space="preserve">3003 - BARRA INOX T304 RD                      </v>
          </cell>
          <cell r="J200">
            <v>604.79999999999995</v>
          </cell>
          <cell r="K200">
            <v>604.79999999999995</v>
          </cell>
        </row>
        <row r="201">
          <cell r="A201" t="str">
            <v xml:space="preserve">BARRA INOX. T420 RDO     1-1/4"         </v>
          </cell>
          <cell r="B201">
            <v>420</v>
          </cell>
          <cell r="C201" t="str">
            <v>RD</v>
          </cell>
          <cell r="D201">
            <v>31.75</v>
          </cell>
          <cell r="F201">
            <v>6000</v>
          </cell>
          <cell r="G201">
            <v>10</v>
          </cell>
          <cell r="H201" t="str">
            <v>PERFILERIA INOXIDABLE</v>
          </cell>
          <cell r="I201" t="str">
            <v>3007 - BARRA INOX. T420 RDO</v>
          </cell>
          <cell r="J201">
            <v>37.799999999999997</v>
          </cell>
          <cell r="K201">
            <v>378</v>
          </cell>
        </row>
        <row r="202">
          <cell r="A202" t="str">
            <v xml:space="preserve">BARRA INOX T304 RD     6"     6MT       </v>
          </cell>
          <cell r="B202">
            <v>304</v>
          </cell>
          <cell r="C202" t="str">
            <v>RD</v>
          </cell>
          <cell r="D202">
            <v>152.4</v>
          </cell>
          <cell r="F202">
            <v>6000</v>
          </cell>
          <cell r="G202">
            <v>1</v>
          </cell>
          <cell r="H202" t="str">
            <v>PERFILERIA INOXIDABLE</v>
          </cell>
          <cell r="I202" t="str">
            <v xml:space="preserve">3003 - BARRA INOX T304 RD                      </v>
          </cell>
          <cell r="J202">
            <v>870.91</v>
          </cell>
          <cell r="K202">
            <v>870.91</v>
          </cell>
        </row>
        <row r="203">
          <cell r="A203" t="str">
            <v xml:space="preserve">BARRA INOX T304 RD     4-1/2"     6MT   </v>
          </cell>
          <cell r="B203">
            <v>304</v>
          </cell>
          <cell r="C203" t="str">
            <v>RD</v>
          </cell>
          <cell r="D203">
            <v>114.3</v>
          </cell>
          <cell r="F203">
            <v>6000</v>
          </cell>
          <cell r="G203">
            <v>1</v>
          </cell>
          <cell r="H203" t="str">
            <v>PERFILERIA INOXIDABLE</v>
          </cell>
          <cell r="I203" t="str">
            <v xml:space="preserve">3003 - BARRA INOX T304 RD                      </v>
          </cell>
          <cell r="J203">
            <v>489.89</v>
          </cell>
          <cell r="K203">
            <v>489.89</v>
          </cell>
        </row>
        <row r="204">
          <cell r="A204" t="str">
            <v xml:space="preserve">ANGULO INOX   T304   1/8"  x 1" 6MT     </v>
          </cell>
          <cell r="B204">
            <v>304</v>
          </cell>
          <cell r="D204">
            <v>3.18</v>
          </cell>
          <cell r="E204">
            <v>25.4</v>
          </cell>
          <cell r="F204">
            <v>6000</v>
          </cell>
          <cell r="G204">
            <v>40</v>
          </cell>
          <cell r="H204" t="str">
            <v>PERFILERIA INOXIDABLE</v>
          </cell>
          <cell r="I204" t="str">
            <v xml:space="preserve">3001 - ANGULO INOX T304                        </v>
          </cell>
          <cell r="J204">
            <v>7.14</v>
          </cell>
          <cell r="K204">
            <v>285.59999999999997</v>
          </cell>
        </row>
        <row r="205">
          <cell r="A205" t="str">
            <v xml:space="preserve">ANGULO INOX   T304   1/8"  x 1-1/2" 6MT </v>
          </cell>
          <cell r="B205">
            <v>304</v>
          </cell>
          <cell r="D205">
            <v>3.18</v>
          </cell>
          <cell r="E205">
            <v>38.1</v>
          </cell>
          <cell r="F205">
            <v>6000</v>
          </cell>
          <cell r="G205">
            <v>25</v>
          </cell>
          <cell r="H205" t="str">
            <v>PERFILERIA INOXIDABLE</v>
          </cell>
          <cell r="I205" t="str">
            <v xml:space="preserve">3001 - ANGULO INOX T304                        </v>
          </cell>
          <cell r="J205">
            <v>10.85</v>
          </cell>
          <cell r="K205">
            <v>271.25</v>
          </cell>
        </row>
        <row r="206">
          <cell r="A206" t="str">
            <v>ANGULO INOX   T304   3/16"  x 1-1/2" 6MT</v>
          </cell>
          <cell r="B206">
            <v>304</v>
          </cell>
          <cell r="D206">
            <v>4.76</v>
          </cell>
          <cell r="E206">
            <v>38.1</v>
          </cell>
          <cell r="F206">
            <v>6000</v>
          </cell>
          <cell r="G206">
            <v>18</v>
          </cell>
          <cell r="H206" t="str">
            <v>PERFILERIA INOXIDABLE</v>
          </cell>
          <cell r="I206" t="str">
            <v xml:space="preserve">3001 - ANGULO INOX T304                        </v>
          </cell>
          <cell r="J206">
            <v>16.27</v>
          </cell>
          <cell r="K206">
            <v>292.86</v>
          </cell>
        </row>
        <row r="207">
          <cell r="A207" t="str">
            <v xml:space="preserve">ANGULO INOX   T304   1/4"  x 2" 6MT     </v>
          </cell>
          <cell r="B207">
            <v>304</v>
          </cell>
          <cell r="D207">
            <v>6.35</v>
          </cell>
          <cell r="E207">
            <v>50.8</v>
          </cell>
          <cell r="F207">
            <v>6000</v>
          </cell>
          <cell r="G207">
            <v>10</v>
          </cell>
          <cell r="H207" t="str">
            <v>PERFILERIA INOXIDABLE</v>
          </cell>
          <cell r="I207" t="str">
            <v xml:space="preserve">3001 - ANGULO INOX T304                        </v>
          </cell>
          <cell r="J207">
            <v>28.55</v>
          </cell>
          <cell r="K207">
            <v>285.5</v>
          </cell>
        </row>
        <row r="208">
          <cell r="A208" t="str">
            <v xml:space="preserve">ANGULO INOX   T304   1/8"  x 3/4" 6MT   </v>
          </cell>
          <cell r="B208">
            <v>304</v>
          </cell>
          <cell r="D208">
            <v>3.18</v>
          </cell>
          <cell r="E208">
            <v>19.05</v>
          </cell>
          <cell r="F208">
            <v>6000</v>
          </cell>
          <cell r="G208">
            <v>50</v>
          </cell>
          <cell r="H208" t="str">
            <v>PERFILERIA INOXIDABLE</v>
          </cell>
          <cell r="I208" t="str">
            <v xml:space="preserve">3001 - ANGULO INOX T304                        </v>
          </cell>
          <cell r="J208">
            <v>5.42</v>
          </cell>
          <cell r="K208">
            <v>271</v>
          </cell>
        </row>
        <row r="209">
          <cell r="A209" t="str">
            <v xml:space="preserve">ANGULO INOX   T304   3/16"  x 1" 6MT    </v>
          </cell>
          <cell r="B209">
            <v>304</v>
          </cell>
          <cell r="D209">
            <v>4.76</v>
          </cell>
          <cell r="E209">
            <v>25.4</v>
          </cell>
          <cell r="F209">
            <v>6000</v>
          </cell>
          <cell r="G209">
            <v>25</v>
          </cell>
          <cell r="H209" t="str">
            <v>PERFILERIA INOXIDABLE</v>
          </cell>
          <cell r="I209" t="str">
            <v xml:space="preserve">3001 - ANGULO INOX T304                        </v>
          </cell>
          <cell r="J209">
            <v>10.71</v>
          </cell>
          <cell r="K209">
            <v>267.75</v>
          </cell>
        </row>
        <row r="210">
          <cell r="A210" t="str">
            <v xml:space="preserve">ANGULO INOX   T304   1/8"  x 2" 6MT     </v>
          </cell>
          <cell r="B210">
            <v>304</v>
          </cell>
          <cell r="D210">
            <v>3.18</v>
          </cell>
          <cell r="E210">
            <v>50.8</v>
          </cell>
          <cell r="F210">
            <v>6000</v>
          </cell>
          <cell r="G210">
            <v>20</v>
          </cell>
          <cell r="H210" t="str">
            <v>PERFILERIA INOXIDABLE</v>
          </cell>
          <cell r="I210" t="str">
            <v xml:space="preserve">3001 - ANGULO INOX T304                        </v>
          </cell>
          <cell r="J210">
            <v>14.27</v>
          </cell>
          <cell r="K210">
            <v>285.39999999999998</v>
          </cell>
        </row>
        <row r="211">
          <cell r="A211" t="str">
            <v xml:space="preserve">ANGULO INOX   T304   1/4"  x 3" 6MT     </v>
          </cell>
          <cell r="B211">
            <v>304</v>
          </cell>
          <cell r="D211">
            <v>6.35</v>
          </cell>
          <cell r="E211">
            <v>76.2</v>
          </cell>
          <cell r="F211">
            <v>6000</v>
          </cell>
          <cell r="G211">
            <v>6</v>
          </cell>
          <cell r="H211" t="str">
            <v>PERFILERIA INOXIDABLE</v>
          </cell>
          <cell r="I211" t="str">
            <v xml:space="preserve">3001 - ANGULO INOX T304                        </v>
          </cell>
          <cell r="J211">
            <v>42.82</v>
          </cell>
          <cell r="K211">
            <v>256.92</v>
          </cell>
        </row>
        <row r="212">
          <cell r="A212" t="str">
            <v xml:space="preserve">ANGULO INOX   T304   3/16"  x 2" 6MT    </v>
          </cell>
          <cell r="B212">
            <v>304</v>
          </cell>
          <cell r="D212">
            <v>4.76</v>
          </cell>
          <cell r="E212">
            <v>50.8</v>
          </cell>
          <cell r="F212">
            <v>6000</v>
          </cell>
          <cell r="G212">
            <v>12</v>
          </cell>
          <cell r="H212" t="str">
            <v>PERFILERIA INOXIDABLE</v>
          </cell>
          <cell r="I212" t="str">
            <v xml:space="preserve">3001 - ANGULO INOX T304                        </v>
          </cell>
          <cell r="J212">
            <v>21.41</v>
          </cell>
          <cell r="K212">
            <v>256.92</v>
          </cell>
        </row>
        <row r="213">
          <cell r="A213" t="str">
            <v xml:space="preserve">ANGULO INOX   T304   1/4"  x 1-1/2" 6MT </v>
          </cell>
          <cell r="B213">
            <v>304</v>
          </cell>
          <cell r="D213">
            <v>6.35</v>
          </cell>
          <cell r="E213">
            <v>38.1</v>
          </cell>
          <cell r="F213">
            <v>6000</v>
          </cell>
          <cell r="G213">
            <v>12</v>
          </cell>
          <cell r="H213" t="str">
            <v>PERFILERIA INOXIDABLE</v>
          </cell>
          <cell r="I213" t="str">
            <v xml:space="preserve">3001 - ANGULO INOX T304                        </v>
          </cell>
          <cell r="J213">
            <v>21.7</v>
          </cell>
          <cell r="K213">
            <v>260.39999999999998</v>
          </cell>
        </row>
        <row r="214">
          <cell r="A214" t="str">
            <v xml:space="preserve">ANGULO INOX   T304   1/4"  x 2-1/2" 6MT </v>
          </cell>
          <cell r="B214">
            <v>304</v>
          </cell>
          <cell r="D214">
            <v>6.35</v>
          </cell>
          <cell r="E214">
            <v>63.5</v>
          </cell>
          <cell r="F214">
            <v>6000</v>
          </cell>
          <cell r="G214">
            <v>8</v>
          </cell>
          <cell r="H214" t="str">
            <v>PERFILERIA INOXIDABLE</v>
          </cell>
          <cell r="I214" t="str">
            <v xml:space="preserve">3001 - ANGULO INOX T304                        </v>
          </cell>
          <cell r="J214">
            <v>35.97</v>
          </cell>
          <cell r="K214">
            <v>287.76</v>
          </cell>
        </row>
        <row r="215">
          <cell r="A215" t="str">
            <v xml:space="preserve">ROLLO INOX T430 N.4   C.24 x 1,22m      </v>
          </cell>
          <cell r="B215">
            <v>430</v>
          </cell>
          <cell r="C215" t="str">
            <v>N.4</v>
          </cell>
          <cell r="D215">
            <v>0.6</v>
          </cell>
          <cell r="E215">
            <v>1219</v>
          </cell>
          <cell r="F215" t="str">
            <v>Coil</v>
          </cell>
          <cell r="G215">
            <v>2000</v>
          </cell>
          <cell r="H215" t="str">
            <v>ROLLO INOXIDABLE</v>
          </cell>
          <cell r="I215" t="str">
            <v xml:space="preserve">1108 - ROLLO INOX T430 N.4                     </v>
          </cell>
          <cell r="J215">
            <v>1</v>
          </cell>
          <cell r="K215">
            <v>2000</v>
          </cell>
        </row>
        <row r="216">
          <cell r="A216" t="str">
            <v xml:space="preserve">ROLLO INOX T430 BA   C.30 x 1m          </v>
          </cell>
          <cell r="B216">
            <v>430</v>
          </cell>
          <cell r="C216" t="str">
            <v>BA</v>
          </cell>
          <cell r="D216">
            <v>0.3</v>
          </cell>
          <cell r="E216">
            <v>1000</v>
          </cell>
          <cell r="F216" t="str">
            <v>Coil</v>
          </cell>
          <cell r="G216">
            <v>2000</v>
          </cell>
          <cell r="H216" t="str">
            <v>ROLLO INOXIDABLE</v>
          </cell>
          <cell r="I216" t="str">
            <v xml:space="preserve">1106 - ROLLO INOX T430 BA                      </v>
          </cell>
          <cell r="J216">
            <v>1</v>
          </cell>
          <cell r="K216">
            <v>2000</v>
          </cell>
        </row>
        <row r="217">
          <cell r="A217" t="str">
            <v xml:space="preserve">ROLLO INOX T430 N.4   C.22 x 1,22m      </v>
          </cell>
          <cell r="B217">
            <v>430</v>
          </cell>
          <cell r="C217" t="str">
            <v>N.4</v>
          </cell>
          <cell r="D217">
            <v>0.7</v>
          </cell>
          <cell r="E217">
            <v>1219</v>
          </cell>
          <cell r="F217" t="str">
            <v>Coil</v>
          </cell>
          <cell r="G217">
            <v>2000</v>
          </cell>
          <cell r="H217" t="str">
            <v>ROLLO INOXIDABLE</v>
          </cell>
          <cell r="I217" t="str">
            <v xml:space="preserve">1108 - ROLLO INOX T430 N.4                     </v>
          </cell>
          <cell r="J217">
            <v>1</v>
          </cell>
          <cell r="K217">
            <v>2000</v>
          </cell>
        </row>
        <row r="218">
          <cell r="A218" t="str">
            <v xml:space="preserve">ROLLO INOX T430 BA / PE C.24 x 1,22m    </v>
          </cell>
          <cell r="B218">
            <v>430</v>
          </cell>
          <cell r="C218" t="str">
            <v>BA / PE</v>
          </cell>
          <cell r="D218">
            <v>0.6</v>
          </cell>
          <cell r="E218">
            <v>1219</v>
          </cell>
          <cell r="F218" t="str">
            <v>Coil</v>
          </cell>
          <cell r="G218">
            <v>2000</v>
          </cell>
          <cell r="H218" t="str">
            <v>ROLLO INOXIDABLE</v>
          </cell>
          <cell r="I218" t="str">
            <v xml:space="preserve">1107 - ROLLO INOX T430 BA / PE                 </v>
          </cell>
          <cell r="J218">
            <v>1</v>
          </cell>
          <cell r="K218">
            <v>2000</v>
          </cell>
        </row>
        <row r="219">
          <cell r="A219" t="str">
            <v xml:space="preserve">ROLLO INOX T430 BA   C.28 x 1,22m       </v>
          </cell>
          <cell r="B219">
            <v>430</v>
          </cell>
          <cell r="C219" t="str">
            <v>BA</v>
          </cell>
          <cell r="D219">
            <v>0.4</v>
          </cell>
          <cell r="E219">
            <v>1219</v>
          </cell>
          <cell r="F219" t="str">
            <v>Coil</v>
          </cell>
          <cell r="G219">
            <v>2000</v>
          </cell>
          <cell r="H219" t="str">
            <v>ROLLO INOXIDABLE</v>
          </cell>
          <cell r="I219" t="str">
            <v xml:space="preserve">1106 - ROLLO INOX T430 BA                      </v>
          </cell>
          <cell r="J219">
            <v>1</v>
          </cell>
          <cell r="K219">
            <v>2000</v>
          </cell>
        </row>
        <row r="220">
          <cell r="A220" t="str">
            <v xml:space="preserve">ROLLO INOX T430 BA / PE C.26 x 1,22m    </v>
          </cell>
          <cell r="B220">
            <v>430</v>
          </cell>
          <cell r="C220" t="str">
            <v>BA / PE</v>
          </cell>
          <cell r="D220">
            <v>0.45</v>
          </cell>
          <cell r="E220">
            <v>1219</v>
          </cell>
          <cell r="F220" t="str">
            <v>Coil</v>
          </cell>
          <cell r="G220">
            <v>2000</v>
          </cell>
          <cell r="H220" t="str">
            <v>ROLLO INOXIDABLE</v>
          </cell>
          <cell r="I220" t="str">
            <v xml:space="preserve">1107 - ROLLO INOX T430 BA / PE                 </v>
          </cell>
          <cell r="J220">
            <v>1</v>
          </cell>
          <cell r="K220">
            <v>2000</v>
          </cell>
        </row>
        <row r="221">
          <cell r="A221" t="str">
            <v xml:space="preserve">ROLLO INOX T430 BA / PE C.28 x 1,22m    </v>
          </cell>
          <cell r="B221">
            <v>430</v>
          </cell>
          <cell r="C221" t="str">
            <v>BA / PE</v>
          </cell>
          <cell r="D221">
            <v>0.4</v>
          </cell>
          <cell r="E221">
            <v>1219</v>
          </cell>
          <cell r="F221" t="str">
            <v>Coil</v>
          </cell>
          <cell r="G221">
            <v>2000</v>
          </cell>
          <cell r="H221" t="str">
            <v>ROLLO INOXIDABLE</v>
          </cell>
          <cell r="I221" t="str">
            <v xml:space="preserve">1107 - ROLLO INOX T430 BA / PE                 </v>
          </cell>
          <cell r="J221">
            <v>1</v>
          </cell>
          <cell r="K221">
            <v>2000</v>
          </cell>
        </row>
        <row r="222">
          <cell r="A222" t="str">
            <v xml:space="preserve">ROLLO INOX T430 BA / PE C.20 x 1,22m    </v>
          </cell>
          <cell r="B222">
            <v>430</v>
          </cell>
          <cell r="C222" t="str">
            <v>BA / PE</v>
          </cell>
          <cell r="D222">
            <v>0.9</v>
          </cell>
          <cell r="E222">
            <v>1219</v>
          </cell>
          <cell r="F222" t="str">
            <v>Coil</v>
          </cell>
          <cell r="G222">
            <v>2000</v>
          </cell>
          <cell r="H222" t="str">
            <v>ROLLO INOXIDABLE</v>
          </cell>
          <cell r="I222" t="str">
            <v xml:space="preserve">1107 - ROLLO INOX T430 BA / PE                 </v>
          </cell>
          <cell r="J222">
            <v>1</v>
          </cell>
          <cell r="K222">
            <v>2000</v>
          </cell>
        </row>
        <row r="223">
          <cell r="A223" t="str">
            <v xml:space="preserve">ROLLO INOX T430 BA / PE C.22 x 1,22m    </v>
          </cell>
          <cell r="B223">
            <v>430</v>
          </cell>
          <cell r="C223" t="str">
            <v>BA / PE</v>
          </cell>
          <cell r="D223">
            <v>0.7</v>
          </cell>
          <cell r="E223">
            <v>1219</v>
          </cell>
          <cell r="F223" t="str">
            <v>Coil</v>
          </cell>
          <cell r="G223">
            <v>2000</v>
          </cell>
          <cell r="H223" t="str">
            <v>ROLLO INOXIDABLE</v>
          </cell>
          <cell r="I223" t="str">
            <v xml:space="preserve">1107 - ROLLO INOX T430 BA / PE                 </v>
          </cell>
          <cell r="J223">
            <v>1</v>
          </cell>
          <cell r="K223">
            <v>2000</v>
          </cell>
        </row>
        <row r="224">
          <cell r="A224" t="str">
            <v xml:space="preserve">ROLLO INOX T430 N.4   C.20 x 1,22m      </v>
          </cell>
          <cell r="B224">
            <v>430</v>
          </cell>
          <cell r="C224" t="str">
            <v>N.4</v>
          </cell>
          <cell r="D224">
            <v>0.9</v>
          </cell>
          <cell r="E224">
            <v>1219</v>
          </cell>
          <cell r="F224" t="str">
            <v>Coil</v>
          </cell>
          <cell r="G224">
            <v>2000</v>
          </cell>
          <cell r="H224" t="str">
            <v>ROLLO INOXIDABLE</v>
          </cell>
          <cell r="I224" t="str">
            <v xml:space="preserve">1108 - ROLLO INOX T430 N.4                     </v>
          </cell>
          <cell r="J224">
            <v>1</v>
          </cell>
          <cell r="K224">
            <v>2000</v>
          </cell>
        </row>
        <row r="225">
          <cell r="A225" t="str">
            <v xml:space="preserve">ROLLO INOX T430 BA   C.28 x 1m          </v>
          </cell>
          <cell r="B225">
            <v>430</v>
          </cell>
          <cell r="C225" t="str">
            <v>BA</v>
          </cell>
          <cell r="D225">
            <v>0.4</v>
          </cell>
          <cell r="E225">
            <v>1000</v>
          </cell>
          <cell r="F225" t="str">
            <v>Coil</v>
          </cell>
          <cell r="G225">
            <v>2000</v>
          </cell>
          <cell r="H225" t="str">
            <v>ROLLO INOXIDABLE</v>
          </cell>
          <cell r="I225" t="str">
            <v xml:space="preserve">1106 - ROLLO INOX T430 BA                      </v>
          </cell>
          <cell r="J225">
            <v>1</v>
          </cell>
          <cell r="K225">
            <v>2000</v>
          </cell>
        </row>
        <row r="226">
          <cell r="A226" t="str">
            <v xml:space="preserve">ROLLO INOX T304 2B / PE C.24 x 1,22m    </v>
          </cell>
          <cell r="B226">
            <v>304</v>
          </cell>
          <cell r="C226" t="str">
            <v>2B / PE</v>
          </cell>
          <cell r="D226">
            <v>0.6</v>
          </cell>
          <cell r="E226">
            <v>1219</v>
          </cell>
          <cell r="F226" t="str">
            <v>Coil</v>
          </cell>
          <cell r="G226">
            <v>2000</v>
          </cell>
          <cell r="H226" t="str">
            <v>ROLLO INOXIDABLE</v>
          </cell>
          <cell r="I226" t="str">
            <v xml:space="preserve">1102 - ROLLO INOX T304 2B / PE                 </v>
          </cell>
          <cell r="J226">
            <v>1</v>
          </cell>
          <cell r="K226">
            <v>2000</v>
          </cell>
        </row>
        <row r="227">
          <cell r="A227" t="str">
            <v xml:space="preserve">ROLLO INOX T304 2B   C.20 x 1,22m       </v>
          </cell>
          <cell r="B227">
            <v>304</v>
          </cell>
          <cell r="C227" t="str">
            <v>2B</v>
          </cell>
          <cell r="D227">
            <v>0.9</v>
          </cell>
          <cell r="E227">
            <v>1219</v>
          </cell>
          <cell r="F227" t="str">
            <v>Coil</v>
          </cell>
          <cell r="G227">
            <v>2000</v>
          </cell>
          <cell r="H227" t="str">
            <v>ROLLO INOXIDABLE</v>
          </cell>
          <cell r="I227" t="str">
            <v xml:space="preserve">1101 - ROLLO INOX T304 2B                      </v>
          </cell>
          <cell r="J227">
            <v>1</v>
          </cell>
          <cell r="K227">
            <v>2000</v>
          </cell>
        </row>
        <row r="228">
          <cell r="A228" t="str">
            <v xml:space="preserve">ROLLO INOX T304 2B   C.24 x 1,22m       </v>
          </cell>
          <cell r="B228">
            <v>304</v>
          </cell>
          <cell r="C228" t="str">
            <v>2B</v>
          </cell>
          <cell r="D228">
            <v>0.6</v>
          </cell>
          <cell r="E228">
            <v>1219</v>
          </cell>
          <cell r="F228" t="str">
            <v>Coil</v>
          </cell>
          <cell r="G228">
            <v>2000</v>
          </cell>
          <cell r="H228" t="str">
            <v>ROLLO INOXIDABLE</v>
          </cell>
          <cell r="I228" t="str">
            <v xml:space="preserve">1101 - ROLLO INOX T304 2B                      </v>
          </cell>
          <cell r="J228">
            <v>1</v>
          </cell>
          <cell r="K228">
            <v>2000</v>
          </cell>
        </row>
        <row r="229">
          <cell r="A229" t="str">
            <v xml:space="preserve">ROLLO INOX T430 BA   C.24 x 1,22m       </v>
          </cell>
          <cell r="B229">
            <v>430</v>
          </cell>
          <cell r="C229" t="str">
            <v>BA</v>
          </cell>
          <cell r="D229">
            <v>0.6</v>
          </cell>
          <cell r="E229">
            <v>1219</v>
          </cell>
          <cell r="F229" t="str">
            <v>Coil</v>
          </cell>
          <cell r="G229">
            <v>2000</v>
          </cell>
          <cell r="H229" t="str">
            <v>ROLLO INOXIDABLE</v>
          </cell>
          <cell r="I229" t="str">
            <v xml:space="preserve">1106 - ROLLO INOX T430 BA                      </v>
          </cell>
          <cell r="J229">
            <v>1</v>
          </cell>
          <cell r="K229">
            <v>2000</v>
          </cell>
        </row>
        <row r="230">
          <cell r="A230" t="str">
            <v xml:space="preserve">ROLLO INOX T304 2B   C.22 x 1,22m       </v>
          </cell>
          <cell r="B230">
            <v>304</v>
          </cell>
          <cell r="C230" t="str">
            <v>2B</v>
          </cell>
          <cell r="D230">
            <v>0.7</v>
          </cell>
          <cell r="E230">
            <v>1219</v>
          </cell>
          <cell r="F230" t="str">
            <v>Coil</v>
          </cell>
          <cell r="G230">
            <v>2000</v>
          </cell>
          <cell r="H230" t="str">
            <v>ROLLO INOXIDABLE</v>
          </cell>
          <cell r="I230" t="str">
            <v xml:space="preserve">1101 - ROLLO INOX T304 2B                      </v>
          </cell>
          <cell r="J230">
            <v>1</v>
          </cell>
          <cell r="K230">
            <v>2000</v>
          </cell>
        </row>
        <row r="231">
          <cell r="A231" t="str">
            <v xml:space="preserve">ROLLO INOX T430 N.4   C.24 x 1m         </v>
          </cell>
          <cell r="B231">
            <v>430</v>
          </cell>
          <cell r="C231" t="str">
            <v>N.4</v>
          </cell>
          <cell r="D231">
            <v>0.6</v>
          </cell>
          <cell r="E231">
            <v>1000</v>
          </cell>
          <cell r="F231" t="str">
            <v>Coil</v>
          </cell>
          <cell r="G231">
            <v>2000</v>
          </cell>
          <cell r="H231" t="str">
            <v>ROLLO INOXIDABLE</v>
          </cell>
          <cell r="I231" t="str">
            <v xml:space="preserve">1108 - ROLLO INOX T430 N.4                     </v>
          </cell>
          <cell r="J231">
            <v>1</v>
          </cell>
          <cell r="K231">
            <v>2000</v>
          </cell>
        </row>
        <row r="232">
          <cell r="A232" t="str">
            <v xml:space="preserve">ROLLO INOX T430 BA   C.26 x 1,22m       </v>
          </cell>
          <cell r="B232">
            <v>430</v>
          </cell>
          <cell r="C232" t="str">
            <v>BA</v>
          </cell>
          <cell r="D232">
            <v>0.45</v>
          </cell>
          <cell r="E232">
            <v>1219</v>
          </cell>
          <cell r="F232" t="str">
            <v>Coil</v>
          </cell>
          <cell r="G232">
            <v>2000</v>
          </cell>
          <cell r="H232" t="str">
            <v>ROLLO INOXIDABLE</v>
          </cell>
          <cell r="I232" t="str">
            <v xml:space="preserve">1106 - ROLLO INOX T430 BA                      </v>
          </cell>
          <cell r="J232">
            <v>1</v>
          </cell>
          <cell r="K232">
            <v>2000</v>
          </cell>
        </row>
        <row r="233">
          <cell r="A233" t="str">
            <v xml:space="preserve">ROLLO INOX T430 BA / PE C.24 x 1m       </v>
          </cell>
          <cell r="B233">
            <v>430</v>
          </cell>
          <cell r="C233" t="str">
            <v>BA / PE</v>
          </cell>
          <cell r="D233">
            <v>0.6</v>
          </cell>
          <cell r="E233">
            <v>1000</v>
          </cell>
          <cell r="F233" t="str">
            <v>Coil</v>
          </cell>
          <cell r="G233">
            <v>2000</v>
          </cell>
          <cell r="H233" t="str">
            <v>ROLLO INOXIDABLE</v>
          </cell>
          <cell r="I233" t="str">
            <v xml:space="preserve">1107 - ROLLO INOX T430 BA / PE                 </v>
          </cell>
          <cell r="J233">
            <v>1</v>
          </cell>
          <cell r="K233">
            <v>2000</v>
          </cell>
        </row>
        <row r="234">
          <cell r="A234" t="str">
            <v xml:space="preserve">ROLLO INOX T430 N.4   C.20 x 1m         </v>
          </cell>
          <cell r="B234">
            <v>430</v>
          </cell>
          <cell r="C234" t="str">
            <v>N.4</v>
          </cell>
          <cell r="D234">
            <v>0.9</v>
          </cell>
          <cell r="E234">
            <v>1000</v>
          </cell>
          <cell r="F234" t="str">
            <v>Coil</v>
          </cell>
          <cell r="G234">
            <v>2000</v>
          </cell>
          <cell r="H234" t="str">
            <v>ROLLO INOXIDABLE</v>
          </cell>
          <cell r="I234" t="str">
            <v xml:space="preserve">1108 - ROLLO INOX T430 N.4                     </v>
          </cell>
          <cell r="J234">
            <v>1</v>
          </cell>
          <cell r="K234">
            <v>2000</v>
          </cell>
        </row>
        <row r="235">
          <cell r="A235" t="str">
            <v xml:space="preserve">ROLLO INOX T304 2B   C.18 x 1,22m       </v>
          </cell>
          <cell r="B235">
            <v>304</v>
          </cell>
          <cell r="C235" t="str">
            <v>2B</v>
          </cell>
          <cell r="D235">
            <v>1.2</v>
          </cell>
          <cell r="E235">
            <v>1219</v>
          </cell>
          <cell r="F235" t="str">
            <v>Coil</v>
          </cell>
          <cell r="G235">
            <v>2000</v>
          </cell>
          <cell r="H235" t="str">
            <v>ROLLO INOXIDABLE</v>
          </cell>
          <cell r="I235" t="str">
            <v xml:space="preserve">1101 - ROLLO INOX T304 2B                      </v>
          </cell>
          <cell r="J235">
            <v>1</v>
          </cell>
          <cell r="K235">
            <v>2000</v>
          </cell>
        </row>
        <row r="236">
          <cell r="A236" t="str">
            <v xml:space="preserve">ROLLO INOX T304 2B   C.14 x 1,52m       </v>
          </cell>
          <cell r="B236">
            <v>304</v>
          </cell>
          <cell r="C236" t="str">
            <v>2B</v>
          </cell>
          <cell r="D236">
            <v>1.9</v>
          </cell>
          <cell r="E236">
            <v>1524</v>
          </cell>
          <cell r="F236" t="str">
            <v>Coil</v>
          </cell>
          <cell r="G236">
            <v>2000</v>
          </cell>
          <cell r="H236" t="str">
            <v>ROLLO INOXIDABLE</v>
          </cell>
          <cell r="I236" t="str">
            <v xml:space="preserve">1101 - ROLLO INOX T304 2B                      </v>
          </cell>
          <cell r="J236">
            <v>1</v>
          </cell>
          <cell r="K236">
            <v>2000</v>
          </cell>
        </row>
        <row r="237">
          <cell r="A237" t="str">
            <v xml:space="preserve">ROLLO INOX T430 BA   C.26 x 1m          </v>
          </cell>
          <cell r="B237">
            <v>430</v>
          </cell>
          <cell r="C237" t="str">
            <v>BA</v>
          </cell>
          <cell r="D237">
            <v>0.45</v>
          </cell>
          <cell r="E237">
            <v>1000</v>
          </cell>
          <cell r="F237" t="str">
            <v>Coil</v>
          </cell>
          <cell r="G237">
            <v>2000</v>
          </cell>
          <cell r="H237" t="str">
            <v>ROLLO INOXIDABLE</v>
          </cell>
          <cell r="I237" t="str">
            <v xml:space="preserve">1106 - ROLLO INOX T430 BA                      </v>
          </cell>
          <cell r="J237">
            <v>1</v>
          </cell>
          <cell r="K237">
            <v>2000</v>
          </cell>
        </row>
        <row r="238">
          <cell r="A238" t="str">
            <v xml:space="preserve">ROLLO INOX T430 BA   C.22 x 1,22m       </v>
          </cell>
          <cell r="B238">
            <v>430</v>
          </cell>
          <cell r="C238" t="str">
            <v>BA</v>
          </cell>
          <cell r="D238">
            <v>0.7</v>
          </cell>
          <cell r="E238">
            <v>1219</v>
          </cell>
          <cell r="F238" t="str">
            <v>Coil</v>
          </cell>
          <cell r="G238">
            <v>2000</v>
          </cell>
          <cell r="H238" t="str">
            <v>ROLLO INOXIDABLE</v>
          </cell>
          <cell r="I238" t="str">
            <v xml:space="preserve">1106 - ROLLO INOX T430 BA                      </v>
          </cell>
          <cell r="J238">
            <v>1</v>
          </cell>
          <cell r="K238">
            <v>2000</v>
          </cell>
        </row>
        <row r="239">
          <cell r="A239" t="str">
            <v xml:space="preserve">ROLLO INOX T430 BA / PE C.26 x 1m       </v>
          </cell>
          <cell r="B239">
            <v>430</v>
          </cell>
          <cell r="C239" t="str">
            <v>BA / PE</v>
          </cell>
          <cell r="D239">
            <v>0.45</v>
          </cell>
          <cell r="E239">
            <v>1000</v>
          </cell>
          <cell r="F239" t="str">
            <v>Coil</v>
          </cell>
          <cell r="G239">
            <v>2000</v>
          </cell>
          <cell r="H239" t="str">
            <v>ROLLO INOXIDABLE</v>
          </cell>
          <cell r="I239" t="str">
            <v xml:space="preserve">1107 - ROLLO INOX T430 BA / PE                 </v>
          </cell>
          <cell r="J239">
            <v>1</v>
          </cell>
          <cell r="K239">
            <v>2000</v>
          </cell>
        </row>
        <row r="240">
          <cell r="A240" t="str">
            <v xml:space="preserve">ROLLO INOX T430 BA   C.20 x 1,22m       </v>
          </cell>
          <cell r="B240">
            <v>430</v>
          </cell>
          <cell r="C240" t="str">
            <v>BA</v>
          </cell>
          <cell r="D240">
            <v>0.9</v>
          </cell>
          <cell r="E240">
            <v>1219</v>
          </cell>
          <cell r="F240" t="str">
            <v>Coil</v>
          </cell>
          <cell r="G240">
            <v>2000</v>
          </cell>
          <cell r="H240" t="str">
            <v>ROLLO INOXIDABLE</v>
          </cell>
          <cell r="I240" t="str">
            <v xml:space="preserve">1106 - ROLLO INOX T430 BA                      </v>
          </cell>
          <cell r="J240">
            <v>1</v>
          </cell>
          <cell r="K240">
            <v>2000</v>
          </cell>
        </row>
        <row r="241">
          <cell r="A241" t="str">
            <v xml:space="preserve">ROLLO INOX T430 N.4   C.22 x 1m         </v>
          </cell>
          <cell r="B241">
            <v>430</v>
          </cell>
          <cell r="C241" t="str">
            <v>N.4</v>
          </cell>
          <cell r="D241">
            <v>0.7</v>
          </cell>
          <cell r="E241">
            <v>1000</v>
          </cell>
          <cell r="F241" t="str">
            <v>Coil</v>
          </cell>
          <cell r="G241">
            <v>2000</v>
          </cell>
          <cell r="H241" t="str">
            <v>ROLLO INOXIDABLE</v>
          </cell>
          <cell r="I241" t="str">
            <v xml:space="preserve">1108 - ROLLO INOX T430 N.4                     </v>
          </cell>
          <cell r="J241">
            <v>1</v>
          </cell>
          <cell r="K241">
            <v>2000</v>
          </cell>
        </row>
        <row r="242">
          <cell r="A242" t="str">
            <v xml:space="preserve">ROLLO INOX T430 BA   C.22 x 1m          </v>
          </cell>
          <cell r="B242">
            <v>430</v>
          </cell>
          <cell r="C242" t="str">
            <v>BA</v>
          </cell>
          <cell r="D242">
            <v>0.7</v>
          </cell>
          <cell r="E242">
            <v>1000</v>
          </cell>
          <cell r="F242" t="str">
            <v>Coil</v>
          </cell>
          <cell r="G242">
            <v>2000</v>
          </cell>
          <cell r="H242" t="str">
            <v>ROLLO INOXIDABLE</v>
          </cell>
          <cell r="I242" t="str">
            <v xml:space="preserve">1106 - ROLLO INOX T430 BA                      </v>
          </cell>
          <cell r="J242">
            <v>1</v>
          </cell>
          <cell r="K242">
            <v>2000</v>
          </cell>
        </row>
        <row r="243">
          <cell r="A243" t="str">
            <v xml:space="preserve">ROLLO INOX T304 2B   C.26 x 1,22m       </v>
          </cell>
          <cell r="B243">
            <v>304</v>
          </cell>
          <cell r="C243" t="str">
            <v>2B</v>
          </cell>
          <cell r="D243">
            <v>0.45</v>
          </cell>
          <cell r="E243">
            <v>1219</v>
          </cell>
          <cell r="F243" t="str">
            <v>Coil</v>
          </cell>
          <cell r="G243">
            <v>2000</v>
          </cell>
          <cell r="H243" t="str">
            <v>ROLLO INOXIDABLE</v>
          </cell>
          <cell r="I243" t="str">
            <v xml:space="preserve">1101 - ROLLO INOX T304 2B                      </v>
          </cell>
          <cell r="J243">
            <v>1</v>
          </cell>
          <cell r="K243">
            <v>2000</v>
          </cell>
        </row>
        <row r="244">
          <cell r="A244" t="str">
            <v xml:space="preserve">ROLLO INOX T430 BA / PE C.22 x 1m       </v>
          </cell>
          <cell r="B244">
            <v>430</v>
          </cell>
          <cell r="C244" t="str">
            <v>BA / PE</v>
          </cell>
          <cell r="D244">
            <v>0.7</v>
          </cell>
          <cell r="E244">
            <v>1000</v>
          </cell>
          <cell r="F244" t="str">
            <v>Coil</v>
          </cell>
          <cell r="G244">
            <v>2000</v>
          </cell>
          <cell r="H244" t="str">
            <v>ROLLO INOXIDABLE</v>
          </cell>
          <cell r="I244" t="str">
            <v xml:space="preserve">1107 - ROLLO INOX T430 BA / PE                 </v>
          </cell>
          <cell r="J244">
            <v>1</v>
          </cell>
          <cell r="K244">
            <v>2000</v>
          </cell>
        </row>
        <row r="245">
          <cell r="A245" t="str">
            <v xml:space="preserve">ROLLO INOX T304 2B   C.24 x 1m          </v>
          </cell>
          <cell r="B245">
            <v>304</v>
          </cell>
          <cell r="C245" t="str">
            <v>2B</v>
          </cell>
          <cell r="D245">
            <v>0.6</v>
          </cell>
          <cell r="E245">
            <v>1000</v>
          </cell>
          <cell r="F245" t="str">
            <v>Coil</v>
          </cell>
          <cell r="G245">
            <v>2000</v>
          </cell>
          <cell r="H245" t="str">
            <v>ROLLO INOXIDABLE</v>
          </cell>
          <cell r="I245" t="str">
            <v xml:space="preserve">1101 - ROLLO INOX T304 2B                      </v>
          </cell>
          <cell r="J245">
            <v>1</v>
          </cell>
          <cell r="K245">
            <v>2000</v>
          </cell>
        </row>
        <row r="246">
          <cell r="A246" t="str">
            <v xml:space="preserve">ROLLO INOX T430 BA / PE C.28 x 1m       </v>
          </cell>
          <cell r="B246">
            <v>430</v>
          </cell>
          <cell r="C246" t="str">
            <v>BA / PE</v>
          </cell>
          <cell r="D246">
            <v>0.4</v>
          </cell>
          <cell r="E246">
            <v>1000</v>
          </cell>
          <cell r="F246" t="str">
            <v>Coil</v>
          </cell>
          <cell r="G246">
            <v>2000</v>
          </cell>
          <cell r="H246" t="str">
            <v>ROLLO INOXIDABLE</v>
          </cell>
          <cell r="I246" t="str">
            <v xml:space="preserve">1107 - ROLLO INOX T430 BA / PE                 </v>
          </cell>
          <cell r="J246">
            <v>1</v>
          </cell>
          <cell r="K246">
            <v>2000</v>
          </cell>
        </row>
        <row r="247">
          <cell r="A247" t="str">
            <v xml:space="preserve">ROLLO INOX T430 BA   C.20 x 1m          </v>
          </cell>
          <cell r="B247">
            <v>430</v>
          </cell>
          <cell r="C247" t="str">
            <v>BA</v>
          </cell>
          <cell r="D247">
            <v>0.9</v>
          </cell>
          <cell r="E247">
            <v>1000</v>
          </cell>
          <cell r="F247" t="str">
            <v>Coil</v>
          </cell>
          <cell r="G247">
            <v>2000</v>
          </cell>
          <cell r="H247" t="str">
            <v>ROLLO INOXIDABLE</v>
          </cell>
          <cell r="I247" t="str">
            <v xml:space="preserve">1106 - ROLLO INOX T430 BA                      </v>
          </cell>
          <cell r="J247">
            <v>1</v>
          </cell>
          <cell r="K247">
            <v>2000</v>
          </cell>
        </row>
        <row r="248">
          <cell r="A248" t="str">
            <v xml:space="preserve">ROLLO INOX T430 BA / PE C.20 x 1m       </v>
          </cell>
          <cell r="B248">
            <v>430</v>
          </cell>
          <cell r="C248" t="str">
            <v>BA / PE</v>
          </cell>
          <cell r="D248">
            <v>0.9</v>
          </cell>
          <cell r="E248">
            <v>1000</v>
          </cell>
          <cell r="F248" t="str">
            <v>Coil</v>
          </cell>
          <cell r="G248">
            <v>2000</v>
          </cell>
          <cell r="H248" t="str">
            <v>ROLLO INOXIDABLE</v>
          </cell>
          <cell r="I248" t="str">
            <v xml:space="preserve">1107 - ROLLO INOX T430 BA / PE                 </v>
          </cell>
          <cell r="J248">
            <v>1</v>
          </cell>
          <cell r="K248">
            <v>2000</v>
          </cell>
        </row>
        <row r="249">
          <cell r="A249" t="str">
            <v xml:space="preserve">ROLLO INOX T304 N.4   C.20 x 1,22m      </v>
          </cell>
          <cell r="B249">
            <v>304</v>
          </cell>
          <cell r="C249" t="str">
            <v>N.4</v>
          </cell>
          <cell r="D249">
            <v>0.9</v>
          </cell>
          <cell r="E249">
            <v>1219</v>
          </cell>
          <cell r="F249" t="str">
            <v>Coil</v>
          </cell>
          <cell r="G249">
            <v>2000</v>
          </cell>
          <cell r="H249" t="str">
            <v>ROLLO INOXIDABLE</v>
          </cell>
          <cell r="I249" t="str">
            <v xml:space="preserve">1103 - ROLLO INOX T304 N.4                     </v>
          </cell>
          <cell r="J249">
            <v>1</v>
          </cell>
          <cell r="K249">
            <v>2000</v>
          </cell>
        </row>
        <row r="250">
          <cell r="A250" t="str">
            <v xml:space="preserve">ROLLO INOX T430 BA   C.24 x 1m          </v>
          </cell>
          <cell r="B250">
            <v>430</v>
          </cell>
          <cell r="C250" t="str">
            <v>BA</v>
          </cell>
          <cell r="D250">
            <v>0.6</v>
          </cell>
          <cell r="E250">
            <v>1000</v>
          </cell>
          <cell r="F250" t="str">
            <v>Coil</v>
          </cell>
          <cell r="G250">
            <v>2000</v>
          </cell>
          <cell r="H250" t="str">
            <v>ROLLO INOXIDABLE</v>
          </cell>
          <cell r="I250" t="str">
            <v xml:space="preserve">1106 - ROLLO INOX T430 BA                      </v>
          </cell>
          <cell r="J250">
            <v>1</v>
          </cell>
          <cell r="K250">
            <v>2000</v>
          </cell>
        </row>
        <row r="251">
          <cell r="A251" t="str">
            <v xml:space="preserve">ROLLO INOX T304 2B   C.20 x 1m          </v>
          </cell>
          <cell r="B251">
            <v>304</v>
          </cell>
          <cell r="C251" t="str">
            <v>2B</v>
          </cell>
          <cell r="D251">
            <v>0.9</v>
          </cell>
          <cell r="E251">
            <v>1000</v>
          </cell>
          <cell r="F251" t="str">
            <v>Coil</v>
          </cell>
          <cell r="G251">
            <v>2000</v>
          </cell>
          <cell r="H251" t="str">
            <v>ROLLO INOXIDABLE</v>
          </cell>
          <cell r="I251" t="str">
            <v xml:space="preserve">1101 - ROLLO INOX T304 2B                      </v>
          </cell>
          <cell r="J251">
            <v>1</v>
          </cell>
          <cell r="K251">
            <v>2000</v>
          </cell>
        </row>
        <row r="252">
          <cell r="A252" t="str">
            <v xml:space="preserve">ROLLO INOX T439 2D   0,8mm x 1,22m      </v>
          </cell>
          <cell r="B252">
            <v>439</v>
          </cell>
          <cell r="C252" t="str">
            <v>2D</v>
          </cell>
          <cell r="D252">
            <v>0.8</v>
          </cell>
          <cell r="E252">
            <v>1219</v>
          </cell>
          <cell r="F252" t="str">
            <v>Coil</v>
          </cell>
          <cell r="G252">
            <v>2000</v>
          </cell>
          <cell r="H252" t="str">
            <v>ROLLO INOXIDABLE</v>
          </cell>
          <cell r="I252" t="str">
            <v>ROLLO INOX T439 2D</v>
          </cell>
          <cell r="J252">
            <v>1</v>
          </cell>
          <cell r="K252">
            <v>2000</v>
          </cell>
        </row>
        <row r="253">
          <cell r="A253" t="str">
            <v xml:space="preserve">ROLLO INOX T439 2D   1mm x 1,22m        </v>
          </cell>
          <cell r="B253">
            <v>439</v>
          </cell>
          <cell r="C253" t="str">
            <v>2D</v>
          </cell>
          <cell r="D253">
            <v>1</v>
          </cell>
          <cell r="E253">
            <v>1219</v>
          </cell>
          <cell r="F253" t="str">
            <v>Coil</v>
          </cell>
          <cell r="G253">
            <v>2000</v>
          </cell>
          <cell r="H253" t="str">
            <v>ROLLO INOXIDABLE</v>
          </cell>
          <cell r="I253" t="str">
            <v>ROLLO INOX T439 2D</v>
          </cell>
          <cell r="J253">
            <v>1</v>
          </cell>
          <cell r="K253">
            <v>2000</v>
          </cell>
        </row>
        <row r="254">
          <cell r="A254" t="str">
            <v xml:space="preserve">ROLLO INOX T409 2D   0,8mm  x 1,22m     </v>
          </cell>
          <cell r="B254">
            <v>409</v>
          </cell>
          <cell r="C254" t="str">
            <v>2D</v>
          </cell>
          <cell r="D254">
            <v>0.8</v>
          </cell>
          <cell r="E254">
            <v>1219</v>
          </cell>
          <cell r="F254" t="str">
            <v>Coil</v>
          </cell>
          <cell r="G254">
            <v>2000</v>
          </cell>
          <cell r="H254" t="str">
            <v>ROLLO INOXIDABLE</v>
          </cell>
          <cell r="I254" t="str">
            <v>ROLLO INOX T409 2D</v>
          </cell>
          <cell r="J254">
            <v>1</v>
          </cell>
          <cell r="K254">
            <v>2000</v>
          </cell>
        </row>
        <row r="255">
          <cell r="A255" t="str">
            <v xml:space="preserve">ROLLO INOX T409 2D   C.16 x 1,22m       </v>
          </cell>
          <cell r="B255">
            <v>409</v>
          </cell>
          <cell r="C255" t="str">
            <v>2D</v>
          </cell>
          <cell r="D255">
            <v>1.5</v>
          </cell>
          <cell r="E255">
            <v>1219</v>
          </cell>
          <cell r="F255" t="str">
            <v>Coil</v>
          </cell>
          <cell r="G255">
            <v>2000</v>
          </cell>
          <cell r="H255" t="str">
            <v>ROLLO INOXIDABLE</v>
          </cell>
          <cell r="I255" t="str">
            <v>ROLLO INOX T409 2D</v>
          </cell>
          <cell r="J255">
            <v>1</v>
          </cell>
          <cell r="K255">
            <v>2000</v>
          </cell>
        </row>
        <row r="256">
          <cell r="A256" t="str">
            <v xml:space="preserve">ROLLO INOX T304 2B   C.20 x 0,76m       </v>
          </cell>
          <cell r="B256">
            <v>304</v>
          </cell>
          <cell r="C256" t="str">
            <v>2B</v>
          </cell>
          <cell r="D256">
            <v>0.9</v>
          </cell>
          <cell r="E256">
            <v>760</v>
          </cell>
          <cell r="F256" t="str">
            <v>Coil</v>
          </cell>
          <cell r="G256">
            <v>2000</v>
          </cell>
          <cell r="H256" t="str">
            <v>ROLLO INOXIDABLE</v>
          </cell>
          <cell r="I256" t="str">
            <v xml:space="preserve">1101 - ROLLO INOX T304 2B                      </v>
          </cell>
          <cell r="J256">
            <v>1</v>
          </cell>
          <cell r="K256">
            <v>2000</v>
          </cell>
        </row>
        <row r="257">
          <cell r="A257" t="str">
            <v xml:space="preserve">ROLLO INOX T304 N.4   C.16 x 1,52m      </v>
          </cell>
          <cell r="B257">
            <v>304</v>
          </cell>
          <cell r="C257" t="str">
            <v>N.4</v>
          </cell>
          <cell r="D257">
            <v>1.5</v>
          </cell>
          <cell r="E257">
            <v>1524</v>
          </cell>
          <cell r="F257" t="str">
            <v>Coil</v>
          </cell>
          <cell r="G257">
            <v>2000</v>
          </cell>
          <cell r="H257" t="str">
            <v>ROLLO INOXIDABLE</v>
          </cell>
          <cell r="I257" t="str">
            <v xml:space="preserve">1103 - ROLLO INOX T304 N.4                     </v>
          </cell>
          <cell r="J257">
            <v>1</v>
          </cell>
          <cell r="K257">
            <v>2000</v>
          </cell>
        </row>
        <row r="258">
          <cell r="A258" t="str">
            <v xml:space="preserve">ROLLO INOX T304 N.4   C.22 x 1,22m      </v>
          </cell>
          <cell r="B258">
            <v>304</v>
          </cell>
          <cell r="C258" t="str">
            <v>N.4</v>
          </cell>
          <cell r="D258">
            <v>0.7</v>
          </cell>
          <cell r="E258">
            <v>1219</v>
          </cell>
          <cell r="F258" t="str">
            <v>Coil</v>
          </cell>
          <cell r="G258">
            <v>2000</v>
          </cell>
          <cell r="H258" t="str">
            <v>ROLLO INOXIDABLE</v>
          </cell>
          <cell r="I258" t="str">
            <v xml:space="preserve">1103 - ROLLO INOX T304 N.4                     </v>
          </cell>
          <cell r="J258">
            <v>1</v>
          </cell>
          <cell r="K258">
            <v>2000</v>
          </cell>
        </row>
        <row r="259">
          <cell r="A259" t="str">
            <v xml:space="preserve">ROLLO INOX T409 2D   1mm  x 1,22m       </v>
          </cell>
          <cell r="B259">
            <v>409</v>
          </cell>
          <cell r="C259" t="str">
            <v>2D</v>
          </cell>
          <cell r="D259">
            <v>1</v>
          </cell>
          <cell r="E259">
            <v>1000</v>
          </cell>
          <cell r="F259" t="str">
            <v>Coil</v>
          </cell>
          <cell r="G259">
            <v>2000</v>
          </cell>
          <cell r="H259" t="str">
            <v>ROLLO INOXIDABLE</v>
          </cell>
          <cell r="I259" t="str">
            <v>ROLLO INOX T409 2D</v>
          </cell>
          <cell r="J259">
            <v>1</v>
          </cell>
          <cell r="K259">
            <v>2000</v>
          </cell>
        </row>
        <row r="260">
          <cell r="A260" t="str">
            <v xml:space="preserve">ROLLO INOX T430 N.4   C.26 x 1,22m      </v>
          </cell>
          <cell r="B260">
            <v>430</v>
          </cell>
          <cell r="C260" t="str">
            <v>N.4</v>
          </cell>
          <cell r="D260">
            <v>0.45</v>
          </cell>
          <cell r="E260">
            <v>1219</v>
          </cell>
          <cell r="F260" t="str">
            <v>Coil</v>
          </cell>
          <cell r="G260">
            <v>2000</v>
          </cell>
          <cell r="H260" t="str">
            <v>ROLLO INOXIDABLE</v>
          </cell>
          <cell r="I260" t="str">
            <v xml:space="preserve">1108 - ROLLO INOX T430 N.4                     </v>
          </cell>
          <cell r="J260">
            <v>1</v>
          </cell>
          <cell r="K260">
            <v>2000</v>
          </cell>
        </row>
        <row r="261">
          <cell r="A261" t="str">
            <v xml:space="preserve">ROLLO INOX T304 2B   C.22 x 1m          </v>
          </cell>
          <cell r="B261">
            <v>304</v>
          </cell>
          <cell r="C261" t="str">
            <v>2B</v>
          </cell>
          <cell r="D261">
            <v>0.7</v>
          </cell>
          <cell r="E261">
            <v>1000</v>
          </cell>
          <cell r="F261" t="str">
            <v>Coil</v>
          </cell>
          <cell r="G261">
            <v>2000</v>
          </cell>
          <cell r="H261" t="str">
            <v>ROLLO INOXIDABLE</v>
          </cell>
          <cell r="I261" t="str">
            <v xml:space="preserve">1101 - ROLLO INOX T304 2B                      </v>
          </cell>
          <cell r="J261">
            <v>1</v>
          </cell>
          <cell r="K261">
            <v>2000</v>
          </cell>
        </row>
        <row r="262">
          <cell r="A262" t="str">
            <v>ROLLO INOX. 201 J2 (1.2mm) X 1219mm</v>
          </cell>
          <cell r="B262">
            <v>201</v>
          </cell>
          <cell r="C262" t="str">
            <v>J2</v>
          </cell>
          <cell r="D262">
            <v>1.2</v>
          </cell>
          <cell r="E262">
            <v>1219</v>
          </cell>
          <cell r="F262" t="str">
            <v>Coil</v>
          </cell>
          <cell r="G262">
            <v>2000</v>
          </cell>
          <cell r="H262" t="str">
            <v>ROLLO INOXIDABLE</v>
          </cell>
          <cell r="I262" t="str">
            <v>ROLLO INOX 201</v>
          </cell>
          <cell r="J262">
            <v>1</v>
          </cell>
          <cell r="K262">
            <v>2000</v>
          </cell>
        </row>
        <row r="263">
          <cell r="A263" t="str">
            <v xml:space="preserve">ROLLO INOX T430 2B   C.20 x 1m          </v>
          </cell>
          <cell r="B263">
            <v>430</v>
          </cell>
          <cell r="C263" t="str">
            <v>2B</v>
          </cell>
          <cell r="D263">
            <v>0.9</v>
          </cell>
          <cell r="E263">
            <v>1000</v>
          </cell>
          <cell r="F263" t="str">
            <v>Coil</v>
          </cell>
          <cell r="G263">
            <v>2000</v>
          </cell>
          <cell r="H263" t="str">
            <v>ROLLO INOXIDABLE</v>
          </cell>
          <cell r="I263" t="str">
            <v xml:space="preserve">1105 - ROLLO INOX T430 2B                      </v>
          </cell>
          <cell r="J263">
            <v>1</v>
          </cell>
          <cell r="K263">
            <v>2000</v>
          </cell>
        </row>
        <row r="264">
          <cell r="A264" t="str">
            <v xml:space="preserve">ROLLO INOX T430 2B   C.20 x 1,22m M.E.  </v>
          </cell>
          <cell r="B264">
            <v>430</v>
          </cell>
          <cell r="C264" t="str">
            <v>2B</v>
          </cell>
          <cell r="D264">
            <v>0.9</v>
          </cell>
          <cell r="E264">
            <v>1219</v>
          </cell>
          <cell r="F264" t="str">
            <v>Coil</v>
          </cell>
          <cell r="G264">
            <v>2000</v>
          </cell>
          <cell r="H264" t="str">
            <v>ROLLO INOXIDABLE</v>
          </cell>
          <cell r="I264" t="str">
            <v xml:space="preserve">1105 - ROLLO INOX T430 2B                      </v>
          </cell>
          <cell r="J264">
            <v>1</v>
          </cell>
          <cell r="K264">
            <v>2000</v>
          </cell>
        </row>
        <row r="265">
          <cell r="A265" t="str">
            <v xml:space="preserve">ROLLO INOX T430 BA / PE C.30 x 1m       </v>
          </cell>
          <cell r="B265">
            <v>430</v>
          </cell>
          <cell r="C265" t="str">
            <v>BA / PE</v>
          </cell>
          <cell r="D265">
            <v>0.3</v>
          </cell>
          <cell r="E265">
            <v>1000</v>
          </cell>
          <cell r="F265" t="str">
            <v>Coil</v>
          </cell>
          <cell r="G265">
            <v>2000</v>
          </cell>
          <cell r="H265" t="str">
            <v>ROLLO INOXIDABLE</v>
          </cell>
          <cell r="I265" t="str">
            <v xml:space="preserve">1107 - ROLLO INOX T430 BA / PE                 </v>
          </cell>
          <cell r="J265">
            <v>1</v>
          </cell>
          <cell r="K265">
            <v>2000</v>
          </cell>
        </row>
        <row r="266">
          <cell r="A266" t="str">
            <v xml:space="preserve">ROLLO INOX T304 2B   C.18 x 1,52m       </v>
          </cell>
          <cell r="B266">
            <v>304</v>
          </cell>
          <cell r="C266" t="str">
            <v>2B</v>
          </cell>
          <cell r="D266">
            <v>1.2</v>
          </cell>
          <cell r="E266">
            <v>1524</v>
          </cell>
          <cell r="F266" t="str">
            <v>Coil</v>
          </cell>
          <cell r="G266">
            <v>2000</v>
          </cell>
          <cell r="H266" t="str">
            <v>ROLLO INOXIDABLE</v>
          </cell>
          <cell r="I266" t="str">
            <v xml:space="preserve">1101 - ROLLO INOX T304 2B                      </v>
          </cell>
          <cell r="J266">
            <v>1</v>
          </cell>
          <cell r="K266">
            <v>2000</v>
          </cell>
        </row>
        <row r="267">
          <cell r="A267" t="str">
            <v xml:space="preserve">ROLLO INOX T304 2B  1/8" (3mm) x 1,52m  </v>
          </cell>
          <cell r="B267">
            <v>304</v>
          </cell>
          <cell r="C267" t="str">
            <v>2B</v>
          </cell>
          <cell r="D267">
            <v>3</v>
          </cell>
          <cell r="E267">
            <v>1524</v>
          </cell>
          <cell r="F267" t="str">
            <v>Coil</v>
          </cell>
          <cell r="G267">
            <v>2000</v>
          </cell>
          <cell r="H267" t="str">
            <v>ROLLO INOXIDABLE</v>
          </cell>
          <cell r="I267" t="str">
            <v xml:space="preserve">1101 - ROLLO INOX T304 2B                      </v>
          </cell>
          <cell r="J267">
            <v>1</v>
          </cell>
          <cell r="K267">
            <v>2000</v>
          </cell>
        </row>
        <row r="268">
          <cell r="A268" t="str">
            <v xml:space="preserve">ROLLO INOX T430 BA   C.16 x 1,22m       </v>
          </cell>
          <cell r="B268">
            <v>430</v>
          </cell>
          <cell r="C268" t="str">
            <v>BA</v>
          </cell>
          <cell r="D268">
            <v>1.5</v>
          </cell>
          <cell r="E268">
            <v>1219</v>
          </cell>
          <cell r="F268" t="str">
            <v>Coil</v>
          </cell>
          <cell r="G268">
            <v>2000</v>
          </cell>
          <cell r="H268" t="str">
            <v>ROLLO INOXIDABLE</v>
          </cell>
          <cell r="I268" t="str">
            <v xml:space="preserve">1106 - ROLLO INOX T430 BA                      </v>
          </cell>
          <cell r="J268">
            <v>1</v>
          </cell>
          <cell r="K268">
            <v>2000</v>
          </cell>
        </row>
        <row r="269">
          <cell r="A269" t="str">
            <v xml:space="preserve">ROLLO INOX T304 2B / PE C.26 x 1m       </v>
          </cell>
          <cell r="B269">
            <v>304</v>
          </cell>
          <cell r="C269" t="str">
            <v>2B / PE</v>
          </cell>
          <cell r="D269">
            <v>0.45</v>
          </cell>
          <cell r="E269">
            <v>1000</v>
          </cell>
          <cell r="F269" t="str">
            <v>Coil</v>
          </cell>
          <cell r="G269">
            <v>2000</v>
          </cell>
          <cell r="H269" t="str">
            <v>ROLLO INOXIDABLE</v>
          </cell>
          <cell r="I269" t="str">
            <v xml:space="preserve">1102 - ROLLO INOX T304 2B / PE                 </v>
          </cell>
          <cell r="J269">
            <v>1</v>
          </cell>
          <cell r="K269">
            <v>2000</v>
          </cell>
        </row>
        <row r="270">
          <cell r="A270" t="str">
            <v xml:space="preserve">ROLLO INOX T304 2B   C.16 x 1,22m       </v>
          </cell>
          <cell r="B270">
            <v>304</v>
          </cell>
          <cell r="C270" t="str">
            <v>2B</v>
          </cell>
          <cell r="D270">
            <v>1.5</v>
          </cell>
          <cell r="E270">
            <v>1219</v>
          </cell>
          <cell r="F270" t="str">
            <v>Coil</v>
          </cell>
          <cell r="G270">
            <v>2000</v>
          </cell>
          <cell r="H270" t="str">
            <v>ROLLO INOXIDABLE</v>
          </cell>
          <cell r="I270" t="str">
            <v xml:space="preserve">1101 - ROLLO INOX T304 2B                      </v>
          </cell>
          <cell r="J270">
            <v>1</v>
          </cell>
          <cell r="K270">
            <v>2000</v>
          </cell>
        </row>
        <row r="271">
          <cell r="A271" t="str">
            <v xml:space="preserve">ROLLO INOX T304 2B / PE C.26 x 1,22m    </v>
          </cell>
          <cell r="B271">
            <v>304</v>
          </cell>
          <cell r="C271" t="str">
            <v>2B / PE</v>
          </cell>
          <cell r="D271">
            <v>0.45</v>
          </cell>
          <cell r="E271">
            <v>1219</v>
          </cell>
          <cell r="F271" t="str">
            <v>Coil</v>
          </cell>
          <cell r="G271">
            <v>2000</v>
          </cell>
          <cell r="H271" t="str">
            <v>ROLLO INOXIDABLE</v>
          </cell>
          <cell r="I271" t="str">
            <v xml:space="preserve">1102 - ROLLO INOX T304 2B / PE                 </v>
          </cell>
          <cell r="J271">
            <v>1</v>
          </cell>
          <cell r="K271">
            <v>2000</v>
          </cell>
        </row>
        <row r="272">
          <cell r="A272" t="str">
            <v xml:space="preserve">ROLLO INOX T304 2B / PE C.24 x 1m       </v>
          </cell>
          <cell r="B272">
            <v>304</v>
          </cell>
          <cell r="C272" t="str">
            <v>2B / PE</v>
          </cell>
          <cell r="D272">
            <v>0.6</v>
          </cell>
          <cell r="E272">
            <v>1000</v>
          </cell>
          <cell r="F272" t="str">
            <v>Coil</v>
          </cell>
          <cell r="G272">
            <v>2000</v>
          </cell>
          <cell r="H272" t="str">
            <v>ROLLO INOXIDABLE</v>
          </cell>
          <cell r="I272" t="str">
            <v xml:space="preserve">1102 - ROLLO INOX T304 2B / PE                 </v>
          </cell>
          <cell r="J272">
            <v>1</v>
          </cell>
          <cell r="K272">
            <v>2000</v>
          </cell>
        </row>
        <row r="273">
          <cell r="A273" t="str">
            <v xml:space="preserve">ROLLO INOX T430 N.4   C.18 x 1,22m      </v>
          </cell>
          <cell r="B273">
            <v>430</v>
          </cell>
          <cell r="C273" t="str">
            <v>N.4</v>
          </cell>
          <cell r="D273">
            <v>1.2</v>
          </cell>
          <cell r="E273">
            <v>1219</v>
          </cell>
          <cell r="F273" t="str">
            <v>Coil</v>
          </cell>
          <cell r="G273">
            <v>2000</v>
          </cell>
          <cell r="H273" t="str">
            <v>ROLLO INOXIDABLE</v>
          </cell>
          <cell r="I273" t="str">
            <v xml:space="preserve">1108 - ROLLO INOX T430 N.4                     </v>
          </cell>
          <cell r="J273">
            <v>1</v>
          </cell>
          <cell r="K273">
            <v>2000</v>
          </cell>
        </row>
        <row r="274">
          <cell r="A274" t="str">
            <v xml:space="preserve">ROLLO INOX T304 2B   C.26 x 1m          </v>
          </cell>
          <cell r="B274">
            <v>304</v>
          </cell>
          <cell r="C274" t="str">
            <v>2B</v>
          </cell>
          <cell r="D274">
            <v>0.45</v>
          </cell>
          <cell r="E274">
            <v>1000</v>
          </cell>
          <cell r="F274" t="str">
            <v>Coil</v>
          </cell>
          <cell r="G274">
            <v>2000</v>
          </cell>
          <cell r="H274" t="str">
            <v>ROLLO INOXIDABLE</v>
          </cell>
          <cell r="I274" t="str">
            <v xml:space="preserve">1101 - ROLLO INOX T304 2B                      </v>
          </cell>
          <cell r="J274">
            <v>1</v>
          </cell>
          <cell r="K274">
            <v>2000</v>
          </cell>
        </row>
        <row r="275">
          <cell r="A275" t="str">
            <v xml:space="preserve">ROLLO INOX T304 2B    1/8" x 1,22m      </v>
          </cell>
          <cell r="B275">
            <v>304</v>
          </cell>
          <cell r="C275" t="str">
            <v>2B</v>
          </cell>
          <cell r="D275">
            <v>3</v>
          </cell>
          <cell r="E275">
            <v>1219</v>
          </cell>
          <cell r="F275" t="str">
            <v>Coil</v>
          </cell>
          <cell r="G275">
            <v>2000</v>
          </cell>
          <cell r="H275" t="str">
            <v>ROLLO INOXIDABLE</v>
          </cell>
          <cell r="I275" t="str">
            <v xml:space="preserve">1101 - ROLLO INOX T304 2B                      </v>
          </cell>
          <cell r="J275">
            <v>1</v>
          </cell>
          <cell r="K275">
            <v>2000</v>
          </cell>
        </row>
        <row r="276">
          <cell r="A276" t="str">
            <v xml:space="preserve">ROLLO INOX T304 2B   C.12 x 1,52m       </v>
          </cell>
          <cell r="B276">
            <v>304</v>
          </cell>
          <cell r="C276" t="str">
            <v>2B</v>
          </cell>
          <cell r="D276">
            <v>2.5</v>
          </cell>
          <cell r="E276">
            <v>1524</v>
          </cell>
          <cell r="F276" t="str">
            <v>Coil</v>
          </cell>
          <cell r="G276">
            <v>2000</v>
          </cell>
          <cell r="H276" t="str">
            <v>ROLLO INOXIDABLE</v>
          </cell>
          <cell r="I276" t="str">
            <v xml:space="preserve">1101 - ROLLO INOX T304 2B                      </v>
          </cell>
          <cell r="J276">
            <v>1</v>
          </cell>
          <cell r="K276">
            <v>2000</v>
          </cell>
        </row>
        <row r="277">
          <cell r="A277" t="str">
            <v xml:space="preserve">ROLLO INOX T304 2B   4mm x 1,52m        </v>
          </cell>
          <cell r="B277">
            <v>304</v>
          </cell>
          <cell r="C277" t="str">
            <v>2B</v>
          </cell>
          <cell r="D277">
            <v>4</v>
          </cell>
          <cell r="E277">
            <v>1524</v>
          </cell>
          <cell r="F277" t="str">
            <v>Coil</v>
          </cell>
          <cell r="G277">
            <v>2000</v>
          </cell>
          <cell r="H277" t="str">
            <v>ROLLO INOXIDABLE</v>
          </cell>
          <cell r="I277" t="str">
            <v xml:space="preserve">1101 - ROLLO INOX T304 2B                      </v>
          </cell>
          <cell r="J277">
            <v>1</v>
          </cell>
          <cell r="K277">
            <v>2000</v>
          </cell>
        </row>
        <row r="278">
          <cell r="A278" t="str">
            <v xml:space="preserve">ROLLO INOX T304 2B   C.20 x 1,52m       </v>
          </cell>
          <cell r="B278">
            <v>304</v>
          </cell>
          <cell r="C278" t="str">
            <v>2B</v>
          </cell>
          <cell r="D278">
            <v>0.9</v>
          </cell>
          <cell r="E278">
            <v>1524</v>
          </cell>
          <cell r="F278" t="str">
            <v>Coil</v>
          </cell>
          <cell r="G278">
            <v>2000</v>
          </cell>
          <cell r="H278" t="str">
            <v>ROLLO INOXIDABLE</v>
          </cell>
          <cell r="I278" t="str">
            <v xml:space="preserve">1101 - ROLLO INOX T304 2B                      </v>
          </cell>
          <cell r="J278">
            <v>1</v>
          </cell>
          <cell r="K278">
            <v>2000</v>
          </cell>
        </row>
        <row r="279">
          <cell r="A279" t="str">
            <v xml:space="preserve">ROLLO INOX T304 N.4   C.18 x 1,22m      </v>
          </cell>
          <cell r="B279">
            <v>304</v>
          </cell>
          <cell r="C279" t="str">
            <v>N.4</v>
          </cell>
          <cell r="D279">
            <v>1.2</v>
          </cell>
          <cell r="E279">
            <v>1219</v>
          </cell>
          <cell r="F279" t="str">
            <v>Coil</v>
          </cell>
          <cell r="G279">
            <v>2000</v>
          </cell>
          <cell r="H279" t="str">
            <v>ROLLO INOXIDABLE</v>
          </cell>
          <cell r="I279" t="str">
            <v xml:space="preserve">1103 - ROLLO INOX T304 N.4                     </v>
          </cell>
          <cell r="J279">
            <v>1</v>
          </cell>
          <cell r="K279">
            <v>2000</v>
          </cell>
        </row>
        <row r="280">
          <cell r="A280" t="str">
            <v xml:space="preserve">ROLLO INOX T304 N.4   C.18 x 1,52m      </v>
          </cell>
          <cell r="B280">
            <v>304</v>
          </cell>
          <cell r="C280" t="str">
            <v>N.4</v>
          </cell>
          <cell r="D280">
            <v>1.2</v>
          </cell>
          <cell r="E280">
            <v>1524</v>
          </cell>
          <cell r="F280" t="str">
            <v>Coil</v>
          </cell>
          <cell r="G280">
            <v>2000</v>
          </cell>
          <cell r="H280" t="str">
            <v>ROLLO INOXIDABLE</v>
          </cell>
          <cell r="I280" t="str">
            <v xml:space="preserve">1103 - ROLLO INOX T304 N.4                     </v>
          </cell>
          <cell r="J280">
            <v>1</v>
          </cell>
          <cell r="K280">
            <v>2000</v>
          </cell>
        </row>
        <row r="281">
          <cell r="A281" t="str">
            <v xml:space="preserve">ROLLO INOX T304 2B C.10 (3,5mm) x 1,52m </v>
          </cell>
          <cell r="B281">
            <v>304</v>
          </cell>
          <cell r="C281" t="str">
            <v>2B</v>
          </cell>
          <cell r="D281">
            <v>3.5</v>
          </cell>
          <cell r="E281">
            <v>1524</v>
          </cell>
          <cell r="F281" t="str">
            <v>Coil</v>
          </cell>
          <cell r="G281">
            <v>2000</v>
          </cell>
          <cell r="H281" t="str">
            <v>ROLLO INOXIDABLE</v>
          </cell>
          <cell r="I281" t="str">
            <v xml:space="preserve">1101 - ROLLO INOX T304 2B                      </v>
          </cell>
          <cell r="J281">
            <v>1</v>
          </cell>
          <cell r="K281">
            <v>2000</v>
          </cell>
        </row>
        <row r="282">
          <cell r="A282" t="str">
            <v xml:space="preserve">ROLLO INOX T304 2B   C.16 x 1,52m       </v>
          </cell>
          <cell r="B282">
            <v>304</v>
          </cell>
          <cell r="C282" t="str">
            <v>2B</v>
          </cell>
          <cell r="D282">
            <v>1.5</v>
          </cell>
          <cell r="E282">
            <v>1524</v>
          </cell>
          <cell r="F282" t="str">
            <v>Coil</v>
          </cell>
          <cell r="G282">
            <v>2000</v>
          </cell>
          <cell r="H282" t="str">
            <v>ROLLO INOXIDABLE</v>
          </cell>
          <cell r="I282" t="str">
            <v xml:space="preserve">1101 - ROLLO INOX T304 2B                      </v>
          </cell>
          <cell r="J282">
            <v>1</v>
          </cell>
          <cell r="K282">
            <v>2000</v>
          </cell>
        </row>
        <row r="283">
          <cell r="A283" t="str">
            <v xml:space="preserve">ROLLO INOX T430 2B   C.22 x 1m          </v>
          </cell>
          <cell r="B283">
            <v>430</v>
          </cell>
          <cell r="C283" t="str">
            <v>2B</v>
          </cell>
          <cell r="D283">
            <v>0.7</v>
          </cell>
          <cell r="E283">
            <v>1000</v>
          </cell>
          <cell r="F283" t="str">
            <v>Coil</v>
          </cell>
          <cell r="G283">
            <v>2000</v>
          </cell>
          <cell r="H283" t="str">
            <v>ROLLO INOXIDABLE</v>
          </cell>
          <cell r="I283" t="str">
            <v xml:space="preserve">1105 - ROLLO INOX T430 2B                      </v>
          </cell>
          <cell r="J283">
            <v>1</v>
          </cell>
          <cell r="K283">
            <v>2000</v>
          </cell>
        </row>
        <row r="284">
          <cell r="A284" t="str">
            <v xml:space="preserve">ROLLO INOX T430 2B   1mm x 1,22m M.E.   </v>
          </cell>
          <cell r="B284">
            <v>430</v>
          </cell>
          <cell r="C284" t="str">
            <v>2B</v>
          </cell>
          <cell r="D284">
            <v>1</v>
          </cell>
          <cell r="E284">
            <v>1219</v>
          </cell>
          <cell r="F284" t="str">
            <v>Coil</v>
          </cell>
          <cell r="G284">
            <v>2000</v>
          </cell>
          <cell r="H284" t="str">
            <v>ROLLO INOXIDABLE</v>
          </cell>
          <cell r="I284" t="str">
            <v xml:space="preserve">1105 - ROLLO INOX T430 2B                      </v>
          </cell>
          <cell r="J284">
            <v>1</v>
          </cell>
          <cell r="K284">
            <v>2000</v>
          </cell>
        </row>
        <row r="285">
          <cell r="A285" t="str">
            <v xml:space="preserve">ROLLO INOX T409 2D   2mm x 1,22m        </v>
          </cell>
          <cell r="B285">
            <v>409</v>
          </cell>
          <cell r="C285" t="str">
            <v>2D</v>
          </cell>
          <cell r="D285">
            <v>2</v>
          </cell>
          <cell r="E285">
            <v>1219</v>
          </cell>
          <cell r="F285" t="str">
            <v>Coil</v>
          </cell>
          <cell r="G285">
            <v>2000</v>
          </cell>
          <cell r="H285" t="str">
            <v>ROLLO INOXIDABLE</v>
          </cell>
          <cell r="I285" t="str">
            <v>ROLLO INOX T409 2D</v>
          </cell>
          <cell r="J285">
            <v>1</v>
          </cell>
          <cell r="K285">
            <v>2000</v>
          </cell>
        </row>
        <row r="286">
          <cell r="A286" t="str">
            <v xml:space="preserve">ROLLO INOX T304 N.4   C.20 x 1,52m      </v>
          </cell>
          <cell r="B286">
            <v>304</v>
          </cell>
          <cell r="C286" t="str">
            <v>N.4</v>
          </cell>
          <cell r="D286">
            <v>0.9</v>
          </cell>
          <cell r="E286">
            <v>1524</v>
          </cell>
          <cell r="F286" t="str">
            <v>Coil</v>
          </cell>
          <cell r="G286">
            <v>2000</v>
          </cell>
          <cell r="H286" t="str">
            <v>ROLLO INOXIDABLE</v>
          </cell>
          <cell r="I286" t="str">
            <v xml:space="preserve">1103 - ROLLO INOX T304 N.4                     </v>
          </cell>
          <cell r="J286">
            <v>1</v>
          </cell>
          <cell r="K286">
            <v>2000</v>
          </cell>
        </row>
        <row r="287">
          <cell r="A287" t="str">
            <v xml:space="preserve">ROLLO INOX T409 2D   1mm  x 1m          </v>
          </cell>
          <cell r="B287">
            <v>409</v>
          </cell>
          <cell r="C287" t="str">
            <v>2D</v>
          </cell>
          <cell r="D287">
            <v>1</v>
          </cell>
          <cell r="E287">
            <v>1000</v>
          </cell>
          <cell r="F287" t="str">
            <v>Coil</v>
          </cell>
          <cell r="G287">
            <v>2000</v>
          </cell>
          <cell r="H287" t="str">
            <v>ROLLO INOXIDABLE</v>
          </cell>
          <cell r="I287" t="str">
            <v>ROLLO INOX T409 2D</v>
          </cell>
          <cell r="J287">
            <v>1</v>
          </cell>
          <cell r="K287">
            <v>2000</v>
          </cell>
        </row>
        <row r="288">
          <cell r="A288" t="str">
            <v xml:space="preserve">ROLLO INOX T430 BA / PE C.18 x 1,22m    </v>
          </cell>
          <cell r="B288">
            <v>430</v>
          </cell>
          <cell r="C288" t="str">
            <v>BA / PE</v>
          </cell>
          <cell r="D288">
            <v>1.2</v>
          </cell>
          <cell r="E288">
            <v>1219</v>
          </cell>
          <cell r="F288" t="str">
            <v>Coil</v>
          </cell>
          <cell r="G288">
            <v>2000</v>
          </cell>
          <cell r="H288" t="str">
            <v>ROLLO INOXIDABLE</v>
          </cell>
          <cell r="I288" t="str">
            <v xml:space="preserve">1107 - ROLLO INOX T430 BA / PE                 </v>
          </cell>
          <cell r="J288">
            <v>1</v>
          </cell>
          <cell r="K288">
            <v>2000</v>
          </cell>
        </row>
        <row r="289">
          <cell r="A289" t="str">
            <v>ROLLO INOX. 201 J2 (0.9mm) X 1219mm</v>
          </cell>
          <cell r="B289">
            <v>201</v>
          </cell>
          <cell r="C289" t="str">
            <v>J2</v>
          </cell>
          <cell r="D289">
            <v>0.9</v>
          </cell>
          <cell r="E289">
            <v>1219</v>
          </cell>
          <cell r="F289" t="str">
            <v>Coil</v>
          </cell>
          <cell r="G289">
            <v>2000</v>
          </cell>
          <cell r="H289" t="str">
            <v>ROLLO INOXIDABLE</v>
          </cell>
          <cell r="I289" t="str">
            <v>ROLLO INOX 201</v>
          </cell>
          <cell r="J289">
            <v>1</v>
          </cell>
          <cell r="K289">
            <v>2000</v>
          </cell>
        </row>
        <row r="290">
          <cell r="A290" t="str">
            <v>ROLLO INOX. 201 J2 (1.5mm) X 1219mm</v>
          </cell>
          <cell r="B290">
            <v>201</v>
          </cell>
          <cell r="C290" t="str">
            <v>J2</v>
          </cell>
          <cell r="D290">
            <v>1.5</v>
          </cell>
          <cell r="E290">
            <v>1219</v>
          </cell>
          <cell r="F290" t="str">
            <v>Coil</v>
          </cell>
          <cell r="G290">
            <v>2000</v>
          </cell>
          <cell r="H290" t="str">
            <v>ROLLO INOXIDABLE</v>
          </cell>
          <cell r="I290" t="str">
            <v>ROLLO INOX 201</v>
          </cell>
          <cell r="J290">
            <v>1</v>
          </cell>
          <cell r="K290">
            <v>2000</v>
          </cell>
        </row>
        <row r="291">
          <cell r="A291" t="str">
            <v>ROLLO INOX. 201 J2 (0.9mm) X 1219mm</v>
          </cell>
          <cell r="B291">
            <v>201</v>
          </cell>
          <cell r="C291" t="str">
            <v>J2</v>
          </cell>
          <cell r="D291">
            <v>0.9</v>
          </cell>
          <cell r="E291">
            <v>1219</v>
          </cell>
          <cell r="F291" t="str">
            <v>Coil</v>
          </cell>
          <cell r="G291">
            <v>2000</v>
          </cell>
          <cell r="H291" t="str">
            <v>ROLLO INOXIDABLE</v>
          </cell>
          <cell r="I291" t="str">
            <v>ROLLO INOX 201</v>
          </cell>
          <cell r="J291">
            <v>1</v>
          </cell>
          <cell r="K291">
            <v>2000</v>
          </cell>
        </row>
        <row r="292">
          <cell r="A292" t="str">
            <v>ROLLO INOX. 201 J2 (1.5mm) X 1219mm</v>
          </cell>
          <cell r="B292">
            <v>201</v>
          </cell>
          <cell r="C292" t="str">
            <v>J2</v>
          </cell>
          <cell r="D292">
            <v>1.5</v>
          </cell>
          <cell r="E292">
            <v>1219</v>
          </cell>
          <cell r="F292" t="str">
            <v>Coil</v>
          </cell>
          <cell r="G292">
            <v>2000</v>
          </cell>
          <cell r="H292" t="str">
            <v>ROLLO INOXIDABLE</v>
          </cell>
          <cell r="I292" t="str">
            <v>ROLLO INOX 201</v>
          </cell>
          <cell r="J292">
            <v>1</v>
          </cell>
          <cell r="K292">
            <v>2000</v>
          </cell>
        </row>
        <row r="293">
          <cell r="A293" t="str">
            <v xml:space="preserve">TELA MESH T304 # 20H  0,40mm            </v>
          </cell>
          <cell r="B293">
            <v>304</v>
          </cell>
          <cell r="C293" t="str">
            <v>#20H</v>
          </cell>
          <cell r="D293">
            <v>0.4</v>
          </cell>
          <cell r="E293">
            <v>1000</v>
          </cell>
          <cell r="F293">
            <v>30000</v>
          </cell>
          <cell r="G293">
            <v>30</v>
          </cell>
          <cell r="H293" t="str">
            <v>TELA MESH</v>
          </cell>
          <cell r="I293" t="str">
            <v xml:space="preserve">4100 - TELA MESH                               </v>
          </cell>
          <cell r="J293">
            <v>1.64</v>
          </cell>
          <cell r="K293">
            <v>49.199999999999996</v>
          </cell>
        </row>
        <row r="294">
          <cell r="A294" t="str">
            <v xml:space="preserve">TELA MESH T304 # 30H  0,30mm            </v>
          </cell>
          <cell r="B294">
            <v>304</v>
          </cell>
          <cell r="C294" t="str">
            <v>#30H</v>
          </cell>
          <cell r="D294">
            <v>0.3</v>
          </cell>
          <cell r="E294">
            <v>1000</v>
          </cell>
          <cell r="F294">
            <v>30000</v>
          </cell>
          <cell r="G294">
            <v>30</v>
          </cell>
          <cell r="H294" t="str">
            <v>TELA MESH</v>
          </cell>
          <cell r="I294" t="str">
            <v xml:space="preserve">4100 - TELA MESH                               </v>
          </cell>
          <cell r="J294">
            <v>1.39</v>
          </cell>
          <cell r="K294">
            <v>41.699999999999996</v>
          </cell>
        </row>
        <row r="295">
          <cell r="A295" t="str">
            <v xml:space="preserve">TELA MESH T304 # 40H  0,24mm            </v>
          </cell>
          <cell r="B295">
            <v>304</v>
          </cell>
          <cell r="C295" t="str">
            <v>#40H</v>
          </cell>
          <cell r="D295">
            <v>0.24</v>
          </cell>
          <cell r="E295">
            <v>1000</v>
          </cell>
          <cell r="F295">
            <v>30000</v>
          </cell>
          <cell r="G295">
            <v>30</v>
          </cell>
          <cell r="H295" t="str">
            <v>TELA MESH</v>
          </cell>
          <cell r="I295" t="str">
            <v xml:space="preserve">4100 - TELA MESH                               </v>
          </cell>
          <cell r="J295">
            <v>1.1399999999999999</v>
          </cell>
          <cell r="K295">
            <v>34.199999999999996</v>
          </cell>
        </row>
        <row r="296">
          <cell r="A296" t="str">
            <v xml:space="preserve">TELA MESH T304 # 8H  0,70mm             </v>
          </cell>
          <cell r="B296">
            <v>304</v>
          </cell>
          <cell r="C296" t="str">
            <v>#8H</v>
          </cell>
          <cell r="D296">
            <v>0.7</v>
          </cell>
          <cell r="E296">
            <v>1000</v>
          </cell>
          <cell r="F296">
            <v>30000</v>
          </cell>
          <cell r="G296">
            <v>30</v>
          </cell>
          <cell r="H296" t="str">
            <v>TELA MESH</v>
          </cell>
          <cell r="I296" t="str">
            <v xml:space="preserve">4100 - TELA MESH                               </v>
          </cell>
          <cell r="J296">
            <v>1.95</v>
          </cell>
          <cell r="K296">
            <v>58.5</v>
          </cell>
        </row>
        <row r="297">
          <cell r="A297" t="str">
            <v xml:space="preserve">TELA MESH T304 # 10H  0,60mm            </v>
          </cell>
          <cell r="B297">
            <v>304</v>
          </cell>
          <cell r="C297" t="str">
            <v>#10H</v>
          </cell>
          <cell r="D297">
            <v>0.6</v>
          </cell>
          <cell r="E297">
            <v>1000</v>
          </cell>
          <cell r="F297">
            <v>30000</v>
          </cell>
          <cell r="G297">
            <v>30</v>
          </cell>
          <cell r="H297" t="str">
            <v>TELA MESH</v>
          </cell>
          <cell r="I297" t="str">
            <v xml:space="preserve">4100 - TELA MESH                               </v>
          </cell>
          <cell r="J297">
            <v>1.79</v>
          </cell>
          <cell r="K297">
            <v>53.7</v>
          </cell>
        </row>
        <row r="298">
          <cell r="A298" t="str">
            <v xml:space="preserve">TELA MESH T304 # 18H  0,42mm            </v>
          </cell>
          <cell r="B298">
            <v>304</v>
          </cell>
          <cell r="C298" t="str">
            <v>#18H</v>
          </cell>
          <cell r="D298">
            <v>0.42</v>
          </cell>
          <cell r="E298">
            <v>1000</v>
          </cell>
          <cell r="F298">
            <v>30000</v>
          </cell>
          <cell r="G298">
            <v>30</v>
          </cell>
          <cell r="H298" t="str">
            <v>TELA MESH</v>
          </cell>
          <cell r="I298" t="str">
            <v xml:space="preserve">4100 - TELA MESH                               </v>
          </cell>
          <cell r="J298">
            <v>1.46</v>
          </cell>
          <cell r="K298">
            <v>43.8</v>
          </cell>
        </row>
        <row r="299">
          <cell r="A299" t="str">
            <v xml:space="preserve">TELA MESH T304 # 4H  1,10mm             </v>
          </cell>
          <cell r="B299">
            <v>304</v>
          </cell>
          <cell r="C299" t="str">
            <v>#4H</v>
          </cell>
          <cell r="D299">
            <v>1.1000000000000001</v>
          </cell>
          <cell r="E299">
            <v>1000</v>
          </cell>
          <cell r="F299">
            <v>30000</v>
          </cell>
          <cell r="G299">
            <v>30</v>
          </cell>
          <cell r="H299" t="str">
            <v>TELA MESH</v>
          </cell>
          <cell r="I299" t="str">
            <v xml:space="preserve">4100 - TELA MESH                               </v>
          </cell>
          <cell r="J299">
            <v>2.44</v>
          </cell>
          <cell r="K299">
            <v>73.2</v>
          </cell>
        </row>
        <row r="300">
          <cell r="A300" t="str">
            <v xml:space="preserve">TELA MESH T304 # 16H  0,44mm            </v>
          </cell>
          <cell r="B300">
            <v>304</v>
          </cell>
          <cell r="C300" t="str">
            <v>#16H</v>
          </cell>
          <cell r="D300">
            <v>0.44</v>
          </cell>
          <cell r="E300">
            <v>1000</v>
          </cell>
          <cell r="F300">
            <v>30000</v>
          </cell>
          <cell r="G300">
            <v>30</v>
          </cell>
          <cell r="H300" t="str">
            <v>TELA MESH</v>
          </cell>
          <cell r="I300" t="str">
            <v xml:space="preserve">4100 - TELA MESH                               </v>
          </cell>
          <cell r="J300">
            <v>1.55</v>
          </cell>
          <cell r="K300">
            <v>46.5</v>
          </cell>
        </row>
        <row r="301">
          <cell r="A301" t="str">
            <v xml:space="preserve">TELA MESH T304 # 80H  0,13mm            </v>
          </cell>
          <cell r="B301">
            <v>304</v>
          </cell>
          <cell r="C301" t="str">
            <v>#80H</v>
          </cell>
          <cell r="D301">
            <v>0.13</v>
          </cell>
          <cell r="E301">
            <v>1000</v>
          </cell>
          <cell r="F301">
            <v>30000</v>
          </cell>
          <cell r="G301">
            <v>30</v>
          </cell>
          <cell r="H301" t="str">
            <v>TELA MESH</v>
          </cell>
          <cell r="I301" t="str">
            <v xml:space="preserve">4100 - TELA MESH                               </v>
          </cell>
          <cell r="J301">
            <v>0.67</v>
          </cell>
          <cell r="K301">
            <v>20.100000000000001</v>
          </cell>
        </row>
        <row r="302">
          <cell r="A302" t="str">
            <v xml:space="preserve">TELA MESH T304 # 6H  0,90mm             </v>
          </cell>
          <cell r="B302">
            <v>304</v>
          </cell>
          <cell r="C302" t="str">
            <v>#6H</v>
          </cell>
          <cell r="D302">
            <v>0.9</v>
          </cell>
          <cell r="E302">
            <v>1000</v>
          </cell>
          <cell r="F302">
            <v>30000</v>
          </cell>
          <cell r="G302">
            <v>30</v>
          </cell>
          <cell r="H302" t="str">
            <v>TELA MESH</v>
          </cell>
          <cell r="I302" t="str">
            <v xml:space="preserve">4100 - TELA MESH                               </v>
          </cell>
          <cell r="J302">
            <v>2.4300000000000002</v>
          </cell>
          <cell r="K302">
            <v>72.900000000000006</v>
          </cell>
        </row>
        <row r="303">
          <cell r="A303" t="str">
            <v xml:space="preserve">TELA MESH T304 # 50H  0,20mm            </v>
          </cell>
          <cell r="B303">
            <v>304</v>
          </cell>
          <cell r="C303" t="str">
            <v>#50H</v>
          </cell>
          <cell r="D303">
            <v>0.2</v>
          </cell>
          <cell r="E303">
            <v>1000</v>
          </cell>
          <cell r="F303">
            <v>30000</v>
          </cell>
          <cell r="G303">
            <v>30</v>
          </cell>
          <cell r="H303" t="str">
            <v>TELA MESH</v>
          </cell>
          <cell r="I303" t="str">
            <v xml:space="preserve">4100 - TELA MESH                               </v>
          </cell>
          <cell r="J303">
            <v>1.01</v>
          </cell>
          <cell r="K303">
            <v>30.3</v>
          </cell>
        </row>
        <row r="304">
          <cell r="A304" t="str">
            <v xml:space="preserve">TELA MESH T304 # 14H  0,50mm            </v>
          </cell>
          <cell r="B304">
            <v>304</v>
          </cell>
          <cell r="C304" t="str">
            <v>#14H</v>
          </cell>
          <cell r="D304">
            <v>0.5</v>
          </cell>
          <cell r="E304">
            <v>1000</v>
          </cell>
          <cell r="F304">
            <v>30000</v>
          </cell>
          <cell r="G304">
            <v>30</v>
          </cell>
          <cell r="H304" t="str">
            <v>TELA MESH</v>
          </cell>
          <cell r="I304" t="str">
            <v xml:space="preserve">4100 - TELA MESH                               </v>
          </cell>
          <cell r="J304">
            <v>1.8</v>
          </cell>
          <cell r="K304">
            <v>54</v>
          </cell>
        </row>
        <row r="305">
          <cell r="A305" t="str">
            <v xml:space="preserve">TELA MESH T304 # 2H  1,50mm             </v>
          </cell>
          <cell r="B305">
            <v>304</v>
          </cell>
          <cell r="C305" t="str">
            <v>#2H</v>
          </cell>
          <cell r="D305">
            <v>1.5</v>
          </cell>
          <cell r="E305">
            <v>1000</v>
          </cell>
          <cell r="F305">
            <v>30000</v>
          </cell>
          <cell r="G305">
            <v>30</v>
          </cell>
          <cell r="H305" t="str">
            <v>TELA MESH</v>
          </cell>
          <cell r="I305" t="str">
            <v xml:space="preserve">4100 - TELA MESH                               </v>
          </cell>
          <cell r="J305">
            <v>2.23</v>
          </cell>
          <cell r="K305">
            <v>66.900000000000006</v>
          </cell>
        </row>
        <row r="306">
          <cell r="A306" t="str">
            <v xml:space="preserve">TELA MESH T304 # 3H  1,25mm             </v>
          </cell>
          <cell r="B306">
            <v>304</v>
          </cell>
          <cell r="C306" t="str">
            <v>#3H</v>
          </cell>
          <cell r="D306">
            <v>1.25</v>
          </cell>
          <cell r="E306">
            <v>1000</v>
          </cell>
          <cell r="F306">
            <v>30000</v>
          </cell>
          <cell r="G306">
            <v>30</v>
          </cell>
          <cell r="H306" t="str">
            <v>TELA MESH</v>
          </cell>
          <cell r="I306" t="str">
            <v xml:space="preserve">4100 - TELA MESH                               </v>
          </cell>
          <cell r="J306">
            <v>2.17</v>
          </cell>
          <cell r="K306">
            <v>65.099999999999994</v>
          </cell>
        </row>
        <row r="307">
          <cell r="A307" t="str">
            <v xml:space="preserve">TELA MESH T304 # 24H  0,36mm            </v>
          </cell>
          <cell r="B307">
            <v>304</v>
          </cell>
          <cell r="C307" t="str">
            <v>#24H</v>
          </cell>
          <cell r="D307">
            <v>0.36</v>
          </cell>
          <cell r="E307">
            <v>1000</v>
          </cell>
          <cell r="F307">
            <v>30000</v>
          </cell>
          <cell r="G307">
            <v>30</v>
          </cell>
          <cell r="H307" t="str">
            <v>TELA MESH</v>
          </cell>
          <cell r="I307" t="str">
            <v xml:space="preserve">4100 - TELA MESH                               </v>
          </cell>
          <cell r="J307">
            <v>1.51</v>
          </cell>
          <cell r="K307">
            <v>45.3</v>
          </cell>
        </row>
        <row r="308">
          <cell r="A308" t="str">
            <v xml:space="preserve">TELA MESH T304 # 12H  0,50mm            </v>
          </cell>
          <cell r="B308">
            <v>304</v>
          </cell>
          <cell r="C308" t="str">
            <v>#12H</v>
          </cell>
          <cell r="D308">
            <v>0.5</v>
          </cell>
          <cell r="E308">
            <v>1000</v>
          </cell>
          <cell r="F308">
            <v>30000</v>
          </cell>
          <cell r="G308">
            <v>30</v>
          </cell>
          <cell r="H308" t="str">
            <v>TELA MESH</v>
          </cell>
          <cell r="I308" t="str">
            <v xml:space="preserve">4100 - TELA MESH                               </v>
          </cell>
          <cell r="J308">
            <v>1.54</v>
          </cell>
          <cell r="K308">
            <v>46.2</v>
          </cell>
        </row>
        <row r="309">
          <cell r="A309" t="str">
            <v xml:space="preserve">TELA MESH T304 # 200H  0,050mm          </v>
          </cell>
          <cell r="B309">
            <v>304</v>
          </cell>
          <cell r="C309" t="str">
            <v>#200H</v>
          </cell>
          <cell r="D309">
            <v>0.05</v>
          </cell>
          <cell r="E309">
            <v>1000</v>
          </cell>
          <cell r="F309">
            <v>30000</v>
          </cell>
          <cell r="G309">
            <v>30</v>
          </cell>
          <cell r="H309" t="str">
            <v>TELA MESH</v>
          </cell>
          <cell r="I309" t="str">
            <v xml:space="preserve">4100 - TELA MESH                               </v>
          </cell>
          <cell r="J309">
            <v>0.25</v>
          </cell>
          <cell r="K309">
            <v>7.5</v>
          </cell>
        </row>
        <row r="310">
          <cell r="A310" t="str">
            <v xml:space="preserve">TELA MESH T304 # 250H  0,040mm          </v>
          </cell>
          <cell r="B310">
            <v>304</v>
          </cell>
          <cell r="C310" t="str">
            <v>#250H</v>
          </cell>
          <cell r="D310">
            <v>0.04</v>
          </cell>
          <cell r="E310">
            <v>1000</v>
          </cell>
          <cell r="F310">
            <v>30000</v>
          </cell>
          <cell r="G310">
            <v>30</v>
          </cell>
          <cell r="H310" t="str">
            <v>TELA MESH</v>
          </cell>
          <cell r="I310" t="str">
            <v xml:space="preserve">4100 - TELA MESH                               </v>
          </cell>
          <cell r="J310">
            <v>0.18</v>
          </cell>
          <cell r="K310">
            <v>5.3999999999999995</v>
          </cell>
        </row>
        <row r="311">
          <cell r="A311" t="str">
            <v xml:space="preserve">TELA MESH T304 # 5H  1,00mm             </v>
          </cell>
          <cell r="B311">
            <v>304</v>
          </cell>
          <cell r="C311" t="str">
            <v>#5H</v>
          </cell>
          <cell r="D311">
            <v>1</v>
          </cell>
          <cell r="E311">
            <v>1000</v>
          </cell>
          <cell r="F311">
            <v>30000</v>
          </cell>
          <cell r="G311">
            <v>30</v>
          </cell>
          <cell r="H311" t="str">
            <v>TELA MESH</v>
          </cell>
          <cell r="I311" t="str">
            <v xml:space="preserve">4100 - TELA MESH                               </v>
          </cell>
          <cell r="J311">
            <v>2.48</v>
          </cell>
          <cell r="K311">
            <v>74.400000000000006</v>
          </cell>
        </row>
        <row r="312">
          <cell r="A312" t="str">
            <v xml:space="preserve">TELA MESH T304 # 60H  0,18mm            </v>
          </cell>
          <cell r="B312">
            <v>304</v>
          </cell>
          <cell r="C312" t="str">
            <v>#60H</v>
          </cell>
          <cell r="D312">
            <v>0.18</v>
          </cell>
          <cell r="E312">
            <v>1000</v>
          </cell>
          <cell r="F312">
            <v>30000</v>
          </cell>
          <cell r="G312">
            <v>30</v>
          </cell>
          <cell r="H312" t="str">
            <v>TELA MESH</v>
          </cell>
          <cell r="I312" t="str">
            <v xml:space="preserve">4100 - TELA MESH                               </v>
          </cell>
          <cell r="J312">
            <v>0.87</v>
          </cell>
          <cell r="K312">
            <v>26.1</v>
          </cell>
        </row>
        <row r="313">
          <cell r="A313" t="str">
            <v xml:space="preserve">TELA MESH T304 # 120H  0,08mm           </v>
          </cell>
          <cell r="B313">
            <v>304</v>
          </cell>
          <cell r="C313" t="str">
            <v>#120H</v>
          </cell>
          <cell r="D313">
            <v>0.08</v>
          </cell>
          <cell r="E313">
            <v>1000</v>
          </cell>
          <cell r="F313">
            <v>30000</v>
          </cell>
          <cell r="G313">
            <v>30</v>
          </cell>
          <cell r="H313" t="str">
            <v>TELA MESH</v>
          </cell>
          <cell r="I313" t="str">
            <v xml:space="preserve">4100 - TELA MESH                               </v>
          </cell>
          <cell r="J313">
            <v>0.38</v>
          </cell>
          <cell r="K313">
            <v>11.4</v>
          </cell>
        </row>
        <row r="314">
          <cell r="A314" t="str">
            <v xml:space="preserve">TELA MESH T304 # 180H  0,050mm          </v>
          </cell>
          <cell r="B314">
            <v>304</v>
          </cell>
          <cell r="C314" t="str">
            <v>#180H</v>
          </cell>
          <cell r="D314">
            <v>0.05</v>
          </cell>
          <cell r="E314">
            <v>1000</v>
          </cell>
          <cell r="F314">
            <v>30000</v>
          </cell>
          <cell r="G314">
            <v>30</v>
          </cell>
          <cell r="H314" t="str">
            <v>TELA MESH</v>
          </cell>
          <cell r="I314" t="str">
            <v xml:space="preserve">4100 - TELA MESH                               </v>
          </cell>
          <cell r="J314">
            <v>0.22</v>
          </cell>
          <cell r="K314">
            <v>6.6</v>
          </cell>
        </row>
        <row r="315">
          <cell r="A315" t="str">
            <v xml:space="preserve">TELA MESH T304 # 150H  0,050mm          </v>
          </cell>
          <cell r="B315">
            <v>304</v>
          </cell>
          <cell r="C315" t="str">
            <v>#150H</v>
          </cell>
          <cell r="D315">
            <v>0.05</v>
          </cell>
          <cell r="E315">
            <v>1000</v>
          </cell>
          <cell r="F315">
            <v>30000</v>
          </cell>
          <cell r="G315">
            <v>30</v>
          </cell>
          <cell r="H315" t="str">
            <v>TELA MESH</v>
          </cell>
          <cell r="I315" t="str">
            <v xml:space="preserve">4100 - TELA MESH                               </v>
          </cell>
          <cell r="J315">
            <v>0.27</v>
          </cell>
          <cell r="K315">
            <v>8.1000000000000014</v>
          </cell>
        </row>
        <row r="316">
          <cell r="A316" t="str">
            <v>TELA MESH T304 # 100H  0,1 mm</v>
          </cell>
          <cell r="B316">
            <v>304</v>
          </cell>
          <cell r="C316" t="str">
            <v>#100H</v>
          </cell>
          <cell r="D316">
            <v>0.1</v>
          </cell>
          <cell r="E316">
            <v>1000</v>
          </cell>
          <cell r="F316">
            <v>30000</v>
          </cell>
          <cell r="G316">
            <v>30</v>
          </cell>
          <cell r="H316" t="str">
            <v>TELA MESH</v>
          </cell>
          <cell r="I316" t="str">
            <v xml:space="preserve">4100 - TELA MESH                               </v>
          </cell>
          <cell r="J316">
            <v>0.38</v>
          </cell>
          <cell r="K316">
            <v>11.4</v>
          </cell>
        </row>
        <row r="317">
          <cell r="A317" t="str">
            <v>TELA MESH T304 # 100H  0.1 mm</v>
          </cell>
          <cell r="B317">
            <v>304</v>
          </cell>
          <cell r="C317" t="str">
            <v>#100H</v>
          </cell>
          <cell r="D317">
            <v>0.1</v>
          </cell>
          <cell r="E317">
            <v>1000</v>
          </cell>
          <cell r="F317">
            <v>30000</v>
          </cell>
          <cell r="G317">
            <v>30</v>
          </cell>
          <cell r="H317" t="str">
            <v>TELA MESH</v>
          </cell>
          <cell r="I317" t="str">
            <v xml:space="preserve">4100 - TELA MESH                               </v>
          </cell>
          <cell r="J317">
            <v>0.38</v>
          </cell>
          <cell r="K317">
            <v>11.4</v>
          </cell>
        </row>
        <row r="318">
          <cell r="A318" t="str">
            <v xml:space="preserve">TELA MESH T304 # 325H  0,035mm          </v>
          </cell>
          <cell r="B318">
            <v>304</v>
          </cell>
          <cell r="C318" t="str">
            <v>#325H</v>
          </cell>
          <cell r="D318">
            <v>3.5000000000000003E-2</v>
          </cell>
          <cell r="E318">
            <v>1000</v>
          </cell>
          <cell r="F318">
            <v>30000</v>
          </cell>
          <cell r="G318">
            <v>30</v>
          </cell>
          <cell r="H318" t="str">
            <v>TELA MESH</v>
          </cell>
          <cell r="I318" t="str">
            <v xml:space="preserve">4100 - TELA MESH                               </v>
          </cell>
          <cell r="J318">
            <v>0.2</v>
          </cell>
          <cell r="K318">
            <v>6</v>
          </cell>
        </row>
        <row r="319">
          <cell r="A319" t="str">
            <v xml:space="preserve">TUBO INOX T304 RD  50,8  x 1,2  6MT     </v>
          </cell>
          <cell r="B319">
            <v>304</v>
          </cell>
          <cell r="C319" t="str">
            <v>180 Grits</v>
          </cell>
          <cell r="D319">
            <v>1.2</v>
          </cell>
          <cell r="E319">
            <v>50.8</v>
          </cell>
          <cell r="F319">
            <v>6000</v>
          </cell>
          <cell r="G319">
            <v>45</v>
          </cell>
          <cell r="H319" t="str">
            <v>TUBERIA INOXIDABLE</v>
          </cell>
          <cell r="I319" t="str">
            <v xml:space="preserve">2003 - TUBERIA ORNAMENTAL RD T304              </v>
          </cell>
          <cell r="J319">
            <v>8.81</v>
          </cell>
          <cell r="K319">
            <v>396.45000000000005</v>
          </cell>
        </row>
        <row r="320">
          <cell r="A320" t="str">
            <v xml:space="preserve">TUBO INOX T304 RD  38,1  x 1,2  6MT     </v>
          </cell>
          <cell r="B320">
            <v>304</v>
          </cell>
          <cell r="C320" t="str">
            <v>180 Grits</v>
          </cell>
          <cell r="D320">
            <v>1.2</v>
          </cell>
          <cell r="E320">
            <v>38.1</v>
          </cell>
          <cell r="F320">
            <v>6000</v>
          </cell>
          <cell r="G320">
            <v>60</v>
          </cell>
          <cell r="H320" t="str">
            <v>TUBERIA INOXIDABLE</v>
          </cell>
          <cell r="I320" t="str">
            <v xml:space="preserve">2003 - TUBERIA ORNAMENTAL RD T304              </v>
          </cell>
          <cell r="J320">
            <v>6.55</v>
          </cell>
          <cell r="K320">
            <v>393</v>
          </cell>
        </row>
        <row r="321">
          <cell r="A321" t="str">
            <v xml:space="preserve">TUBO INOX T304 RD  25,4  x 1,2  6MT     </v>
          </cell>
          <cell r="B321">
            <v>304</v>
          </cell>
          <cell r="C321" t="str">
            <v>180 Grits</v>
          </cell>
          <cell r="D321">
            <v>1.2</v>
          </cell>
          <cell r="E321">
            <v>25.4</v>
          </cell>
          <cell r="F321">
            <v>6000</v>
          </cell>
          <cell r="G321">
            <v>90</v>
          </cell>
          <cell r="H321" t="str">
            <v>TUBERIA INOXIDABLE</v>
          </cell>
          <cell r="I321" t="str">
            <v xml:space="preserve">2003 - TUBERIA ORNAMENTAL RD T304              </v>
          </cell>
          <cell r="J321">
            <v>4.3</v>
          </cell>
          <cell r="K321">
            <v>387</v>
          </cell>
        </row>
        <row r="322">
          <cell r="A322" t="str">
            <v xml:space="preserve">TUBO INOX T304 CD  38,1 x  1,2  6MT     </v>
          </cell>
          <cell r="B322">
            <v>304</v>
          </cell>
          <cell r="C322" t="str">
            <v>180 Grits</v>
          </cell>
          <cell r="D322">
            <v>1.2</v>
          </cell>
          <cell r="E322">
            <v>38.1</v>
          </cell>
          <cell r="F322">
            <v>6000</v>
          </cell>
          <cell r="G322">
            <v>45</v>
          </cell>
          <cell r="H322" t="str">
            <v>TUBERIA INOXIDABLE</v>
          </cell>
          <cell r="I322" t="str">
            <v xml:space="preserve">2001 - TUBERIA ORNAMENTAL CD T304              </v>
          </cell>
          <cell r="J322">
            <v>8.43</v>
          </cell>
          <cell r="K322">
            <v>379.34999999999997</v>
          </cell>
        </row>
        <row r="323">
          <cell r="A323" t="str">
            <v xml:space="preserve">TUBO INOX T304 CD  25,4 x  1,2  6MT     </v>
          </cell>
          <cell r="B323">
            <v>304</v>
          </cell>
          <cell r="C323" t="str">
            <v>180 Grits</v>
          </cell>
          <cell r="D323">
            <v>1.2</v>
          </cell>
          <cell r="E323">
            <v>25.4</v>
          </cell>
          <cell r="F323">
            <v>6000</v>
          </cell>
          <cell r="G323">
            <v>70</v>
          </cell>
          <cell r="H323" t="str">
            <v>TUBERIA INOXIDABLE</v>
          </cell>
          <cell r="I323" t="str">
            <v xml:space="preserve">2001 - TUBERIA ORNAMENTAL CD T304              </v>
          </cell>
          <cell r="J323">
            <v>5.53</v>
          </cell>
          <cell r="K323">
            <v>387.1</v>
          </cell>
        </row>
        <row r="324">
          <cell r="A324" t="str">
            <v xml:space="preserve">TUBO INOX T304 RD  19,05  x 1,2  6MT    </v>
          </cell>
          <cell r="B324">
            <v>304</v>
          </cell>
          <cell r="C324" t="str">
            <v>180 Grits</v>
          </cell>
          <cell r="D324">
            <v>1.2</v>
          </cell>
          <cell r="E324">
            <v>19.05</v>
          </cell>
          <cell r="F324">
            <v>6000</v>
          </cell>
          <cell r="G324">
            <v>125</v>
          </cell>
          <cell r="H324" t="str">
            <v>TUBERIA INOXIDABLE</v>
          </cell>
          <cell r="I324" t="str">
            <v xml:space="preserve">2003 - TUBERIA ORNAMENTAL RD T304              </v>
          </cell>
          <cell r="J324">
            <v>3.17</v>
          </cell>
          <cell r="K324">
            <v>396.25</v>
          </cell>
        </row>
        <row r="325">
          <cell r="A325" t="str">
            <v xml:space="preserve">TUBO INOX T304 RD  12,7  x 1,2  6MT     </v>
          </cell>
          <cell r="B325">
            <v>304</v>
          </cell>
          <cell r="C325" t="str">
            <v>180 Grits</v>
          </cell>
          <cell r="D325">
            <v>1.2</v>
          </cell>
          <cell r="E325">
            <v>12.7</v>
          </cell>
          <cell r="F325">
            <v>6000</v>
          </cell>
          <cell r="G325">
            <v>190</v>
          </cell>
          <cell r="H325" t="str">
            <v>TUBERIA INOXIDABLE</v>
          </cell>
          <cell r="I325" t="str">
            <v xml:space="preserve">2003 - TUBERIA ORNAMENTAL RD T304              </v>
          </cell>
          <cell r="J325">
            <v>2.04</v>
          </cell>
          <cell r="K325">
            <v>387.6</v>
          </cell>
        </row>
        <row r="326">
          <cell r="A326" t="str">
            <v xml:space="preserve">TUBO INOX T304 RD  25,4  x 0,9  6MT     </v>
          </cell>
          <cell r="B326">
            <v>304</v>
          </cell>
          <cell r="C326" t="str">
            <v>180 Grits</v>
          </cell>
          <cell r="D326">
            <v>0.9</v>
          </cell>
          <cell r="E326">
            <v>25.4</v>
          </cell>
          <cell r="F326">
            <v>6000</v>
          </cell>
          <cell r="G326">
            <v>125</v>
          </cell>
          <cell r="H326" t="str">
            <v>TUBERIA INOXIDABLE</v>
          </cell>
          <cell r="I326" t="str">
            <v xml:space="preserve">2003 - TUBERIA ORNAMENTAL RD T304              </v>
          </cell>
          <cell r="J326">
            <v>3.26</v>
          </cell>
          <cell r="K326">
            <v>407.5</v>
          </cell>
        </row>
        <row r="327">
          <cell r="A327" t="str">
            <v xml:space="preserve">TUBO INOX T304 NPS 1" SCH10  6MT        </v>
          </cell>
          <cell r="B327">
            <v>304</v>
          </cell>
          <cell r="C327" t="str">
            <v>A+P</v>
          </cell>
          <cell r="D327">
            <v>2.77</v>
          </cell>
          <cell r="E327">
            <v>25.4</v>
          </cell>
          <cell r="F327">
            <v>6000</v>
          </cell>
          <cell r="G327">
            <v>30</v>
          </cell>
          <cell r="H327" t="str">
            <v>TUBERIA INOXIDABLE</v>
          </cell>
          <cell r="I327" t="str">
            <v xml:space="preserve">2008 - TUBERIA INDUSTRIAL RD SCHEDULE 10       </v>
          </cell>
          <cell r="J327">
            <v>12.55</v>
          </cell>
          <cell r="K327">
            <v>376.5</v>
          </cell>
        </row>
        <row r="328">
          <cell r="A328" t="str">
            <v xml:space="preserve">TUBO INOX T304 RD  38,1  x 0,9  6MT     </v>
          </cell>
          <cell r="B328">
            <v>304</v>
          </cell>
          <cell r="C328" t="str">
            <v>180 Grits</v>
          </cell>
          <cell r="D328">
            <v>0.9</v>
          </cell>
          <cell r="E328">
            <v>38.1</v>
          </cell>
          <cell r="F328">
            <v>6000</v>
          </cell>
          <cell r="G328">
            <v>80</v>
          </cell>
          <cell r="H328" t="str">
            <v>TUBERIA INOXIDABLE</v>
          </cell>
          <cell r="I328" t="str">
            <v xml:space="preserve">2003 - TUBERIA ORNAMENTAL RD T304              </v>
          </cell>
          <cell r="J328">
            <v>4.95</v>
          </cell>
          <cell r="K328">
            <v>396</v>
          </cell>
        </row>
        <row r="329">
          <cell r="A329" t="str">
            <v xml:space="preserve">TUBO INOX T304 NPS 2" SCH40  6MT        </v>
          </cell>
          <cell r="B329">
            <v>304</v>
          </cell>
          <cell r="C329" t="str">
            <v>A+P</v>
          </cell>
          <cell r="D329">
            <v>3.91</v>
          </cell>
          <cell r="E329">
            <v>50.8</v>
          </cell>
          <cell r="F329">
            <v>6000</v>
          </cell>
          <cell r="G329">
            <v>12</v>
          </cell>
          <cell r="H329" t="str">
            <v>TUBERIA INOXIDABLE</v>
          </cell>
          <cell r="I329" t="str">
            <v xml:space="preserve">2009 - TUBERIA INDUSTRIAL RD SCHEDULE 40       </v>
          </cell>
          <cell r="J329">
            <v>32.64</v>
          </cell>
          <cell r="K329">
            <v>391.68</v>
          </cell>
        </row>
        <row r="330">
          <cell r="A330" t="str">
            <v xml:space="preserve">TUBO INOX T304 NPS 4" SCH10  6MT        </v>
          </cell>
          <cell r="B330">
            <v>304</v>
          </cell>
          <cell r="C330" t="str">
            <v>A+P</v>
          </cell>
          <cell r="D330">
            <v>3.05</v>
          </cell>
          <cell r="E330">
            <v>101.6</v>
          </cell>
          <cell r="F330">
            <v>6000</v>
          </cell>
          <cell r="G330">
            <v>8</v>
          </cell>
          <cell r="H330" t="str">
            <v>TUBERIA INOXIDABLE</v>
          </cell>
          <cell r="I330" t="str">
            <v xml:space="preserve">2008 - TUBERIA INDUSTRIAL RD SCHEDULE 10       </v>
          </cell>
          <cell r="J330">
            <v>50.2</v>
          </cell>
          <cell r="K330">
            <v>401.6</v>
          </cell>
        </row>
        <row r="331">
          <cell r="A331" t="str">
            <v xml:space="preserve">TUBO INOX T304 RD  50,8  x 0,9  6MT     </v>
          </cell>
          <cell r="B331">
            <v>304</v>
          </cell>
          <cell r="C331" t="str">
            <v>180 Grits</v>
          </cell>
          <cell r="D331">
            <v>0.9</v>
          </cell>
          <cell r="E331">
            <v>50.8</v>
          </cell>
          <cell r="F331">
            <v>6000</v>
          </cell>
          <cell r="G331">
            <v>60</v>
          </cell>
          <cell r="H331" t="str">
            <v>TUBERIA INOXIDABLE</v>
          </cell>
          <cell r="I331" t="str">
            <v xml:space="preserve">2003 - TUBERIA ORNAMENTAL RD T304              </v>
          </cell>
          <cell r="J331">
            <v>6.64</v>
          </cell>
          <cell r="K331">
            <v>398.4</v>
          </cell>
        </row>
        <row r="332">
          <cell r="A332" t="str">
            <v xml:space="preserve">TUBO INOX T304 NPS 6" SCH10  6MT        </v>
          </cell>
          <cell r="B332">
            <v>304</v>
          </cell>
          <cell r="C332" t="str">
            <v>A+P</v>
          </cell>
          <cell r="D332">
            <v>3.4</v>
          </cell>
          <cell r="E332">
            <v>152.4</v>
          </cell>
          <cell r="F332">
            <v>6000</v>
          </cell>
          <cell r="G332">
            <v>5</v>
          </cell>
          <cell r="H332" t="str">
            <v>TUBERIA INOXIDABLE</v>
          </cell>
          <cell r="I332" t="str">
            <v xml:space="preserve">2008 - TUBERIA INDUSTRIAL RD SCHEDULE 10       </v>
          </cell>
          <cell r="J332">
            <v>82.95</v>
          </cell>
          <cell r="K332">
            <v>414.75</v>
          </cell>
        </row>
        <row r="333">
          <cell r="A333" t="str">
            <v xml:space="preserve">TUBO INOX T304 RD  15,88  x 1,2  6MT    </v>
          </cell>
          <cell r="B333">
            <v>304</v>
          </cell>
          <cell r="C333" t="str">
            <v>180 Grits</v>
          </cell>
          <cell r="D333">
            <v>1.2</v>
          </cell>
          <cell r="E333">
            <v>15.88</v>
          </cell>
          <cell r="F333">
            <v>6000</v>
          </cell>
          <cell r="G333">
            <v>150</v>
          </cell>
          <cell r="H333" t="str">
            <v>TUBERIA INOXIDABLE</v>
          </cell>
          <cell r="I333" t="str">
            <v xml:space="preserve">2003 - TUBERIA ORNAMENTAL RD T304              </v>
          </cell>
          <cell r="J333">
            <v>2.61</v>
          </cell>
          <cell r="K333">
            <v>391.5</v>
          </cell>
        </row>
        <row r="334">
          <cell r="A334" t="str">
            <v xml:space="preserve">TUBO INOX T304 NPS 2" SCH10  6MT        </v>
          </cell>
          <cell r="B334">
            <v>304</v>
          </cell>
          <cell r="C334" t="str">
            <v>A+P</v>
          </cell>
          <cell r="D334">
            <v>2.77</v>
          </cell>
          <cell r="E334">
            <v>50.8</v>
          </cell>
          <cell r="F334">
            <v>6000</v>
          </cell>
          <cell r="G334">
            <v>16</v>
          </cell>
          <cell r="H334" t="str">
            <v>TUBERIA INOXIDABLE</v>
          </cell>
          <cell r="I334" t="str">
            <v xml:space="preserve">2008 - TUBERIA INDUSTRIAL RD SCHEDULE 10       </v>
          </cell>
          <cell r="J334">
            <v>23.59</v>
          </cell>
          <cell r="K334">
            <v>377.44</v>
          </cell>
        </row>
        <row r="335">
          <cell r="A335" t="str">
            <v xml:space="preserve">TUBO INOX T304 NPS 1-1/2" SCH10  6MT    </v>
          </cell>
          <cell r="B335">
            <v>304</v>
          </cell>
          <cell r="C335" t="str">
            <v>A+P</v>
          </cell>
          <cell r="D335">
            <v>2.77</v>
          </cell>
          <cell r="E335">
            <v>38.1</v>
          </cell>
          <cell r="F335">
            <v>6000</v>
          </cell>
          <cell r="G335">
            <v>20</v>
          </cell>
          <cell r="H335" t="str">
            <v>TUBERIA INOXIDABLE</v>
          </cell>
          <cell r="I335" t="str">
            <v xml:space="preserve">2008 - TUBERIA INDUSTRIAL RD SCHEDULE 10       </v>
          </cell>
          <cell r="J335">
            <v>18.64</v>
          </cell>
          <cell r="K335">
            <v>372.8</v>
          </cell>
        </row>
        <row r="336">
          <cell r="A336" t="str">
            <v xml:space="preserve">TUBO INOX T304 NPS 1/2" SCH10  6MT      </v>
          </cell>
          <cell r="B336">
            <v>304</v>
          </cell>
          <cell r="C336" t="str">
            <v>A+P</v>
          </cell>
          <cell r="D336">
            <v>2.11</v>
          </cell>
          <cell r="E336">
            <v>12.7</v>
          </cell>
          <cell r="F336">
            <v>6000</v>
          </cell>
          <cell r="G336">
            <v>65</v>
          </cell>
          <cell r="H336" t="str">
            <v>TUBERIA INOXIDABLE</v>
          </cell>
          <cell r="I336" t="str">
            <v xml:space="preserve">2008 - TUBERIA INDUSTRIAL RD SCHEDULE 10       </v>
          </cell>
          <cell r="J336">
            <v>6</v>
          </cell>
          <cell r="K336">
            <v>390</v>
          </cell>
        </row>
        <row r="337">
          <cell r="A337" t="str">
            <v xml:space="preserve">TUBO INOX T304 RD  19,05  x 0,9  6MT    </v>
          </cell>
          <cell r="B337">
            <v>304</v>
          </cell>
          <cell r="C337" t="str">
            <v>180 Grits</v>
          </cell>
          <cell r="D337">
            <v>0.9</v>
          </cell>
          <cell r="E337">
            <v>19.05</v>
          </cell>
          <cell r="F337">
            <v>6000</v>
          </cell>
          <cell r="G337">
            <v>165</v>
          </cell>
          <cell r="H337" t="str">
            <v>TUBERIA INOXIDABLE</v>
          </cell>
          <cell r="I337" t="str">
            <v xml:space="preserve">2003 - TUBERIA ORNAMENTAL RD T304              </v>
          </cell>
          <cell r="J337">
            <v>2.42</v>
          </cell>
          <cell r="K337">
            <v>399.3</v>
          </cell>
        </row>
        <row r="338">
          <cell r="A338" t="str">
            <v xml:space="preserve">TUBO INOX T304 NPS 3" SCH10  6MT        </v>
          </cell>
          <cell r="B338">
            <v>304</v>
          </cell>
          <cell r="C338" t="str">
            <v>A+P</v>
          </cell>
          <cell r="D338">
            <v>3.05</v>
          </cell>
          <cell r="E338">
            <v>76.3</v>
          </cell>
          <cell r="F338">
            <v>6000</v>
          </cell>
          <cell r="G338">
            <v>10</v>
          </cell>
          <cell r="H338" t="str">
            <v>TUBERIA INOXIDABLE</v>
          </cell>
          <cell r="I338" t="str">
            <v xml:space="preserve">2008 - TUBERIA INDUSTRIAL RD SCHEDULE 10       </v>
          </cell>
          <cell r="J338">
            <v>38.74</v>
          </cell>
          <cell r="K338">
            <v>387.40000000000003</v>
          </cell>
        </row>
        <row r="339">
          <cell r="A339" t="str">
            <v xml:space="preserve">TUBO INOX T304 RC 40 x 80 x  1,5  6MT   </v>
          </cell>
          <cell r="B339">
            <v>304</v>
          </cell>
          <cell r="C339" t="str">
            <v>180 Grits</v>
          </cell>
          <cell r="D339">
            <v>1.5</v>
          </cell>
          <cell r="E339" t="str">
            <v>40x80</v>
          </cell>
          <cell r="F339">
            <v>6000</v>
          </cell>
          <cell r="G339">
            <v>20</v>
          </cell>
          <cell r="H339" t="str">
            <v>TUBERIA INOXIDABLE</v>
          </cell>
          <cell r="I339" t="str">
            <v xml:space="preserve">2002 - TUBERIA ORNAMENTAL RC T304              </v>
          </cell>
          <cell r="J339">
            <v>16.7</v>
          </cell>
          <cell r="K339">
            <v>334</v>
          </cell>
        </row>
        <row r="340">
          <cell r="A340" t="str">
            <v xml:space="preserve">TUBO INOX T304 NPS 3/4" SCH10  6MT      </v>
          </cell>
          <cell r="B340">
            <v>304</v>
          </cell>
          <cell r="C340" t="str">
            <v>A+P</v>
          </cell>
          <cell r="D340">
            <v>2.11</v>
          </cell>
          <cell r="E340">
            <v>19.05</v>
          </cell>
          <cell r="F340">
            <v>6000</v>
          </cell>
          <cell r="G340">
            <v>50</v>
          </cell>
          <cell r="H340" t="str">
            <v>TUBERIA INOXIDABLE</v>
          </cell>
          <cell r="I340" t="str">
            <v xml:space="preserve">2008 - TUBERIA INDUSTRIAL RD SCHEDULE 10       </v>
          </cell>
          <cell r="J340">
            <v>7.67</v>
          </cell>
          <cell r="K340">
            <v>383.5</v>
          </cell>
        </row>
        <row r="341">
          <cell r="A341" t="str">
            <v xml:space="preserve">TUBO INOX T304 RC 50 x 100 x  1,5  6MT  </v>
          </cell>
          <cell r="B341">
            <v>304</v>
          </cell>
          <cell r="C341" t="str">
            <v>180 Grits</v>
          </cell>
          <cell r="D341">
            <v>1.5</v>
          </cell>
          <cell r="E341" t="str">
            <v>50x100</v>
          </cell>
          <cell r="F341">
            <v>6000</v>
          </cell>
          <cell r="G341">
            <v>18</v>
          </cell>
          <cell r="H341" t="str">
            <v>TUBERIA INOXIDABLE</v>
          </cell>
          <cell r="I341" t="str">
            <v xml:space="preserve">2002 - TUBERIA ORNAMENTAL RC T304              </v>
          </cell>
          <cell r="J341">
            <v>20.98</v>
          </cell>
          <cell r="K341">
            <v>377.64</v>
          </cell>
        </row>
        <row r="342">
          <cell r="A342" t="str">
            <v xml:space="preserve">TUBO INOX T304 CD  38,1 x  1,9  6MT     </v>
          </cell>
          <cell r="B342">
            <v>304</v>
          </cell>
          <cell r="C342" t="str">
            <v>180 Grits</v>
          </cell>
          <cell r="D342">
            <v>1.9</v>
          </cell>
          <cell r="E342">
            <v>38.1</v>
          </cell>
          <cell r="F342">
            <v>6000</v>
          </cell>
          <cell r="G342">
            <v>30</v>
          </cell>
          <cell r="H342" t="str">
            <v>TUBERIA INOXIDABLE</v>
          </cell>
          <cell r="I342" t="str">
            <v xml:space="preserve">2001 - TUBERIA ORNAMENTAL CD T304              </v>
          </cell>
          <cell r="J342">
            <v>13.09</v>
          </cell>
          <cell r="K342">
            <v>392.7</v>
          </cell>
        </row>
        <row r="343">
          <cell r="A343" t="str">
            <v xml:space="preserve">TUBO INOX T304 RD  50,8  x 1,5  6MT     </v>
          </cell>
          <cell r="B343">
            <v>304</v>
          </cell>
          <cell r="C343" t="str">
            <v>180 Grits</v>
          </cell>
          <cell r="D343">
            <v>1.5</v>
          </cell>
          <cell r="E343">
            <v>50.8</v>
          </cell>
          <cell r="F343">
            <v>6000</v>
          </cell>
          <cell r="G343">
            <v>35</v>
          </cell>
          <cell r="H343" t="str">
            <v>TUBERIA INOXIDABLE</v>
          </cell>
          <cell r="I343" t="str">
            <v xml:space="preserve">2003 - TUBERIA ORNAMENTAL RD T304              </v>
          </cell>
          <cell r="J343">
            <v>10.94</v>
          </cell>
          <cell r="K343">
            <v>382.9</v>
          </cell>
        </row>
        <row r="344">
          <cell r="A344" t="str">
            <v xml:space="preserve">TUBO INOX T304 RD  25,4  x 1,5  6MT     </v>
          </cell>
          <cell r="B344">
            <v>304</v>
          </cell>
          <cell r="C344" t="str">
            <v>180 Grits</v>
          </cell>
          <cell r="D344">
            <v>1.5</v>
          </cell>
          <cell r="E344">
            <v>25.4</v>
          </cell>
          <cell r="F344">
            <v>6000</v>
          </cell>
          <cell r="G344">
            <v>70</v>
          </cell>
          <cell r="H344" t="str">
            <v>TUBERIA INOXIDABLE</v>
          </cell>
          <cell r="I344" t="str">
            <v xml:space="preserve">2003 - TUBERIA ORNAMENTAL RD T304              </v>
          </cell>
          <cell r="J344">
            <v>5.3</v>
          </cell>
          <cell r="K344">
            <v>371</v>
          </cell>
        </row>
        <row r="345">
          <cell r="A345" t="str">
            <v xml:space="preserve">TUBO INOX T304 NPS 1-1/2" SCH40  6MT    </v>
          </cell>
          <cell r="B345">
            <v>304</v>
          </cell>
          <cell r="C345" t="str">
            <v>A+P</v>
          </cell>
          <cell r="D345">
            <v>3.68</v>
          </cell>
          <cell r="E345">
            <v>38.1</v>
          </cell>
          <cell r="F345">
            <v>6000</v>
          </cell>
          <cell r="G345">
            <v>15</v>
          </cell>
          <cell r="H345" t="str">
            <v>TUBERIA INOXIDABLE</v>
          </cell>
          <cell r="I345" t="str">
            <v xml:space="preserve">2009 - TUBERIA INDUSTRIAL RD SCHEDULE 40       </v>
          </cell>
          <cell r="J345">
            <v>24.27</v>
          </cell>
          <cell r="K345">
            <v>364.05</v>
          </cell>
        </row>
        <row r="346">
          <cell r="A346" t="str">
            <v xml:space="preserve">TUBO INOX T304 NPS 1/2" SCH40  6MT      </v>
          </cell>
          <cell r="B346">
            <v>304</v>
          </cell>
          <cell r="C346" t="str">
            <v>A+P</v>
          </cell>
          <cell r="D346">
            <v>2.77</v>
          </cell>
          <cell r="E346">
            <v>12.7</v>
          </cell>
          <cell r="F346">
            <v>6000</v>
          </cell>
          <cell r="G346">
            <v>50</v>
          </cell>
          <cell r="H346" t="str">
            <v>TUBERIA INOXIDABLE</v>
          </cell>
          <cell r="I346" t="str">
            <v xml:space="preserve">2009 - TUBERIA INDUSTRIAL RD SCHEDULE 40       </v>
          </cell>
          <cell r="J346">
            <v>7.61</v>
          </cell>
          <cell r="K346">
            <v>380.5</v>
          </cell>
        </row>
        <row r="347">
          <cell r="A347" t="str">
            <v xml:space="preserve">TUBO INOX T304 NPS 1" SCH40  6MT        </v>
          </cell>
          <cell r="B347">
            <v>304</v>
          </cell>
          <cell r="C347" t="str">
            <v>A+P</v>
          </cell>
          <cell r="D347">
            <v>3.38</v>
          </cell>
          <cell r="E347">
            <v>25.4</v>
          </cell>
          <cell r="F347">
            <v>6000</v>
          </cell>
          <cell r="G347">
            <v>25</v>
          </cell>
          <cell r="H347" t="str">
            <v>TUBERIA INOXIDABLE</v>
          </cell>
          <cell r="I347" t="str">
            <v xml:space="preserve">2009 - TUBERIA INDUSTRIAL RD SCHEDULE 40       </v>
          </cell>
          <cell r="J347">
            <v>15.01</v>
          </cell>
          <cell r="K347">
            <v>375.25</v>
          </cell>
        </row>
        <row r="348">
          <cell r="A348" t="str">
            <v xml:space="preserve">TUBO INOX T304 NPS 1-1/4" SCH40  6MT    </v>
          </cell>
          <cell r="B348">
            <v>304</v>
          </cell>
          <cell r="C348" t="str">
            <v>A+P</v>
          </cell>
          <cell r="D348">
            <v>3.56</v>
          </cell>
          <cell r="E348">
            <v>31.8</v>
          </cell>
          <cell r="F348">
            <v>6000</v>
          </cell>
          <cell r="G348">
            <v>20</v>
          </cell>
          <cell r="H348" t="str">
            <v>TUBERIA INOXIDABLE</v>
          </cell>
          <cell r="I348" t="str">
            <v xml:space="preserve">2009 - TUBERIA INDUSTRIAL RD SCHEDULE 40       </v>
          </cell>
          <cell r="J348">
            <v>20.329999999999998</v>
          </cell>
          <cell r="K348">
            <v>406.59999999999997</v>
          </cell>
        </row>
        <row r="349">
          <cell r="A349" t="str">
            <v xml:space="preserve">TUBO INOX T304 CD  25,4 x  0,9  6MT     </v>
          </cell>
          <cell r="B349">
            <v>304</v>
          </cell>
          <cell r="C349" t="str">
            <v>180 Grits</v>
          </cell>
          <cell r="D349">
            <v>0.9</v>
          </cell>
          <cell r="E349">
            <v>25.4</v>
          </cell>
          <cell r="F349">
            <v>6000</v>
          </cell>
          <cell r="G349">
            <v>95</v>
          </cell>
          <cell r="H349" t="str">
            <v>TUBERIA INOXIDABLE</v>
          </cell>
          <cell r="I349" t="str">
            <v xml:space="preserve">2001 - TUBERIA ORNAMENTAL CD T304              </v>
          </cell>
          <cell r="J349">
            <v>4.2</v>
          </cell>
          <cell r="K349">
            <v>399</v>
          </cell>
        </row>
        <row r="350">
          <cell r="A350" t="str">
            <v xml:space="preserve">TUBO INOX T304 NPS 4" SCH40  6MT        </v>
          </cell>
          <cell r="B350">
            <v>304</v>
          </cell>
          <cell r="C350" t="str">
            <v>A+P</v>
          </cell>
          <cell r="D350">
            <v>6.02</v>
          </cell>
          <cell r="E350">
            <v>101.6</v>
          </cell>
          <cell r="F350">
            <v>6000</v>
          </cell>
          <cell r="G350">
            <v>4</v>
          </cell>
          <cell r="H350" t="str">
            <v>TUBERIA INOXIDABLE</v>
          </cell>
          <cell r="I350" t="str">
            <v xml:space="preserve">2009 - TUBERIA INDUSTRIAL RD SCHEDULE 40       </v>
          </cell>
          <cell r="J350">
            <v>96.45</v>
          </cell>
          <cell r="K350">
            <v>385.8</v>
          </cell>
        </row>
        <row r="351">
          <cell r="A351" t="str">
            <v xml:space="preserve">TUBO INOX T304 RC 25 x 50 x  1,2  6MT   </v>
          </cell>
          <cell r="B351">
            <v>304</v>
          </cell>
          <cell r="C351" t="str">
            <v>180 Grits</v>
          </cell>
          <cell r="D351">
            <v>1.2</v>
          </cell>
          <cell r="E351" t="str">
            <v>25x50</v>
          </cell>
          <cell r="F351">
            <v>6000</v>
          </cell>
          <cell r="G351">
            <v>45</v>
          </cell>
          <cell r="H351" t="str">
            <v>TUBERIA INOXIDABLE</v>
          </cell>
          <cell r="I351" t="str">
            <v xml:space="preserve">2002 - TUBERIA ORNAMENTAL RC T304              </v>
          </cell>
          <cell r="J351">
            <v>8.2899999999999991</v>
          </cell>
          <cell r="K351">
            <v>373.04999999999995</v>
          </cell>
        </row>
        <row r="352">
          <cell r="A352" t="str">
            <v xml:space="preserve">TUBO INOX T304 RD  38,1  x 1,5  6MT     </v>
          </cell>
          <cell r="B352">
            <v>304</v>
          </cell>
          <cell r="C352" t="str">
            <v>180 Grits</v>
          </cell>
          <cell r="D352">
            <v>1.5</v>
          </cell>
          <cell r="E352">
            <v>38.1</v>
          </cell>
          <cell r="F352">
            <v>6000</v>
          </cell>
          <cell r="G352">
            <v>45</v>
          </cell>
          <cell r="H352" t="str">
            <v>TUBERIA INOXIDABLE</v>
          </cell>
          <cell r="I352" t="str">
            <v xml:space="preserve">2003 - TUBERIA ORNAMENTAL RD T304              </v>
          </cell>
          <cell r="J352">
            <v>8.1199999999999992</v>
          </cell>
          <cell r="K352">
            <v>365.4</v>
          </cell>
        </row>
        <row r="353">
          <cell r="A353" t="str">
            <v xml:space="preserve">TUBO INOX T304 CD  38,1 x  1,5  6MT     </v>
          </cell>
          <cell r="B353">
            <v>304</v>
          </cell>
          <cell r="C353" t="str">
            <v>180 Grits</v>
          </cell>
          <cell r="D353">
            <v>1.5</v>
          </cell>
          <cell r="E353">
            <v>38.1</v>
          </cell>
          <cell r="F353">
            <v>6000</v>
          </cell>
          <cell r="G353">
            <v>35</v>
          </cell>
          <cell r="H353" t="str">
            <v>TUBERIA INOXIDABLE</v>
          </cell>
          <cell r="I353" t="str">
            <v xml:space="preserve">2001 - TUBERIA ORNAMENTAL CD T304              </v>
          </cell>
          <cell r="J353">
            <v>10.45</v>
          </cell>
          <cell r="K353">
            <v>365.75</v>
          </cell>
        </row>
        <row r="354">
          <cell r="A354" t="str">
            <v xml:space="preserve">TUBO INOX T304 RD  31,8  x 1,2  6MT     </v>
          </cell>
          <cell r="B354">
            <v>304</v>
          </cell>
          <cell r="C354" t="str">
            <v>180 Grits</v>
          </cell>
          <cell r="D354">
            <v>1.2</v>
          </cell>
          <cell r="E354">
            <v>31.8</v>
          </cell>
          <cell r="F354">
            <v>6000</v>
          </cell>
          <cell r="G354">
            <v>70</v>
          </cell>
          <cell r="H354" t="str">
            <v>TUBERIA INOXIDABLE</v>
          </cell>
          <cell r="I354" t="str">
            <v xml:space="preserve">2003 - TUBERIA ORNAMENTAL RD T304              </v>
          </cell>
          <cell r="J354">
            <v>5.42</v>
          </cell>
          <cell r="K354">
            <v>379.4</v>
          </cell>
        </row>
        <row r="355">
          <cell r="A355" t="str">
            <v xml:space="preserve">TUBO INOX T304 RC 20 x 40 x  1,2  6MT   </v>
          </cell>
          <cell r="B355">
            <v>304</v>
          </cell>
          <cell r="C355" t="str">
            <v>180 Grits</v>
          </cell>
          <cell r="D355">
            <v>1.2</v>
          </cell>
          <cell r="E355" t="str">
            <v>20x40</v>
          </cell>
          <cell r="F355">
            <v>6000</v>
          </cell>
          <cell r="G355">
            <v>60</v>
          </cell>
          <cell r="H355" t="str">
            <v>TUBERIA INOXIDABLE</v>
          </cell>
          <cell r="I355" t="str">
            <v xml:space="preserve">2002 - TUBERIA ORNAMENTAL RC T304              </v>
          </cell>
          <cell r="J355">
            <v>6.58</v>
          </cell>
          <cell r="K355">
            <v>394.8</v>
          </cell>
        </row>
        <row r="356">
          <cell r="A356" t="str">
            <v xml:space="preserve">TUBO INOX T304 NPS 3" SCH40  6MT        </v>
          </cell>
          <cell r="B356">
            <v>304</v>
          </cell>
          <cell r="C356" t="str">
            <v>A+P</v>
          </cell>
          <cell r="D356">
            <v>5.49</v>
          </cell>
          <cell r="E356">
            <v>76.3</v>
          </cell>
          <cell r="F356">
            <v>6000</v>
          </cell>
          <cell r="G356">
            <v>6</v>
          </cell>
          <cell r="H356" t="str">
            <v>TUBERIA INOXIDABLE</v>
          </cell>
          <cell r="I356" t="str">
            <v xml:space="preserve">2009 - TUBERIA INDUSTRIAL RD SCHEDULE 40       </v>
          </cell>
          <cell r="J356">
            <v>67.75</v>
          </cell>
          <cell r="K356">
            <v>406.5</v>
          </cell>
        </row>
        <row r="357">
          <cell r="A357" t="str">
            <v xml:space="preserve">TUBO INOX T304 NPS 6" SCH40  6MT        </v>
          </cell>
          <cell r="B357">
            <v>304</v>
          </cell>
          <cell r="C357" t="str">
            <v>A+P</v>
          </cell>
          <cell r="D357">
            <v>7.11</v>
          </cell>
          <cell r="E357">
            <v>152.4</v>
          </cell>
          <cell r="F357">
            <v>6000</v>
          </cell>
          <cell r="G357">
            <v>2</v>
          </cell>
          <cell r="H357" t="str">
            <v>TUBERIA INOXIDABLE</v>
          </cell>
          <cell r="I357" t="str">
            <v xml:space="preserve">2009 - TUBERIA INDUSTRIAL RD SCHEDULE 40       </v>
          </cell>
          <cell r="J357">
            <v>169.55</v>
          </cell>
          <cell r="K357">
            <v>339.1</v>
          </cell>
        </row>
        <row r="358">
          <cell r="A358" t="str">
            <v xml:space="preserve">TUBO INOX T304 CD  19,05 x  1,2  6MT    </v>
          </cell>
          <cell r="B358">
            <v>304</v>
          </cell>
          <cell r="C358" t="str">
            <v>180 Grits</v>
          </cell>
          <cell r="D358">
            <v>1.2</v>
          </cell>
          <cell r="E358">
            <v>19.05</v>
          </cell>
          <cell r="F358">
            <v>6000</v>
          </cell>
          <cell r="G358">
            <v>90</v>
          </cell>
          <cell r="H358" t="str">
            <v>TUBERIA INOXIDABLE</v>
          </cell>
          <cell r="I358" t="str">
            <v xml:space="preserve">2001 - TUBERIA ORNAMENTAL CD T304              </v>
          </cell>
          <cell r="J358">
            <v>4.08</v>
          </cell>
          <cell r="K358">
            <v>367.2</v>
          </cell>
        </row>
        <row r="359">
          <cell r="A359" t="str">
            <v xml:space="preserve">TUBO INOX T304 CD  50,8 x  1,5  6MT     </v>
          </cell>
          <cell r="B359">
            <v>304</v>
          </cell>
          <cell r="C359" t="str">
            <v>180 Grits</v>
          </cell>
          <cell r="D359">
            <v>1.5</v>
          </cell>
          <cell r="E359">
            <v>50.8</v>
          </cell>
          <cell r="F359">
            <v>6000</v>
          </cell>
          <cell r="G359">
            <v>25</v>
          </cell>
          <cell r="H359" t="str">
            <v>TUBERIA INOXIDABLE</v>
          </cell>
          <cell r="I359" t="str">
            <v xml:space="preserve">2001 - TUBERIA ORNAMENTAL CD T304              </v>
          </cell>
          <cell r="J359">
            <v>14.07</v>
          </cell>
          <cell r="K359">
            <v>351.75</v>
          </cell>
        </row>
        <row r="360">
          <cell r="A360" t="str">
            <v xml:space="preserve">TUBO INOX T304 CD  25,4 x  1,5  6MT     </v>
          </cell>
          <cell r="B360">
            <v>304</v>
          </cell>
          <cell r="C360" t="str">
            <v>180 Grits</v>
          </cell>
          <cell r="D360">
            <v>1.5</v>
          </cell>
          <cell r="E360">
            <v>25.4</v>
          </cell>
          <cell r="F360">
            <v>6000</v>
          </cell>
          <cell r="G360">
            <v>55</v>
          </cell>
          <cell r="H360" t="str">
            <v>TUBERIA INOXIDABLE</v>
          </cell>
          <cell r="I360" t="str">
            <v xml:space="preserve">2001 - TUBERIA ORNAMENTAL CD T304              </v>
          </cell>
          <cell r="J360">
            <v>6.82</v>
          </cell>
          <cell r="K360">
            <v>375.1</v>
          </cell>
        </row>
        <row r="361">
          <cell r="A361" t="str">
            <v xml:space="preserve">TUBO INOX T304 RD  76,2  x 1,5  6MT     </v>
          </cell>
          <cell r="B361">
            <v>304</v>
          </cell>
          <cell r="C361" t="str">
            <v>180 Grits</v>
          </cell>
          <cell r="D361">
            <v>1.5</v>
          </cell>
          <cell r="E361">
            <v>76.2</v>
          </cell>
          <cell r="F361">
            <v>6000</v>
          </cell>
          <cell r="G361">
            <v>22</v>
          </cell>
          <cell r="H361" t="str">
            <v>TUBERIA INOXIDABLE</v>
          </cell>
          <cell r="I361" t="str">
            <v xml:space="preserve">2003 - TUBERIA ORNAMENTAL RD T304              </v>
          </cell>
          <cell r="J361">
            <v>16.579999999999998</v>
          </cell>
          <cell r="K361">
            <v>364.76</v>
          </cell>
        </row>
        <row r="362">
          <cell r="A362" t="str">
            <v xml:space="preserve">TUBO INOX T304 CD  50,8 x  1,2  6MT     </v>
          </cell>
          <cell r="B362">
            <v>304</v>
          </cell>
          <cell r="C362" t="str">
            <v>180 Grits</v>
          </cell>
          <cell r="D362">
            <v>1.2</v>
          </cell>
          <cell r="E362">
            <v>50.8</v>
          </cell>
          <cell r="F362">
            <v>6000</v>
          </cell>
          <cell r="G362">
            <v>35</v>
          </cell>
          <cell r="H362" t="str">
            <v>TUBERIA INOXIDABLE</v>
          </cell>
          <cell r="I362" t="str">
            <v xml:space="preserve">2001 - TUBERIA ORNAMENTAL CD T304              </v>
          </cell>
          <cell r="J362">
            <v>11.33</v>
          </cell>
          <cell r="K362">
            <v>396.55</v>
          </cell>
        </row>
        <row r="363">
          <cell r="A363" t="str">
            <v xml:space="preserve">TUBO INOX T304 RD  63,5  x 1,5  6MT     </v>
          </cell>
          <cell r="B363">
            <v>304</v>
          </cell>
          <cell r="C363" t="str">
            <v>180 Grits</v>
          </cell>
          <cell r="D363">
            <v>1.5</v>
          </cell>
          <cell r="E363">
            <v>63.5</v>
          </cell>
          <cell r="F363">
            <v>6000</v>
          </cell>
          <cell r="G363">
            <v>25</v>
          </cell>
          <cell r="H363" t="str">
            <v>TUBERIA INOXIDABLE</v>
          </cell>
          <cell r="I363" t="str">
            <v xml:space="preserve">2003 - TUBERIA ORNAMENTAL RD T304              </v>
          </cell>
          <cell r="J363">
            <v>13.76</v>
          </cell>
          <cell r="K363">
            <v>344</v>
          </cell>
        </row>
        <row r="364">
          <cell r="A364" t="str">
            <v xml:space="preserve">TUBO INOX T304 RC 25 x 50 x  1,5  6MT   </v>
          </cell>
          <cell r="B364">
            <v>304</v>
          </cell>
          <cell r="C364" t="str">
            <v>180 Grits</v>
          </cell>
          <cell r="D364">
            <v>1.5</v>
          </cell>
          <cell r="E364" t="str">
            <v>25x50</v>
          </cell>
          <cell r="F364">
            <v>6000</v>
          </cell>
          <cell r="G364">
            <v>35</v>
          </cell>
          <cell r="H364" t="str">
            <v>TUBERIA INOXIDABLE</v>
          </cell>
          <cell r="I364" t="str">
            <v xml:space="preserve">2002 - TUBERIA ORNAMENTAL RC T304              </v>
          </cell>
          <cell r="J364">
            <v>10.28</v>
          </cell>
          <cell r="K364">
            <v>359.79999999999995</v>
          </cell>
        </row>
        <row r="365">
          <cell r="A365" t="str">
            <v xml:space="preserve">TUBO INOX T304 RD  22,2  x 1,2 6MT      </v>
          </cell>
          <cell r="B365">
            <v>304</v>
          </cell>
          <cell r="C365" t="str">
            <v>180 Grits</v>
          </cell>
          <cell r="D365">
            <v>1.2</v>
          </cell>
          <cell r="E365">
            <v>22.23</v>
          </cell>
          <cell r="F365">
            <v>6000</v>
          </cell>
          <cell r="G365">
            <v>100</v>
          </cell>
          <cell r="H365" t="str">
            <v>TUBERIA INOXIDABLE</v>
          </cell>
          <cell r="I365" t="str">
            <v xml:space="preserve">2003 - TUBERIA ORNAMENTAL RD T304              </v>
          </cell>
          <cell r="J365">
            <v>3.73</v>
          </cell>
          <cell r="K365">
            <v>373</v>
          </cell>
        </row>
        <row r="366">
          <cell r="A366" t="str">
            <v xml:space="preserve">TUBO INOX T304 RC 15 x 30 x  1,2  6MT   </v>
          </cell>
          <cell r="B366">
            <v>304</v>
          </cell>
          <cell r="C366" t="str">
            <v>180 Grits</v>
          </cell>
          <cell r="D366">
            <v>1.2</v>
          </cell>
          <cell r="E366" t="str">
            <v>15x30</v>
          </cell>
          <cell r="F366">
            <v>6000</v>
          </cell>
          <cell r="G366">
            <v>80</v>
          </cell>
          <cell r="H366" t="str">
            <v>TUBERIA INOXIDABLE</v>
          </cell>
          <cell r="I366" t="str">
            <v xml:space="preserve">2002 - TUBERIA ORNAMENTAL RC T304              </v>
          </cell>
          <cell r="J366">
            <v>4.8600000000000003</v>
          </cell>
          <cell r="K366">
            <v>388.8</v>
          </cell>
        </row>
        <row r="367">
          <cell r="A367" t="str">
            <v xml:space="preserve">TUBO INOX T304 NPS 1-1/4" SCH10  6MT    </v>
          </cell>
          <cell r="B367">
            <v>304</v>
          </cell>
          <cell r="C367" t="str">
            <v>A+P</v>
          </cell>
          <cell r="D367">
            <v>2.77</v>
          </cell>
          <cell r="E367">
            <v>31.8</v>
          </cell>
          <cell r="F367">
            <v>6000</v>
          </cell>
          <cell r="G367">
            <v>22</v>
          </cell>
          <cell r="H367" t="str">
            <v>TUBERIA INOXIDABLE</v>
          </cell>
          <cell r="I367" t="str">
            <v xml:space="preserve">2008 - TUBERIA INDUSTRIAL RD SCHEDULE 10       </v>
          </cell>
          <cell r="J367">
            <v>16.14</v>
          </cell>
          <cell r="K367">
            <v>355.08000000000004</v>
          </cell>
        </row>
        <row r="368">
          <cell r="A368" t="str">
            <v xml:space="preserve">TUBO INOX T304 RC 40 x 60 x  1,5  6MT   </v>
          </cell>
          <cell r="B368">
            <v>304</v>
          </cell>
          <cell r="C368" t="str">
            <v>180 Grits</v>
          </cell>
          <cell r="D368">
            <v>1.5</v>
          </cell>
          <cell r="E368" t="str">
            <v>40x60</v>
          </cell>
          <cell r="F368">
            <v>6000</v>
          </cell>
          <cell r="G368">
            <v>25</v>
          </cell>
          <cell r="H368" t="str">
            <v>TUBERIA INOXIDABLE</v>
          </cell>
          <cell r="I368" t="str">
            <v xml:space="preserve">2002 - TUBERIA ORNAMENTAL RC T304              </v>
          </cell>
          <cell r="J368">
            <v>13.85</v>
          </cell>
          <cell r="K368">
            <v>346.25</v>
          </cell>
        </row>
        <row r="369">
          <cell r="A369" t="str">
            <v xml:space="preserve">TUBO INOX T304 RD  63,5  x 1,2  6MT     </v>
          </cell>
          <cell r="B369">
            <v>304</v>
          </cell>
          <cell r="C369" t="str">
            <v>180 Grits</v>
          </cell>
          <cell r="D369">
            <v>1.2</v>
          </cell>
          <cell r="E369">
            <v>63.5</v>
          </cell>
          <cell r="F369">
            <v>6000</v>
          </cell>
          <cell r="G369">
            <v>35</v>
          </cell>
          <cell r="H369" t="str">
            <v>TUBERIA INOXIDABLE</v>
          </cell>
          <cell r="I369" t="str">
            <v xml:space="preserve">2003 - TUBERIA ORNAMENTAL RD T304              </v>
          </cell>
          <cell r="J369">
            <v>11.06</v>
          </cell>
          <cell r="K369">
            <v>387.1</v>
          </cell>
        </row>
        <row r="370">
          <cell r="A370" t="str">
            <v xml:space="preserve">TUBO INOX T304 NPS 3/4" SCH40  6MT      </v>
          </cell>
          <cell r="B370">
            <v>304</v>
          </cell>
          <cell r="C370" t="str">
            <v>A+P</v>
          </cell>
          <cell r="D370">
            <v>2.87</v>
          </cell>
          <cell r="E370">
            <v>19.05</v>
          </cell>
          <cell r="F370">
            <v>6000</v>
          </cell>
          <cell r="G370">
            <v>35</v>
          </cell>
          <cell r="H370" t="str">
            <v>TUBERIA INOXIDABLE</v>
          </cell>
          <cell r="I370" t="str">
            <v xml:space="preserve">2009 - TUBERIA INDUSTRIAL RD SCHEDULE 40       </v>
          </cell>
          <cell r="J370">
            <v>10.11</v>
          </cell>
          <cell r="K370">
            <v>353.84999999999997</v>
          </cell>
        </row>
        <row r="371">
          <cell r="A371" t="str">
            <v xml:space="preserve">TUBO INOX T304 RD  31,8  x 1,5  6MT     </v>
          </cell>
          <cell r="B371">
            <v>304</v>
          </cell>
          <cell r="C371" t="str">
            <v>180 Grits</v>
          </cell>
          <cell r="D371">
            <v>1.5</v>
          </cell>
          <cell r="E371">
            <v>31.8</v>
          </cell>
          <cell r="F371">
            <v>6000</v>
          </cell>
          <cell r="G371">
            <v>50</v>
          </cell>
          <cell r="H371" t="str">
            <v>TUBERIA INOXIDABLE</v>
          </cell>
          <cell r="I371" t="str">
            <v xml:space="preserve">2003 - TUBERIA ORNAMENTAL RD T304              </v>
          </cell>
          <cell r="J371">
            <v>6.71</v>
          </cell>
          <cell r="K371">
            <v>335.5</v>
          </cell>
        </row>
        <row r="372">
          <cell r="A372" t="str">
            <v xml:space="preserve">TUBO INOX T304 NPS 2-1/2" SCH40  6MT    </v>
          </cell>
          <cell r="B372">
            <v>304</v>
          </cell>
          <cell r="C372" t="str">
            <v>A+P</v>
          </cell>
          <cell r="D372">
            <v>5.16</v>
          </cell>
          <cell r="E372">
            <v>63.5</v>
          </cell>
          <cell r="F372">
            <v>6000</v>
          </cell>
          <cell r="G372">
            <v>8</v>
          </cell>
          <cell r="H372" t="str">
            <v>TUBERIA INOXIDABLE</v>
          </cell>
          <cell r="I372" t="str">
            <v xml:space="preserve">2009 - TUBERIA INDUSTRIAL RD SCHEDULE 40       </v>
          </cell>
          <cell r="J372">
            <v>51.82</v>
          </cell>
          <cell r="K372">
            <v>414.56</v>
          </cell>
        </row>
        <row r="373">
          <cell r="A373" t="str">
            <v xml:space="preserve">TUBO INOX T304 NPS 2-1/2" SCH10  6MT    </v>
          </cell>
          <cell r="B373">
            <v>304</v>
          </cell>
          <cell r="C373" t="str">
            <v>A+P</v>
          </cell>
          <cell r="D373">
            <v>3.05</v>
          </cell>
          <cell r="E373">
            <v>63.5</v>
          </cell>
          <cell r="F373">
            <v>6000</v>
          </cell>
          <cell r="G373">
            <v>12</v>
          </cell>
          <cell r="H373" t="str">
            <v>TUBERIA INOXIDABLE</v>
          </cell>
          <cell r="I373" t="str">
            <v xml:space="preserve">2008 - TUBERIA INDUSTRIAL RD SCHEDULE 10       </v>
          </cell>
          <cell r="J373">
            <v>31.58</v>
          </cell>
          <cell r="K373">
            <v>378.96</v>
          </cell>
        </row>
        <row r="374">
          <cell r="A374" t="str">
            <v xml:space="preserve">TUBO INOX T304 CD  30 x  1,2  6MT       </v>
          </cell>
          <cell r="B374">
            <v>304</v>
          </cell>
          <cell r="C374" t="str">
            <v>180 Grits</v>
          </cell>
          <cell r="D374">
            <v>1.2</v>
          </cell>
          <cell r="E374">
            <v>30</v>
          </cell>
          <cell r="F374">
            <v>6000</v>
          </cell>
          <cell r="G374">
            <v>60</v>
          </cell>
          <cell r="H374" t="str">
            <v>TUBERIA INOXIDABLE</v>
          </cell>
          <cell r="I374" t="str">
            <v xml:space="preserve">2001 - TUBERIA ORNAMENTAL CD T304              </v>
          </cell>
          <cell r="J374">
            <v>6.58</v>
          </cell>
          <cell r="K374">
            <v>394.8</v>
          </cell>
        </row>
        <row r="375">
          <cell r="A375" t="str">
            <v xml:space="preserve">TUBO INOX T304 RD  19,05  x 1,5  6MT    </v>
          </cell>
          <cell r="B375">
            <v>304</v>
          </cell>
          <cell r="C375" t="str">
            <v>180 Grits</v>
          </cell>
          <cell r="D375">
            <v>1.5</v>
          </cell>
          <cell r="E375">
            <v>19.05</v>
          </cell>
          <cell r="F375">
            <v>6000</v>
          </cell>
          <cell r="G375">
            <v>100</v>
          </cell>
          <cell r="H375" t="str">
            <v>TUBERIA INOXIDABLE</v>
          </cell>
          <cell r="I375" t="str">
            <v xml:space="preserve">2003 - TUBERIA ORNAMENTAL RD T304              </v>
          </cell>
          <cell r="J375">
            <v>3.9</v>
          </cell>
          <cell r="K375">
            <v>390</v>
          </cell>
        </row>
        <row r="376">
          <cell r="A376" t="str">
            <v xml:space="preserve">TUBO INOX T304 CD  19,05 x  1,5  6MT    </v>
          </cell>
          <cell r="B376">
            <v>304</v>
          </cell>
          <cell r="C376" t="str">
            <v>180 Grits</v>
          </cell>
          <cell r="D376">
            <v>1.5</v>
          </cell>
          <cell r="E376">
            <v>19.05</v>
          </cell>
          <cell r="F376">
            <v>6000</v>
          </cell>
          <cell r="G376">
            <v>70</v>
          </cell>
          <cell r="H376" t="str">
            <v>TUBERIA INOXIDABLE</v>
          </cell>
          <cell r="I376" t="str">
            <v xml:space="preserve">2001 - TUBERIA ORNAMENTAL CD T304              </v>
          </cell>
          <cell r="J376">
            <v>5.01</v>
          </cell>
          <cell r="K376">
            <v>350.7</v>
          </cell>
        </row>
        <row r="377">
          <cell r="A377" t="str">
            <v xml:space="preserve">TUBO INOX T304 CD  60 x  1,9  6MT       </v>
          </cell>
          <cell r="B377">
            <v>304</v>
          </cell>
          <cell r="C377" t="str">
            <v>180 Grits</v>
          </cell>
          <cell r="D377">
            <v>1.9</v>
          </cell>
          <cell r="E377">
            <v>60</v>
          </cell>
          <cell r="F377">
            <v>6000</v>
          </cell>
          <cell r="G377">
            <v>15</v>
          </cell>
          <cell r="H377" t="str">
            <v>TUBERIA INOXIDABLE</v>
          </cell>
          <cell r="I377" t="str">
            <v xml:space="preserve">2001 - TUBERIA ORNAMENTAL CD T304              </v>
          </cell>
          <cell r="J377">
            <v>21.01</v>
          </cell>
          <cell r="K377">
            <v>315.15000000000003</v>
          </cell>
        </row>
        <row r="378">
          <cell r="A378" t="str">
            <v xml:space="preserve">TUBO INOX T304 NPS 1/4" SCH40  6MT      </v>
          </cell>
          <cell r="B378">
            <v>304</v>
          </cell>
          <cell r="C378" t="str">
            <v>A+P</v>
          </cell>
          <cell r="D378">
            <v>2.2400000000000002</v>
          </cell>
          <cell r="E378">
            <v>6.35</v>
          </cell>
          <cell r="F378">
            <v>6000</v>
          </cell>
          <cell r="G378">
            <v>100</v>
          </cell>
          <cell r="H378" t="str">
            <v>TUBERIA INOXIDABLE</v>
          </cell>
          <cell r="I378" t="str">
            <v xml:space="preserve">2009 - TUBERIA INDUSTRIAL RD SCHEDULE 40       </v>
          </cell>
          <cell r="J378">
            <v>3.8</v>
          </cell>
          <cell r="K378">
            <v>380</v>
          </cell>
        </row>
        <row r="379">
          <cell r="A379" t="str">
            <v xml:space="preserve">TUBO INOX T304 CD  30 x  1,5  6MT       </v>
          </cell>
          <cell r="B379">
            <v>304</v>
          </cell>
          <cell r="C379" t="str">
            <v>180 Grits</v>
          </cell>
          <cell r="D379">
            <v>1.5</v>
          </cell>
          <cell r="E379">
            <v>30</v>
          </cell>
          <cell r="F379">
            <v>6000</v>
          </cell>
          <cell r="G379">
            <v>45</v>
          </cell>
          <cell r="H379" t="str">
            <v>TUBERIA INOXIDABLE</v>
          </cell>
          <cell r="I379" t="str">
            <v xml:space="preserve">2001 - TUBERIA ORNAMENTAL CD T304              </v>
          </cell>
          <cell r="J379">
            <v>8.14</v>
          </cell>
          <cell r="K379">
            <v>366.3</v>
          </cell>
        </row>
        <row r="380">
          <cell r="A380" t="str">
            <v xml:space="preserve">TUBO INOX T304 RC 30 x 60 x  1,5  6MT   </v>
          </cell>
          <cell r="B380">
            <v>304</v>
          </cell>
          <cell r="C380" t="str">
            <v>180 Grits</v>
          </cell>
          <cell r="D380">
            <v>1.5</v>
          </cell>
          <cell r="E380" t="str">
            <v>30x60</v>
          </cell>
          <cell r="F380">
            <v>6000</v>
          </cell>
          <cell r="G380">
            <v>30</v>
          </cell>
          <cell r="H380" t="str">
            <v>TUBERIA INOXIDABLE</v>
          </cell>
          <cell r="I380" t="str">
            <v xml:space="preserve">2002 - TUBERIA ORNAMENTAL RC T304              </v>
          </cell>
          <cell r="J380">
            <v>12.42</v>
          </cell>
          <cell r="K380">
            <v>372.6</v>
          </cell>
        </row>
        <row r="381">
          <cell r="A381" t="str">
            <v xml:space="preserve">TUBO INOX T304 CD  30 x  0,9  6MT       </v>
          </cell>
          <cell r="B381">
            <v>304</v>
          </cell>
          <cell r="C381" t="str">
            <v>180 Grits</v>
          </cell>
          <cell r="D381">
            <v>0.9</v>
          </cell>
          <cell r="E381">
            <v>30</v>
          </cell>
          <cell r="F381">
            <v>6000</v>
          </cell>
          <cell r="G381">
            <v>80</v>
          </cell>
          <cell r="H381" t="str">
            <v>TUBERIA INOXIDABLE</v>
          </cell>
          <cell r="I381" t="str">
            <v xml:space="preserve">2001 - TUBERIA ORNAMENTAL CD T304              </v>
          </cell>
          <cell r="J381">
            <v>4.9800000000000004</v>
          </cell>
          <cell r="K381">
            <v>398.40000000000003</v>
          </cell>
        </row>
        <row r="382">
          <cell r="A382" t="str">
            <v xml:space="preserve">TUBO INOX T304 NPS 3/8" SCH40  6MT      </v>
          </cell>
          <cell r="B382">
            <v>304</v>
          </cell>
          <cell r="C382" t="str">
            <v>A+P</v>
          </cell>
          <cell r="D382">
            <v>2.31</v>
          </cell>
          <cell r="E382">
            <v>9.5299999999999994</v>
          </cell>
          <cell r="F382">
            <v>6000</v>
          </cell>
          <cell r="G382">
            <v>70</v>
          </cell>
          <cell r="H382" t="str">
            <v>TUBERIA INOXIDABLE</v>
          </cell>
          <cell r="I382" t="str">
            <v xml:space="preserve">2009 - TUBERIA INDUSTRIAL RD SCHEDULE 40       </v>
          </cell>
          <cell r="J382">
            <v>5.07</v>
          </cell>
          <cell r="K382">
            <v>354.90000000000003</v>
          </cell>
        </row>
        <row r="383">
          <cell r="A383" t="str">
            <v xml:space="preserve">TUBO INOX T304 CD  19,05 x  0,9  6MT    </v>
          </cell>
          <cell r="B383">
            <v>304</v>
          </cell>
          <cell r="C383" t="str">
            <v>180 Grits</v>
          </cell>
          <cell r="D383">
            <v>0.9</v>
          </cell>
          <cell r="E383">
            <v>19.05</v>
          </cell>
          <cell r="F383">
            <v>6000</v>
          </cell>
          <cell r="G383">
            <v>125</v>
          </cell>
          <cell r="H383" t="str">
            <v>TUBERIA INOXIDABLE</v>
          </cell>
          <cell r="I383" t="str">
            <v xml:space="preserve">2001 - TUBERIA ORNAMENTAL CD T304              </v>
          </cell>
          <cell r="J383">
            <v>3.11</v>
          </cell>
          <cell r="K383">
            <v>388.75</v>
          </cell>
        </row>
        <row r="384">
          <cell r="A384" t="str">
            <v xml:space="preserve">TUBO INOX T304 RD  22,2  x 1,5  6MT     </v>
          </cell>
          <cell r="B384">
            <v>304</v>
          </cell>
          <cell r="C384" t="str">
            <v>180 Grits</v>
          </cell>
          <cell r="D384">
            <v>1.5</v>
          </cell>
          <cell r="E384">
            <v>22.23</v>
          </cell>
          <cell r="F384">
            <v>6000</v>
          </cell>
          <cell r="G384">
            <v>80</v>
          </cell>
          <cell r="H384" t="str">
            <v>TUBERIA INOXIDABLE</v>
          </cell>
          <cell r="I384" t="str">
            <v xml:space="preserve">2003 - TUBERIA ORNAMENTAL RD T304              </v>
          </cell>
          <cell r="J384">
            <v>4.5999999999999996</v>
          </cell>
          <cell r="K384">
            <v>368</v>
          </cell>
        </row>
        <row r="385">
          <cell r="A385" t="str">
            <v xml:space="preserve">TUBO INOX T304 RD  101,6  x 1,5  6MT    </v>
          </cell>
          <cell r="B385">
            <v>304</v>
          </cell>
          <cell r="C385" t="str">
            <v>180 Grits</v>
          </cell>
          <cell r="D385">
            <v>1.5</v>
          </cell>
          <cell r="E385">
            <v>101.6</v>
          </cell>
          <cell r="F385">
            <v>6000</v>
          </cell>
          <cell r="G385">
            <v>15</v>
          </cell>
          <cell r="H385" t="str">
            <v>TUBERIA INOXIDABLE</v>
          </cell>
          <cell r="I385" t="str">
            <v xml:space="preserve">2003 - TUBERIA ORNAMENTAL RD T304              </v>
          </cell>
          <cell r="J385">
            <v>22.22</v>
          </cell>
          <cell r="K385">
            <v>333.29999999999995</v>
          </cell>
        </row>
        <row r="386">
          <cell r="A386" t="str">
            <v xml:space="preserve">TUBO INOX T304 NPS 1/4" SCH10  6MT      </v>
          </cell>
          <cell r="B386">
            <v>304</v>
          </cell>
          <cell r="C386" t="str">
            <v>A+P</v>
          </cell>
          <cell r="D386">
            <v>1.65</v>
          </cell>
          <cell r="E386">
            <v>19.05</v>
          </cell>
          <cell r="F386">
            <v>6000</v>
          </cell>
          <cell r="G386">
            <v>130</v>
          </cell>
          <cell r="H386" t="str">
            <v>TUBERIA INOXIDABLE</v>
          </cell>
          <cell r="I386" t="str">
            <v xml:space="preserve">2008 - TUBERIA INDUSTRIAL RD SCHEDULE 10       </v>
          </cell>
          <cell r="J386">
            <v>2.9499999999999997</v>
          </cell>
          <cell r="K386">
            <v>383.49999999999994</v>
          </cell>
        </row>
        <row r="387">
          <cell r="A387" t="str">
            <v xml:space="preserve">TUBO INOX T304 CD  50,8 x  1,9  6MT     </v>
          </cell>
          <cell r="B387">
            <v>304</v>
          </cell>
          <cell r="C387" t="str">
            <v>180 Grits</v>
          </cell>
          <cell r="D387">
            <v>1.9</v>
          </cell>
          <cell r="E387">
            <v>50.8</v>
          </cell>
          <cell r="F387">
            <v>6000</v>
          </cell>
          <cell r="G387">
            <v>22</v>
          </cell>
          <cell r="H387" t="str">
            <v>TUBERIA INOXIDABLE</v>
          </cell>
          <cell r="I387" t="str">
            <v xml:space="preserve">2001 - TUBERIA ORNAMENTAL CD T304              </v>
          </cell>
          <cell r="J387">
            <v>17.68</v>
          </cell>
          <cell r="K387">
            <v>388.96</v>
          </cell>
        </row>
        <row r="388">
          <cell r="A388" t="str">
            <v xml:space="preserve">TUBO INOX T304 RD  12,7  x 1,5  6MT     </v>
          </cell>
          <cell r="B388">
            <v>304</v>
          </cell>
          <cell r="C388" t="str">
            <v>180 Grits</v>
          </cell>
          <cell r="D388">
            <v>1.5</v>
          </cell>
          <cell r="E388">
            <v>12.7</v>
          </cell>
          <cell r="F388">
            <v>6000</v>
          </cell>
          <cell r="G388">
            <v>150</v>
          </cell>
          <cell r="H388" t="str">
            <v>TUBERIA INOXIDABLE</v>
          </cell>
          <cell r="I388" t="str">
            <v xml:space="preserve">2003 - TUBERIA ORNAMENTAL RD T304              </v>
          </cell>
          <cell r="J388">
            <v>2.4900000000000002</v>
          </cell>
          <cell r="K388">
            <v>373.50000000000006</v>
          </cell>
        </row>
        <row r="389">
          <cell r="A389" t="str">
            <v xml:space="preserve">TUBO INOX T304 CD  101,6 x  1,5  6MT    </v>
          </cell>
          <cell r="B389">
            <v>304</v>
          </cell>
          <cell r="C389" t="str">
            <v>180 Grits</v>
          </cell>
          <cell r="D389">
            <v>1.5</v>
          </cell>
          <cell r="E389">
            <v>101.6</v>
          </cell>
          <cell r="F389">
            <v>6000</v>
          </cell>
          <cell r="G389">
            <v>12</v>
          </cell>
          <cell r="H389" t="str">
            <v>TUBERIA INOXIDABLE</v>
          </cell>
          <cell r="I389" t="str">
            <v xml:space="preserve">2001 - TUBERIA ORNAMENTAL CD T304              </v>
          </cell>
          <cell r="J389">
            <v>28.58</v>
          </cell>
          <cell r="K389">
            <v>342.96</v>
          </cell>
        </row>
        <row r="390">
          <cell r="A390" t="str">
            <v xml:space="preserve">TUBO INOX T304 RC 15 x 30 x  1,5  6MT   </v>
          </cell>
          <cell r="B390">
            <v>304</v>
          </cell>
          <cell r="C390" t="str">
            <v>180 Grits</v>
          </cell>
          <cell r="D390">
            <v>1.5</v>
          </cell>
          <cell r="E390" t="str">
            <v>15x30</v>
          </cell>
          <cell r="F390">
            <v>6000</v>
          </cell>
          <cell r="G390">
            <v>60</v>
          </cell>
          <cell r="H390" t="str">
            <v>TUBERIA INOXIDABLE</v>
          </cell>
          <cell r="I390" t="str">
            <v xml:space="preserve">2002 - TUBERIA ORNAMENTAL RC T304              </v>
          </cell>
          <cell r="J390">
            <v>6</v>
          </cell>
          <cell r="K390">
            <v>360</v>
          </cell>
        </row>
        <row r="391">
          <cell r="A391" t="str">
            <v xml:space="preserve">TUBO INOX T304 RC 50 x 100 x  3  6MT    </v>
          </cell>
          <cell r="B391">
            <v>304</v>
          </cell>
          <cell r="C391" t="str">
            <v>180 Grits</v>
          </cell>
          <cell r="D391">
            <v>3</v>
          </cell>
          <cell r="E391" t="str">
            <v>50x100</v>
          </cell>
          <cell r="F391">
            <v>6000</v>
          </cell>
          <cell r="G391">
            <v>10</v>
          </cell>
          <cell r="H391" t="str">
            <v>TUBERIA INOXIDABLE</v>
          </cell>
          <cell r="I391" t="str">
            <v xml:space="preserve">2002 - TUBERIA ORNAMENTAL RC T304              </v>
          </cell>
          <cell r="J391">
            <v>41.11</v>
          </cell>
          <cell r="K391">
            <v>411.1</v>
          </cell>
        </row>
        <row r="392">
          <cell r="A392" t="str">
            <v xml:space="preserve">TUBO INOX T304 CD  40 x  1,5  6MT       </v>
          </cell>
          <cell r="B392">
            <v>304</v>
          </cell>
          <cell r="C392" t="str">
            <v>180 Grits</v>
          </cell>
          <cell r="D392">
            <v>1.5</v>
          </cell>
          <cell r="E392">
            <v>40</v>
          </cell>
          <cell r="F392">
            <v>6000</v>
          </cell>
          <cell r="G392">
            <v>35</v>
          </cell>
          <cell r="H392" t="str">
            <v>TUBERIA INOXIDABLE</v>
          </cell>
          <cell r="I392" t="str">
            <v xml:space="preserve">2001 - TUBERIA ORNAMENTAL CD T304              </v>
          </cell>
          <cell r="J392">
            <v>10.99</v>
          </cell>
          <cell r="K392">
            <v>384.65000000000003</v>
          </cell>
        </row>
        <row r="393">
          <cell r="A393" t="str">
            <v>TUBO INOXT304  SANITARIO RD 38,1x1,5  6M</v>
          </cell>
          <cell r="B393">
            <v>304</v>
          </cell>
          <cell r="C393" t="str">
            <v>Sanitary</v>
          </cell>
          <cell r="D393">
            <v>1.5</v>
          </cell>
          <cell r="E393">
            <v>38.1</v>
          </cell>
          <cell r="F393">
            <v>6000</v>
          </cell>
          <cell r="G393">
            <v>45</v>
          </cell>
          <cell r="H393" t="str">
            <v>TUBERIA INOXIDABLE</v>
          </cell>
          <cell r="I393" t="str">
            <v xml:space="preserve">2006 - TUBERIA SANITARIA T304                  </v>
          </cell>
          <cell r="J393">
            <v>8.1199999999999992</v>
          </cell>
          <cell r="K393">
            <v>365.4</v>
          </cell>
        </row>
        <row r="394">
          <cell r="A394" t="str">
            <v>TUBO INOXT304  SANITARIO RD 50,8x1,5  6M</v>
          </cell>
          <cell r="B394">
            <v>304</v>
          </cell>
          <cell r="C394" t="str">
            <v>Sanitary</v>
          </cell>
          <cell r="D394">
            <v>1.5</v>
          </cell>
          <cell r="E394">
            <v>50.8</v>
          </cell>
          <cell r="F394">
            <v>6000</v>
          </cell>
          <cell r="G394">
            <v>35</v>
          </cell>
          <cell r="H394" t="str">
            <v>TUBERIA INOXIDABLE</v>
          </cell>
          <cell r="I394" t="str">
            <v xml:space="preserve">2006 - TUBERIA SANITARIA T304                  </v>
          </cell>
          <cell r="J394">
            <v>10.94</v>
          </cell>
          <cell r="K394">
            <v>382.9</v>
          </cell>
        </row>
        <row r="395">
          <cell r="A395" t="str">
            <v xml:space="preserve">TUBO INOX T304 CD  12,7 x  1,2  6MT     </v>
          </cell>
          <cell r="B395">
            <v>304</v>
          </cell>
          <cell r="C395" t="str">
            <v>180 Grits</v>
          </cell>
          <cell r="D395">
            <v>1.2</v>
          </cell>
          <cell r="E395">
            <v>12.7</v>
          </cell>
          <cell r="F395">
            <v>6000</v>
          </cell>
          <cell r="G395">
            <v>150</v>
          </cell>
          <cell r="H395" t="str">
            <v>TUBERIA INOXIDABLE</v>
          </cell>
          <cell r="I395" t="str">
            <v xml:space="preserve">2001 - TUBERIA ORNAMENTAL CD T304              </v>
          </cell>
          <cell r="J395">
            <v>2.63</v>
          </cell>
          <cell r="K395">
            <v>394.5</v>
          </cell>
        </row>
        <row r="396">
          <cell r="A396" t="str">
            <v>TUBO INOXT304  SANITARIO RD 25,4x1,5  6M</v>
          </cell>
          <cell r="B396">
            <v>304</v>
          </cell>
          <cell r="C396" t="str">
            <v>Sanitary</v>
          </cell>
          <cell r="D396">
            <v>1.5</v>
          </cell>
          <cell r="E396">
            <v>25.4</v>
          </cell>
          <cell r="F396">
            <v>6000</v>
          </cell>
          <cell r="G396">
            <v>70</v>
          </cell>
          <cell r="H396" t="str">
            <v>TUBERIA INOXIDABLE</v>
          </cell>
          <cell r="I396" t="str">
            <v xml:space="preserve">2006 - TUBERIA SANITARIA T304                  </v>
          </cell>
          <cell r="J396">
            <v>5.3</v>
          </cell>
          <cell r="K396">
            <v>371</v>
          </cell>
        </row>
        <row r="397">
          <cell r="A397" t="str">
            <v xml:space="preserve">TUBO INOX T304 CD  12,7 x  1,5  6MT     </v>
          </cell>
          <cell r="B397">
            <v>304</v>
          </cell>
          <cell r="C397" t="str">
            <v>180 Grits</v>
          </cell>
          <cell r="D397">
            <v>1.5</v>
          </cell>
          <cell r="E397">
            <v>12.7</v>
          </cell>
          <cell r="F397">
            <v>6000</v>
          </cell>
          <cell r="G397">
            <v>120</v>
          </cell>
          <cell r="H397" t="str">
            <v>TUBERIA INOXIDABLE</v>
          </cell>
          <cell r="I397" t="str">
            <v xml:space="preserve">2001 - TUBERIA ORNAMENTAL CD T304              </v>
          </cell>
          <cell r="J397">
            <v>3.2</v>
          </cell>
          <cell r="K397">
            <v>384</v>
          </cell>
        </row>
        <row r="398">
          <cell r="A398" t="str">
            <v>TUBO INOXT304  SANITARIO RD 76,2x1,5  6M</v>
          </cell>
          <cell r="B398">
            <v>304</v>
          </cell>
          <cell r="C398" t="str">
            <v>Sanitary</v>
          </cell>
          <cell r="D398">
            <v>1.5</v>
          </cell>
          <cell r="E398">
            <v>76.2</v>
          </cell>
          <cell r="F398">
            <v>6000</v>
          </cell>
          <cell r="G398">
            <v>22</v>
          </cell>
          <cell r="H398" t="str">
            <v>TUBERIA INOXIDABLE</v>
          </cell>
          <cell r="I398" t="str">
            <v xml:space="preserve">2006 - TUBERIA SANITARIA T304                  </v>
          </cell>
          <cell r="J398">
            <v>16.579999999999998</v>
          </cell>
          <cell r="K398">
            <v>364.76</v>
          </cell>
        </row>
        <row r="399">
          <cell r="A399" t="str">
            <v>TUBO INOX T430 RD 19.05 X 1.2</v>
          </cell>
          <cell r="B399">
            <v>430</v>
          </cell>
          <cell r="C399" t="str">
            <v>180 Grits</v>
          </cell>
          <cell r="D399">
            <v>1.2</v>
          </cell>
          <cell r="E399">
            <v>19.05</v>
          </cell>
          <cell r="F399">
            <v>6000</v>
          </cell>
          <cell r="G399">
            <v>125</v>
          </cell>
          <cell r="H399" t="str">
            <v>TUBERIA INOXIDABLE</v>
          </cell>
          <cell r="I399" t="str">
            <v xml:space="preserve">2005 - TUBERIA ORNAMENTAL RD T430              </v>
          </cell>
          <cell r="J399">
            <v>3.17</v>
          </cell>
          <cell r="K399">
            <v>396.25</v>
          </cell>
        </row>
        <row r="400">
          <cell r="A400" t="str">
            <v xml:space="preserve">TUBO INOX T430 RD  25,4  x 1,5  6MT     </v>
          </cell>
          <cell r="B400">
            <v>430</v>
          </cell>
          <cell r="C400" t="str">
            <v>180 Grits</v>
          </cell>
          <cell r="D400">
            <v>1.5</v>
          </cell>
          <cell r="E400">
            <v>25.4</v>
          </cell>
          <cell r="F400">
            <v>6000</v>
          </cell>
          <cell r="G400">
            <v>70</v>
          </cell>
          <cell r="H400" t="str">
            <v>TUBERIA INOXIDABLE</v>
          </cell>
          <cell r="I400" t="str">
            <v xml:space="preserve">2005 - TUBERIA ORNAMENTAL RD T430              </v>
          </cell>
          <cell r="J400">
            <v>5.3</v>
          </cell>
          <cell r="K400">
            <v>371</v>
          </cell>
        </row>
        <row r="401">
          <cell r="A401" t="str">
            <v>TUBO INOX T304 RAN DOBLE50,8  x 1,5  3MT</v>
          </cell>
          <cell r="B401">
            <v>304</v>
          </cell>
          <cell r="C401" t="str">
            <v>Slat Double</v>
          </cell>
          <cell r="D401">
            <v>1.5</v>
          </cell>
          <cell r="E401">
            <v>50.8</v>
          </cell>
          <cell r="F401">
            <v>6000</v>
          </cell>
          <cell r="G401">
            <v>40</v>
          </cell>
          <cell r="H401" t="str">
            <v>TUBERIA INOXIDABLE</v>
          </cell>
          <cell r="I401" t="str">
            <v xml:space="preserve">2004 - TUBERIA ORNAMENTAL RAN T304             </v>
          </cell>
          <cell r="J401">
            <v>5.47</v>
          </cell>
          <cell r="K401">
            <v>218.79999999999998</v>
          </cell>
        </row>
        <row r="402">
          <cell r="A402" t="str">
            <v xml:space="preserve">TUBO INOX T304 RD 50,8 x1,2 BRILLA  6MT </v>
          </cell>
          <cell r="B402">
            <v>304</v>
          </cell>
          <cell r="C402" t="str">
            <v>600 Grits</v>
          </cell>
          <cell r="D402">
            <v>1.2</v>
          </cell>
          <cell r="E402">
            <v>50.8</v>
          </cell>
          <cell r="F402">
            <v>6000</v>
          </cell>
          <cell r="G402">
            <v>45</v>
          </cell>
          <cell r="H402" t="str">
            <v>TUBERIA INOXIDABLE</v>
          </cell>
          <cell r="I402" t="str">
            <v xml:space="preserve">2003 - TUBERIA ORNAMENTAL RD T304              </v>
          </cell>
          <cell r="J402">
            <v>8.81</v>
          </cell>
          <cell r="K402">
            <v>396.45000000000005</v>
          </cell>
        </row>
        <row r="403">
          <cell r="A403" t="str">
            <v xml:space="preserve">TUBO INOX T304 RD 12,7 x1,2 BRILLA  6MT </v>
          </cell>
          <cell r="B403">
            <v>304</v>
          </cell>
          <cell r="C403" t="str">
            <v>600 Grits</v>
          </cell>
          <cell r="D403">
            <v>1.2</v>
          </cell>
          <cell r="E403">
            <v>12.7</v>
          </cell>
          <cell r="F403">
            <v>6000</v>
          </cell>
          <cell r="G403">
            <v>190</v>
          </cell>
          <cell r="H403" t="str">
            <v>TUBERIA INOXIDABLE</v>
          </cell>
          <cell r="I403" t="str">
            <v xml:space="preserve">2003 - TUBERIA ORNAMENTAL RD T304              </v>
          </cell>
          <cell r="J403">
            <v>2.04</v>
          </cell>
          <cell r="K403">
            <v>387.6</v>
          </cell>
        </row>
        <row r="404">
          <cell r="A404" t="str">
            <v>TUBO INOX T304 RD 19,05 x1,2 BRILLA  6MT</v>
          </cell>
          <cell r="B404">
            <v>304</v>
          </cell>
          <cell r="C404" t="str">
            <v>600 Grits</v>
          </cell>
          <cell r="D404">
            <v>1.2</v>
          </cell>
          <cell r="E404">
            <v>19.05</v>
          </cell>
          <cell r="F404">
            <v>6000</v>
          </cell>
          <cell r="G404">
            <v>125</v>
          </cell>
          <cell r="H404" t="str">
            <v>TUBERIA INOXIDABLE</v>
          </cell>
          <cell r="I404" t="str">
            <v xml:space="preserve">2003 - TUBERIA ORNAMENTAL RD T304              </v>
          </cell>
          <cell r="J404">
            <v>3.17</v>
          </cell>
          <cell r="K404">
            <v>396.25</v>
          </cell>
        </row>
        <row r="405">
          <cell r="A405" t="str">
            <v xml:space="preserve">TUBO INOX T304 RD 38,1 x1,2 BRILLA  6MT </v>
          </cell>
          <cell r="B405">
            <v>304</v>
          </cell>
          <cell r="C405" t="str">
            <v>600 Grits</v>
          </cell>
          <cell r="D405">
            <v>1.2</v>
          </cell>
          <cell r="E405">
            <v>38.1</v>
          </cell>
          <cell r="F405">
            <v>6000</v>
          </cell>
          <cell r="G405">
            <v>60</v>
          </cell>
          <cell r="H405" t="str">
            <v>TUBERIA INOXIDABLE</v>
          </cell>
          <cell r="I405" t="str">
            <v xml:space="preserve">2003 - TUBERIA ORNAMENTAL RD T304              </v>
          </cell>
          <cell r="J405">
            <v>6.55</v>
          </cell>
          <cell r="K405">
            <v>393</v>
          </cell>
        </row>
        <row r="406">
          <cell r="A406" t="str">
            <v xml:space="preserve">TUBO INOX T304 RD 25,4 x1,2 BRILLA  6MT </v>
          </cell>
          <cell r="B406">
            <v>304</v>
          </cell>
          <cell r="C406" t="str">
            <v>600 Grits</v>
          </cell>
          <cell r="D406">
            <v>1.2</v>
          </cell>
          <cell r="E406">
            <v>25.4</v>
          </cell>
          <cell r="F406">
            <v>6000</v>
          </cell>
          <cell r="G406">
            <v>90</v>
          </cell>
          <cell r="H406" t="str">
            <v>TUBERIA INOXIDABLE</v>
          </cell>
          <cell r="I406" t="str">
            <v xml:space="preserve">2003 - TUBERIA ORNAMENTAL RD T304              </v>
          </cell>
          <cell r="J406">
            <v>4.3</v>
          </cell>
          <cell r="K406">
            <v>387</v>
          </cell>
        </row>
        <row r="407">
          <cell r="A407" t="str">
            <v xml:space="preserve">TUBO INOX T304 CD  38,1x1,2 BRILLA  6MT </v>
          </cell>
          <cell r="B407">
            <v>304</v>
          </cell>
          <cell r="C407" t="str">
            <v>600 Grits</v>
          </cell>
          <cell r="D407">
            <v>1.2</v>
          </cell>
          <cell r="E407">
            <v>38.1</v>
          </cell>
          <cell r="F407">
            <v>6000</v>
          </cell>
          <cell r="G407">
            <v>45</v>
          </cell>
          <cell r="H407" t="str">
            <v>TUBERIA INOXIDABLE</v>
          </cell>
          <cell r="I407" t="str">
            <v xml:space="preserve">2001 - TUBERIA ORNAMENTAL CD T304              </v>
          </cell>
          <cell r="J407">
            <v>8.43</v>
          </cell>
          <cell r="K407">
            <v>379.34999999999997</v>
          </cell>
        </row>
        <row r="408">
          <cell r="A408" t="str">
            <v>TUBO INOX T304 RAN SENCILLA50,8x1,5  6MT</v>
          </cell>
          <cell r="B408">
            <v>304</v>
          </cell>
          <cell r="C408" t="str">
            <v>Slot 15*15</v>
          </cell>
          <cell r="D408">
            <v>1.5</v>
          </cell>
          <cell r="E408">
            <v>50.8</v>
          </cell>
          <cell r="F408">
            <v>6000</v>
          </cell>
          <cell r="G408">
            <v>35</v>
          </cell>
          <cell r="H408" t="str">
            <v>TUBERIA INOXIDABLE</v>
          </cell>
          <cell r="I408" t="str">
            <v xml:space="preserve">2004 - TUBERIA ORNAMENTAL RAN T304             </v>
          </cell>
          <cell r="J408">
            <v>10.94</v>
          </cell>
          <cell r="K408">
            <v>382.9</v>
          </cell>
        </row>
        <row r="409">
          <cell r="A409" t="str">
            <v xml:space="preserve">TUBO INOX T304 CD  25,4x1,2 BRILLA  6MT </v>
          </cell>
          <cell r="B409">
            <v>304</v>
          </cell>
          <cell r="C409" t="str">
            <v>600 Grits</v>
          </cell>
          <cell r="D409">
            <v>1.2</v>
          </cell>
          <cell r="E409">
            <v>25.4</v>
          </cell>
          <cell r="F409">
            <v>6000</v>
          </cell>
          <cell r="G409">
            <v>70</v>
          </cell>
          <cell r="H409" t="str">
            <v>TUBERIA INOXIDABLE</v>
          </cell>
          <cell r="I409" t="str">
            <v xml:space="preserve">2001 - TUBERIA ORNAMENTAL CD T304              </v>
          </cell>
          <cell r="J409">
            <v>5.53</v>
          </cell>
          <cell r="K409">
            <v>387.1</v>
          </cell>
        </row>
        <row r="410">
          <cell r="A410" t="str">
            <v>TUBO INOX T304 CD  19,05x1,2 BRILLA  6MT</v>
          </cell>
          <cell r="B410">
            <v>304</v>
          </cell>
          <cell r="C410" t="str">
            <v>600 Grits</v>
          </cell>
          <cell r="D410">
            <v>1.2</v>
          </cell>
          <cell r="E410">
            <v>19.05</v>
          </cell>
          <cell r="F410">
            <v>6000</v>
          </cell>
          <cell r="G410">
            <v>90</v>
          </cell>
          <cell r="H410" t="str">
            <v>TUBERIA INOXIDABLE</v>
          </cell>
          <cell r="I410" t="str">
            <v xml:space="preserve">2001 - TUBERIA ORNAMENTAL CD T304              </v>
          </cell>
          <cell r="J410">
            <v>4.08</v>
          </cell>
          <cell r="K410">
            <v>367.2</v>
          </cell>
        </row>
        <row r="411">
          <cell r="A411" t="str">
            <v>TUBO INOXT304RC 25.4X50.8X1.2BRILLA  6MT</v>
          </cell>
          <cell r="B411">
            <v>304</v>
          </cell>
          <cell r="C411" t="str">
            <v>600 Grits</v>
          </cell>
          <cell r="D411">
            <v>1.2</v>
          </cell>
          <cell r="E411" t="str">
            <v>25,4x50,8</v>
          </cell>
          <cell r="F411">
            <v>6000</v>
          </cell>
          <cell r="G411">
            <v>45</v>
          </cell>
          <cell r="H411" t="str">
            <v>TUBERIA INOXIDABLE</v>
          </cell>
          <cell r="I411" t="str">
            <v xml:space="preserve">2002 - TUBERIA ORNAMENTAL RC T304              </v>
          </cell>
          <cell r="J411">
            <v>8.2899999999999991</v>
          </cell>
          <cell r="K411">
            <v>373.04999999999995</v>
          </cell>
        </row>
        <row r="412">
          <cell r="A412" t="str">
            <v xml:space="preserve">TUBO INOX T304 CD  50,8x1,2 BRILLA  6MT </v>
          </cell>
          <cell r="B412">
            <v>304</v>
          </cell>
          <cell r="C412" t="str">
            <v>600 Grits</v>
          </cell>
          <cell r="D412">
            <v>1.2</v>
          </cell>
          <cell r="E412">
            <v>50.8</v>
          </cell>
          <cell r="F412">
            <v>6000</v>
          </cell>
          <cell r="G412">
            <v>35</v>
          </cell>
          <cell r="H412" t="str">
            <v>TUBERIA INOXIDABLE</v>
          </cell>
          <cell r="I412" t="str">
            <v xml:space="preserve">2001 - TUBERIA ORNAMENTAL CD T304              </v>
          </cell>
          <cell r="J412">
            <v>11.33</v>
          </cell>
          <cell r="K412">
            <v>396.55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 2"/>
      <sheetName val="Bogotá"/>
      <sheetName val="Medellín"/>
      <sheetName val="Barranquilla"/>
      <sheetName val="Cali"/>
      <sheetName val="Pereira"/>
      <sheetName val="Home"/>
      <sheetName val="Forescast"/>
      <sheetName val="Forecast"/>
      <sheetName val="Distribución"/>
      <sheetName val="Traslados"/>
      <sheetName val="Categorización por Sede"/>
      <sheetName val="Ppto 2022"/>
      <sheetName val="ETAs"/>
      <sheetName val="Categorización Bquilla"/>
      <sheetName val="Inv a la fecha"/>
      <sheetName val="Hoja3"/>
      <sheetName val="tabla inv"/>
      <sheetName val="Vtas prom."/>
      <sheetName val="Vta Ene."/>
      <sheetName val="Vta Feb."/>
      <sheetName val="Vta mes"/>
      <sheetName val="Ppto Comercial"/>
      <sheetName val="BD Ventas xa Categorizar"/>
      <sheetName val="Hoja1"/>
      <sheetName val="Tabla BD Inv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B5" t="str">
            <v>Descripción</v>
          </cell>
          <cell r="C5" t="str">
            <v>Línea</v>
          </cell>
          <cell r="D5" t="str">
            <v>Sublínea</v>
          </cell>
          <cell r="E5" t="str">
            <v>Peso Teorico</v>
          </cell>
          <cell r="F5" t="str">
            <v>Ventas Jul-Dic (Kg)</v>
          </cell>
          <cell r="G5" t="str">
            <v>Ventas Prom. Mes (Kg)</v>
          </cell>
          <cell r="H5" t="str">
            <v>Ppto Ventas Prom. 2022</v>
          </cell>
          <cell r="I5" t="str">
            <v>Part.</v>
          </cell>
          <cell r="J5" t="str">
            <v>Categorización</v>
          </cell>
          <cell r="K5" t="str">
            <v>Part. Ítems Acum</v>
          </cell>
          <cell r="L5" t="str">
            <v>Inventario Actual (KG)</v>
          </cell>
          <cell r="M5" t="str">
            <v>Costo Inventario (MM)</v>
          </cell>
          <cell r="N5" t="str">
            <v>Entradas - Marzo</v>
          </cell>
          <cell r="O5" t="str">
            <v>Inventario puertos (cedis) Acinox - Aceros</v>
          </cell>
          <cell r="P5" t="str">
            <v>Inv. Py. - Marzo</v>
          </cell>
          <cell r="Q5" t="str">
            <v>Inv. Actual sede</v>
          </cell>
          <cell r="R5" t="str">
            <v>Inv. Py. sede</v>
          </cell>
          <cell r="S5" t="str">
            <v>Entradas - Abril</v>
          </cell>
          <cell r="T5" t="str">
            <v>Sobre Stock (MM)</v>
          </cell>
          <cell r="U5" t="str">
            <v>Inv. Py. - Abril</v>
          </cell>
          <cell r="V5" t="str">
            <v>Cobertura - Abril</v>
          </cell>
          <cell r="W5" t="str">
            <v>Entradas - Mayo</v>
          </cell>
          <cell r="X5"/>
          <cell r="Y5" t="str">
            <v>Inv. Py. - Mayo</v>
          </cell>
          <cell r="Z5" t="str">
            <v>Cobertura - Mayo</v>
          </cell>
          <cell r="AA5" t="str">
            <v>Entradas - Junio</v>
          </cell>
          <cell r="AB5" t="str">
            <v>Inv. Py. - Junio</v>
          </cell>
          <cell r="AC5" t="str">
            <v>Cobertura - Junio</v>
          </cell>
          <cell r="AD5" t="str">
            <v>Sugerido KG Compra Feb. Entrada Jun.</v>
          </cell>
          <cell r="AE5" t="str">
            <v>Sugerido UND Compra Feb. Entrada Jun.</v>
          </cell>
          <cell r="AF5" t="str">
            <v>Compras - Marzo</v>
          </cell>
        </row>
        <row r="6">
          <cell r="B6" t="str">
            <v xml:space="preserve">TUBO INOX T304 RD  50,8  x 1,2  6MT     </v>
          </cell>
          <cell r="C6" t="str">
            <v>TUBERIA INOXIDABLE</v>
          </cell>
          <cell r="D6" t="str">
            <v xml:space="preserve">2003 - TUBERIA ORNAMENTAL RD T304              </v>
          </cell>
          <cell r="E6">
            <v>8.81</v>
          </cell>
          <cell r="F6">
            <v>35442.630000000005</v>
          </cell>
          <cell r="G6">
            <v>5907.1050000000005</v>
          </cell>
          <cell r="H6">
            <v>7951</v>
          </cell>
          <cell r="I6">
            <v>2.3272381269185051E-2</v>
          </cell>
          <cell r="J6" t="str">
            <v>A</v>
          </cell>
          <cell r="K6" t="e">
            <v>#DIV/0!</v>
          </cell>
          <cell r="L6">
            <v>6739.6500000000005</v>
          </cell>
          <cell r="M6">
            <v>84670.781400000007</v>
          </cell>
          <cell r="N6">
            <v>0</v>
          </cell>
          <cell r="O6">
            <v>18518.620000000003</v>
          </cell>
          <cell r="P6">
            <v>0</v>
          </cell>
          <cell r="Q6">
            <v>0.84764809457929824</v>
          </cell>
          <cell r="R6">
            <v>0</v>
          </cell>
          <cell r="S6">
            <v>6146</v>
          </cell>
          <cell r="T6">
            <v>0</v>
          </cell>
          <cell r="U6">
            <v>0</v>
          </cell>
          <cell r="V6">
            <v>0</v>
          </cell>
          <cell r="W6">
            <v>721</v>
          </cell>
          <cell r="X6"/>
          <cell r="Y6">
            <v>0</v>
          </cell>
          <cell r="Z6">
            <v>0</v>
          </cell>
          <cell r="AA6">
            <v>15096</v>
          </cell>
          <cell r="AB6">
            <v>7145</v>
          </cell>
          <cell r="AC6">
            <v>0.89862910325745193</v>
          </cell>
          <cell r="AD6">
            <v>7622.7625000000007</v>
          </cell>
          <cell r="AE6">
            <v>865.23978433598188</v>
          </cell>
          <cell r="AF6">
            <v>1000</v>
          </cell>
        </row>
        <row r="7">
          <cell r="B7" t="str">
            <v xml:space="preserve">LAM INOX T430 BA / PE C.18 4x8          </v>
          </cell>
          <cell r="C7" t="str">
            <v>LAMINA INOXIDABLE</v>
          </cell>
          <cell r="D7" t="str">
            <v xml:space="preserve">1009 - LAM INOX T430 BA / PE                   </v>
          </cell>
          <cell r="E7">
            <v>27.46</v>
          </cell>
          <cell r="F7">
            <v>61290.719999999725</v>
          </cell>
          <cell r="G7">
            <v>10215.119999999954</v>
          </cell>
          <cell r="H7">
            <v>7916.666666666667</v>
          </cell>
          <cell r="I7">
            <v>4.024478443340291E-2</v>
          </cell>
          <cell r="J7" t="str">
            <v>A</v>
          </cell>
          <cell r="K7" t="e">
            <v>#DIV/0!</v>
          </cell>
          <cell r="L7">
            <v>19084.699999999997</v>
          </cell>
          <cell r="M7">
            <v>188797.14614999996</v>
          </cell>
          <cell r="N7">
            <v>0</v>
          </cell>
          <cell r="O7">
            <v>7139.6</v>
          </cell>
          <cell r="P7">
            <v>11168.033333333329</v>
          </cell>
          <cell r="Q7">
            <v>2.4106989473684206</v>
          </cell>
          <cell r="R7">
            <v>1.4106989473684204</v>
          </cell>
          <cell r="S7">
            <v>14398</v>
          </cell>
          <cell r="T7">
            <v>0</v>
          </cell>
          <cell r="U7">
            <v>17649.366666666661</v>
          </cell>
          <cell r="V7">
            <v>2.2293936842105255</v>
          </cell>
          <cell r="W7">
            <v>0</v>
          </cell>
          <cell r="X7"/>
          <cell r="Y7">
            <v>9732.6999999999935</v>
          </cell>
          <cell r="Z7">
            <v>1.2293936842105255</v>
          </cell>
          <cell r="AA7">
            <v>0</v>
          </cell>
          <cell r="AB7">
            <v>1816.0333333333265</v>
          </cell>
          <cell r="AC7">
            <v>0.22939368421052544</v>
          </cell>
          <cell r="AD7">
            <v>23721.766666666557</v>
          </cell>
          <cell r="AE7">
            <v>863.86622966739094</v>
          </cell>
          <cell r="AF7">
            <v>800</v>
          </cell>
        </row>
        <row r="8">
          <cell r="B8" t="str">
            <v xml:space="preserve">LAM INOX T430 BA / PE C.20 4x8          </v>
          </cell>
          <cell r="C8" t="str">
            <v>LAMINA INOXIDABLE</v>
          </cell>
          <cell r="D8" t="str">
            <v xml:space="preserve">1009 - LAM INOX T430 BA / PE                   </v>
          </cell>
          <cell r="E8">
            <v>20.6</v>
          </cell>
          <cell r="F8">
            <v>60213.799999999974</v>
          </cell>
          <cell r="G8">
            <v>10035.63333333333</v>
          </cell>
          <cell r="H8">
            <v>7500</v>
          </cell>
          <cell r="I8">
            <v>3.9537655960250523E-2</v>
          </cell>
          <cell r="J8" t="str">
            <v>A</v>
          </cell>
          <cell r="K8" t="e">
            <v>#DIV/0!</v>
          </cell>
          <cell r="L8">
            <v>2492.6</v>
          </cell>
          <cell r="M8">
            <v>24058.915209999996</v>
          </cell>
          <cell r="N8">
            <v>0</v>
          </cell>
          <cell r="O8">
            <v>22145</v>
          </cell>
          <cell r="P8">
            <v>0</v>
          </cell>
          <cell r="Q8">
            <v>0.33234666666666668</v>
          </cell>
          <cell r="R8">
            <v>0</v>
          </cell>
          <cell r="S8">
            <v>6461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/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25089.083333333325</v>
          </cell>
          <cell r="AE8">
            <v>1217.9166666666661</v>
          </cell>
          <cell r="AF8">
            <v>1200</v>
          </cell>
        </row>
        <row r="9">
          <cell r="B9" t="str">
            <v xml:space="preserve">ROLLO INOX T430 N.4   C.24 x 1,22m      </v>
          </cell>
          <cell r="C9" t="str">
            <v>ROLLO INOXIDABLE</v>
          </cell>
          <cell r="D9" t="str">
            <v xml:space="preserve">1108 - ROLLO INOX T430 N.4                     </v>
          </cell>
          <cell r="E9">
            <v>1</v>
          </cell>
          <cell r="F9">
            <v>32079.189999999995</v>
          </cell>
          <cell r="G9">
            <v>5346.5316666666658</v>
          </cell>
          <cell r="H9">
            <v>6916.666666666667</v>
          </cell>
          <cell r="I9">
            <v>2.1063875352552226E-2</v>
          </cell>
          <cell r="J9" t="str">
            <v>A</v>
          </cell>
          <cell r="K9" t="e">
            <v>#DIV/0!</v>
          </cell>
          <cell r="L9">
            <v>21639.200000000001</v>
          </cell>
          <cell r="M9">
            <v>220015.48404000001</v>
          </cell>
          <cell r="N9">
            <v>0</v>
          </cell>
          <cell r="O9">
            <v>4701</v>
          </cell>
          <cell r="P9">
            <v>14722.533333333333</v>
          </cell>
          <cell r="Q9">
            <v>3.1285590361445781</v>
          </cell>
          <cell r="R9">
            <v>2.1285590361445781</v>
          </cell>
          <cell r="S9">
            <v>0</v>
          </cell>
          <cell r="T9">
            <v>9040.896540000007</v>
          </cell>
          <cell r="U9">
            <v>7805.8666666666659</v>
          </cell>
          <cell r="V9">
            <v>1.1285590361445781</v>
          </cell>
          <cell r="W9">
            <v>0</v>
          </cell>
          <cell r="X9"/>
          <cell r="Y9">
            <v>889.19999999999891</v>
          </cell>
          <cell r="Z9">
            <v>0.12855903614457814</v>
          </cell>
          <cell r="AA9">
            <v>11865</v>
          </cell>
          <cell r="AB9">
            <v>5837.5333333333319</v>
          </cell>
          <cell r="AC9">
            <v>0.843980722891566</v>
          </cell>
          <cell r="AD9">
            <v>7528.7958333333327</v>
          </cell>
          <cell r="AE9">
            <v>7528.7958333333327</v>
          </cell>
          <cell r="AF9">
            <v>8000</v>
          </cell>
        </row>
        <row r="10">
          <cell r="B10" t="str">
            <v xml:space="preserve">TUBO INOX T304 RD  38,1  x 1,2  6MT     </v>
          </cell>
          <cell r="C10" t="str">
            <v>TUBERIA INOXIDABLE</v>
          </cell>
          <cell r="D10" t="str">
            <v xml:space="preserve">2003 - TUBERIA ORNAMENTAL RD T304              </v>
          </cell>
          <cell r="E10">
            <v>6.55</v>
          </cell>
          <cell r="F10">
            <v>24228.450000000019</v>
          </cell>
          <cell r="G10">
            <v>4038.075000000003</v>
          </cell>
          <cell r="H10">
            <v>5184.333333333333</v>
          </cell>
          <cell r="I10">
            <v>1.5908913248294129E-2</v>
          </cell>
          <cell r="J10" t="str">
            <v>A</v>
          </cell>
          <cell r="K10" t="e">
            <v>#DIV/0!</v>
          </cell>
          <cell r="L10">
            <v>6432.1</v>
          </cell>
          <cell r="M10">
            <v>85342.782019999999</v>
          </cell>
          <cell r="N10">
            <v>0</v>
          </cell>
          <cell r="O10">
            <v>10119.75</v>
          </cell>
          <cell r="P10">
            <v>1247.7666666666673</v>
          </cell>
          <cell r="Q10">
            <v>1.240680254613258</v>
          </cell>
          <cell r="R10">
            <v>0.24068025461325804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10082</v>
          </cell>
          <cell r="X10"/>
          <cell r="Y10">
            <v>4897.666666666667</v>
          </cell>
          <cell r="Z10">
            <v>0.94470520156882931</v>
          </cell>
          <cell r="AA10">
            <v>9833</v>
          </cell>
          <cell r="AB10">
            <v>9546.3333333333358</v>
          </cell>
          <cell r="AC10">
            <v>1.8413810840352349</v>
          </cell>
          <cell r="AD10">
            <v>548.85416666667152</v>
          </cell>
          <cell r="AE10">
            <v>83.794529262087252</v>
          </cell>
          <cell r="AF10">
            <v>100</v>
          </cell>
        </row>
        <row r="11">
          <cell r="B11" t="str">
            <v xml:space="preserve">TUBO INOX T304 RD  25,4  x 1,2  6MT     </v>
          </cell>
          <cell r="C11" t="str">
            <v>TUBERIA INOXIDABLE</v>
          </cell>
          <cell r="D11" t="str">
            <v xml:space="preserve">2003 - TUBERIA ORNAMENTAL RD T304              </v>
          </cell>
          <cell r="E11">
            <v>4.3</v>
          </cell>
          <cell r="F11">
            <v>19754.200000000012</v>
          </cell>
          <cell r="G11">
            <v>3292.3666666666686</v>
          </cell>
          <cell r="H11">
            <v>4583.333333333333</v>
          </cell>
          <cell r="I11">
            <v>1.2971025966970721E-2</v>
          </cell>
          <cell r="J11" t="str">
            <v>A</v>
          </cell>
          <cell r="K11" t="e">
            <v>#DIV/0!</v>
          </cell>
          <cell r="L11">
            <v>7460.5</v>
          </cell>
          <cell r="M11">
            <v>101762.69475</v>
          </cell>
          <cell r="N11">
            <v>0</v>
          </cell>
          <cell r="O11">
            <v>8750.5</v>
          </cell>
          <cell r="P11">
            <v>2877.166666666667</v>
          </cell>
          <cell r="Q11">
            <v>1.6277454545454546</v>
          </cell>
          <cell r="R11">
            <v>0.62774545454545461</v>
          </cell>
          <cell r="S11">
            <v>2674</v>
          </cell>
          <cell r="T11">
            <v>0</v>
          </cell>
          <cell r="U11">
            <v>967.83333333333394</v>
          </cell>
          <cell r="V11">
            <v>0.2111636363636365</v>
          </cell>
          <cell r="W11">
            <v>10246</v>
          </cell>
          <cell r="X11"/>
          <cell r="Y11">
            <v>6630.5000000000009</v>
          </cell>
          <cell r="Z11">
            <v>1.4466545454545459</v>
          </cell>
          <cell r="AA11">
            <v>4711</v>
          </cell>
          <cell r="AB11">
            <v>6758.166666666667</v>
          </cell>
          <cell r="AC11">
            <v>1.474509090909091</v>
          </cell>
          <cell r="AD11">
            <v>1472.7500000000045</v>
          </cell>
          <cell r="AE11">
            <v>342.50000000000108</v>
          </cell>
          <cell r="AF11">
            <v>800</v>
          </cell>
        </row>
        <row r="12">
          <cell r="B12" t="str">
            <v xml:space="preserve">ROLLO INOX T430 BA / PE C.24 x 1,22m    </v>
          </cell>
          <cell r="C12" t="str">
            <v>ROLLO INOXIDABLE</v>
          </cell>
          <cell r="D12" t="str">
            <v xml:space="preserve">1107 - ROLLO INOX T430 BA / PE                 </v>
          </cell>
          <cell r="E12">
            <v>1</v>
          </cell>
          <cell r="F12">
            <v>28305.469999999994</v>
          </cell>
          <cell r="G12">
            <v>4717.578333333332</v>
          </cell>
          <cell r="H12">
            <v>4166.666666666667</v>
          </cell>
          <cell r="I12">
            <v>1.8585970901241786E-2</v>
          </cell>
          <cell r="J12" t="str">
            <v>A</v>
          </cell>
          <cell r="K12" t="e">
            <v>#DIV/0!</v>
          </cell>
          <cell r="L12">
            <v>3837.22</v>
          </cell>
          <cell r="M12">
            <v>36418.709670199998</v>
          </cell>
          <cell r="N12">
            <v>0</v>
          </cell>
          <cell r="O12">
            <v>1066</v>
          </cell>
          <cell r="P12">
            <v>0</v>
          </cell>
          <cell r="Q12">
            <v>0.92093279999999988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/>
          <cell r="Y12">
            <v>0</v>
          </cell>
          <cell r="Z12">
            <v>0</v>
          </cell>
          <cell r="AA12">
            <v>15990</v>
          </cell>
          <cell r="AB12">
            <v>11823.333333333332</v>
          </cell>
          <cell r="AC12">
            <v>2.8375999999999997</v>
          </cell>
          <cell r="AD12">
            <v>0</v>
          </cell>
          <cell r="AE12">
            <v>0</v>
          </cell>
          <cell r="AF12">
            <v>2000</v>
          </cell>
        </row>
        <row r="13">
          <cell r="B13" t="str">
            <v xml:space="preserve">LAM INOX T430 N.4  C.20 4x8             </v>
          </cell>
          <cell r="C13" t="str">
            <v>LAMINA INOXIDABLE</v>
          </cell>
          <cell r="D13" t="str">
            <v xml:space="preserve">1010 - LAM INOX T430 N.4                       </v>
          </cell>
          <cell r="E13">
            <v>20.6</v>
          </cell>
          <cell r="F13">
            <v>33207.200000000019</v>
          </cell>
          <cell r="G13">
            <v>5534.5333333333365</v>
          </cell>
          <cell r="H13">
            <v>4166.666666666667</v>
          </cell>
          <cell r="I13">
            <v>2.1804550601410847E-2</v>
          </cell>
          <cell r="J13" t="str">
            <v>A</v>
          </cell>
          <cell r="K13" t="e">
            <v>#DIV/0!</v>
          </cell>
          <cell r="L13">
            <v>3646.2</v>
          </cell>
          <cell r="M13">
            <v>34149.618900000001</v>
          </cell>
          <cell r="N13">
            <v>0</v>
          </cell>
          <cell r="O13">
            <v>11597.8</v>
          </cell>
          <cell r="P13">
            <v>0</v>
          </cell>
          <cell r="Q13">
            <v>0.87508799999999987</v>
          </cell>
          <cell r="R13">
            <v>0</v>
          </cell>
          <cell r="S13">
            <v>12090</v>
          </cell>
          <cell r="T13">
            <v>0</v>
          </cell>
          <cell r="U13">
            <v>7923.333333333333</v>
          </cell>
          <cell r="V13">
            <v>1.9015999999999997</v>
          </cell>
          <cell r="W13">
            <v>0</v>
          </cell>
          <cell r="X13"/>
          <cell r="Y13">
            <v>3756.6666666666661</v>
          </cell>
          <cell r="Z13">
            <v>0.90159999999999973</v>
          </cell>
          <cell r="AA13">
            <v>4568</v>
          </cell>
          <cell r="AB13">
            <v>4157.9999999999991</v>
          </cell>
          <cell r="AC13">
            <v>0.9979199999999997</v>
          </cell>
          <cell r="AD13">
            <v>9678.333333333343</v>
          </cell>
          <cell r="AE13">
            <v>469.82200647249238</v>
          </cell>
          <cell r="AF13">
            <v>500</v>
          </cell>
        </row>
        <row r="14">
          <cell r="B14" t="str">
            <v xml:space="preserve">LAM INOX T304 N.4  C.20 5x10            </v>
          </cell>
          <cell r="C14" t="str">
            <v>LAMINA INOXIDABLE</v>
          </cell>
          <cell r="D14" t="str">
            <v xml:space="preserve">1003 - LAM INOX T304 N.4                       </v>
          </cell>
          <cell r="E14">
            <v>33.15</v>
          </cell>
          <cell r="F14">
            <v>26785.199999999997</v>
          </cell>
          <cell r="G14">
            <v>4464.2</v>
          </cell>
          <cell r="H14">
            <v>4166.666666666667</v>
          </cell>
          <cell r="I14">
            <v>1.7587729431235075E-2</v>
          </cell>
          <cell r="J14" t="str">
            <v>A</v>
          </cell>
          <cell r="K14" t="e">
            <v>#DIV/0!</v>
          </cell>
          <cell r="L14">
            <v>66.3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1.5911999999999999E-2</v>
          </cell>
          <cell r="R14">
            <v>0</v>
          </cell>
          <cell r="S14">
            <v>14510</v>
          </cell>
          <cell r="T14">
            <v>0</v>
          </cell>
          <cell r="U14">
            <v>10343.333333333332</v>
          </cell>
          <cell r="V14">
            <v>2.4823999999999997</v>
          </cell>
          <cell r="W14">
            <v>0</v>
          </cell>
          <cell r="X14"/>
          <cell r="Y14">
            <v>6176.6666666666652</v>
          </cell>
          <cell r="Z14">
            <v>1.4823999999999995</v>
          </cell>
          <cell r="AA14">
            <v>4145</v>
          </cell>
          <cell r="AB14">
            <v>6154.9999999999973</v>
          </cell>
          <cell r="AC14">
            <v>1.4771999999999992</v>
          </cell>
          <cell r="AD14">
            <v>5005.5000000000027</v>
          </cell>
          <cell r="AE14">
            <v>150.99547511312227</v>
          </cell>
          <cell r="AF14">
            <v>200</v>
          </cell>
        </row>
        <row r="15">
          <cell r="B15" t="str">
            <v xml:space="preserve">LAM INOX T430 BA / PE C.16 4x8          </v>
          </cell>
          <cell r="C15" t="str">
            <v>LAMINA INOXIDABLE</v>
          </cell>
          <cell r="D15" t="str">
            <v xml:space="preserve">1009 - LAM INOX T430 BA / PE                   </v>
          </cell>
          <cell r="E15">
            <v>34.33</v>
          </cell>
          <cell r="F15">
            <v>35050.930000000058</v>
          </cell>
          <cell r="G15">
            <v>5841.8216666666767</v>
          </cell>
          <cell r="H15">
            <v>4166.666666666667</v>
          </cell>
          <cell r="I15">
            <v>2.301518275589361E-2</v>
          </cell>
          <cell r="J15" t="str">
            <v>A</v>
          </cell>
          <cell r="K15" t="e">
            <v>#DIV/0!</v>
          </cell>
          <cell r="L15">
            <v>0</v>
          </cell>
          <cell r="M15">
            <v>0</v>
          </cell>
          <cell r="N15">
            <v>0</v>
          </cell>
          <cell r="O15">
            <v>2437.4299999999998</v>
          </cell>
          <cell r="P15">
            <v>0</v>
          </cell>
          <cell r="Q15">
            <v>0</v>
          </cell>
          <cell r="R15">
            <v>0</v>
          </cell>
          <cell r="S15">
            <v>10270</v>
          </cell>
          <cell r="T15" t="str">
            <v/>
          </cell>
          <cell r="U15">
            <v>6103.333333333333</v>
          </cell>
          <cell r="V15">
            <v>1.4647999999999999</v>
          </cell>
          <cell r="W15">
            <v>0</v>
          </cell>
          <cell r="X15"/>
          <cell r="Y15">
            <v>1936.6666666666661</v>
          </cell>
          <cell r="Z15">
            <v>0.46479999999999982</v>
          </cell>
          <cell r="AA15">
            <v>0</v>
          </cell>
          <cell r="AB15">
            <v>0</v>
          </cell>
          <cell r="AC15">
            <v>0</v>
          </cell>
          <cell r="AD15">
            <v>14604.554166666692</v>
          </cell>
          <cell r="AE15">
            <v>425.41666666666742</v>
          </cell>
          <cell r="AF15">
            <v>400</v>
          </cell>
        </row>
        <row r="16">
          <cell r="B16" t="str">
            <v xml:space="preserve">ROLLO INOX T430 BA / PE C.26 x 1,22m    </v>
          </cell>
          <cell r="C16" t="str">
            <v>ROLLO INOXIDABLE</v>
          </cell>
          <cell r="D16" t="str">
            <v xml:space="preserve">1107 - ROLLO INOX T430 BA / PE                 </v>
          </cell>
          <cell r="E16">
            <v>1</v>
          </cell>
          <cell r="F16">
            <v>34348.729999999996</v>
          </cell>
          <cell r="G16">
            <v>5724.788333333333</v>
          </cell>
          <cell r="H16">
            <v>4166.666666666667</v>
          </cell>
          <cell r="I16">
            <v>2.2554103368522437E-2</v>
          </cell>
          <cell r="J16" t="str">
            <v>A</v>
          </cell>
          <cell r="K16" t="e">
            <v>#DIV/0!</v>
          </cell>
          <cell r="L16">
            <v>7544</v>
          </cell>
          <cell r="M16">
            <v>72972.055840000001</v>
          </cell>
          <cell r="N16">
            <v>0</v>
          </cell>
          <cell r="O16">
            <v>8495</v>
          </cell>
          <cell r="P16">
            <v>3377.333333333333</v>
          </cell>
          <cell r="Q16">
            <v>1.8105599999999999</v>
          </cell>
          <cell r="R16">
            <v>0.81055999999999984</v>
          </cell>
          <cell r="S16">
            <v>2311</v>
          </cell>
          <cell r="T16">
            <v>0</v>
          </cell>
          <cell r="U16">
            <v>1521.6666666666661</v>
          </cell>
          <cell r="V16">
            <v>0.3651999999999998</v>
          </cell>
          <cell r="W16">
            <v>0</v>
          </cell>
          <cell r="X16"/>
          <cell r="Y16">
            <v>0</v>
          </cell>
          <cell r="Z16">
            <v>0</v>
          </cell>
          <cell r="AA16">
            <v>12662</v>
          </cell>
          <cell r="AB16">
            <v>8495.3333333333321</v>
          </cell>
          <cell r="AC16">
            <v>2.0388799999999994</v>
          </cell>
          <cell r="AD16">
            <v>5816.6375000000007</v>
          </cell>
          <cell r="AE16">
            <v>5816.6375000000007</v>
          </cell>
          <cell r="AF16">
            <v>6000</v>
          </cell>
        </row>
        <row r="17">
          <cell r="B17" t="str">
            <v xml:space="preserve">LAM INOX T304 N.4  C.20 4x8             </v>
          </cell>
          <cell r="C17" t="str">
            <v>LAMINA INOXIDABLE</v>
          </cell>
          <cell r="D17" t="str">
            <v xml:space="preserve">1003 - LAM INOX T304 N.4                       </v>
          </cell>
          <cell r="E17">
            <v>21.21</v>
          </cell>
          <cell r="F17">
            <v>24052.139999999989</v>
          </cell>
          <cell r="G17">
            <v>4008.6899999999982</v>
          </cell>
          <cell r="H17">
            <v>4166.666666666667</v>
          </cell>
          <cell r="I17">
            <v>1.579314436936018E-2</v>
          </cell>
          <cell r="J17" t="str">
            <v>A</v>
          </cell>
          <cell r="K17" t="e">
            <v>#DIV/0!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18536</v>
          </cell>
          <cell r="T17" t="str">
            <v/>
          </cell>
          <cell r="U17">
            <v>14369.333333333332</v>
          </cell>
          <cell r="V17">
            <v>3.4486399999999993</v>
          </cell>
          <cell r="W17">
            <v>0</v>
          </cell>
          <cell r="X17"/>
          <cell r="Y17">
            <v>10202.666666666664</v>
          </cell>
          <cell r="Z17">
            <v>2.4486399999999993</v>
          </cell>
          <cell r="AA17">
            <v>0</v>
          </cell>
          <cell r="AB17">
            <v>6035.9999999999973</v>
          </cell>
          <cell r="AC17">
            <v>1.4486399999999993</v>
          </cell>
          <cell r="AD17">
            <v>3985.7249999999976</v>
          </cell>
          <cell r="AE17">
            <v>187.91725601131529</v>
          </cell>
          <cell r="AF17">
            <v>200</v>
          </cell>
        </row>
        <row r="18">
          <cell r="B18" t="str">
            <v xml:space="preserve">LAM INOX T304 N.4  C.18 4x8             </v>
          </cell>
          <cell r="C18" t="str">
            <v>LAMINA INOXIDABLE</v>
          </cell>
          <cell r="D18" t="str">
            <v xml:space="preserve">1003 - LAM INOX T304 N.4                       </v>
          </cell>
          <cell r="E18">
            <v>28.28</v>
          </cell>
          <cell r="F18">
            <v>27346.760000000002</v>
          </cell>
          <cell r="G18">
            <v>4557.793333333334</v>
          </cell>
          <cell r="H18">
            <v>4166.666666666667</v>
          </cell>
          <cell r="I18">
            <v>1.7956461616897474E-2</v>
          </cell>
          <cell r="J18" t="str">
            <v>A</v>
          </cell>
          <cell r="K18" t="e">
            <v>#DIV/0!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15771</v>
          </cell>
          <cell r="T18" t="str">
            <v/>
          </cell>
          <cell r="U18">
            <v>11604.333333333332</v>
          </cell>
          <cell r="V18">
            <v>2.7850399999999995</v>
          </cell>
          <cell r="W18">
            <v>0</v>
          </cell>
          <cell r="X18"/>
          <cell r="Y18">
            <v>7437.6666666666652</v>
          </cell>
          <cell r="Z18">
            <v>1.7850399999999995</v>
          </cell>
          <cell r="AA18">
            <v>0</v>
          </cell>
          <cell r="AB18">
            <v>3270.9999999999982</v>
          </cell>
          <cell r="AC18">
            <v>0.78503999999999952</v>
          </cell>
          <cell r="AD18">
            <v>8123.4833333333372</v>
          </cell>
          <cell r="AE18">
            <v>287.25188590287615</v>
          </cell>
          <cell r="AF18">
            <v>300</v>
          </cell>
        </row>
        <row r="19">
          <cell r="B19" t="str">
            <v xml:space="preserve">ROLLO INOX T430 N.4   C.22 x 1,22m      </v>
          </cell>
          <cell r="C19" t="str">
            <v>ROLLO INOXIDABLE</v>
          </cell>
          <cell r="D19" t="str">
            <v xml:space="preserve">1108 - ROLLO INOX T430 N.4                     </v>
          </cell>
          <cell r="E19">
            <v>1</v>
          </cell>
          <cell r="F19">
            <v>30093.440000000002</v>
          </cell>
          <cell r="G19">
            <v>5015.5733333333337</v>
          </cell>
          <cell r="H19">
            <v>3750</v>
          </cell>
          <cell r="I19">
            <v>1.9759989859142624E-2</v>
          </cell>
          <cell r="J19" t="str">
            <v>A</v>
          </cell>
          <cell r="K19" t="e">
            <v>#DIV/0!</v>
          </cell>
          <cell r="L19">
            <v>5630.0999999999995</v>
          </cell>
          <cell r="M19">
            <v>52973.667200999997</v>
          </cell>
          <cell r="N19">
            <v>0</v>
          </cell>
          <cell r="O19">
            <v>2480</v>
          </cell>
          <cell r="P19">
            <v>1880.0999999999995</v>
          </cell>
          <cell r="Q19">
            <v>1.5013599999999998</v>
          </cell>
          <cell r="R19">
            <v>0.50135999999999981</v>
          </cell>
          <cell r="S19">
            <v>9470</v>
          </cell>
          <cell r="T19">
            <v>0</v>
          </cell>
          <cell r="U19">
            <v>7600.0999999999985</v>
          </cell>
          <cell r="V19">
            <v>2.0266933333333328</v>
          </cell>
          <cell r="W19">
            <v>0</v>
          </cell>
          <cell r="X19"/>
          <cell r="Y19">
            <v>3850.0999999999985</v>
          </cell>
          <cell r="Z19">
            <v>1.026693333333333</v>
          </cell>
          <cell r="AA19">
            <v>0</v>
          </cell>
          <cell r="AB19">
            <v>100.09999999999854</v>
          </cell>
          <cell r="AC19">
            <v>2.6693333333332944E-2</v>
          </cell>
          <cell r="AD19">
            <v>12438.833333333336</v>
          </cell>
          <cell r="AE19">
            <v>12438.833333333336</v>
          </cell>
          <cell r="AF19">
            <v>10000</v>
          </cell>
        </row>
        <row r="20">
          <cell r="B20" t="str">
            <v xml:space="preserve">LAM INOX T304 2B  C.16 4x8              </v>
          </cell>
          <cell r="C20" t="str">
            <v>LAMINA INOXIDABLE</v>
          </cell>
          <cell r="D20" t="str">
            <v xml:space="preserve">1002 - LAM INOX T304 2B                        </v>
          </cell>
          <cell r="E20">
            <v>35.35</v>
          </cell>
          <cell r="F20">
            <v>22942.150000000016</v>
          </cell>
          <cell r="G20">
            <v>3823.6916666666693</v>
          </cell>
          <cell r="H20">
            <v>3750</v>
          </cell>
          <cell r="I20">
            <v>1.5064301434031112E-2</v>
          </cell>
          <cell r="J20" t="str">
            <v>A</v>
          </cell>
          <cell r="K20" t="e">
            <v>#DIV/0!</v>
          </cell>
          <cell r="L20">
            <v>0</v>
          </cell>
          <cell r="M20">
            <v>0</v>
          </cell>
          <cell r="N20">
            <v>0</v>
          </cell>
          <cell r="O20">
            <v>9473.7999999999993</v>
          </cell>
          <cell r="P20">
            <v>0</v>
          </cell>
          <cell r="Q20">
            <v>0</v>
          </cell>
          <cell r="R20">
            <v>0</v>
          </cell>
          <cell r="S20">
            <v>6494</v>
          </cell>
          <cell r="T20" t="str">
            <v/>
          </cell>
          <cell r="U20">
            <v>2744</v>
          </cell>
          <cell r="V20">
            <v>0.73173333333333335</v>
          </cell>
          <cell r="W20">
            <v>0</v>
          </cell>
          <cell r="X20"/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9559.2291666666733</v>
          </cell>
          <cell r="AE20">
            <v>270.41666666666686</v>
          </cell>
          <cell r="AF20">
            <v>270</v>
          </cell>
        </row>
        <row r="21">
          <cell r="B21" t="str">
            <v xml:space="preserve">LAM INOX T304 2B  C.18 5x10             </v>
          </cell>
          <cell r="C21" t="str">
            <v>LAMINA INOXIDABLE</v>
          </cell>
          <cell r="D21" t="str">
            <v xml:space="preserve">1002 - LAM INOX T304 2B                        </v>
          </cell>
          <cell r="E21">
            <v>44.2</v>
          </cell>
          <cell r="F21">
            <v>7116.1999999999989</v>
          </cell>
          <cell r="G21">
            <v>1186.0333333333331</v>
          </cell>
          <cell r="H21">
            <v>3750</v>
          </cell>
          <cell r="I21">
            <v>4.6726475881664143E-3</v>
          </cell>
          <cell r="J21" t="str">
            <v>A</v>
          </cell>
          <cell r="K21" t="e">
            <v>#DIV/0!</v>
          </cell>
          <cell r="L21">
            <v>10254.4</v>
          </cell>
          <cell r="M21">
            <v>139507.36055999997</v>
          </cell>
          <cell r="N21">
            <v>0</v>
          </cell>
          <cell r="O21">
            <v>16751.800000000003</v>
          </cell>
          <cell r="P21">
            <v>6504.4</v>
          </cell>
          <cell r="Q21">
            <v>2.7345066666666664</v>
          </cell>
          <cell r="R21">
            <v>1.7345066666666666</v>
          </cell>
          <cell r="S21">
            <v>0</v>
          </cell>
          <cell r="T21">
            <v>0</v>
          </cell>
          <cell r="U21">
            <v>2754.3999999999996</v>
          </cell>
          <cell r="V21">
            <v>0.73450666666666653</v>
          </cell>
          <cell r="W21">
            <v>0</v>
          </cell>
          <cell r="X21"/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2965.0833333333326</v>
          </cell>
          <cell r="AE21">
            <v>67.083333333333314</v>
          </cell>
          <cell r="AF21">
            <v>200</v>
          </cell>
        </row>
        <row r="22">
          <cell r="B22" t="str">
            <v xml:space="preserve">BARRA INOX T304 RD     1/2"     6MT     </v>
          </cell>
          <cell r="C22" t="str">
            <v>PERFILERIA INOXIDABLE</v>
          </cell>
          <cell r="D22" t="str">
            <v xml:space="preserve">3003 - BARRA INOX T304 RD                      </v>
          </cell>
          <cell r="E22">
            <v>6.05</v>
          </cell>
          <cell r="F22">
            <v>16353.15</v>
          </cell>
          <cell r="G22">
            <v>2725.5250000000001</v>
          </cell>
          <cell r="H22">
            <v>3750</v>
          </cell>
          <cell r="I22">
            <v>1.0737824528037943E-2</v>
          </cell>
          <cell r="J22" t="str">
            <v>A</v>
          </cell>
          <cell r="K22" t="e">
            <v>#DIV/0!</v>
          </cell>
          <cell r="L22">
            <v>15252.05</v>
          </cell>
          <cell r="M22">
            <v>207708.99670999998</v>
          </cell>
          <cell r="N22">
            <v>3115</v>
          </cell>
          <cell r="O22">
            <v>12959.1</v>
          </cell>
          <cell r="P22">
            <v>14617.05</v>
          </cell>
          <cell r="Q22">
            <v>4.0672133333333331</v>
          </cell>
          <cell r="R22">
            <v>3.8978799999999998</v>
          </cell>
          <cell r="S22">
            <v>6025</v>
          </cell>
          <cell r="T22">
            <v>54501.643404214868</v>
          </cell>
          <cell r="U22">
            <v>16892.05</v>
          </cell>
          <cell r="V22">
            <v>4.5045466666666663</v>
          </cell>
          <cell r="W22">
            <v>0</v>
          </cell>
          <cell r="X22"/>
          <cell r="Y22">
            <v>13142.05</v>
          </cell>
          <cell r="Z22">
            <v>3.5045466666666663</v>
          </cell>
          <cell r="AA22">
            <v>1814.75</v>
          </cell>
          <cell r="AB22">
            <v>11206.8</v>
          </cell>
          <cell r="AC22">
            <v>2.98848</v>
          </cell>
          <cell r="AD22">
            <v>0</v>
          </cell>
          <cell r="AE22">
            <v>0</v>
          </cell>
          <cell r="AF22"/>
        </row>
        <row r="23">
          <cell r="B23" t="str">
            <v xml:space="preserve">LAM INOX T430 BA / PE C.22 4x8          </v>
          </cell>
          <cell r="C23" t="str">
            <v>LAMINA INOXIDABLE</v>
          </cell>
          <cell r="D23" t="str">
            <v xml:space="preserve">1009 - LAM INOX T430 BA / PE                   </v>
          </cell>
          <cell r="E23">
            <v>16.02</v>
          </cell>
          <cell r="F23">
            <v>21402.720000000023</v>
          </cell>
          <cell r="G23">
            <v>3567.120000000004</v>
          </cell>
          <cell r="H23">
            <v>3750</v>
          </cell>
          <cell r="I23">
            <v>1.4053479102358169E-2</v>
          </cell>
          <cell r="J23" t="str">
            <v>A</v>
          </cell>
          <cell r="K23" t="e">
            <v>#DIV/0!</v>
          </cell>
          <cell r="L23">
            <v>17285.579999999998</v>
          </cell>
          <cell r="M23">
            <v>152987.65508</v>
          </cell>
          <cell r="N23">
            <v>0</v>
          </cell>
          <cell r="O23">
            <v>0</v>
          </cell>
          <cell r="P23">
            <v>13535.579999999998</v>
          </cell>
          <cell r="Q23">
            <v>4.6094879999999998</v>
          </cell>
          <cell r="R23">
            <v>3.6094879999999994</v>
          </cell>
          <cell r="S23">
            <v>0</v>
          </cell>
          <cell r="T23">
            <v>53418.469686741562</v>
          </cell>
          <cell r="U23">
            <v>9785.5799999999981</v>
          </cell>
          <cell r="V23">
            <v>2.6094879999999994</v>
          </cell>
          <cell r="W23">
            <v>0</v>
          </cell>
          <cell r="X23"/>
          <cell r="Y23">
            <v>6035.5799999999981</v>
          </cell>
          <cell r="Z23">
            <v>1.6094879999999996</v>
          </cell>
          <cell r="AA23">
            <v>0</v>
          </cell>
          <cell r="AB23">
            <v>2285.5799999999981</v>
          </cell>
          <cell r="AC23">
            <v>0.60948799999999947</v>
          </cell>
          <cell r="AD23">
            <v>6632.2200000000121</v>
          </cell>
          <cell r="AE23">
            <v>413.99625468164868</v>
          </cell>
          <cell r="AF23">
            <v>400</v>
          </cell>
        </row>
        <row r="24">
          <cell r="B24" t="str">
            <v xml:space="preserve">LAM INOX T304 N.4  C.18 5x10            </v>
          </cell>
          <cell r="C24" t="str">
            <v>LAMINA INOXIDABLE</v>
          </cell>
          <cell r="D24" t="str">
            <v xml:space="preserve">1003 - LAM INOX T304 N.4                       </v>
          </cell>
          <cell r="E24">
            <v>44.2</v>
          </cell>
          <cell r="F24">
            <v>13878.799999999992</v>
          </cell>
          <cell r="G24">
            <v>2313.1333333333318</v>
          </cell>
          <cell r="H24">
            <v>3750</v>
          </cell>
          <cell r="I24">
            <v>9.1131139297158607E-3</v>
          </cell>
          <cell r="J24" t="str">
            <v>A</v>
          </cell>
          <cell r="K24" t="e">
            <v>#DIV/0!</v>
          </cell>
          <cell r="L24">
            <v>7558.2</v>
          </cell>
          <cell r="M24">
            <v>101852.59832999998</v>
          </cell>
          <cell r="N24">
            <v>0</v>
          </cell>
          <cell r="O24">
            <v>2121.6</v>
          </cell>
          <cell r="P24">
            <v>3808.2</v>
          </cell>
          <cell r="Q24">
            <v>2.01552</v>
          </cell>
          <cell r="R24">
            <v>1.01552</v>
          </cell>
          <cell r="S24">
            <v>0</v>
          </cell>
          <cell r="T24">
            <v>0</v>
          </cell>
          <cell r="U24">
            <v>58.199999999999818</v>
          </cell>
          <cell r="V24">
            <v>1.5519999999999952E-2</v>
          </cell>
          <cell r="W24">
            <v>0</v>
          </cell>
          <cell r="X24"/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5782.8333333333294</v>
          </cell>
          <cell r="AE24">
            <v>130.83333333333323</v>
          </cell>
          <cell r="AF24">
            <v>200</v>
          </cell>
        </row>
        <row r="25">
          <cell r="B25" t="str">
            <v xml:space="preserve">LAM INOX T304 2B  C.14 4x8              </v>
          </cell>
          <cell r="C25" t="str">
            <v>LAMINA INOXIDABLE</v>
          </cell>
          <cell r="D25" t="str">
            <v xml:space="preserve">1002 - LAM INOX T304 2B                        </v>
          </cell>
          <cell r="E25">
            <v>44.78</v>
          </cell>
          <cell r="F25">
            <v>12807.080000000005</v>
          </cell>
          <cell r="G25">
            <v>2134.5133333333342</v>
          </cell>
          <cell r="H25">
            <v>3333.3333333333335</v>
          </cell>
          <cell r="I25">
            <v>8.4093998866606266E-3</v>
          </cell>
          <cell r="J25" t="str">
            <v>A</v>
          </cell>
          <cell r="K25" t="e">
            <v>#DIV/0!</v>
          </cell>
          <cell r="L25">
            <v>4298.88</v>
          </cell>
          <cell r="M25">
            <v>61354.953599999993</v>
          </cell>
          <cell r="N25">
            <v>0</v>
          </cell>
          <cell r="O25">
            <v>0</v>
          </cell>
          <cell r="P25">
            <v>965.54666666666662</v>
          </cell>
          <cell r="Q25">
            <v>1.2896639999999999</v>
          </cell>
          <cell r="R25">
            <v>0.28966399999999998</v>
          </cell>
          <cell r="S25">
            <v>10727</v>
          </cell>
          <cell r="T25">
            <v>0</v>
          </cell>
          <cell r="U25">
            <v>8359.2133333333331</v>
          </cell>
          <cell r="V25">
            <v>2.5077639999999999</v>
          </cell>
          <cell r="W25">
            <v>0</v>
          </cell>
          <cell r="X25"/>
          <cell r="Y25">
            <v>5025.8799999999992</v>
          </cell>
          <cell r="Z25">
            <v>1.5077639999999997</v>
          </cell>
          <cell r="AA25">
            <v>0</v>
          </cell>
          <cell r="AB25">
            <v>1692.5466666666657</v>
          </cell>
          <cell r="AC25">
            <v>0.50776399999999966</v>
          </cell>
          <cell r="AD25">
            <v>3643.7366666666699</v>
          </cell>
          <cell r="AE25">
            <v>81.369733511984592</v>
          </cell>
          <cell r="AF25">
            <v>150</v>
          </cell>
        </row>
        <row r="26">
          <cell r="B26" t="str">
            <v xml:space="preserve">LAM INOX T430 N.4  C.22 4x8             </v>
          </cell>
          <cell r="C26" t="str">
            <v>LAMINA INOXIDABLE</v>
          </cell>
          <cell r="D26" t="str">
            <v xml:space="preserve">1010 - LAM INOX T430 N.4                       </v>
          </cell>
          <cell r="E26">
            <v>16.02</v>
          </cell>
          <cell r="F26">
            <v>26096.580000000009</v>
          </cell>
          <cell r="G26">
            <v>4349.4300000000012</v>
          </cell>
          <cell r="H26">
            <v>3333.3333333333335</v>
          </cell>
          <cell r="I26">
            <v>1.7135566959387307E-2</v>
          </cell>
          <cell r="J26" t="str">
            <v>A</v>
          </cell>
          <cell r="K26" t="e">
            <v>#DIV/0!</v>
          </cell>
          <cell r="L26">
            <v>8794.98</v>
          </cell>
          <cell r="M26">
            <v>85836.841740000003</v>
          </cell>
          <cell r="N26">
            <v>0</v>
          </cell>
          <cell r="O26">
            <v>9195.48</v>
          </cell>
          <cell r="P26">
            <v>5461.6466666666656</v>
          </cell>
          <cell r="Q26">
            <v>2.6384939999999997</v>
          </cell>
          <cell r="R26">
            <v>1.6384939999999997</v>
          </cell>
          <cell r="S26">
            <v>5767</v>
          </cell>
          <cell r="T26">
            <v>0</v>
          </cell>
          <cell r="U26">
            <v>7895.3133333333317</v>
          </cell>
          <cell r="V26">
            <v>2.3685939999999994</v>
          </cell>
          <cell r="W26">
            <v>0</v>
          </cell>
          <cell r="X26"/>
          <cell r="Y26">
            <v>4561.9799999999977</v>
          </cell>
          <cell r="Z26">
            <v>1.3685939999999992</v>
          </cell>
          <cell r="AA26">
            <v>1926</v>
          </cell>
          <cell r="AB26">
            <v>3154.6466666666643</v>
          </cell>
          <cell r="AC26">
            <v>0.94639399999999918</v>
          </cell>
          <cell r="AD26">
            <v>7718.9283333333387</v>
          </cell>
          <cell r="AE26">
            <v>481.83073241781142</v>
          </cell>
          <cell r="AF26">
            <v>500</v>
          </cell>
        </row>
        <row r="27">
          <cell r="B27" t="str">
            <v xml:space="preserve">ROLLO INOX T430 BA / PE C.20 x 1,22m    </v>
          </cell>
          <cell r="C27" t="str">
            <v>ROLLO INOXIDABLE</v>
          </cell>
          <cell r="D27" t="str">
            <v xml:space="preserve">1107 - ROLLO INOX T430 BA / PE                 </v>
          </cell>
          <cell r="E27">
            <v>1</v>
          </cell>
          <cell r="F27">
            <v>11506.34</v>
          </cell>
          <cell r="G27">
            <v>1917.7233333333334</v>
          </cell>
          <cell r="H27">
            <v>3100</v>
          </cell>
          <cell r="I27">
            <v>7.5553064626658539E-3</v>
          </cell>
          <cell r="J27" t="str">
            <v>A</v>
          </cell>
          <cell r="K27" t="e">
            <v>#DIV/0!</v>
          </cell>
          <cell r="L27">
            <v>12563.4</v>
          </cell>
          <cell r="M27">
            <v>127157.68915200001</v>
          </cell>
          <cell r="N27">
            <v>0</v>
          </cell>
          <cell r="O27">
            <v>3820</v>
          </cell>
          <cell r="P27">
            <v>9463.4</v>
          </cell>
          <cell r="Q27">
            <v>4.0527096774193545</v>
          </cell>
          <cell r="R27">
            <v>3.0527096774193545</v>
          </cell>
          <cell r="S27">
            <v>1995</v>
          </cell>
          <cell r="T27">
            <v>33029.785151999997</v>
          </cell>
          <cell r="U27">
            <v>8358.4</v>
          </cell>
          <cell r="V27">
            <v>2.6962580645161287</v>
          </cell>
          <cell r="W27">
            <v>0</v>
          </cell>
          <cell r="Y27">
            <v>5258.4</v>
          </cell>
          <cell r="Z27">
            <v>1.6962580645161289</v>
          </cell>
          <cell r="AA27">
            <v>0</v>
          </cell>
          <cell r="AB27">
            <v>2158.3999999999996</v>
          </cell>
          <cell r="AC27">
            <v>0.69625806451612893</v>
          </cell>
          <cell r="AD27">
            <v>2635.9083333333338</v>
          </cell>
          <cell r="AE27">
            <v>2635.9083333333338</v>
          </cell>
          <cell r="AF27">
            <v>6000</v>
          </cell>
        </row>
        <row r="28">
          <cell r="B28" t="str">
            <v xml:space="preserve">ROLLO INOX T430 N.4   C.26 x 1,22m      </v>
          </cell>
          <cell r="C28" t="str">
            <v>ROLLO INOXIDABLE</v>
          </cell>
          <cell r="D28" t="str">
            <v xml:space="preserve">1108 - ROLLO INOX T430 N.4                     </v>
          </cell>
          <cell r="E28">
            <v>1</v>
          </cell>
          <cell r="F28">
            <v>24141.929999999993</v>
          </cell>
          <cell r="G28">
            <v>4023.6549999999988</v>
          </cell>
          <cell r="H28">
            <v>3083.3333333333335</v>
          </cell>
          <cell r="I28">
            <v>1.5852102384444282E-2</v>
          </cell>
          <cell r="J28" t="str">
            <v>A</v>
          </cell>
          <cell r="K28" t="e">
            <v>#DIV/0!</v>
          </cell>
          <cell r="L28">
            <v>2520</v>
          </cell>
          <cell r="M28">
            <v>24928.092000000001</v>
          </cell>
          <cell r="N28">
            <v>0</v>
          </cell>
          <cell r="O28">
            <v>7535</v>
          </cell>
          <cell r="P28">
            <v>0</v>
          </cell>
          <cell r="Q28">
            <v>0.81729729729729728</v>
          </cell>
          <cell r="R28">
            <v>0</v>
          </cell>
          <cell r="S28">
            <v>4072</v>
          </cell>
          <cell r="T28">
            <v>0</v>
          </cell>
          <cell r="U28">
            <v>988.66666666666652</v>
          </cell>
          <cell r="V28">
            <v>0.32064864864864856</v>
          </cell>
          <cell r="W28">
            <v>0</v>
          </cell>
          <cell r="X28"/>
          <cell r="Y28">
            <v>0</v>
          </cell>
          <cell r="Z28">
            <v>0</v>
          </cell>
          <cell r="AA28">
            <v>6348</v>
          </cell>
          <cell r="AB28">
            <v>3264.6666666666665</v>
          </cell>
          <cell r="AC28">
            <v>1.0588108108108107</v>
          </cell>
          <cell r="AD28">
            <v>6794.470833333331</v>
          </cell>
          <cell r="AE28">
            <v>6794.470833333331</v>
          </cell>
          <cell r="AF28">
            <v>10000</v>
          </cell>
        </row>
        <row r="29">
          <cell r="B29" t="str">
            <v xml:space="preserve">LAM INOX T304 2B  C.18 4x8              </v>
          </cell>
          <cell r="C29" t="str">
            <v>LAMINA INOXIDABLE</v>
          </cell>
          <cell r="D29" t="str">
            <v xml:space="preserve">1002 - LAM INOX T304 2B                        </v>
          </cell>
          <cell r="E29">
            <v>28.28</v>
          </cell>
          <cell r="F29">
            <v>7465.92</v>
          </cell>
          <cell r="G29">
            <v>1244.32</v>
          </cell>
          <cell r="H29">
            <v>2916.6666666666665</v>
          </cell>
          <cell r="I29">
            <v>4.9022811446338497E-3</v>
          </cell>
          <cell r="J29" t="str">
            <v>A</v>
          </cell>
          <cell r="K29" t="e">
            <v>#DIV/0!</v>
          </cell>
          <cell r="L29">
            <v>3054.24</v>
          </cell>
          <cell r="M29">
            <v>40030.317719999999</v>
          </cell>
          <cell r="N29">
            <v>0</v>
          </cell>
          <cell r="O29">
            <v>0</v>
          </cell>
          <cell r="P29">
            <v>137.57333333333327</v>
          </cell>
          <cell r="Q29">
            <v>1.0471679999999999</v>
          </cell>
          <cell r="R29">
            <v>4.7167999999999981E-2</v>
          </cell>
          <cell r="S29">
            <v>4603</v>
          </cell>
          <cell r="T29">
            <v>0</v>
          </cell>
          <cell r="U29">
            <v>1823.9066666666672</v>
          </cell>
          <cell r="V29">
            <v>0.62533942857142877</v>
          </cell>
          <cell r="W29">
            <v>0</v>
          </cell>
          <cell r="X29"/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3110.7999999999997</v>
          </cell>
          <cell r="AE29">
            <v>109.99999999999999</v>
          </cell>
          <cell r="AF29">
            <v>200</v>
          </cell>
        </row>
        <row r="30">
          <cell r="B30" t="str">
            <v xml:space="preserve">LAM INOX T304 2B  C.14 5x10             </v>
          </cell>
          <cell r="C30" t="str">
            <v>LAMINA INOXIDABLE</v>
          </cell>
          <cell r="D30" t="str">
            <v xml:space="preserve">1002 - LAM INOX T304 2B                        </v>
          </cell>
          <cell r="E30">
            <v>69.989999999999995</v>
          </cell>
          <cell r="F30">
            <v>17357.519999999993</v>
          </cell>
          <cell r="G30">
            <v>2892.9199999999987</v>
          </cell>
          <cell r="H30">
            <v>2916.6666666666665</v>
          </cell>
          <cell r="I30">
            <v>1.1397315135121312E-2</v>
          </cell>
          <cell r="J30" t="str">
            <v>A</v>
          </cell>
          <cell r="K30" t="e">
            <v>#DIV/0!</v>
          </cell>
          <cell r="L30">
            <v>0</v>
          </cell>
          <cell r="M30">
            <v>0</v>
          </cell>
          <cell r="N30">
            <v>0</v>
          </cell>
          <cell r="O30">
            <v>2169.69</v>
          </cell>
          <cell r="P30">
            <v>0</v>
          </cell>
          <cell r="Q30">
            <v>0</v>
          </cell>
          <cell r="R30">
            <v>0</v>
          </cell>
          <cell r="S30">
            <v>2100</v>
          </cell>
          <cell r="T30" t="str">
            <v/>
          </cell>
          <cell r="U30">
            <v>0</v>
          </cell>
          <cell r="V30">
            <v>0</v>
          </cell>
          <cell r="W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7232.2999999999965</v>
          </cell>
          <cell r="AE30">
            <v>103.33333333333329</v>
          </cell>
          <cell r="AF30">
            <v>130</v>
          </cell>
        </row>
        <row r="31">
          <cell r="B31" t="str">
            <v xml:space="preserve">LAM INOX T430 N.4  C.18 4x8             </v>
          </cell>
          <cell r="C31" t="str">
            <v>LAMINA INOXIDABLE</v>
          </cell>
          <cell r="D31" t="str">
            <v xml:space="preserve">1010 - LAM INOX T430 N.4                       </v>
          </cell>
          <cell r="E31">
            <v>27.46</v>
          </cell>
          <cell r="F31">
            <v>19029.779999999992</v>
          </cell>
          <cell r="G31">
            <v>3171.6299999999987</v>
          </cell>
          <cell r="H31">
            <v>2916.6666666666665</v>
          </cell>
          <cell r="I31">
            <v>1.2495356457145309E-2</v>
          </cell>
          <cell r="J31" t="str">
            <v>A</v>
          </cell>
          <cell r="K31" t="e">
            <v>#DIV/0!</v>
          </cell>
          <cell r="L31">
            <v>9995.44</v>
          </cell>
          <cell r="M31">
            <v>95377.271079999991</v>
          </cell>
          <cell r="N31">
            <v>0</v>
          </cell>
          <cell r="O31">
            <v>8320.3799999999992</v>
          </cell>
          <cell r="P31">
            <v>7078.7733333333344</v>
          </cell>
          <cell r="Q31">
            <v>3.4270080000000003</v>
          </cell>
          <cell r="R31">
            <v>2.4270080000000007</v>
          </cell>
          <cell r="S31">
            <v>1980</v>
          </cell>
          <cell r="T31">
            <v>11884.085992600149</v>
          </cell>
          <cell r="U31">
            <v>6142.1066666666684</v>
          </cell>
          <cell r="V31">
            <v>2.1058651428571435</v>
          </cell>
          <cell r="W31">
            <v>0</v>
          </cell>
          <cell r="Y31">
            <v>3225.4400000000019</v>
          </cell>
          <cell r="Z31">
            <v>1.1058651428571435</v>
          </cell>
          <cell r="AA31">
            <v>0</v>
          </cell>
          <cell r="AB31">
            <v>308.77333333333536</v>
          </cell>
          <cell r="AC31">
            <v>0.10586514285714356</v>
          </cell>
          <cell r="AD31">
            <v>7620.3016666666617</v>
          </cell>
          <cell r="AE31">
            <v>277.50552318523893</v>
          </cell>
          <cell r="AF31">
            <v>300</v>
          </cell>
        </row>
        <row r="32">
          <cell r="B32" t="str">
            <v xml:space="preserve">ROLLO INOX T430 N.4   C.20 x 1,22m      </v>
          </cell>
          <cell r="C32" t="str">
            <v>ROLLO INOXIDABLE</v>
          </cell>
          <cell r="D32" t="str">
            <v xml:space="preserve">1108 - ROLLO INOX T430 N.4                     </v>
          </cell>
          <cell r="E32">
            <v>1</v>
          </cell>
          <cell r="F32">
            <v>24761.450000000012</v>
          </cell>
          <cell r="G32">
            <v>4126.9083333333356</v>
          </cell>
          <cell r="H32">
            <v>2916.6666666666665</v>
          </cell>
          <cell r="I32">
            <v>1.6258892333268223E-2</v>
          </cell>
          <cell r="J32" t="str">
            <v>A</v>
          </cell>
          <cell r="K32" t="e">
            <v>#DIV/0!</v>
          </cell>
          <cell r="L32">
            <v>18049</v>
          </cell>
          <cell r="M32">
            <v>165897.20301</v>
          </cell>
          <cell r="N32">
            <v>0</v>
          </cell>
          <cell r="O32">
            <v>0</v>
          </cell>
          <cell r="P32">
            <v>15132.333333333334</v>
          </cell>
          <cell r="Q32">
            <v>6.1882285714285716</v>
          </cell>
          <cell r="R32">
            <v>5.1882285714285716</v>
          </cell>
          <cell r="S32">
            <v>0</v>
          </cell>
          <cell r="T32">
            <v>85471.665510000006</v>
          </cell>
          <cell r="U32">
            <v>12215.666666666668</v>
          </cell>
          <cell r="V32">
            <v>4.1882285714285716</v>
          </cell>
          <cell r="W32">
            <v>0</v>
          </cell>
          <cell r="X32"/>
          <cell r="Y32">
            <v>9299.0000000000018</v>
          </cell>
          <cell r="Z32">
            <v>3.1882285714285721</v>
          </cell>
          <cell r="AA32">
            <v>0</v>
          </cell>
          <cell r="AB32">
            <v>6382.3333333333358</v>
          </cell>
          <cell r="AC32">
            <v>2.1882285714285725</v>
          </cell>
          <cell r="AD32">
            <v>3934.9375000000036</v>
          </cell>
          <cell r="AE32">
            <v>3934.9375000000036</v>
          </cell>
          <cell r="AF32"/>
        </row>
        <row r="33">
          <cell r="B33" t="str">
            <v xml:space="preserve">LAM INOX T430 BA / PE C.24 4x8          </v>
          </cell>
          <cell r="C33" t="str">
            <v>LAMINA INOXIDABLE</v>
          </cell>
          <cell r="D33" t="str">
            <v xml:space="preserve">1009 - LAM INOX T430 BA / PE                   </v>
          </cell>
          <cell r="E33">
            <v>13.73</v>
          </cell>
          <cell r="F33">
            <v>11244.869999999995</v>
          </cell>
          <cell r="G33">
            <v>1874.1449999999993</v>
          </cell>
          <cell r="H33">
            <v>2916.6666666666665</v>
          </cell>
          <cell r="I33">
            <v>7.3836197246767736E-3</v>
          </cell>
          <cell r="J33" t="str">
            <v>A</v>
          </cell>
          <cell r="K33" t="e">
            <v>#DIV/0!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>
            <v>0</v>
          </cell>
          <cell r="V33">
            <v>0</v>
          </cell>
          <cell r="W33">
            <v>0</v>
          </cell>
          <cell r="Y33">
            <v>0</v>
          </cell>
          <cell r="Z33">
            <v>0</v>
          </cell>
          <cell r="AA33">
            <v>7792</v>
          </cell>
          <cell r="AB33">
            <v>4875.3333333333339</v>
          </cell>
          <cell r="AC33">
            <v>1.6715428571428574</v>
          </cell>
          <cell r="AD33">
            <v>0</v>
          </cell>
          <cell r="AE33">
            <v>0</v>
          </cell>
          <cell r="AF33">
            <v>150</v>
          </cell>
        </row>
        <row r="34">
          <cell r="B34" t="str">
            <v xml:space="preserve">LAM INOX T304 2B  C.16 5x10             </v>
          </cell>
          <cell r="C34" t="str">
            <v>LAMINA INOXIDABLE</v>
          </cell>
          <cell r="D34" t="str">
            <v xml:space="preserve">1002 - LAM INOX T304 2B                        </v>
          </cell>
          <cell r="E34">
            <v>55.25</v>
          </cell>
          <cell r="F34">
            <v>10497.5</v>
          </cell>
          <cell r="G34">
            <v>1749.5833333333333</v>
          </cell>
          <cell r="H34">
            <v>2582.9166666666665</v>
          </cell>
          <cell r="I34">
            <v>6.8928807589411405E-3</v>
          </cell>
          <cell r="J34" t="str">
            <v>A</v>
          </cell>
          <cell r="K34" t="e">
            <v>#DIV/0!</v>
          </cell>
          <cell r="L34">
            <v>6298.5</v>
          </cell>
          <cell r="M34">
            <v>88142.795880000005</v>
          </cell>
          <cell r="N34">
            <v>0</v>
          </cell>
          <cell r="O34">
            <v>0</v>
          </cell>
          <cell r="P34">
            <v>3715.5833333333335</v>
          </cell>
          <cell r="Q34">
            <v>2.4385223423132767</v>
          </cell>
          <cell r="R34">
            <v>1.4385223423132765</v>
          </cell>
          <cell r="S34">
            <v>0</v>
          </cell>
          <cell r="T34">
            <v>0</v>
          </cell>
          <cell r="U34">
            <v>1132.666666666667</v>
          </cell>
          <cell r="V34">
            <v>0.43852234231327647</v>
          </cell>
          <cell r="W34">
            <v>0</v>
          </cell>
          <cell r="X34"/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4373.958333333333</v>
          </cell>
          <cell r="AE34">
            <v>79.166666666666657</v>
          </cell>
          <cell r="AF34">
            <v>100</v>
          </cell>
        </row>
        <row r="35">
          <cell r="B35" t="str">
            <v xml:space="preserve">LAM INOX T304 N.4  C.22 4x8             </v>
          </cell>
          <cell r="C35" t="str">
            <v>LAMINA INOXIDABLE</v>
          </cell>
          <cell r="D35" t="str">
            <v xml:space="preserve">1003 - LAM INOX T304 N.4                       </v>
          </cell>
          <cell r="E35">
            <v>16.5</v>
          </cell>
          <cell r="F35">
            <v>10989</v>
          </cell>
          <cell r="G35">
            <v>1831.5</v>
          </cell>
          <cell r="H35">
            <v>2500</v>
          </cell>
          <cell r="I35">
            <v>7.2156100652540313E-3</v>
          </cell>
          <cell r="J35" t="str">
            <v>A</v>
          </cell>
          <cell r="K35" t="e">
            <v>#DIV/0!</v>
          </cell>
          <cell r="L35">
            <v>6039</v>
          </cell>
          <cell r="M35">
            <v>81850.109879999989</v>
          </cell>
          <cell r="N35">
            <v>0</v>
          </cell>
          <cell r="O35">
            <v>8349</v>
          </cell>
          <cell r="P35">
            <v>3539</v>
          </cell>
          <cell r="Q35">
            <v>2.4156</v>
          </cell>
          <cell r="R35">
            <v>1.4156</v>
          </cell>
          <cell r="S35">
            <v>0</v>
          </cell>
          <cell r="T35">
            <v>0</v>
          </cell>
          <cell r="U35">
            <v>1039</v>
          </cell>
          <cell r="V35">
            <v>0.41560000000000002</v>
          </cell>
          <cell r="W35">
            <v>0</v>
          </cell>
          <cell r="X35"/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4578.75</v>
          </cell>
          <cell r="AE35">
            <v>277.5</v>
          </cell>
          <cell r="AF35">
            <v>300</v>
          </cell>
        </row>
        <row r="36">
          <cell r="B36" t="str">
            <v xml:space="preserve">LAM INOX T304 2B  C.12 5x10             </v>
          </cell>
          <cell r="C36" t="str">
            <v>LAMINA INOXIDABLE</v>
          </cell>
          <cell r="D36" t="str">
            <v xml:space="preserve">1002 - LAM INOX T304 2B                        </v>
          </cell>
          <cell r="E36">
            <v>92.09</v>
          </cell>
          <cell r="F36">
            <v>2578.52</v>
          </cell>
          <cell r="G36">
            <v>429.75333333333333</v>
          </cell>
          <cell r="H36">
            <v>2500</v>
          </cell>
          <cell r="I36">
            <v>1.6931108258675788E-3</v>
          </cell>
          <cell r="J36" t="str">
            <v>A</v>
          </cell>
          <cell r="K36" t="e">
            <v>#DIV/0!</v>
          </cell>
          <cell r="L36">
            <v>7643.47</v>
          </cell>
          <cell r="M36">
            <v>104195.75233</v>
          </cell>
          <cell r="N36">
            <v>0</v>
          </cell>
          <cell r="O36">
            <v>0</v>
          </cell>
          <cell r="P36">
            <v>5143.47</v>
          </cell>
          <cell r="Q36">
            <v>3.057388</v>
          </cell>
          <cell r="R36">
            <v>2.057388</v>
          </cell>
          <cell r="S36">
            <v>2095</v>
          </cell>
          <cell r="T36">
            <v>1955.7824635649943</v>
          </cell>
          <cell r="U36">
            <v>4738.47</v>
          </cell>
          <cell r="V36">
            <v>1.8953880000000001</v>
          </cell>
          <cell r="W36">
            <v>0</v>
          </cell>
          <cell r="Y36">
            <v>2238.4700000000003</v>
          </cell>
          <cell r="Z36">
            <v>0.89538800000000007</v>
          </cell>
          <cell r="AA36">
            <v>6318.98</v>
          </cell>
          <cell r="AB36">
            <v>6057.4500000000007</v>
          </cell>
          <cell r="AC36">
            <v>2.4229800000000004</v>
          </cell>
          <cell r="AD36">
            <v>0</v>
          </cell>
          <cell r="AE36">
            <v>0</v>
          </cell>
          <cell r="AF36">
            <v>20</v>
          </cell>
        </row>
        <row r="37">
          <cell r="B37" t="str">
            <v xml:space="preserve">ROLLO INOX T430 BA / PE C.22 x 1,22m    </v>
          </cell>
          <cell r="C37" t="str">
            <v>ROLLO INOXIDABLE</v>
          </cell>
          <cell r="D37" t="str">
            <v xml:space="preserve">1107 - ROLLO INOX T430 BA / PE                 </v>
          </cell>
          <cell r="E37">
            <v>1</v>
          </cell>
          <cell r="F37">
            <v>11866.610000000004</v>
          </cell>
          <cell r="G37">
            <v>1977.7683333333341</v>
          </cell>
          <cell r="H37">
            <v>2416.6666666666665</v>
          </cell>
          <cell r="I37">
            <v>7.7918673725037918E-3</v>
          </cell>
          <cell r="J37" t="str">
            <v>A</v>
          </cell>
          <cell r="K37" t="e">
            <v>#DIV/0!</v>
          </cell>
          <cell r="L37">
            <v>6178</v>
          </cell>
          <cell r="M37">
            <v>58210.413379999998</v>
          </cell>
          <cell r="N37">
            <v>0</v>
          </cell>
          <cell r="O37">
            <v>5906</v>
          </cell>
          <cell r="P37">
            <v>3761.3333333333335</v>
          </cell>
          <cell r="Q37">
            <v>2.5564137931034483</v>
          </cell>
          <cell r="R37">
            <v>1.5564137931034485</v>
          </cell>
          <cell r="S37">
            <v>0</v>
          </cell>
          <cell r="T37">
            <v>0</v>
          </cell>
          <cell r="U37">
            <v>1344.666666666667</v>
          </cell>
          <cell r="V37">
            <v>0.55641379310344841</v>
          </cell>
          <cell r="W37">
            <v>0</v>
          </cell>
          <cell r="X37"/>
          <cell r="Y37">
            <v>0</v>
          </cell>
          <cell r="Z37">
            <v>0</v>
          </cell>
          <cell r="AA37">
            <v>8554</v>
          </cell>
          <cell r="AB37">
            <v>6137.3333333333339</v>
          </cell>
          <cell r="AC37">
            <v>2.5395862068965522</v>
          </cell>
          <cell r="AD37">
            <v>0</v>
          </cell>
          <cell r="AE37">
            <v>0</v>
          </cell>
          <cell r="AF37"/>
        </row>
        <row r="38">
          <cell r="B38" t="str">
            <v xml:space="preserve">BARRA INOX T304 RD     1"     6MT       </v>
          </cell>
          <cell r="C38" t="str">
            <v>PERFILERIA INOXIDABLE</v>
          </cell>
          <cell r="D38" t="str">
            <v xml:space="preserve">3003 - BARRA INOX T304 RD                      </v>
          </cell>
          <cell r="E38">
            <v>24.19</v>
          </cell>
          <cell r="F38">
            <v>15699.310000000005</v>
          </cell>
          <cell r="G38">
            <v>2616.5516666666676</v>
          </cell>
          <cell r="H38">
            <v>2166.6666666666665</v>
          </cell>
          <cell r="I38">
            <v>1.0308499340571781E-2</v>
          </cell>
          <cell r="J38" t="str">
            <v>A</v>
          </cell>
          <cell r="K38" t="e">
            <v>#DIV/0!</v>
          </cell>
          <cell r="L38">
            <v>870.84</v>
          </cell>
          <cell r="M38">
            <v>12124.310400000002</v>
          </cell>
          <cell r="N38">
            <v>0</v>
          </cell>
          <cell r="O38">
            <v>2830.23</v>
          </cell>
          <cell r="P38">
            <v>0</v>
          </cell>
          <cell r="Q38">
            <v>0.40192615384615388</v>
          </cell>
          <cell r="R38">
            <v>0</v>
          </cell>
          <cell r="S38">
            <v>6171</v>
          </cell>
          <cell r="T38">
            <v>0</v>
          </cell>
          <cell r="U38">
            <v>4004.3333333333335</v>
          </cell>
          <cell r="V38">
            <v>1.8481538461538463</v>
          </cell>
          <cell r="W38">
            <v>0</v>
          </cell>
          <cell r="X38"/>
          <cell r="Y38">
            <v>1837.666666666667</v>
          </cell>
          <cell r="Z38">
            <v>0.84815384615384637</v>
          </cell>
          <cell r="AA38">
            <v>7619.5470000000005</v>
          </cell>
          <cell r="AB38">
            <v>7290.5470000000005</v>
          </cell>
          <cell r="AC38">
            <v>3.3648678461538468</v>
          </cell>
          <cell r="AD38">
            <v>0</v>
          </cell>
          <cell r="AE38">
            <v>0</v>
          </cell>
          <cell r="AF38"/>
        </row>
        <row r="39">
          <cell r="B39" t="str">
            <v xml:space="preserve">TUBO INOX T304 CD  38,1 x  1,2  6MT     </v>
          </cell>
          <cell r="C39" t="str">
            <v>TUBERIA INOXIDABLE</v>
          </cell>
          <cell r="D39" t="str">
            <v xml:space="preserve">2001 - TUBERIA ORNAMENTAL CD T304              </v>
          </cell>
          <cell r="E39">
            <v>8.43</v>
          </cell>
          <cell r="F39">
            <v>7755.5999999999958</v>
          </cell>
          <cell r="G39">
            <v>1292.5999999999992</v>
          </cell>
          <cell r="H39">
            <v>2128.5833333333335</v>
          </cell>
          <cell r="I39">
            <v>5.0924911659008219E-3</v>
          </cell>
          <cell r="J39" t="str">
            <v>A</v>
          </cell>
          <cell r="K39" t="e">
            <v>#DIV/0!</v>
          </cell>
          <cell r="L39">
            <v>3312.99</v>
          </cell>
          <cell r="M39">
            <v>45888.346319999997</v>
          </cell>
          <cell r="N39">
            <v>0</v>
          </cell>
          <cell r="O39">
            <v>4501.62</v>
          </cell>
          <cell r="P39">
            <v>1184.4066666666663</v>
          </cell>
          <cell r="Q39">
            <v>1.5564295501703009</v>
          </cell>
          <cell r="R39">
            <v>0.55642955017030082</v>
          </cell>
          <cell r="S39">
            <v>2163</v>
          </cell>
          <cell r="T39">
            <v>0</v>
          </cell>
          <cell r="U39">
            <v>1218.8233333333328</v>
          </cell>
          <cell r="V39">
            <v>0.57259836354382776</v>
          </cell>
          <cell r="W39">
            <v>1830</v>
          </cell>
          <cell r="X39"/>
          <cell r="Y39">
            <v>920.23999999999933</v>
          </cell>
          <cell r="Z39">
            <v>0.43232509885291437</v>
          </cell>
          <cell r="AA39">
            <v>4561.5</v>
          </cell>
          <cell r="AB39">
            <v>3353.1566666666663</v>
          </cell>
          <cell r="AC39">
            <v>1.5752996907176131</v>
          </cell>
          <cell r="AD39">
            <v>0</v>
          </cell>
          <cell r="AE39">
            <v>0</v>
          </cell>
          <cell r="AF39">
            <v>100</v>
          </cell>
        </row>
        <row r="40">
          <cell r="B40" t="str">
            <v xml:space="preserve">LAM INOX T430 BA / PE C.26 4x8          </v>
          </cell>
          <cell r="C40" t="str">
            <v>LAMINA INOXIDABLE</v>
          </cell>
          <cell r="D40" t="str">
            <v xml:space="preserve">1009 - LAM INOX T430 BA / PE                   </v>
          </cell>
          <cell r="E40">
            <v>10.3</v>
          </cell>
          <cell r="F40">
            <v>12607.2</v>
          </cell>
          <cell r="G40">
            <v>2101.2000000000003</v>
          </cell>
          <cell r="H40">
            <v>2087.5</v>
          </cell>
          <cell r="I40">
            <v>8.278154446689473E-3</v>
          </cell>
          <cell r="J40" t="str">
            <v>A</v>
          </cell>
          <cell r="K40" t="e">
            <v>#DIV/0!</v>
          </cell>
          <cell r="L40">
            <v>4006.7</v>
          </cell>
          <cell r="M40">
            <v>38729.645229999995</v>
          </cell>
          <cell r="N40">
            <v>0</v>
          </cell>
          <cell r="O40">
            <v>0</v>
          </cell>
          <cell r="P40">
            <v>1919.1999999999998</v>
          </cell>
          <cell r="Q40">
            <v>1.9193772455089819</v>
          </cell>
          <cell r="R40">
            <v>0.91937724550898192</v>
          </cell>
          <cell r="S40">
            <v>2796</v>
          </cell>
          <cell r="T40">
            <v>0</v>
          </cell>
          <cell r="U40">
            <v>2627.7</v>
          </cell>
          <cell r="V40">
            <v>1.2587784431137723</v>
          </cell>
          <cell r="W40">
            <v>0</v>
          </cell>
          <cell r="Y40">
            <v>540.19999999999982</v>
          </cell>
          <cell r="Z40">
            <v>0.25877844311377235</v>
          </cell>
          <cell r="AA40">
            <v>0</v>
          </cell>
          <cell r="AB40">
            <v>0</v>
          </cell>
          <cell r="AC40">
            <v>0</v>
          </cell>
          <cell r="AD40">
            <v>5253.0000000000009</v>
          </cell>
          <cell r="AE40">
            <v>510.00000000000006</v>
          </cell>
          <cell r="AF40">
            <v>600</v>
          </cell>
        </row>
        <row r="41">
          <cell r="B41" t="str">
            <v xml:space="preserve">LAM INOX T430 BA / PE C.14 4x8          </v>
          </cell>
          <cell r="C41" t="str">
            <v>LAMINA INOXIDABLE</v>
          </cell>
          <cell r="D41" t="str">
            <v xml:space="preserve">1009 - LAM INOX T430 BA / PE                   </v>
          </cell>
          <cell r="E41">
            <v>43.48</v>
          </cell>
          <cell r="F41">
            <v>10478.679999999998</v>
          </cell>
          <cell r="G41">
            <v>1746.4466666666665</v>
          </cell>
          <cell r="H41">
            <v>2083.4166666666665</v>
          </cell>
          <cell r="I41">
            <v>6.8805231484735732E-3</v>
          </cell>
          <cell r="J41" t="str">
            <v>A</v>
          </cell>
          <cell r="K41" t="e">
            <v>#DIV/0!</v>
          </cell>
          <cell r="L41">
            <v>5652.4</v>
          </cell>
          <cell r="M41">
            <v>55959.832499999997</v>
          </cell>
          <cell r="N41">
            <v>0</v>
          </cell>
          <cell r="O41">
            <v>3087.08</v>
          </cell>
          <cell r="P41">
            <v>3568.9833333333331</v>
          </cell>
          <cell r="Q41">
            <v>2.7130434782608694</v>
          </cell>
          <cell r="R41">
            <v>1.7130434782608697</v>
          </cell>
          <cell r="S41">
            <v>4274</v>
          </cell>
          <cell r="T41">
            <v>0</v>
          </cell>
          <cell r="U41">
            <v>5759.5666666666675</v>
          </cell>
          <cell r="V41">
            <v>2.7644814207431709</v>
          </cell>
          <cell r="W41">
            <v>0</v>
          </cell>
          <cell r="X41"/>
          <cell r="Y41">
            <v>3676.150000000001</v>
          </cell>
          <cell r="Z41">
            <v>1.7644814207431709</v>
          </cell>
          <cell r="AA41">
            <v>0</v>
          </cell>
          <cell r="AB41">
            <v>1592.7333333333345</v>
          </cell>
          <cell r="AC41">
            <v>0.76448142074317094</v>
          </cell>
          <cell r="AD41">
            <v>2773.3833333333314</v>
          </cell>
          <cell r="AE41">
            <v>63.785265256056384</v>
          </cell>
          <cell r="AF41">
            <v>100</v>
          </cell>
        </row>
        <row r="42">
          <cell r="B42" t="str">
            <v xml:space="preserve">BARRA INOX T304 RD     1/4"     6MT     </v>
          </cell>
          <cell r="C42" t="str">
            <v>PERFILERIA INOXIDABLE</v>
          </cell>
          <cell r="D42" t="str">
            <v xml:space="preserve">3003 - BARRA INOX T304 RD                      </v>
          </cell>
          <cell r="E42">
            <v>1.41</v>
          </cell>
          <cell r="F42">
            <v>10246.469999999998</v>
          </cell>
          <cell r="G42">
            <v>1707.7449999999997</v>
          </cell>
          <cell r="H42">
            <v>2083.3333333333335</v>
          </cell>
          <cell r="I42">
            <v>6.7280491459935799E-3</v>
          </cell>
          <cell r="J42" t="str">
            <v>A</v>
          </cell>
          <cell r="K42" t="e">
            <v>#DIV/0!</v>
          </cell>
          <cell r="L42">
            <v>8593.9499999999989</v>
          </cell>
          <cell r="M42">
            <v>118347.40735000001</v>
          </cell>
          <cell r="N42">
            <v>3068</v>
          </cell>
          <cell r="O42">
            <v>5178.93</v>
          </cell>
          <cell r="P42">
            <v>9578.616666666665</v>
          </cell>
          <cell r="Q42">
            <v>4.1250959999999992</v>
          </cell>
          <cell r="R42">
            <v>4.5977359999999985</v>
          </cell>
          <cell r="S42">
            <v>0</v>
          </cell>
          <cell r="T42">
            <v>32278.56869751772</v>
          </cell>
          <cell r="U42">
            <v>7495.283333333331</v>
          </cell>
          <cell r="V42">
            <v>3.5977359999999985</v>
          </cell>
          <cell r="W42">
            <v>0</v>
          </cell>
          <cell r="X42"/>
          <cell r="Y42">
            <v>5411.9499999999971</v>
          </cell>
          <cell r="Z42">
            <v>2.5977359999999985</v>
          </cell>
          <cell r="AA42">
            <v>1579.3999999999999</v>
          </cell>
          <cell r="AB42">
            <v>4908.0166666666628</v>
          </cell>
          <cell r="AC42">
            <v>2.3558479999999982</v>
          </cell>
          <cell r="AD42">
            <v>0</v>
          </cell>
          <cell r="AE42">
            <v>0</v>
          </cell>
          <cell r="AF42">
            <v>1000</v>
          </cell>
        </row>
        <row r="43">
          <cell r="B43" t="str">
            <v xml:space="preserve">ROLLO INOX T430 BA / PE C.24 x 1m       </v>
          </cell>
          <cell r="C43" t="str">
            <v>ROLLO INOXIDABLE</v>
          </cell>
          <cell r="D43" t="str">
            <v xml:space="preserve">1107 - ROLLO INOX T430 BA / PE                 </v>
          </cell>
          <cell r="E43">
            <v>1</v>
          </cell>
          <cell r="F43">
            <v>9172.8700000000008</v>
          </cell>
          <cell r="G43">
            <v>1528.8116666666667</v>
          </cell>
          <cell r="H43">
            <v>2083.3333333333335</v>
          </cell>
          <cell r="I43">
            <v>6.0231006551339289E-3</v>
          </cell>
          <cell r="J43" t="str">
            <v>A</v>
          </cell>
          <cell r="K43" t="e">
            <v>#DIV/0!</v>
          </cell>
          <cell r="L43">
            <v>1456.86</v>
          </cell>
          <cell r="M43">
            <v>0</v>
          </cell>
          <cell r="N43">
            <v>0</v>
          </cell>
          <cell r="O43">
            <v>3904</v>
          </cell>
          <cell r="P43">
            <v>0</v>
          </cell>
          <cell r="Q43">
            <v>0.69929279999999994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3822.0291666666667</v>
          </cell>
          <cell r="AE43">
            <v>3822.0291666666667</v>
          </cell>
          <cell r="AF43">
            <v>4000</v>
          </cell>
        </row>
        <row r="44">
          <cell r="B44" t="str">
            <v xml:space="preserve">ROLLO INOX T430 N.4   C.24 x 1m         </v>
          </cell>
          <cell r="C44" t="str">
            <v>ROLLO INOXIDABLE</v>
          </cell>
          <cell r="D44" t="str">
            <v xml:space="preserve">1108 - ROLLO INOX T430 N.4                     </v>
          </cell>
          <cell r="E44">
            <v>1</v>
          </cell>
          <cell r="F44">
            <v>12853.939999999993</v>
          </cell>
          <cell r="G44">
            <v>2142.3233333333324</v>
          </cell>
          <cell r="H44">
            <v>1916.6666666666667</v>
          </cell>
          <cell r="I44">
            <v>8.4401691548067481E-3</v>
          </cell>
          <cell r="J44" t="str">
            <v>A</v>
          </cell>
          <cell r="K44" t="e">
            <v>#DIV/0!</v>
          </cell>
          <cell r="L44">
            <v>2528</v>
          </cell>
          <cell r="M44">
            <v>24982.125760000003</v>
          </cell>
          <cell r="N44">
            <v>0</v>
          </cell>
          <cell r="O44">
            <v>3301</v>
          </cell>
          <cell r="P44">
            <v>611.33333333333326</v>
          </cell>
          <cell r="Q44">
            <v>1.3189565217391304</v>
          </cell>
          <cell r="R44">
            <v>0.31895652173913036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Y44">
            <v>0</v>
          </cell>
          <cell r="Z44">
            <v>0</v>
          </cell>
          <cell r="AA44">
            <v>3882</v>
          </cell>
          <cell r="AB44">
            <v>1965.3333333333333</v>
          </cell>
          <cell r="AC44">
            <v>1.025391304347826</v>
          </cell>
          <cell r="AD44">
            <v>3390.4749999999976</v>
          </cell>
          <cell r="AE44">
            <v>3390.4749999999976</v>
          </cell>
          <cell r="AF44">
            <v>4000</v>
          </cell>
        </row>
        <row r="45">
          <cell r="B45" t="str">
            <v xml:space="preserve">TUBO INOX T304 RD  38,1  x 1,5  6MT     </v>
          </cell>
          <cell r="C45" t="str">
            <v>TUBERIA INOXIDABLE</v>
          </cell>
          <cell r="D45" t="str">
            <v xml:space="preserve">2003 - TUBERIA ORNAMENTAL RD T304              </v>
          </cell>
          <cell r="E45">
            <v>8.1199999999999992</v>
          </cell>
          <cell r="F45">
            <v>12715.919999999998</v>
          </cell>
          <cell r="G45">
            <v>2119.3199999999997</v>
          </cell>
          <cell r="H45">
            <v>1835.0833333333333</v>
          </cell>
          <cell r="I45">
            <v>8.3495423005701171E-3</v>
          </cell>
          <cell r="J45" t="str">
            <v>A</v>
          </cell>
          <cell r="K45" t="e">
            <v>#DIV/0!</v>
          </cell>
          <cell r="L45">
            <v>1209.8799999999999</v>
          </cell>
          <cell r="M45">
            <v>15542.82474</v>
          </cell>
          <cell r="N45">
            <v>0</v>
          </cell>
          <cell r="O45">
            <v>3475.36</v>
          </cell>
          <cell r="P45">
            <v>0</v>
          </cell>
          <cell r="Q45">
            <v>0.65930520866445663</v>
          </cell>
          <cell r="R45">
            <v>0</v>
          </cell>
          <cell r="S45">
            <v>4014</v>
          </cell>
          <cell r="T45">
            <v>0</v>
          </cell>
          <cell r="U45">
            <v>2178.916666666667</v>
          </cell>
          <cell r="V45">
            <v>1.1873666046046958</v>
          </cell>
          <cell r="W45">
            <v>676</v>
          </cell>
          <cell r="Y45">
            <v>1019.8333333333337</v>
          </cell>
          <cell r="Z45">
            <v>0.55574224603787314</v>
          </cell>
          <cell r="AA45">
            <v>2928</v>
          </cell>
          <cell r="AB45">
            <v>2112.7500000000009</v>
          </cell>
          <cell r="AC45">
            <v>1.1513101130738845</v>
          </cell>
          <cell r="AD45">
            <v>3185.5499999999984</v>
          </cell>
          <cell r="AE45">
            <v>392.30911330049247</v>
          </cell>
          <cell r="AF45">
            <v>400</v>
          </cell>
        </row>
        <row r="46">
          <cell r="B46" t="str">
            <v xml:space="preserve">ANGULO INOX   T304   1/8"  x 1" 6MT     </v>
          </cell>
          <cell r="C46" t="str">
            <v>PERFILERIA INOXIDABLE</v>
          </cell>
          <cell r="D46" t="str">
            <v xml:space="preserve">3001 - ANGULO INOX T304                        </v>
          </cell>
          <cell r="E46">
            <v>7.14</v>
          </cell>
          <cell r="F46">
            <v>12616.380000000005</v>
          </cell>
          <cell r="G46">
            <v>2102.7300000000009</v>
          </cell>
          <cell r="H46">
            <v>1700.7479999999996</v>
          </cell>
          <cell r="I46">
            <v>8.2841822290535706E-3</v>
          </cell>
          <cell r="J46" t="str">
            <v>A</v>
          </cell>
          <cell r="K46" t="e">
            <v>#DIV/0!</v>
          </cell>
          <cell r="L46">
            <v>3398.64</v>
          </cell>
          <cell r="M46">
            <v>45628.66504</v>
          </cell>
          <cell r="N46">
            <v>1408</v>
          </cell>
          <cell r="O46">
            <v>8432.34</v>
          </cell>
          <cell r="P46">
            <v>3105.8919999999998</v>
          </cell>
          <cell r="Q46">
            <v>1.9983207388748954</v>
          </cell>
          <cell r="R46">
            <v>1.8261917697389622</v>
          </cell>
          <cell r="S46">
            <v>0</v>
          </cell>
          <cell r="T46">
            <v>0</v>
          </cell>
          <cell r="U46">
            <v>1405.1440000000002</v>
          </cell>
          <cell r="V46">
            <v>0.82619176973896225</v>
          </cell>
          <cell r="W46">
            <v>2572</v>
          </cell>
          <cell r="X46"/>
          <cell r="Y46">
            <v>2276.3960000000006</v>
          </cell>
          <cell r="Z46">
            <v>1.338467544868494</v>
          </cell>
          <cell r="AA46">
            <v>5496.7999999999993</v>
          </cell>
          <cell r="AB46">
            <v>6072.4480000000003</v>
          </cell>
          <cell r="AC46">
            <v>3.5704572341111098</v>
          </cell>
          <cell r="AD46">
            <v>0</v>
          </cell>
          <cell r="AE46">
            <v>0</v>
          </cell>
          <cell r="AF46"/>
        </row>
        <row r="47">
          <cell r="B47" t="str">
            <v xml:space="preserve">TUBO INOX T304 NPS 2" SCH10  6MT        </v>
          </cell>
          <cell r="C47" t="str">
            <v>TUBERIA INOXIDABLE</v>
          </cell>
          <cell r="D47" t="str">
            <v xml:space="preserve">2008 - TUBERIA INDUSTRIAL RD SCHEDULE 10       </v>
          </cell>
          <cell r="E47">
            <v>23.59</v>
          </cell>
          <cell r="F47">
            <v>9530.3599999999988</v>
          </cell>
          <cell r="G47">
            <v>1588.3933333333332</v>
          </cell>
          <cell r="H47">
            <v>1670.1719999999998</v>
          </cell>
          <cell r="I47">
            <v>6.2578361581121485E-3</v>
          </cell>
          <cell r="J47" t="str">
            <v>A</v>
          </cell>
          <cell r="K47" t="e">
            <v>#DIV/0!</v>
          </cell>
          <cell r="L47">
            <v>7572.39</v>
          </cell>
          <cell r="M47">
            <v>127426.26255</v>
          </cell>
          <cell r="N47">
            <v>0</v>
          </cell>
          <cell r="O47">
            <v>943.6</v>
          </cell>
          <cell r="P47">
            <v>5902.2180000000008</v>
          </cell>
          <cell r="Q47">
            <v>4.5338983050847466</v>
          </cell>
          <cell r="R47">
            <v>3.5338983050847466</v>
          </cell>
          <cell r="S47">
            <v>0</v>
          </cell>
          <cell r="T47">
            <v>43110.567330000005</v>
          </cell>
          <cell r="U47">
            <v>4232.0460000000012</v>
          </cell>
          <cell r="V47">
            <v>2.5338983050847466</v>
          </cell>
          <cell r="W47">
            <v>0</v>
          </cell>
          <cell r="Y47">
            <v>2561.8740000000016</v>
          </cell>
          <cell r="Z47">
            <v>1.533898305084747</v>
          </cell>
          <cell r="AA47">
            <v>4906.72</v>
          </cell>
          <cell r="AB47">
            <v>5798.4220000000023</v>
          </cell>
          <cell r="AC47">
            <v>3.4717514124293802</v>
          </cell>
          <cell r="AD47">
            <v>0</v>
          </cell>
          <cell r="AE47">
            <v>0</v>
          </cell>
          <cell r="AF47"/>
        </row>
        <row r="48">
          <cell r="B48" t="str">
            <v xml:space="preserve">LAM INOX T304 2B  C.20 5x10             </v>
          </cell>
          <cell r="C48" t="str">
            <v>LAMINA INOXIDABLE</v>
          </cell>
          <cell r="D48" t="str">
            <v xml:space="preserve">1002 - LAM INOX T304 2B                        </v>
          </cell>
          <cell r="E48">
            <v>33.15</v>
          </cell>
          <cell r="F48">
            <v>1723.8000000000002</v>
          </cell>
          <cell r="G48">
            <v>287.3</v>
          </cell>
          <cell r="H48">
            <v>1666.6666666666667</v>
          </cell>
          <cell r="I48">
            <v>1.1318835772577032E-3</v>
          </cell>
          <cell r="J48" t="str">
            <v>B</v>
          </cell>
          <cell r="K48" t="e">
            <v>#DIV/0!</v>
          </cell>
          <cell r="L48">
            <v>1458.6</v>
          </cell>
          <cell r="M48">
            <v>20775.54292</v>
          </cell>
          <cell r="N48">
            <v>0</v>
          </cell>
          <cell r="O48">
            <v>37260.6</v>
          </cell>
          <cell r="P48">
            <v>0</v>
          </cell>
          <cell r="Q48">
            <v>0.87515999999999994</v>
          </cell>
          <cell r="R48">
            <v>0</v>
          </cell>
          <cell r="S48">
            <v>5729</v>
          </cell>
          <cell r="T48">
            <v>0</v>
          </cell>
          <cell r="U48">
            <v>4062.333333333333</v>
          </cell>
          <cell r="V48">
            <v>2.4373999999999998</v>
          </cell>
          <cell r="W48">
            <v>0</v>
          </cell>
          <cell r="X48"/>
          <cell r="Y48">
            <v>2395.6666666666661</v>
          </cell>
          <cell r="Z48">
            <v>1.4373999999999996</v>
          </cell>
          <cell r="AA48">
            <v>0</v>
          </cell>
          <cell r="AB48">
            <v>728.99999999999932</v>
          </cell>
          <cell r="AC48">
            <v>0.43739999999999957</v>
          </cell>
          <cell r="AD48">
            <v>0</v>
          </cell>
          <cell r="AE48">
            <v>0</v>
          </cell>
          <cell r="AF48">
            <v>100</v>
          </cell>
        </row>
        <row r="49">
          <cell r="B49" t="str">
            <v xml:space="preserve">LAM INOX T304 2B  C.20 4x8              </v>
          </cell>
          <cell r="C49" t="str">
            <v>LAMINA INOXIDABLE</v>
          </cell>
          <cell r="D49" t="str">
            <v xml:space="preserve">1002 - LAM INOX T304 2B                        </v>
          </cell>
          <cell r="E49">
            <v>21.21</v>
          </cell>
          <cell r="F49">
            <v>10032.330000000002</v>
          </cell>
          <cell r="G49">
            <v>1672.0550000000003</v>
          </cell>
          <cell r="H49">
            <v>1666.6666666666667</v>
          </cell>
          <cell r="I49">
            <v>6.5874402881017369E-3</v>
          </cell>
          <cell r="J49" t="str">
            <v>A</v>
          </cell>
          <cell r="K49" t="e">
            <v>#DIV/0!</v>
          </cell>
          <cell r="L49">
            <v>3839.01</v>
          </cell>
          <cell r="M49">
            <v>50784.140159999995</v>
          </cell>
          <cell r="N49">
            <v>0</v>
          </cell>
          <cell r="O49">
            <v>0</v>
          </cell>
          <cell r="P49">
            <v>2172.3433333333332</v>
          </cell>
          <cell r="Q49">
            <v>2.3034059999999998</v>
          </cell>
          <cell r="R49">
            <v>1.3034059999999998</v>
          </cell>
          <cell r="S49">
            <v>6865</v>
          </cell>
          <cell r="T49">
            <v>0</v>
          </cell>
          <cell r="U49">
            <v>7370.6766666666672</v>
          </cell>
          <cell r="V49">
            <v>4.4224060000000005</v>
          </cell>
          <cell r="W49">
            <v>0</v>
          </cell>
          <cell r="X49"/>
          <cell r="Y49">
            <v>5704.01</v>
          </cell>
          <cell r="Z49">
            <v>3.4224060000000001</v>
          </cell>
          <cell r="AA49">
            <v>0</v>
          </cell>
          <cell r="AB49">
            <v>4037.3433333333332</v>
          </cell>
          <cell r="AC49">
            <v>2.4224060000000001</v>
          </cell>
          <cell r="AD49">
            <v>142.79416666666748</v>
          </cell>
          <cell r="AE49">
            <v>6.7323982398240201</v>
          </cell>
          <cell r="AF49">
            <v>48</v>
          </cell>
        </row>
        <row r="50">
          <cell r="B50" t="str">
            <v xml:space="preserve">BARRA INOX T304 RD     3/8"     6MT     </v>
          </cell>
          <cell r="C50" t="str">
            <v>PERFILERIA INOXIDABLE</v>
          </cell>
          <cell r="D50" t="str">
            <v xml:space="preserve">3003 - BARRA INOX T304 RD                      </v>
          </cell>
          <cell r="E50">
            <v>3.4</v>
          </cell>
          <cell r="F50">
            <v>7378.0000000000009</v>
          </cell>
          <cell r="G50">
            <v>1229.6666666666667</v>
          </cell>
          <cell r="H50">
            <v>1666.6666666666667</v>
          </cell>
          <cell r="I50">
            <v>4.8445510111424376E-3</v>
          </cell>
          <cell r="J50" t="str">
            <v>A</v>
          </cell>
          <cell r="K50" t="e">
            <v>#DIV/0!</v>
          </cell>
          <cell r="L50">
            <v>5467.2</v>
          </cell>
          <cell r="M50">
            <v>73775.152560000002</v>
          </cell>
          <cell r="N50">
            <v>0</v>
          </cell>
          <cell r="O50">
            <v>6572.2</v>
          </cell>
          <cell r="P50">
            <v>3800.5333333333328</v>
          </cell>
          <cell r="Q50">
            <v>3.2803199999999997</v>
          </cell>
          <cell r="R50">
            <v>2.2803199999999997</v>
          </cell>
          <cell r="S50">
            <v>905</v>
          </cell>
          <cell r="T50">
            <v>6304.4613835294094</v>
          </cell>
          <cell r="U50">
            <v>3038.8666666666659</v>
          </cell>
          <cell r="V50">
            <v>1.8233199999999994</v>
          </cell>
          <cell r="W50">
            <v>0</v>
          </cell>
          <cell r="Y50">
            <v>1372.1999999999991</v>
          </cell>
          <cell r="Z50">
            <v>0.8233199999999995</v>
          </cell>
          <cell r="AA50">
            <v>1223.83</v>
          </cell>
          <cell r="AB50">
            <v>929.36333333333209</v>
          </cell>
          <cell r="AC50">
            <v>0.55761799999999928</v>
          </cell>
          <cell r="AD50">
            <v>2144.8033333333351</v>
          </cell>
          <cell r="AE50">
            <v>630.82450980392207</v>
          </cell>
          <cell r="AF50">
            <v>1000</v>
          </cell>
        </row>
        <row r="51">
          <cell r="B51" t="str">
            <v xml:space="preserve">BARRA INOX T304 RD     3/4"     6MT     </v>
          </cell>
          <cell r="C51" t="str">
            <v>PERFILERIA INOXIDABLE</v>
          </cell>
          <cell r="D51" t="str">
            <v xml:space="preserve">3003 - BARRA INOX T304 RD                      </v>
          </cell>
          <cell r="E51">
            <v>13.61</v>
          </cell>
          <cell r="F51">
            <v>6029.23</v>
          </cell>
          <cell r="G51">
            <v>1004.8716666666666</v>
          </cell>
          <cell r="H51">
            <v>1666.6666666666667</v>
          </cell>
          <cell r="I51">
            <v>3.9589200722296436E-3</v>
          </cell>
          <cell r="J51" t="str">
            <v>A</v>
          </cell>
          <cell r="K51" t="e">
            <v>#DIV/0!</v>
          </cell>
          <cell r="L51">
            <v>5253.46</v>
          </cell>
          <cell r="M51">
            <v>72586.655379999997</v>
          </cell>
          <cell r="N51">
            <v>3130</v>
          </cell>
          <cell r="O51">
            <v>6192.55</v>
          </cell>
          <cell r="P51">
            <v>6716.7933333333322</v>
          </cell>
          <cell r="Q51">
            <v>3.1520760000000001</v>
          </cell>
          <cell r="R51">
            <v>4.0300759999999993</v>
          </cell>
          <cell r="S51">
            <v>2428</v>
          </cell>
          <cell r="T51">
            <v>3502.0374520058785</v>
          </cell>
          <cell r="U51">
            <v>7478.1266666666643</v>
          </cell>
          <cell r="V51">
            <v>4.4868759999999988</v>
          </cell>
          <cell r="W51">
            <v>0</v>
          </cell>
          <cell r="X51"/>
          <cell r="Y51">
            <v>5811.4599999999973</v>
          </cell>
          <cell r="Z51">
            <v>3.4868759999999983</v>
          </cell>
          <cell r="AA51">
            <v>2857.6</v>
          </cell>
          <cell r="AB51">
            <v>7002.3933333333307</v>
          </cell>
          <cell r="AC51">
            <v>4.2014359999999984</v>
          </cell>
          <cell r="AD51">
            <v>0</v>
          </cell>
          <cell r="AE51">
            <v>0</v>
          </cell>
          <cell r="AF51"/>
        </row>
        <row r="52">
          <cell r="B52" t="str">
            <v xml:space="preserve">LAM INOX T304 2B  C.12 4x8              </v>
          </cell>
          <cell r="C52" t="str">
            <v>LAMINA INOXIDABLE</v>
          </cell>
          <cell r="D52" t="str">
            <v xml:space="preserve">1002 - LAM INOX T304 2B                        </v>
          </cell>
          <cell r="E52">
            <v>58.92</v>
          </cell>
          <cell r="F52">
            <v>10252.080000000002</v>
          </cell>
          <cell r="G52">
            <v>1708.6800000000003</v>
          </cell>
          <cell r="H52">
            <v>1666.6666666666667</v>
          </cell>
          <cell r="I52">
            <v>6.7317327907716407E-3</v>
          </cell>
          <cell r="J52" t="str">
            <v>B</v>
          </cell>
          <cell r="K52" t="e">
            <v>#DIV/0!</v>
          </cell>
          <cell r="L52">
            <v>235.68</v>
          </cell>
          <cell r="M52">
            <v>3552.8626800000002</v>
          </cell>
          <cell r="N52">
            <v>0</v>
          </cell>
          <cell r="O52">
            <v>11430.48</v>
          </cell>
          <cell r="P52">
            <v>0</v>
          </cell>
          <cell r="Q52">
            <v>0.14140800000000001</v>
          </cell>
          <cell r="R52">
            <v>0</v>
          </cell>
          <cell r="S52">
            <v>1855</v>
          </cell>
          <cell r="T52">
            <v>0</v>
          </cell>
          <cell r="U52">
            <v>188.33333333333326</v>
          </cell>
          <cell r="V52">
            <v>0.11299999999999995</v>
          </cell>
          <cell r="W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4271.7000000000007</v>
          </cell>
          <cell r="AE52">
            <v>72.500000000000014</v>
          </cell>
          <cell r="AF52">
            <v>80</v>
          </cell>
        </row>
        <row r="53">
          <cell r="B53" t="str">
            <v xml:space="preserve">LAM INOX T304 N.4  C.22 5x10            </v>
          </cell>
          <cell r="C53" t="str">
            <v>LAMINA INOXIDABLE</v>
          </cell>
          <cell r="D53" t="str">
            <v xml:space="preserve">1003 - LAM INOX T304 N.4                       </v>
          </cell>
          <cell r="E53">
            <v>25.79</v>
          </cell>
          <cell r="F53">
            <v>10316</v>
          </cell>
          <cell r="G53">
            <v>1719.3333333333333</v>
          </cell>
          <cell r="H53">
            <v>1666.6666666666667</v>
          </cell>
          <cell r="I53">
            <v>6.7737040161216294E-3</v>
          </cell>
          <cell r="J53" t="str">
            <v>B</v>
          </cell>
          <cell r="K53" t="e">
            <v>#DIV/0!</v>
          </cell>
          <cell r="L53">
            <v>3094.8</v>
          </cell>
          <cell r="M53">
            <v>50840.767200000002</v>
          </cell>
          <cell r="N53">
            <v>0</v>
          </cell>
          <cell r="O53">
            <v>3094.8</v>
          </cell>
          <cell r="P53">
            <v>1428.1333333333334</v>
          </cell>
          <cell r="Q53">
            <v>1.8568800000000001</v>
          </cell>
          <cell r="R53">
            <v>0.85687999999999998</v>
          </cell>
          <cell r="S53">
            <v>6155</v>
          </cell>
          <cell r="T53">
            <v>0</v>
          </cell>
          <cell r="U53">
            <v>5916.4666666666662</v>
          </cell>
          <cell r="V53">
            <v>3.5498799999999995</v>
          </cell>
          <cell r="W53">
            <v>0</v>
          </cell>
          <cell r="X53"/>
          <cell r="Y53">
            <v>4249.7999999999993</v>
          </cell>
          <cell r="Z53">
            <v>2.5498799999999995</v>
          </cell>
          <cell r="AA53">
            <v>0</v>
          </cell>
          <cell r="AB53">
            <v>2583.1333333333323</v>
          </cell>
          <cell r="AC53">
            <v>1.5498799999999993</v>
          </cell>
          <cell r="AD53">
            <v>1715.2000000000007</v>
          </cell>
          <cell r="AE53">
            <v>66.506397828615775</v>
          </cell>
          <cell r="AF53">
            <v>100</v>
          </cell>
        </row>
        <row r="54">
          <cell r="B54" t="str">
            <v xml:space="preserve">LAM INOX T430 BA  C.18 4x8              </v>
          </cell>
          <cell r="C54" t="str">
            <v>LAMINA INOXIDABLE</v>
          </cell>
          <cell r="D54" t="str">
            <v xml:space="preserve">1008 - LAM INOX T430 BA                        </v>
          </cell>
          <cell r="E54">
            <v>27.46</v>
          </cell>
          <cell r="F54">
            <v>12631.599999999991</v>
          </cell>
          <cell r="G54">
            <v>2105.2666666666651</v>
          </cell>
          <cell r="H54">
            <v>1666.6666666666667</v>
          </cell>
          <cell r="I54">
            <v>8.2941760032999145E-3</v>
          </cell>
          <cell r="J54" t="str">
            <v>B</v>
          </cell>
          <cell r="K54" t="e">
            <v>#DIV/0!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1987</v>
          </cell>
          <cell r="T54" t="str">
            <v/>
          </cell>
          <cell r="U54">
            <v>320.33333333333326</v>
          </cell>
          <cell r="V54">
            <v>0.19219999999999995</v>
          </cell>
          <cell r="W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5263.1666666666624</v>
          </cell>
          <cell r="AE54">
            <v>191.66666666666652</v>
          </cell>
          <cell r="AF54">
            <v>200</v>
          </cell>
        </row>
        <row r="55">
          <cell r="B55" t="str">
            <v xml:space="preserve">LAM INOX T304 N.1   3/8" (9mm) 5x10     </v>
          </cell>
          <cell r="C55" t="str">
            <v>LAMINA INOXIDABLE</v>
          </cell>
          <cell r="D55" t="str">
            <v xml:space="preserve">1001 - LAM INOX T304 N.1                       </v>
          </cell>
          <cell r="E55">
            <v>331.52</v>
          </cell>
          <cell r="F55">
            <v>10608.64</v>
          </cell>
          <cell r="G55">
            <v>1768.1066666666666</v>
          </cell>
          <cell r="H55">
            <v>1666.6666666666667</v>
          </cell>
          <cell r="I55">
            <v>6.9658576360593794E-3</v>
          </cell>
          <cell r="J55" t="str">
            <v>A</v>
          </cell>
          <cell r="K55" t="e">
            <v>#DIV/0!</v>
          </cell>
          <cell r="L55">
            <v>6630.4</v>
          </cell>
          <cell r="M55">
            <v>90491.448599999989</v>
          </cell>
          <cell r="N55">
            <v>4355</v>
          </cell>
          <cell r="O55">
            <v>2320.64</v>
          </cell>
          <cell r="P55">
            <v>9318.7333333333336</v>
          </cell>
          <cell r="Q55">
            <v>3.9782399999999996</v>
          </cell>
          <cell r="R55">
            <v>5.59124</v>
          </cell>
          <cell r="S55">
            <v>0</v>
          </cell>
          <cell r="T55">
            <v>22251.637578040536</v>
          </cell>
          <cell r="U55">
            <v>7652.0666666666666</v>
          </cell>
          <cell r="V55">
            <v>4.59124</v>
          </cell>
          <cell r="W55">
            <v>0</v>
          </cell>
          <cell r="Y55">
            <v>5985.4</v>
          </cell>
          <cell r="Z55">
            <v>3.5912399999999995</v>
          </cell>
          <cell r="AA55">
            <v>0</v>
          </cell>
          <cell r="AB55">
            <v>4318.7333333333327</v>
          </cell>
          <cell r="AC55">
            <v>2.5912399999999995</v>
          </cell>
          <cell r="AD55">
            <v>101.53333333333376</v>
          </cell>
          <cell r="AE55">
            <v>0.3062660875160888</v>
          </cell>
          <cell r="AF55">
            <v>4</v>
          </cell>
        </row>
        <row r="56">
          <cell r="B56" t="str">
            <v xml:space="preserve">LAM INOX T304 2B   3/16" (4,5mm) 5x10   </v>
          </cell>
          <cell r="C56" t="str">
            <v>LAMINA INOXIDABLE</v>
          </cell>
          <cell r="D56" t="str">
            <v xml:space="preserve">1002 - LAM INOX T304 2B                        </v>
          </cell>
          <cell r="E56">
            <v>165.76</v>
          </cell>
          <cell r="F56">
            <v>0</v>
          </cell>
          <cell r="G56">
            <v>0</v>
          </cell>
          <cell r="H56">
            <v>1666.6666666666667</v>
          </cell>
          <cell r="I56">
            <v>0</v>
          </cell>
          <cell r="J56" t="str">
            <v>B</v>
          </cell>
          <cell r="K56" t="e">
            <v>#DIV/0!</v>
          </cell>
          <cell r="L56">
            <v>0</v>
          </cell>
          <cell r="M56">
            <v>0</v>
          </cell>
          <cell r="N56">
            <v>0</v>
          </cell>
          <cell r="O56">
            <v>1989.12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 t="str">
            <v/>
          </cell>
          <cell r="U56">
            <v>0</v>
          </cell>
          <cell r="V56">
            <v>0</v>
          </cell>
          <cell r="W56">
            <v>0</v>
          </cell>
          <cell r="Y56">
            <v>0</v>
          </cell>
          <cell r="Z56">
            <v>0</v>
          </cell>
          <cell r="AA56">
            <v>7762</v>
          </cell>
          <cell r="AB56">
            <v>6095.333333333333</v>
          </cell>
          <cell r="AC56">
            <v>3.6571999999999996</v>
          </cell>
          <cell r="AD56">
            <v>0</v>
          </cell>
          <cell r="AE56">
            <v>0</v>
          </cell>
          <cell r="AF56"/>
        </row>
        <row r="57">
          <cell r="B57" t="str">
            <v xml:space="preserve">LAM INOX T304 2B   1/8" (3mm) 5x10      </v>
          </cell>
          <cell r="C57" t="str">
            <v>LAMINA INOXIDABLE</v>
          </cell>
          <cell r="D57" t="str">
            <v xml:space="preserve">1002 - LAM INOX T304 2B                        </v>
          </cell>
          <cell r="E57">
            <v>110.51</v>
          </cell>
          <cell r="F57">
            <v>2210.2000000000003</v>
          </cell>
          <cell r="G57">
            <v>368.36666666666673</v>
          </cell>
          <cell r="H57">
            <v>1666.6666666666667</v>
          </cell>
          <cell r="I57">
            <v>1.4512641155905415E-3</v>
          </cell>
          <cell r="J57" t="str">
            <v>B</v>
          </cell>
          <cell r="K57" t="e">
            <v>#DIV/0!</v>
          </cell>
          <cell r="L57">
            <v>0</v>
          </cell>
          <cell r="M57">
            <v>0</v>
          </cell>
          <cell r="N57">
            <v>11365</v>
          </cell>
          <cell r="O57">
            <v>11603.55</v>
          </cell>
          <cell r="P57">
            <v>9698.3333333333339</v>
          </cell>
          <cell r="Q57">
            <v>0</v>
          </cell>
          <cell r="R57">
            <v>5.819</v>
          </cell>
          <cell r="S57">
            <v>0</v>
          </cell>
          <cell r="T57" t="str">
            <v/>
          </cell>
          <cell r="U57">
            <v>8031.666666666667</v>
          </cell>
          <cell r="V57">
            <v>4.819</v>
          </cell>
          <cell r="W57">
            <v>0</v>
          </cell>
          <cell r="X57"/>
          <cell r="Y57">
            <v>6365</v>
          </cell>
          <cell r="Z57">
            <v>3.819</v>
          </cell>
          <cell r="AA57">
            <v>1989.18</v>
          </cell>
          <cell r="AB57">
            <v>6687.5133333333333</v>
          </cell>
          <cell r="AC57">
            <v>4.0125079999999995</v>
          </cell>
          <cell r="AD57">
            <v>0</v>
          </cell>
          <cell r="AE57">
            <v>0</v>
          </cell>
          <cell r="AF57"/>
        </row>
        <row r="58">
          <cell r="B58" t="str">
            <v xml:space="preserve">LAM INOX T304 N.4  C.16 5x10            </v>
          </cell>
          <cell r="C58" t="str">
            <v>LAMINA INOXIDABLE</v>
          </cell>
          <cell r="D58" t="str">
            <v xml:space="preserve">1003 - LAM INOX T304 N.4                       </v>
          </cell>
          <cell r="E58">
            <v>55.25</v>
          </cell>
          <cell r="F58">
            <v>9834.5</v>
          </cell>
          <cell r="G58">
            <v>1639.0833333333333</v>
          </cell>
          <cell r="H58">
            <v>1666.6666666666667</v>
          </cell>
          <cell r="I58">
            <v>6.4575409215343309E-3</v>
          </cell>
          <cell r="J58" t="str">
            <v>B</v>
          </cell>
          <cell r="K58" t="e">
            <v>#DIV/0!</v>
          </cell>
          <cell r="L58">
            <v>5359.25</v>
          </cell>
          <cell r="M58">
            <v>68171.846380000017</v>
          </cell>
          <cell r="N58">
            <v>0</v>
          </cell>
          <cell r="O58">
            <v>6685.25</v>
          </cell>
          <cell r="P58">
            <v>3692.583333333333</v>
          </cell>
          <cell r="Q58">
            <v>3.2155499999999999</v>
          </cell>
          <cell r="R58">
            <v>2.2155499999999999</v>
          </cell>
          <cell r="S58">
            <v>0</v>
          </cell>
          <cell r="T58">
            <v>4569.8065609954756</v>
          </cell>
          <cell r="U58">
            <v>2025.9166666666663</v>
          </cell>
          <cell r="V58">
            <v>1.2155499999999997</v>
          </cell>
          <cell r="W58">
            <v>0</v>
          </cell>
          <cell r="Y58">
            <v>359.24999999999955</v>
          </cell>
          <cell r="Z58">
            <v>0.21554999999999971</v>
          </cell>
          <cell r="AA58">
            <v>0</v>
          </cell>
          <cell r="AB58">
            <v>0</v>
          </cell>
          <cell r="AC58">
            <v>0</v>
          </cell>
          <cell r="AD58">
            <v>4097.708333333333</v>
          </cell>
          <cell r="AE58">
            <v>74.166666666666657</v>
          </cell>
          <cell r="AF58">
            <v>80</v>
          </cell>
        </row>
        <row r="59">
          <cell r="B59" t="str">
            <v xml:space="preserve">LAM INOX T304 2B   1/8" (3mm) 4x8       </v>
          </cell>
          <cell r="C59" t="str">
            <v>LAMINA INOXIDABLE</v>
          </cell>
          <cell r="D59" t="str">
            <v xml:space="preserve">1002 - LAM INOX T304 2B                        </v>
          </cell>
          <cell r="E59">
            <v>70.7</v>
          </cell>
          <cell r="F59">
            <v>11170.600000000002</v>
          </cell>
          <cell r="G59">
            <v>1861.7666666666671</v>
          </cell>
          <cell r="H59">
            <v>1666.6666666666667</v>
          </cell>
          <cell r="I59">
            <v>7.3348524701907997E-3</v>
          </cell>
          <cell r="J59" t="str">
            <v>A</v>
          </cell>
          <cell r="K59" t="e">
            <v>#DIV/0!</v>
          </cell>
          <cell r="L59">
            <v>5585.3</v>
          </cell>
          <cell r="M59">
            <v>78556.874779999984</v>
          </cell>
          <cell r="N59">
            <v>0</v>
          </cell>
          <cell r="O59">
            <v>1979.6</v>
          </cell>
          <cell r="P59">
            <v>3918.6333333333332</v>
          </cell>
          <cell r="Q59">
            <v>3.3511799999999998</v>
          </cell>
          <cell r="R59">
            <v>2.3511799999999998</v>
          </cell>
          <cell r="S59">
            <v>0</v>
          </cell>
          <cell r="T59">
            <v>8232.2057559547393</v>
          </cell>
          <cell r="U59">
            <v>2251.9666666666662</v>
          </cell>
          <cell r="V59">
            <v>1.3511799999999996</v>
          </cell>
          <cell r="W59">
            <v>0</v>
          </cell>
          <cell r="Y59">
            <v>585.2999999999995</v>
          </cell>
          <cell r="Z59">
            <v>0.35117999999999966</v>
          </cell>
          <cell r="AA59">
            <v>0</v>
          </cell>
          <cell r="AB59">
            <v>0</v>
          </cell>
          <cell r="AC59">
            <v>0</v>
          </cell>
          <cell r="AD59">
            <v>4654.4166666666679</v>
          </cell>
          <cell r="AE59">
            <v>65.833333333333343</v>
          </cell>
          <cell r="AF59">
            <v>70</v>
          </cell>
        </row>
        <row r="60">
          <cell r="B60" t="str">
            <v xml:space="preserve">LAM INOX T304 2B  4mm 5x10              </v>
          </cell>
          <cell r="C60" t="str">
            <v>LAMINA INOXIDABLE</v>
          </cell>
          <cell r="D60" t="str">
            <v xml:space="preserve">1002 - LAM INOX T304 2B                        </v>
          </cell>
          <cell r="E60">
            <v>147.34</v>
          </cell>
          <cell r="F60">
            <v>5893.6000000000013</v>
          </cell>
          <cell r="G60">
            <v>982.26666666666688</v>
          </cell>
          <cell r="H60">
            <v>1666.6666666666667</v>
          </cell>
          <cell r="I60">
            <v>3.8698625425954286E-3</v>
          </cell>
          <cell r="J60" t="str">
            <v>B</v>
          </cell>
          <cell r="K60" t="e">
            <v>#DIV/0!</v>
          </cell>
          <cell r="L60">
            <v>3536.16</v>
          </cell>
          <cell r="M60">
            <v>55263.769439999996</v>
          </cell>
          <cell r="N60">
            <v>0</v>
          </cell>
          <cell r="O60">
            <v>884.04</v>
          </cell>
          <cell r="P60">
            <v>1869.4933333333331</v>
          </cell>
          <cell r="Q60">
            <v>2.121696</v>
          </cell>
          <cell r="R60">
            <v>1.1216959999999998</v>
          </cell>
          <cell r="S60">
            <v>0</v>
          </cell>
          <cell r="T60">
            <v>0</v>
          </cell>
          <cell r="U60">
            <v>202.82666666666637</v>
          </cell>
          <cell r="V60">
            <v>0.12169599999999982</v>
          </cell>
          <cell r="W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2455.666666666667</v>
          </cell>
          <cell r="AE60">
            <v>16.666666666666668</v>
          </cell>
          <cell r="AF60"/>
        </row>
        <row r="61">
          <cell r="B61" t="str">
            <v xml:space="preserve">TUBO INOX T304 RD  50,8  x 1,5  6MT     </v>
          </cell>
          <cell r="C61" t="str">
            <v>TUBERIA INOXIDABLE</v>
          </cell>
          <cell r="D61" t="str">
            <v xml:space="preserve">2003 - TUBERIA ORNAMENTAL RD T304              </v>
          </cell>
          <cell r="E61">
            <v>10.94</v>
          </cell>
          <cell r="F61">
            <v>7636.1200000000008</v>
          </cell>
          <cell r="G61">
            <v>1272.6866666666667</v>
          </cell>
          <cell r="H61">
            <v>1641</v>
          </cell>
          <cell r="I61">
            <v>5.0140380682034413E-3</v>
          </cell>
          <cell r="J61" t="str">
            <v>A</v>
          </cell>
          <cell r="K61" t="e">
            <v>#DIV/0!</v>
          </cell>
          <cell r="L61">
            <v>5404.36</v>
          </cell>
          <cell r="M61">
            <v>60843.030819999993</v>
          </cell>
          <cell r="N61">
            <v>0</v>
          </cell>
          <cell r="O61">
            <v>1269.04</v>
          </cell>
          <cell r="P61">
            <v>3763.3599999999997</v>
          </cell>
          <cell r="Q61">
            <v>3.293333333333333</v>
          </cell>
          <cell r="R61">
            <v>2.293333333333333</v>
          </cell>
          <cell r="S61">
            <v>6026</v>
          </cell>
          <cell r="T61">
            <v>5419.2173199999961</v>
          </cell>
          <cell r="U61">
            <v>8148.3600000000006</v>
          </cell>
          <cell r="V61">
            <v>4.9654844606946984</v>
          </cell>
          <cell r="W61">
            <v>2171</v>
          </cell>
          <cell r="Y61">
            <v>8678.36</v>
          </cell>
          <cell r="Z61">
            <v>5.2884582571602685</v>
          </cell>
          <cell r="AA61">
            <v>0</v>
          </cell>
          <cell r="AB61">
            <v>7037.3600000000006</v>
          </cell>
          <cell r="AC61">
            <v>4.2884582571602685</v>
          </cell>
          <cell r="AD61">
            <v>0</v>
          </cell>
          <cell r="AE61">
            <v>0</v>
          </cell>
          <cell r="AF61"/>
        </row>
        <row r="62">
          <cell r="B62" t="str">
            <v xml:space="preserve">TUBO INOX T304 CD  38,1 x  1,5  6MT     </v>
          </cell>
          <cell r="C62" t="str">
            <v>TUBERIA INOXIDABLE</v>
          </cell>
          <cell r="D62" t="str">
            <v xml:space="preserve">2001 - TUBERIA ORNAMENTAL CD T304              </v>
          </cell>
          <cell r="E62">
            <v>10.45</v>
          </cell>
          <cell r="F62">
            <v>6280.45</v>
          </cell>
          <cell r="G62">
            <v>1046.7416666666666</v>
          </cell>
          <cell r="H62">
            <v>1567.5</v>
          </cell>
          <cell r="I62">
            <v>4.1238764431999891E-3</v>
          </cell>
          <cell r="J62" t="str">
            <v>A</v>
          </cell>
          <cell r="K62" t="e">
            <v>#DIV/0!</v>
          </cell>
          <cell r="L62">
            <v>4702.5</v>
          </cell>
          <cell r="M62">
            <v>63984.910500000005</v>
          </cell>
          <cell r="N62">
            <v>0</v>
          </cell>
          <cell r="O62">
            <v>2413.9499999999998</v>
          </cell>
          <cell r="P62">
            <v>3135</v>
          </cell>
          <cell r="Q62">
            <v>3</v>
          </cell>
          <cell r="R62">
            <v>2</v>
          </cell>
          <cell r="S62">
            <v>0</v>
          </cell>
          <cell r="T62">
            <v>0</v>
          </cell>
          <cell r="U62">
            <v>1567.5</v>
          </cell>
          <cell r="V62">
            <v>1</v>
          </cell>
          <cell r="W62">
            <v>290</v>
          </cell>
          <cell r="Y62">
            <v>290</v>
          </cell>
          <cell r="Z62">
            <v>0.1850079744816587</v>
          </cell>
          <cell r="AA62">
            <v>4012.25</v>
          </cell>
          <cell r="AB62">
            <v>2734.75</v>
          </cell>
          <cell r="AC62">
            <v>1.7446570972886761</v>
          </cell>
          <cell r="AD62">
            <v>0</v>
          </cell>
          <cell r="AE62">
            <v>0</v>
          </cell>
          <cell r="AF62">
            <v>40</v>
          </cell>
        </row>
        <row r="63">
          <cell r="B63" t="str">
            <v xml:space="preserve">TUBO INOX T304 RD  25,4  x 0,9  6MT     </v>
          </cell>
          <cell r="C63" t="str">
            <v>TUBERIA INOXIDABLE</v>
          </cell>
          <cell r="D63" t="str">
            <v xml:space="preserve">2003 - TUBERIA ORNAMENTAL RD T304              </v>
          </cell>
          <cell r="E63">
            <v>3.26</v>
          </cell>
          <cell r="F63">
            <v>7416.5</v>
          </cell>
          <cell r="G63">
            <v>1236.0833333333333</v>
          </cell>
          <cell r="H63">
            <v>1500.6666666666667</v>
          </cell>
          <cell r="I63">
            <v>4.8698309262859693E-3</v>
          </cell>
          <cell r="J63" t="str">
            <v>A</v>
          </cell>
          <cell r="K63" t="e">
            <v>#DIV/0!</v>
          </cell>
          <cell r="L63">
            <v>2601.48</v>
          </cell>
          <cell r="M63">
            <v>35888.062980000002</v>
          </cell>
          <cell r="N63">
            <v>0</v>
          </cell>
          <cell r="O63">
            <v>4159.76</v>
          </cell>
          <cell r="P63">
            <v>1100.8133333333333</v>
          </cell>
          <cell r="Q63">
            <v>1.7335495335406486</v>
          </cell>
          <cell r="R63">
            <v>0.73354953354064856</v>
          </cell>
          <cell r="S63">
            <v>1126</v>
          </cell>
          <cell r="T63">
            <v>0</v>
          </cell>
          <cell r="U63">
            <v>726.14666666666676</v>
          </cell>
          <cell r="V63">
            <v>0.48388271879164818</v>
          </cell>
          <cell r="W63">
            <v>955</v>
          </cell>
          <cell r="Y63">
            <v>180.48000000000002</v>
          </cell>
          <cell r="Z63">
            <v>0.12026654820079966</v>
          </cell>
          <cell r="AA63">
            <v>3883</v>
          </cell>
          <cell r="AB63">
            <v>2562.8133333333335</v>
          </cell>
          <cell r="AC63">
            <v>1.7077832074633497</v>
          </cell>
          <cell r="AD63">
            <v>527.39499999999953</v>
          </cell>
          <cell r="AE63">
            <v>161.77760736196305</v>
          </cell>
          <cell r="AF63">
            <v>300</v>
          </cell>
        </row>
        <row r="64">
          <cell r="B64" t="str">
            <v xml:space="preserve">TUBO INOX T304 RD  12,7  x 1,2  6MT     </v>
          </cell>
          <cell r="C64" t="str">
            <v>TUBERIA INOXIDABLE</v>
          </cell>
          <cell r="D64" t="str">
            <v xml:space="preserve">2003 - TUBERIA ORNAMENTAL RD T304              </v>
          </cell>
          <cell r="E64">
            <v>2.04</v>
          </cell>
          <cell r="F64">
            <v>17454.240000000005</v>
          </cell>
          <cell r="G64">
            <v>2909.0400000000009</v>
          </cell>
          <cell r="H64">
            <v>1500</v>
          </cell>
          <cell r="I64">
            <v>1.1460823534931254E-2</v>
          </cell>
          <cell r="J64" t="str">
            <v>A</v>
          </cell>
          <cell r="K64" t="e">
            <v>#DIV/0!</v>
          </cell>
          <cell r="L64">
            <v>0</v>
          </cell>
          <cell r="M64">
            <v>0</v>
          </cell>
          <cell r="N64">
            <v>0</v>
          </cell>
          <cell r="O64">
            <v>259.08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 t="str">
            <v/>
          </cell>
          <cell r="U64">
            <v>0</v>
          </cell>
          <cell r="V64">
            <v>0</v>
          </cell>
          <cell r="W64">
            <v>2046</v>
          </cell>
          <cell r="X64"/>
          <cell r="Y64">
            <v>546</v>
          </cell>
          <cell r="Z64">
            <v>0.36399999999999999</v>
          </cell>
          <cell r="AA64">
            <v>11628</v>
          </cell>
          <cell r="AB64">
            <v>10674</v>
          </cell>
          <cell r="AC64">
            <v>7.1159999999999997</v>
          </cell>
          <cell r="AD64">
            <v>0</v>
          </cell>
          <cell r="AE64">
            <v>0</v>
          </cell>
          <cell r="AF64"/>
        </row>
        <row r="65">
          <cell r="B65" t="str">
            <v xml:space="preserve">BARRA INOX T304 RD     3/16"     6MT    </v>
          </cell>
          <cell r="C65" t="str">
            <v>PERFILERIA INOXIDABLE</v>
          </cell>
          <cell r="D65" t="str">
            <v xml:space="preserve">3003 - BARRA INOX T304 RD                      </v>
          </cell>
          <cell r="E65">
            <v>0.85</v>
          </cell>
          <cell r="F65">
            <v>7819.15</v>
          </cell>
          <cell r="G65">
            <v>1303.1916666666666</v>
          </cell>
          <cell r="H65">
            <v>1500</v>
          </cell>
          <cell r="I65">
            <v>5.134219441416967E-3</v>
          </cell>
          <cell r="J65" t="str">
            <v>A</v>
          </cell>
          <cell r="K65" t="e">
            <v>#DIV/0!</v>
          </cell>
          <cell r="L65">
            <v>3945.7</v>
          </cell>
          <cell r="M65">
            <v>53106.383219999996</v>
          </cell>
          <cell r="N65">
            <v>3090</v>
          </cell>
          <cell r="O65">
            <v>984.3</v>
          </cell>
          <cell r="P65">
            <v>5535.7</v>
          </cell>
          <cell r="Q65">
            <v>2.6304666666666665</v>
          </cell>
          <cell r="R65">
            <v>3.6904666666666666</v>
          </cell>
          <cell r="S65">
            <v>0</v>
          </cell>
          <cell r="T65">
            <v>0</v>
          </cell>
          <cell r="U65">
            <v>4035.7</v>
          </cell>
          <cell r="V65">
            <v>2.6904666666666666</v>
          </cell>
          <cell r="W65">
            <v>0</v>
          </cell>
          <cell r="X65"/>
          <cell r="Y65">
            <v>2535.6999999999998</v>
          </cell>
          <cell r="Z65">
            <v>1.6904666666666666</v>
          </cell>
          <cell r="AA65">
            <v>1529.894</v>
          </cell>
          <cell r="AB65">
            <v>2565.5940000000001</v>
          </cell>
          <cell r="AC65">
            <v>1.710396</v>
          </cell>
          <cell r="AD65">
            <v>692.38516666666646</v>
          </cell>
          <cell r="AE65">
            <v>814.57078431372531</v>
          </cell>
          <cell r="AF65">
            <v>2500</v>
          </cell>
        </row>
        <row r="66">
          <cell r="B66" t="str">
            <v xml:space="preserve">ROLLO INOX T430 BA   C.24 x 1,22m       </v>
          </cell>
          <cell r="C66" t="str">
            <v>ROLLO INOXIDABLE</v>
          </cell>
          <cell r="D66" t="str">
            <v xml:space="preserve">1106 - ROLLO INOX T430 BA                      </v>
          </cell>
          <cell r="E66">
            <v>1</v>
          </cell>
          <cell r="F66">
            <v>11058.070000000002</v>
          </cell>
          <cell r="G66">
            <v>1843.011666666667</v>
          </cell>
          <cell r="H66">
            <v>1500</v>
          </cell>
          <cell r="I66">
            <v>7.2609628896427017E-3</v>
          </cell>
          <cell r="J66" t="str">
            <v>A</v>
          </cell>
          <cell r="K66" t="e">
            <v>#DIV/0!</v>
          </cell>
          <cell r="L66">
            <v>10735.140000000001</v>
          </cell>
          <cell r="M66">
            <v>99156.086772600014</v>
          </cell>
          <cell r="N66">
            <v>0</v>
          </cell>
          <cell r="O66">
            <v>179</v>
          </cell>
          <cell r="P66">
            <v>9235.1400000000012</v>
          </cell>
          <cell r="Q66">
            <v>7.1567600000000011</v>
          </cell>
          <cell r="R66">
            <v>6.1567600000000011</v>
          </cell>
          <cell r="S66">
            <v>0</v>
          </cell>
          <cell r="T66">
            <v>57591.431772600008</v>
          </cell>
          <cell r="U66">
            <v>7735.1400000000012</v>
          </cell>
          <cell r="V66">
            <v>5.1567600000000011</v>
          </cell>
          <cell r="W66">
            <v>0</v>
          </cell>
          <cell r="X66"/>
          <cell r="Y66">
            <v>6235.1400000000012</v>
          </cell>
          <cell r="Z66">
            <v>4.1567600000000011</v>
          </cell>
          <cell r="AA66">
            <v>0</v>
          </cell>
          <cell r="AB66">
            <v>4735.1400000000012</v>
          </cell>
          <cell r="AC66">
            <v>3.1567600000000007</v>
          </cell>
          <cell r="AD66">
            <v>0</v>
          </cell>
          <cell r="AE66">
            <v>0</v>
          </cell>
          <cell r="AF66"/>
        </row>
        <row r="67">
          <cell r="B67" t="str">
            <v xml:space="preserve">ROLLO INOX T430 N.4   C.20 x 1m         </v>
          </cell>
          <cell r="C67" t="str">
            <v>ROLLO INOXIDABLE</v>
          </cell>
          <cell r="D67" t="str">
            <v xml:space="preserve">1108 - ROLLO INOX T430 N.4                     </v>
          </cell>
          <cell r="E67">
            <v>1</v>
          </cell>
          <cell r="F67">
            <v>2408.5499999999997</v>
          </cell>
          <cell r="G67">
            <v>401.42499999999995</v>
          </cell>
          <cell r="H67">
            <v>1416.6666666666667</v>
          </cell>
          <cell r="I67">
            <v>1.5815049251676763E-3</v>
          </cell>
          <cell r="J67" t="str">
            <v>A</v>
          </cell>
          <cell r="K67" t="e">
            <v>#DIV/0!</v>
          </cell>
          <cell r="L67">
            <v>6995.32</v>
          </cell>
          <cell r="M67">
            <v>62454.776585599997</v>
          </cell>
          <cell r="N67">
            <v>0</v>
          </cell>
          <cell r="O67">
            <v>0</v>
          </cell>
          <cell r="P67">
            <v>5578.6533333333327</v>
          </cell>
          <cell r="Q67">
            <v>4.9378729411764697</v>
          </cell>
          <cell r="R67">
            <v>3.9378729411764701</v>
          </cell>
          <cell r="S67">
            <v>0</v>
          </cell>
          <cell r="T67">
            <v>24510.436585599997</v>
          </cell>
          <cell r="U67">
            <v>4161.9866666666658</v>
          </cell>
          <cell r="V67">
            <v>2.9378729411764697</v>
          </cell>
          <cell r="W67">
            <v>0</v>
          </cell>
          <cell r="Y67">
            <v>2745.3199999999988</v>
          </cell>
          <cell r="Z67">
            <v>1.9378729411764697</v>
          </cell>
          <cell r="AA67">
            <v>0</v>
          </cell>
          <cell r="AB67">
            <v>1328.6533333333321</v>
          </cell>
          <cell r="AC67">
            <v>0.93787294117646969</v>
          </cell>
          <cell r="AD67">
            <v>0</v>
          </cell>
          <cell r="AE67">
            <v>0</v>
          </cell>
          <cell r="AF67">
            <v>2000</v>
          </cell>
        </row>
        <row r="68">
          <cell r="B68" t="str">
            <v xml:space="preserve">ROLLO INOX T430 BA   C.30 x 1m          </v>
          </cell>
          <cell r="C68" t="str">
            <v>ROLLO INOXIDABLE</v>
          </cell>
          <cell r="D68" t="str">
            <v xml:space="preserve">1106 - ROLLO INOX T430 BA                      </v>
          </cell>
          <cell r="E68">
            <v>1</v>
          </cell>
          <cell r="F68">
            <v>10033.330000000002</v>
          </cell>
          <cell r="G68">
            <v>1672.221666666667</v>
          </cell>
          <cell r="H68">
            <v>1400</v>
          </cell>
          <cell r="I68">
            <v>6.5880969092742964E-3</v>
          </cell>
          <cell r="J68" t="str">
            <v>A</v>
          </cell>
          <cell r="K68" t="e">
            <v>#DIV/0!</v>
          </cell>
          <cell r="L68">
            <v>4723.42</v>
          </cell>
          <cell r="M68">
            <v>48301.551217399996</v>
          </cell>
          <cell r="N68">
            <v>0</v>
          </cell>
          <cell r="O68">
            <v>3840</v>
          </cell>
          <cell r="P68">
            <v>3323.42</v>
          </cell>
          <cell r="Q68">
            <v>3.3738714285714284</v>
          </cell>
          <cell r="R68">
            <v>2.3738714285714284</v>
          </cell>
          <cell r="S68">
            <v>8660</v>
          </cell>
          <cell r="T68">
            <v>5352.4772174</v>
          </cell>
          <cell r="U68">
            <v>10583.42</v>
          </cell>
          <cell r="V68">
            <v>7.5595857142857144</v>
          </cell>
          <cell r="W68">
            <v>0</v>
          </cell>
          <cell r="X68"/>
          <cell r="Y68">
            <v>9183.42</v>
          </cell>
          <cell r="Z68">
            <v>6.5595857142857144</v>
          </cell>
          <cell r="AA68">
            <v>0</v>
          </cell>
          <cell r="AB68">
            <v>7783.42</v>
          </cell>
          <cell r="AC68">
            <v>5.5595857142857144</v>
          </cell>
          <cell r="AD68">
            <v>0</v>
          </cell>
          <cell r="AE68">
            <v>0</v>
          </cell>
          <cell r="AF68"/>
        </row>
        <row r="69">
          <cell r="B69" t="str">
            <v xml:space="preserve">TUBO INOX T304 NPS 3" SCH10  6MT        </v>
          </cell>
          <cell r="C69" t="str">
            <v>TUBERIA INOXIDABLE</v>
          </cell>
          <cell r="D69" t="str">
            <v xml:space="preserve">2008 - TUBERIA INDUSTRIAL RD SCHEDULE 10       </v>
          </cell>
          <cell r="E69">
            <v>38.74</v>
          </cell>
          <cell r="F69">
            <v>5384.86</v>
          </cell>
          <cell r="G69">
            <v>897.47666666666657</v>
          </cell>
          <cell r="H69">
            <v>1375.25</v>
          </cell>
          <cell r="I69">
            <v>3.5358130872676146E-3</v>
          </cell>
          <cell r="J69" t="str">
            <v>A</v>
          </cell>
          <cell r="K69" t="e">
            <v>#DIV/0!</v>
          </cell>
          <cell r="L69">
            <v>3409.12</v>
          </cell>
          <cell r="M69">
            <v>54863.150319999993</v>
          </cell>
          <cell r="N69">
            <v>0</v>
          </cell>
          <cell r="O69">
            <v>774.8</v>
          </cell>
          <cell r="P69">
            <v>2033.87</v>
          </cell>
          <cell r="Q69">
            <v>2.4789092892201419</v>
          </cell>
          <cell r="R69">
            <v>1.4789092892201416</v>
          </cell>
          <cell r="S69">
            <v>3757</v>
          </cell>
          <cell r="T69">
            <v>0</v>
          </cell>
          <cell r="U69">
            <v>4415.62</v>
          </cell>
          <cell r="V69">
            <v>3.2107762225049989</v>
          </cell>
          <cell r="W69">
            <v>0</v>
          </cell>
          <cell r="Y69">
            <v>3040.37</v>
          </cell>
          <cell r="Z69">
            <v>2.2107762225049989</v>
          </cell>
          <cell r="AA69">
            <v>0</v>
          </cell>
          <cell r="AB69">
            <v>1665.12</v>
          </cell>
          <cell r="AC69">
            <v>1.2107762225049989</v>
          </cell>
          <cell r="AD69">
            <v>578.57166666666672</v>
          </cell>
          <cell r="AE69">
            <v>14.934735845809671</v>
          </cell>
          <cell r="AF69">
            <v>30</v>
          </cell>
        </row>
        <row r="70">
          <cell r="B70" t="str">
            <v xml:space="preserve">TUBO INOX T304 NPS 2" SCH40  6MT        </v>
          </cell>
          <cell r="C70" t="str">
            <v>TUBERIA INOXIDABLE</v>
          </cell>
          <cell r="D70" t="str">
            <v xml:space="preserve">2009 - TUBERIA INDUSTRIAL RD SCHEDULE 40       </v>
          </cell>
          <cell r="E70">
            <v>32.64</v>
          </cell>
          <cell r="F70">
            <v>11848.32</v>
          </cell>
          <cell r="G70">
            <v>1974.72</v>
          </cell>
          <cell r="H70">
            <v>1354.5833333333333</v>
          </cell>
          <cell r="I70">
            <v>7.7798577712576795E-3</v>
          </cell>
          <cell r="J70" t="str">
            <v>A</v>
          </cell>
          <cell r="K70" t="e">
            <v>#DIV/0!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2885</v>
          </cell>
          <cell r="T70" t="str">
            <v/>
          </cell>
          <cell r="U70">
            <v>1530.4166666666667</v>
          </cell>
          <cell r="V70">
            <v>1.1298062134727778</v>
          </cell>
          <cell r="W70">
            <v>0</v>
          </cell>
          <cell r="Y70">
            <v>175.83333333333348</v>
          </cell>
          <cell r="Z70">
            <v>0.12980621347277774</v>
          </cell>
          <cell r="AA70">
            <v>3524.68</v>
          </cell>
          <cell r="AB70">
            <v>2345.9300000000003</v>
          </cell>
          <cell r="AC70">
            <v>1.7318462011688713</v>
          </cell>
          <cell r="AD70">
            <v>2590.87</v>
          </cell>
          <cell r="AE70">
            <v>79.377144607843135</v>
          </cell>
          <cell r="AF70">
            <v>60</v>
          </cell>
        </row>
        <row r="71">
          <cell r="B71" t="str">
            <v xml:space="preserve">ROLLO INOX T430 BA / PE C.30 x 1m       </v>
          </cell>
          <cell r="C71" t="str">
            <v>ROLLO INOXIDABLE</v>
          </cell>
          <cell r="D71" t="str">
            <v xml:space="preserve">1107 - ROLLO INOX T430 BA / PE                 </v>
          </cell>
          <cell r="E71">
            <v>1</v>
          </cell>
          <cell r="F71">
            <v>7219.3899999999994</v>
          </cell>
          <cell r="G71">
            <v>1203.2316666666666</v>
          </cell>
          <cell r="H71">
            <v>1333.3333333333333</v>
          </cell>
          <cell r="I71">
            <v>4.7404043269628077E-3</v>
          </cell>
          <cell r="J71" t="str">
            <v>B</v>
          </cell>
          <cell r="K71" t="e">
            <v>#DIV/0!</v>
          </cell>
          <cell r="L71">
            <v>0</v>
          </cell>
          <cell r="M71">
            <v>0</v>
          </cell>
          <cell r="N71">
            <v>0</v>
          </cell>
          <cell r="O71">
            <v>2023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 t="str">
            <v/>
          </cell>
          <cell r="U71">
            <v>0</v>
          </cell>
          <cell r="V71">
            <v>0</v>
          </cell>
          <cell r="W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3008.0791666666664</v>
          </cell>
          <cell r="AE71">
            <v>3008.0791666666664</v>
          </cell>
          <cell r="AF71">
            <v>4000</v>
          </cell>
        </row>
        <row r="72">
          <cell r="B72" t="str">
            <v xml:space="preserve">TUBO INOX T304 NPS 1-1/2" SCH40  6MT    </v>
          </cell>
          <cell r="C72" t="str">
            <v>TUBERIA INOXIDABLE</v>
          </cell>
          <cell r="D72" t="str">
            <v xml:space="preserve">2009 - TUBERIA INDUSTRIAL RD SCHEDULE 40       </v>
          </cell>
          <cell r="E72">
            <v>24.27</v>
          </cell>
          <cell r="F72">
            <v>5169.5099999999993</v>
          </cell>
          <cell r="G72">
            <v>861.58499999999992</v>
          </cell>
          <cell r="H72">
            <v>1310.5833333333333</v>
          </cell>
          <cell r="I72">
            <v>3.3944097177569716E-3</v>
          </cell>
          <cell r="J72" t="str">
            <v>A</v>
          </cell>
          <cell r="K72" t="e">
            <v>#DIV/0!</v>
          </cell>
          <cell r="L72">
            <v>631.02</v>
          </cell>
          <cell r="M72">
            <v>10968.150439999999</v>
          </cell>
          <cell r="N72">
            <v>0</v>
          </cell>
          <cell r="O72">
            <v>0</v>
          </cell>
          <cell r="P72">
            <v>0</v>
          </cell>
          <cell r="Q72">
            <v>0.48148025688306734</v>
          </cell>
          <cell r="R72">
            <v>0</v>
          </cell>
          <cell r="S72">
            <v>4729</v>
          </cell>
          <cell r="T72">
            <v>0</v>
          </cell>
          <cell r="U72">
            <v>3418.416666666667</v>
          </cell>
          <cell r="V72">
            <v>2.6083169072296055</v>
          </cell>
          <cell r="W72">
            <v>0</v>
          </cell>
          <cell r="Y72">
            <v>2107.8333333333339</v>
          </cell>
          <cell r="Z72">
            <v>1.6083169072296057</v>
          </cell>
          <cell r="AA72">
            <v>1092.0999999999999</v>
          </cell>
          <cell r="AB72">
            <v>1889.3500000000006</v>
          </cell>
          <cell r="AC72">
            <v>1.4416099701150893</v>
          </cell>
          <cell r="AD72">
            <v>264.61249999999905</v>
          </cell>
          <cell r="AE72">
            <v>10.902863617634901</v>
          </cell>
          <cell r="AF72">
            <v>40</v>
          </cell>
        </row>
        <row r="73">
          <cell r="B73" t="str">
            <v xml:space="preserve">TUBO INOX T304 RD  25,4  x 1,5  6MT     </v>
          </cell>
          <cell r="C73" t="str">
            <v>TUBERIA INOXIDABLE</v>
          </cell>
          <cell r="D73" t="str">
            <v xml:space="preserve">2003 - TUBERIA ORNAMENTAL RD T304              </v>
          </cell>
          <cell r="E73">
            <v>5.3</v>
          </cell>
          <cell r="F73">
            <v>4865.3999999999996</v>
          </cell>
          <cell r="G73">
            <v>810.9</v>
          </cell>
          <cell r="H73">
            <v>1309.0833333333333</v>
          </cell>
          <cell r="I73">
            <v>3.1947246529699662E-3</v>
          </cell>
          <cell r="J73" t="str">
            <v>A</v>
          </cell>
          <cell r="K73" t="e">
            <v>#DIV/0!</v>
          </cell>
          <cell r="L73">
            <v>6905.9</v>
          </cell>
          <cell r="M73">
            <v>82021.465510000009</v>
          </cell>
          <cell r="N73">
            <v>0</v>
          </cell>
          <cell r="O73">
            <v>3370.7999999999997</v>
          </cell>
          <cell r="P73">
            <v>5596.8166666666666</v>
          </cell>
          <cell r="Q73">
            <v>5.2753708065440197</v>
          </cell>
          <cell r="R73">
            <v>4.2753708065440197</v>
          </cell>
          <cell r="S73">
            <v>0</v>
          </cell>
          <cell r="T73">
            <v>35377.465390660378</v>
          </cell>
          <cell r="U73">
            <v>4287.7333333333336</v>
          </cell>
          <cell r="V73">
            <v>3.2753708065440197</v>
          </cell>
          <cell r="W73">
            <v>336</v>
          </cell>
          <cell r="Y73">
            <v>3314.6500000000005</v>
          </cell>
          <cell r="Z73">
            <v>2.5320389585587884</v>
          </cell>
          <cell r="AA73">
            <v>922</v>
          </cell>
          <cell r="AB73">
            <v>2927.5666666666675</v>
          </cell>
          <cell r="AC73">
            <v>2.2363485899802669</v>
          </cell>
          <cell r="AD73">
            <v>0</v>
          </cell>
          <cell r="AE73">
            <v>0</v>
          </cell>
          <cell r="AF73"/>
        </row>
        <row r="74">
          <cell r="B74" t="str">
            <v xml:space="preserve">TUBO INOX T304 NPS 4" SCH40  6MT        </v>
          </cell>
          <cell r="C74" t="str">
            <v>TUBERIA INOXIDABLE</v>
          </cell>
          <cell r="D74" t="str">
            <v xml:space="preserve">2009 - TUBERIA INDUSTRIAL RD SCHEDULE 40       </v>
          </cell>
          <cell r="E74">
            <v>96.45</v>
          </cell>
          <cell r="F74">
            <v>7040.8499999999995</v>
          </cell>
          <cell r="G74">
            <v>1173.4749999999999</v>
          </cell>
          <cell r="H74">
            <v>1302.0833333333333</v>
          </cell>
          <cell r="I74">
            <v>4.6231711828140726E-3</v>
          </cell>
          <cell r="J74" t="str">
            <v>A</v>
          </cell>
          <cell r="K74" t="e">
            <v>#DIV/0!</v>
          </cell>
          <cell r="L74">
            <v>1157.4000000000001</v>
          </cell>
          <cell r="M74">
            <v>18603.431760000003</v>
          </cell>
          <cell r="N74">
            <v>0</v>
          </cell>
          <cell r="O74">
            <v>0</v>
          </cell>
          <cell r="P74">
            <v>0</v>
          </cell>
          <cell r="Q74">
            <v>0.8888832000000001</v>
          </cell>
          <cell r="R74">
            <v>0</v>
          </cell>
          <cell r="S74">
            <v>806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Y74">
            <v>0</v>
          </cell>
          <cell r="Z74">
            <v>0</v>
          </cell>
          <cell r="AA74">
            <v>5015.3999999999996</v>
          </cell>
          <cell r="AB74">
            <v>3713.3166666666666</v>
          </cell>
          <cell r="AC74">
            <v>2.8518272000000002</v>
          </cell>
          <cell r="AD74">
            <v>0</v>
          </cell>
          <cell r="AE74">
            <v>0</v>
          </cell>
          <cell r="AF74"/>
        </row>
        <row r="75">
          <cell r="B75" t="str">
            <v xml:space="preserve">LAM INOX T304 N.1   3/16" (4,5mm) 4x8   </v>
          </cell>
          <cell r="C75" t="str">
            <v>LAMINA INOXIDABLE</v>
          </cell>
          <cell r="D75" t="str">
            <v xml:space="preserve">1001 - LAM INOX T304 N.1                       </v>
          </cell>
          <cell r="E75">
            <v>106.05</v>
          </cell>
          <cell r="F75">
            <v>7741.6500000000024</v>
          </cell>
          <cell r="G75">
            <v>1290.2750000000003</v>
          </cell>
          <cell r="H75">
            <v>1250</v>
          </cell>
          <cell r="I75">
            <v>5.0833313005436238E-3</v>
          </cell>
          <cell r="J75" t="str">
            <v>B</v>
          </cell>
          <cell r="K75" t="e">
            <v>#DIV/0!</v>
          </cell>
          <cell r="L75">
            <v>0</v>
          </cell>
          <cell r="M75">
            <v>0</v>
          </cell>
          <cell r="N75">
            <v>0</v>
          </cell>
          <cell r="O75">
            <v>6469.05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 t="str">
            <v/>
          </cell>
          <cell r="U75">
            <v>0</v>
          </cell>
          <cell r="V75">
            <v>0</v>
          </cell>
          <cell r="W75">
            <v>0</v>
          </cell>
          <cell r="X75"/>
          <cell r="Y75">
            <v>0</v>
          </cell>
          <cell r="Z75">
            <v>0</v>
          </cell>
          <cell r="AA75">
            <v>4242</v>
          </cell>
          <cell r="AB75">
            <v>2992</v>
          </cell>
          <cell r="AC75">
            <v>2.3936000000000002</v>
          </cell>
          <cell r="AD75">
            <v>233.68750000000091</v>
          </cell>
          <cell r="AE75">
            <v>2.2035596416784622</v>
          </cell>
          <cell r="AF75">
            <v>10</v>
          </cell>
        </row>
        <row r="76">
          <cell r="B76" t="str">
            <v xml:space="preserve">LAM INOX T304 N.1   1/8" (3mm) 4x8      </v>
          </cell>
          <cell r="C76" t="str">
            <v>LAMINA INOXIDABLE</v>
          </cell>
          <cell r="D76" t="str">
            <v xml:space="preserve">1001 - LAM INOX T304 N.1                       </v>
          </cell>
          <cell r="E76">
            <v>70.7</v>
          </cell>
          <cell r="F76">
            <v>4100.5999999999995</v>
          </cell>
          <cell r="G76">
            <v>683.43333333333328</v>
          </cell>
          <cell r="H76">
            <v>1250</v>
          </cell>
          <cell r="I76">
            <v>2.6925407801966215E-3</v>
          </cell>
          <cell r="J76" t="str">
            <v>B</v>
          </cell>
          <cell r="K76" t="e">
            <v>#DIV/0!</v>
          </cell>
          <cell r="L76">
            <v>13998.6</v>
          </cell>
          <cell r="M76">
            <v>186526.49004</v>
          </cell>
          <cell r="N76">
            <v>0</v>
          </cell>
          <cell r="O76">
            <v>3676.3999999999996</v>
          </cell>
          <cell r="P76">
            <v>12748.6</v>
          </cell>
          <cell r="Q76">
            <v>11.198880000000001</v>
          </cell>
          <cell r="R76">
            <v>10.198880000000001</v>
          </cell>
          <cell r="S76">
            <v>0</v>
          </cell>
          <cell r="T76">
            <v>136559.04060577086</v>
          </cell>
          <cell r="U76">
            <v>11498.6</v>
          </cell>
          <cell r="V76">
            <v>9.1988800000000008</v>
          </cell>
          <cell r="W76">
            <v>0</v>
          </cell>
          <cell r="Y76">
            <v>10248.6</v>
          </cell>
          <cell r="Z76">
            <v>8.1988800000000008</v>
          </cell>
          <cell r="AA76">
            <v>1979.6000000000001</v>
          </cell>
          <cell r="AB76">
            <v>10978.2</v>
          </cell>
          <cell r="AC76">
            <v>8.7825600000000001</v>
          </cell>
          <cell r="AD76">
            <v>0</v>
          </cell>
          <cell r="AE76">
            <v>0</v>
          </cell>
          <cell r="AF76"/>
        </row>
        <row r="77">
          <cell r="B77" t="str">
            <v xml:space="preserve">TUBO INOX T304 CD  25,4 x  1,2  6MT     </v>
          </cell>
          <cell r="C77" t="str">
            <v>TUBERIA INOXIDABLE</v>
          </cell>
          <cell r="D77" t="str">
            <v xml:space="preserve">2001 - TUBERIA ORNAMENTAL CD T304              </v>
          </cell>
          <cell r="E77">
            <v>5.53</v>
          </cell>
          <cell r="F77">
            <v>4833.2199999999984</v>
          </cell>
          <cell r="G77">
            <v>805.53666666666641</v>
          </cell>
          <cell r="H77">
            <v>1250</v>
          </cell>
          <cell r="I77">
            <v>3.1735945836370077E-3</v>
          </cell>
          <cell r="J77" t="str">
            <v>A</v>
          </cell>
          <cell r="K77" t="e">
            <v>#DIV/0!</v>
          </cell>
          <cell r="L77">
            <v>5673.78</v>
          </cell>
          <cell r="M77">
            <v>73204.874279999989</v>
          </cell>
          <cell r="N77">
            <v>0</v>
          </cell>
          <cell r="O77">
            <v>8698.6899999999987</v>
          </cell>
          <cell r="P77">
            <v>4423.78</v>
          </cell>
          <cell r="Q77">
            <v>4.5390239999999995</v>
          </cell>
          <cell r="R77">
            <v>3.5390239999999999</v>
          </cell>
          <cell r="S77">
            <v>0</v>
          </cell>
          <cell r="T77">
            <v>24821.207914719704</v>
          </cell>
          <cell r="U77">
            <v>3173.7799999999997</v>
          </cell>
          <cell r="V77">
            <v>2.5390239999999999</v>
          </cell>
          <cell r="W77">
            <v>0</v>
          </cell>
          <cell r="Y77">
            <v>1923.7799999999997</v>
          </cell>
          <cell r="Z77">
            <v>1.5390239999999997</v>
          </cell>
          <cell r="AA77">
            <v>668</v>
          </cell>
          <cell r="AB77">
            <v>1341.7799999999997</v>
          </cell>
          <cell r="AC77">
            <v>1.0734239999999997</v>
          </cell>
          <cell r="AD77">
            <v>672.06166666666627</v>
          </cell>
          <cell r="AE77">
            <v>121.5301386377335</v>
          </cell>
          <cell r="AF77">
            <v>200</v>
          </cell>
        </row>
        <row r="78">
          <cell r="B78" t="str">
            <v xml:space="preserve">LAM INOX T304 N.1   1/4" (6mm) 5x10     </v>
          </cell>
          <cell r="C78" t="str">
            <v>LAMINA INOXIDABLE</v>
          </cell>
          <cell r="D78" t="str">
            <v xml:space="preserve">1001 - LAM INOX T304 N.1                       </v>
          </cell>
          <cell r="E78">
            <v>221.02</v>
          </cell>
          <cell r="F78">
            <v>7735.7000000000016</v>
          </cell>
          <cell r="G78">
            <v>1289.2833333333335</v>
          </cell>
          <cell r="H78">
            <v>1250</v>
          </cell>
          <cell r="I78">
            <v>5.0794244045668955E-3</v>
          </cell>
          <cell r="J78" t="str">
            <v>B</v>
          </cell>
          <cell r="K78" t="e">
            <v>#DIV/0!</v>
          </cell>
          <cell r="L78">
            <v>884.08</v>
          </cell>
          <cell r="M78">
            <v>13564.528400000001</v>
          </cell>
          <cell r="N78">
            <v>3937</v>
          </cell>
          <cell r="O78">
            <v>6409.58</v>
          </cell>
          <cell r="P78">
            <v>3571.08</v>
          </cell>
          <cell r="Q78">
            <v>0.707264</v>
          </cell>
          <cell r="R78">
            <v>2.8568639999999998</v>
          </cell>
          <cell r="S78">
            <v>0</v>
          </cell>
          <cell r="T78">
            <v>0</v>
          </cell>
          <cell r="U78">
            <v>2321.08</v>
          </cell>
          <cell r="V78">
            <v>1.8568639999999998</v>
          </cell>
          <cell r="W78">
            <v>0</v>
          </cell>
          <cell r="Y78">
            <v>1071.08</v>
          </cell>
          <cell r="Z78">
            <v>0.85686399999999996</v>
          </cell>
          <cell r="AA78">
            <v>5967.54</v>
          </cell>
          <cell r="AB78">
            <v>5788.62</v>
          </cell>
          <cell r="AC78">
            <v>4.6308959999999999</v>
          </cell>
          <cell r="AD78">
            <v>0</v>
          </cell>
          <cell r="AE78">
            <v>0</v>
          </cell>
          <cell r="AF78"/>
        </row>
        <row r="79">
          <cell r="B79" t="str">
            <v xml:space="preserve">LAM INOX T304 N.1   1/8" (3mm) 5x10     </v>
          </cell>
          <cell r="C79" t="str">
            <v>LAMINA INOXIDABLE</v>
          </cell>
          <cell r="D79" t="str">
            <v xml:space="preserve">1001 - LAM INOX T304 N.1                       </v>
          </cell>
          <cell r="E79">
            <v>110.51</v>
          </cell>
          <cell r="F79">
            <v>2983.7700000000004</v>
          </cell>
          <cell r="G79">
            <v>497.29500000000007</v>
          </cell>
          <cell r="H79">
            <v>1250</v>
          </cell>
          <cell r="I79">
            <v>1.9592065560472311E-3</v>
          </cell>
          <cell r="J79" t="str">
            <v>B</v>
          </cell>
          <cell r="K79" t="e">
            <v>#DIV/0!</v>
          </cell>
          <cell r="L79">
            <v>4420.3999999999996</v>
          </cell>
          <cell r="M79">
            <v>57371.120799999997</v>
          </cell>
          <cell r="N79">
            <v>9339</v>
          </cell>
          <cell r="O79">
            <v>2099.69</v>
          </cell>
          <cell r="P79">
            <v>12509.4</v>
          </cell>
          <cell r="Q79">
            <v>3.5363199999999999</v>
          </cell>
          <cell r="R79">
            <v>10.00752</v>
          </cell>
          <cell r="S79">
            <v>0</v>
          </cell>
          <cell r="T79">
            <v>8700.9319030675906</v>
          </cell>
          <cell r="U79">
            <v>11259.4</v>
          </cell>
          <cell r="V79">
            <v>9.0075199999999995</v>
          </cell>
          <cell r="W79">
            <v>0</v>
          </cell>
          <cell r="Y79">
            <v>10009.4</v>
          </cell>
          <cell r="Z79">
            <v>8.0075199999999995</v>
          </cell>
          <cell r="AA79">
            <v>3978.36</v>
          </cell>
          <cell r="AB79">
            <v>12737.76</v>
          </cell>
          <cell r="AC79">
            <v>10.190208</v>
          </cell>
          <cell r="AD79">
            <v>0</v>
          </cell>
          <cell r="AE79">
            <v>0</v>
          </cell>
          <cell r="AF79"/>
        </row>
        <row r="80">
          <cell r="B80" t="str">
            <v xml:space="preserve">ANGULO INOX   T304   1/8"  x 3/4" 6MT   </v>
          </cell>
          <cell r="C80" t="str">
            <v>PERFILERIA INOXIDABLE</v>
          </cell>
          <cell r="D80" t="str">
            <v xml:space="preserve">3001 - ANGULO INOX T304                        </v>
          </cell>
          <cell r="E80">
            <v>5.42</v>
          </cell>
          <cell r="F80">
            <v>7680.1400000000031</v>
          </cell>
          <cell r="G80">
            <v>1280.0233333333338</v>
          </cell>
          <cell r="H80">
            <v>1250</v>
          </cell>
          <cell r="I80">
            <v>5.0429425322195028E-3</v>
          </cell>
          <cell r="J80" t="str">
            <v>A</v>
          </cell>
          <cell r="K80" t="e">
            <v>#DIV/0!</v>
          </cell>
          <cell r="L80">
            <v>3550.1000000000004</v>
          </cell>
          <cell r="M80">
            <v>53233.480950000012</v>
          </cell>
          <cell r="N80">
            <v>2036</v>
          </cell>
          <cell r="O80">
            <v>130.08000000000001</v>
          </cell>
          <cell r="P80">
            <v>4336.1000000000004</v>
          </cell>
          <cell r="Q80">
            <v>2.8400800000000004</v>
          </cell>
          <cell r="R80">
            <v>3.4688800000000004</v>
          </cell>
          <cell r="S80">
            <v>0</v>
          </cell>
          <cell r="T80">
            <v>0</v>
          </cell>
          <cell r="U80">
            <v>3086.1000000000004</v>
          </cell>
          <cell r="V80">
            <v>2.4688800000000004</v>
          </cell>
          <cell r="W80">
            <v>815</v>
          </cell>
          <cell r="Y80">
            <v>2651.1000000000004</v>
          </cell>
          <cell r="Z80">
            <v>2.1208800000000001</v>
          </cell>
          <cell r="AA80">
            <v>3252.2799999999997</v>
          </cell>
          <cell r="AB80">
            <v>4653.38</v>
          </cell>
          <cell r="AC80">
            <v>3.7227040000000002</v>
          </cell>
          <cell r="AD80">
            <v>0</v>
          </cell>
          <cell r="AE80">
            <v>0</v>
          </cell>
          <cell r="AF80"/>
        </row>
        <row r="81">
          <cell r="B81" t="str">
            <v xml:space="preserve">LAM INOX T430 2B   1/8" (3mm) 4x8       </v>
          </cell>
          <cell r="C81" t="str">
            <v>LAMINA INOXIDABLE</v>
          </cell>
          <cell r="D81" t="str">
            <v xml:space="preserve">1006 - LAM INOX T430 2B                        </v>
          </cell>
          <cell r="E81">
            <v>68.650000000000006</v>
          </cell>
          <cell r="F81">
            <v>6933.65</v>
          </cell>
          <cell r="G81">
            <v>1155.6083333333333</v>
          </cell>
          <cell r="H81">
            <v>1250</v>
          </cell>
          <cell r="I81">
            <v>4.5527813931157167E-3</v>
          </cell>
          <cell r="J81" t="str">
            <v>B</v>
          </cell>
          <cell r="K81" t="e">
            <v>#DIV/0!</v>
          </cell>
          <cell r="L81">
            <v>4256.3</v>
          </cell>
          <cell r="M81">
            <v>52430.495300000002</v>
          </cell>
          <cell r="N81">
            <v>0</v>
          </cell>
          <cell r="O81">
            <v>3707.1</v>
          </cell>
          <cell r="P81">
            <v>3006.3</v>
          </cell>
          <cell r="Q81">
            <v>3.4050400000000001</v>
          </cell>
          <cell r="R81">
            <v>2.4050400000000001</v>
          </cell>
          <cell r="S81">
            <v>0</v>
          </cell>
          <cell r="T81">
            <v>6236.7689707938835</v>
          </cell>
          <cell r="U81">
            <v>1756.3000000000002</v>
          </cell>
          <cell r="V81">
            <v>1.4050400000000001</v>
          </cell>
          <cell r="W81">
            <v>0</v>
          </cell>
          <cell r="Y81">
            <v>506.30000000000018</v>
          </cell>
          <cell r="Z81">
            <v>0.40504000000000012</v>
          </cell>
          <cell r="AA81">
            <v>0</v>
          </cell>
          <cell r="AB81">
            <v>0</v>
          </cell>
          <cell r="AC81">
            <v>0</v>
          </cell>
          <cell r="AD81">
            <v>2889.0208333333335</v>
          </cell>
          <cell r="AE81">
            <v>42.083333333333329</v>
          </cell>
          <cell r="AF81">
            <v>50</v>
          </cell>
        </row>
        <row r="82">
          <cell r="B82" t="str">
            <v xml:space="preserve">LAM INOX T304 N.1   3/16" (4,5mm) 5x10  </v>
          </cell>
          <cell r="C82" t="str">
            <v>LAMINA INOXIDABLE</v>
          </cell>
          <cell r="D82" t="str">
            <v xml:space="preserve">1001 - LAM INOX T304 N.1                       </v>
          </cell>
          <cell r="E82">
            <v>165.76</v>
          </cell>
          <cell r="F82">
            <v>9945.600000000004</v>
          </cell>
          <cell r="G82">
            <v>1657.6000000000006</v>
          </cell>
          <cell r="H82">
            <v>1250</v>
          </cell>
          <cell r="I82">
            <v>6.5304915338056709E-3</v>
          </cell>
          <cell r="J82" t="str">
            <v>B</v>
          </cell>
          <cell r="K82" t="e">
            <v>#DIV/0!</v>
          </cell>
          <cell r="L82">
            <v>13095.04</v>
          </cell>
          <cell r="M82">
            <v>163649.49698000003</v>
          </cell>
          <cell r="N82">
            <v>0</v>
          </cell>
          <cell r="O82">
            <v>3812.48</v>
          </cell>
          <cell r="P82">
            <v>11845.04</v>
          </cell>
          <cell r="Q82">
            <v>10.476032</v>
          </cell>
          <cell r="R82">
            <v>9.476032</v>
          </cell>
          <cell r="S82">
            <v>0</v>
          </cell>
          <cell r="T82">
            <v>116785.52301161199</v>
          </cell>
          <cell r="U82">
            <v>10595.04</v>
          </cell>
          <cell r="V82">
            <v>8.476032</v>
          </cell>
          <cell r="W82">
            <v>0</v>
          </cell>
          <cell r="Y82">
            <v>9345.0400000000009</v>
          </cell>
          <cell r="Z82">
            <v>7.4760320000000009</v>
          </cell>
          <cell r="AA82">
            <v>7956.48</v>
          </cell>
          <cell r="AB82">
            <v>16051.52</v>
          </cell>
          <cell r="AC82">
            <v>12.841216000000001</v>
          </cell>
          <cell r="AD82">
            <v>0</v>
          </cell>
          <cell r="AE82">
            <v>0</v>
          </cell>
          <cell r="AF82"/>
        </row>
        <row r="83">
          <cell r="B83" t="str">
            <v xml:space="preserve">LAM INOX T304 N.1   1/2" (12mm) 5x10    </v>
          </cell>
          <cell r="C83" t="str">
            <v>LAMINA INOXIDABLE</v>
          </cell>
          <cell r="D83" t="str">
            <v xml:space="preserve">1001 - LAM INOX T304 N.1                       </v>
          </cell>
          <cell r="E83">
            <v>442.03</v>
          </cell>
          <cell r="F83">
            <v>2210.1499999999996</v>
          </cell>
          <cell r="G83">
            <v>368.35833333333329</v>
          </cell>
          <cell r="H83">
            <v>1250</v>
          </cell>
          <cell r="I83">
            <v>1.4512312845319131E-3</v>
          </cell>
          <cell r="J83" t="str">
            <v>B</v>
          </cell>
          <cell r="K83" t="e">
            <v>#DIV/0!</v>
          </cell>
          <cell r="L83">
            <v>4862.33</v>
          </cell>
          <cell r="M83">
            <v>64478.867749999998</v>
          </cell>
          <cell r="N83">
            <v>0</v>
          </cell>
          <cell r="O83">
            <v>3978.27</v>
          </cell>
          <cell r="P83">
            <v>3612.33</v>
          </cell>
          <cell r="Q83">
            <v>3.8898639999999998</v>
          </cell>
          <cell r="R83">
            <v>2.8898639999999998</v>
          </cell>
          <cell r="S83">
            <v>0</v>
          </cell>
          <cell r="T83">
            <v>14750.495948312331</v>
          </cell>
          <cell r="U83">
            <v>2362.33</v>
          </cell>
          <cell r="V83">
            <v>1.889864</v>
          </cell>
          <cell r="W83">
            <v>0</v>
          </cell>
          <cell r="Y83">
            <v>1112.33</v>
          </cell>
          <cell r="Z83">
            <v>0.88986399999999999</v>
          </cell>
          <cell r="AA83">
            <v>2210</v>
          </cell>
          <cell r="AB83">
            <v>2072.33</v>
          </cell>
          <cell r="AC83">
            <v>1.657864</v>
          </cell>
          <cell r="AD83">
            <v>0</v>
          </cell>
          <cell r="AE83">
            <v>0</v>
          </cell>
          <cell r="AF83">
            <v>3</v>
          </cell>
        </row>
        <row r="84">
          <cell r="B84" t="str">
            <v xml:space="preserve">LAM INOX T304 2B  C.22 5x10             </v>
          </cell>
          <cell r="C84" t="str">
            <v>LAMINA INOXIDABLE</v>
          </cell>
          <cell r="D84" t="str">
            <v xml:space="preserve">1002 - LAM INOX T304 2B                        </v>
          </cell>
          <cell r="E84">
            <v>25.79</v>
          </cell>
          <cell r="F84">
            <v>5725.38</v>
          </cell>
          <cell r="G84">
            <v>954.23</v>
          </cell>
          <cell r="H84">
            <v>1250</v>
          </cell>
          <cell r="I84">
            <v>3.7594057289475043E-3</v>
          </cell>
          <cell r="J84" t="str">
            <v>B</v>
          </cell>
          <cell r="K84" t="e">
            <v>#DIV/0!</v>
          </cell>
          <cell r="L84">
            <v>2682.16</v>
          </cell>
          <cell r="M84">
            <v>41419.930240000002</v>
          </cell>
          <cell r="N84">
            <v>0</v>
          </cell>
          <cell r="O84">
            <v>0</v>
          </cell>
          <cell r="P84">
            <v>1432.1599999999999</v>
          </cell>
          <cell r="Q84">
            <v>2.1457280000000001</v>
          </cell>
          <cell r="R84">
            <v>1.1457279999999999</v>
          </cell>
          <cell r="S84">
            <v>2477</v>
          </cell>
          <cell r="T84">
            <v>0</v>
          </cell>
          <cell r="U84">
            <v>2659.16</v>
          </cell>
          <cell r="V84">
            <v>2.1273279999999999</v>
          </cell>
          <cell r="W84">
            <v>0</v>
          </cell>
          <cell r="Y84">
            <v>1409.1599999999999</v>
          </cell>
          <cell r="Z84">
            <v>1.1273279999999999</v>
          </cell>
          <cell r="AA84">
            <v>0</v>
          </cell>
          <cell r="AB84">
            <v>159.15999999999985</v>
          </cell>
          <cell r="AC84">
            <v>0.12732799999999989</v>
          </cell>
          <cell r="AD84">
            <v>2226.415</v>
          </cell>
          <cell r="AE84">
            <v>86.328615742535874</v>
          </cell>
          <cell r="AF84">
            <v>100</v>
          </cell>
        </row>
        <row r="85">
          <cell r="B85" t="str">
            <v xml:space="preserve">LAM INOX T304 N.4  C.14 4x8             </v>
          </cell>
          <cell r="C85" t="str">
            <v>LAMINA INOXIDABLE</v>
          </cell>
          <cell r="D85" t="str">
            <v xml:space="preserve">1003 - LAM INOX T304 N.4                       </v>
          </cell>
          <cell r="E85">
            <v>44.78</v>
          </cell>
          <cell r="F85">
            <v>1209.06</v>
          </cell>
          <cell r="G85">
            <v>201.51</v>
          </cell>
          <cell r="H85">
            <v>1250</v>
          </cell>
          <cell r="I85">
            <v>7.9389439489453435E-4</v>
          </cell>
          <cell r="J85" t="str">
            <v>B</v>
          </cell>
          <cell r="K85" t="e">
            <v>#DIV/0!</v>
          </cell>
          <cell r="L85">
            <v>1388.1799999999998</v>
          </cell>
          <cell r="M85">
            <v>19401.032869999999</v>
          </cell>
          <cell r="N85">
            <v>0</v>
          </cell>
          <cell r="O85">
            <v>0</v>
          </cell>
          <cell r="P85">
            <v>138.17999999999984</v>
          </cell>
          <cell r="Q85">
            <v>1.110544</v>
          </cell>
          <cell r="R85">
            <v>0.11054399999999986</v>
          </cell>
          <cell r="S85">
            <v>6568</v>
          </cell>
          <cell r="T85">
            <v>0</v>
          </cell>
          <cell r="U85">
            <v>5456.18</v>
          </cell>
          <cell r="V85">
            <v>4.3649440000000004</v>
          </cell>
          <cell r="W85">
            <v>0</v>
          </cell>
          <cell r="Y85">
            <v>4206.18</v>
          </cell>
          <cell r="Z85">
            <v>3.3649440000000004</v>
          </cell>
          <cell r="AA85">
            <v>0</v>
          </cell>
          <cell r="AB85">
            <v>2956.1800000000003</v>
          </cell>
          <cell r="AC85">
            <v>2.3649440000000004</v>
          </cell>
          <cell r="AD85">
            <v>0</v>
          </cell>
          <cell r="AE85">
            <v>0</v>
          </cell>
          <cell r="AF85">
            <v>30</v>
          </cell>
        </row>
        <row r="86">
          <cell r="B86" t="str">
            <v xml:space="preserve">TUBO INOX T304 NPS 3" SCH40  6MT        </v>
          </cell>
          <cell r="C86" t="str">
            <v>TUBERIA INOXIDABLE</v>
          </cell>
          <cell r="D86" t="str">
            <v xml:space="preserve">2009 - TUBERIA INDUSTRIAL RD SCHEDULE 40       </v>
          </cell>
          <cell r="E86">
            <v>67.75</v>
          </cell>
          <cell r="F86">
            <v>4403.75</v>
          </cell>
          <cell r="G86">
            <v>733.95833333333337</v>
          </cell>
          <cell r="H86">
            <v>1250</v>
          </cell>
          <cell r="I86">
            <v>2.8915954886579707E-3</v>
          </cell>
          <cell r="J86" t="str">
            <v>A</v>
          </cell>
          <cell r="K86" t="e">
            <v>#DIV/0!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6842</v>
          </cell>
          <cell r="T86" t="str">
            <v/>
          </cell>
          <cell r="U86">
            <v>5592</v>
          </cell>
          <cell r="V86">
            <v>4.4736000000000002</v>
          </cell>
          <cell r="W86">
            <v>0</v>
          </cell>
          <cell r="Y86">
            <v>4342</v>
          </cell>
          <cell r="Z86">
            <v>3.4735999999999998</v>
          </cell>
          <cell r="AA86">
            <v>406.5</v>
          </cell>
          <cell r="AB86">
            <v>3498.5</v>
          </cell>
          <cell r="AC86">
            <v>2.7988</v>
          </cell>
          <cell r="AD86">
            <v>0</v>
          </cell>
          <cell r="AE86">
            <v>0</v>
          </cell>
          <cell r="AF86">
            <v>5</v>
          </cell>
        </row>
        <row r="87">
          <cell r="B87" t="str">
            <v xml:space="preserve">LAM INOX T430 BA  C.20 4x8              </v>
          </cell>
          <cell r="C87" t="str">
            <v>LAMINA INOXIDABLE</v>
          </cell>
          <cell r="D87" t="str">
            <v xml:space="preserve">1008 - LAM INOX T430 BA                        </v>
          </cell>
          <cell r="E87">
            <v>20.6</v>
          </cell>
          <cell r="F87">
            <v>7745.6</v>
          </cell>
          <cell r="G87">
            <v>1290.9333333333334</v>
          </cell>
          <cell r="H87">
            <v>1250</v>
          </cell>
          <cell r="I87">
            <v>5.0859249541752322E-3</v>
          </cell>
          <cell r="J87" t="str">
            <v>C</v>
          </cell>
          <cell r="K87" t="e">
            <v>#DIV/0!</v>
          </cell>
          <cell r="L87">
            <v>3213.6</v>
          </cell>
          <cell r="M87">
            <v>31729.242479999994</v>
          </cell>
          <cell r="N87">
            <v>0</v>
          </cell>
          <cell r="O87">
            <v>0</v>
          </cell>
          <cell r="P87">
            <v>1963.6</v>
          </cell>
          <cell r="Q87">
            <v>2.5708799999999998</v>
          </cell>
          <cell r="R87">
            <v>1.5708799999999998</v>
          </cell>
          <cell r="S87">
            <v>0</v>
          </cell>
          <cell r="T87">
            <v>0</v>
          </cell>
          <cell r="U87">
            <v>713.59999999999991</v>
          </cell>
          <cell r="V87">
            <v>0.57087999999999994</v>
          </cell>
          <cell r="W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3227.3333333333335</v>
          </cell>
          <cell r="AE87">
            <v>156.66666666666666</v>
          </cell>
          <cell r="AF87">
            <v>100</v>
          </cell>
        </row>
        <row r="88">
          <cell r="B88" t="str">
            <v xml:space="preserve">ROLLO INOX T430 BA   C.28 x 1,22m       </v>
          </cell>
          <cell r="C88" t="str">
            <v>ROLLO INOXIDABLE</v>
          </cell>
          <cell r="D88" t="str">
            <v xml:space="preserve">1106 - ROLLO INOX T430 BA                      </v>
          </cell>
          <cell r="E88">
            <v>1</v>
          </cell>
          <cell r="F88">
            <v>15861.24</v>
          </cell>
          <cell r="G88">
            <v>2643.54</v>
          </cell>
          <cell r="H88">
            <v>1250</v>
          </cell>
          <cell r="I88">
            <v>1.0414826007044303E-2</v>
          </cell>
          <cell r="J88" t="str">
            <v>B</v>
          </cell>
          <cell r="K88" t="e">
            <v>#DIV/0!</v>
          </cell>
          <cell r="L88">
            <v>29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2.3199999999999998E-2</v>
          </cell>
          <cell r="R88">
            <v>0</v>
          </cell>
          <cell r="S88">
            <v>2126</v>
          </cell>
          <cell r="T88">
            <v>0</v>
          </cell>
          <cell r="U88">
            <v>876</v>
          </cell>
          <cell r="V88">
            <v>0.70079999999999998</v>
          </cell>
          <cell r="W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6608.85</v>
          </cell>
          <cell r="AE88">
            <v>6608.85</v>
          </cell>
          <cell r="AF88">
            <v>6000</v>
          </cell>
        </row>
        <row r="89">
          <cell r="B89" t="str">
            <v xml:space="preserve">ROLLO INOX T430 BA / PE C.26 x 1m       </v>
          </cell>
          <cell r="C89" t="str">
            <v>ROLLO INOXIDABLE</v>
          </cell>
          <cell r="D89" t="str">
            <v xml:space="preserve">1107 - ROLLO INOX T430 BA / PE                 </v>
          </cell>
          <cell r="E89">
            <v>1</v>
          </cell>
          <cell r="F89">
            <v>9868.17</v>
          </cell>
          <cell r="G89">
            <v>1644.6949999999999</v>
          </cell>
          <cell r="H89">
            <v>1250</v>
          </cell>
          <cell r="I89">
            <v>6.4796493564144029E-3</v>
          </cell>
          <cell r="J89" t="str">
            <v>B</v>
          </cell>
          <cell r="K89" t="e">
            <v>#DIV/0!</v>
          </cell>
          <cell r="L89">
            <v>1186.17</v>
          </cell>
          <cell r="M89">
            <v>12067.891931100001</v>
          </cell>
          <cell r="N89">
            <v>0</v>
          </cell>
          <cell r="O89">
            <v>930</v>
          </cell>
          <cell r="P89">
            <v>0</v>
          </cell>
          <cell r="Q89">
            <v>0.94893600000000011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4111.7375000000002</v>
          </cell>
          <cell r="AE89">
            <v>4111.7375000000002</v>
          </cell>
          <cell r="AF89">
            <v>2000</v>
          </cell>
        </row>
        <row r="90">
          <cell r="B90" t="str">
            <v xml:space="preserve">LAM INOX T304 N.1   1/4" (6mm) 4x8      </v>
          </cell>
          <cell r="C90" t="str">
            <v>LAMINA INOXIDABLE</v>
          </cell>
          <cell r="D90" t="str">
            <v xml:space="preserve">1001 - LAM INOX T304 N.1                       </v>
          </cell>
          <cell r="E90">
            <v>141.4</v>
          </cell>
          <cell r="F90">
            <v>8059.7999999999993</v>
          </cell>
          <cell r="G90">
            <v>1343.3</v>
          </cell>
          <cell r="H90">
            <v>1201.8999999999999</v>
          </cell>
          <cell r="I90">
            <v>5.2922353265933602E-3</v>
          </cell>
          <cell r="J90" t="str">
            <v>C</v>
          </cell>
          <cell r="K90" t="e">
            <v>#DIV/0!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 t="str">
            <v/>
          </cell>
          <cell r="U90">
            <v>0</v>
          </cell>
          <cell r="V90">
            <v>0</v>
          </cell>
          <cell r="W90">
            <v>0</v>
          </cell>
          <cell r="Y90">
            <v>0</v>
          </cell>
          <cell r="Z90">
            <v>0</v>
          </cell>
          <cell r="AA90">
            <v>4242</v>
          </cell>
          <cell r="AB90">
            <v>3040.1000000000004</v>
          </cell>
          <cell r="AC90">
            <v>2.5294117647058831</v>
          </cell>
          <cell r="AD90">
            <v>318.14999999999964</v>
          </cell>
          <cell r="AE90">
            <v>2.2499999999999973</v>
          </cell>
          <cell r="AF90">
            <v>8</v>
          </cell>
        </row>
        <row r="91">
          <cell r="B91" t="str">
            <v xml:space="preserve">ANGULO INOX   T304   1/8"  x 1-1/2" 6MT </v>
          </cell>
          <cell r="C91" t="str">
            <v>PERFILERIA INOXIDABLE</v>
          </cell>
          <cell r="D91" t="str">
            <v xml:space="preserve">3001 - ANGULO INOX T304                        </v>
          </cell>
          <cell r="E91">
            <v>10.85</v>
          </cell>
          <cell r="F91">
            <v>5576.8999999999987</v>
          </cell>
          <cell r="G91">
            <v>929.48333333333312</v>
          </cell>
          <cell r="H91">
            <v>1188.0833333333333</v>
          </cell>
          <cell r="I91">
            <v>3.6619106172459002E-3</v>
          </cell>
          <cell r="J91" t="str">
            <v>A</v>
          </cell>
          <cell r="K91" t="e">
            <v>#DIV/0!</v>
          </cell>
          <cell r="L91">
            <v>5121.2</v>
          </cell>
          <cell r="M91">
            <v>65914.474319999994</v>
          </cell>
          <cell r="N91">
            <v>0</v>
          </cell>
          <cell r="O91">
            <v>792.05</v>
          </cell>
          <cell r="P91">
            <v>3933.1166666666668</v>
          </cell>
          <cell r="Q91">
            <v>4.3104720488181245</v>
          </cell>
          <cell r="R91">
            <v>3.310472048818125</v>
          </cell>
          <cell r="S91">
            <v>0</v>
          </cell>
          <cell r="T91">
            <v>20039.354212396309</v>
          </cell>
          <cell r="U91">
            <v>2745.0333333333338</v>
          </cell>
          <cell r="V91">
            <v>2.310472048818125</v>
          </cell>
          <cell r="W91">
            <v>1153</v>
          </cell>
          <cell r="X91"/>
          <cell r="Y91">
            <v>2709.9500000000007</v>
          </cell>
          <cell r="Z91">
            <v>2.2809426948165821</v>
          </cell>
          <cell r="AA91">
            <v>3255.2709999999997</v>
          </cell>
          <cell r="AB91">
            <v>4777.1376666666674</v>
          </cell>
          <cell r="AC91">
            <v>4.0208776039840091</v>
          </cell>
          <cell r="AD91">
            <v>0</v>
          </cell>
          <cell r="AE91">
            <v>0</v>
          </cell>
          <cell r="AF91"/>
        </row>
        <row r="92">
          <cell r="B92" t="str">
            <v xml:space="preserve">LAM INOX T430 2B  C.12 4x8              </v>
          </cell>
          <cell r="C92" t="str">
            <v>LAMINA INOXIDABLE</v>
          </cell>
          <cell r="D92" t="str">
            <v xml:space="preserve">1006 - LAM INOX T430 2B                        </v>
          </cell>
          <cell r="E92">
            <v>57.21</v>
          </cell>
          <cell r="F92">
            <v>1430.25</v>
          </cell>
          <cell r="G92">
            <v>238.375</v>
          </cell>
          <cell r="H92">
            <v>1083.3333333333333</v>
          </cell>
          <cell r="I92">
            <v>9.3913243205292368E-4</v>
          </cell>
          <cell r="J92" t="str">
            <v>C</v>
          </cell>
          <cell r="K92" t="e">
            <v>#DIV/0!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2361</v>
          </cell>
          <cell r="T92" t="str">
            <v/>
          </cell>
          <cell r="U92">
            <v>1277.6666666666667</v>
          </cell>
          <cell r="V92">
            <v>1.1793846153846155</v>
          </cell>
          <cell r="W92">
            <v>0</v>
          </cell>
          <cell r="Y92">
            <v>194.33333333333348</v>
          </cell>
          <cell r="Z92">
            <v>0.17938461538461553</v>
          </cell>
          <cell r="AA92">
            <v>0</v>
          </cell>
          <cell r="AB92">
            <v>0</v>
          </cell>
          <cell r="AC92">
            <v>0</v>
          </cell>
          <cell r="AD92">
            <v>595.9375</v>
          </cell>
          <cell r="AE92">
            <v>10.416666666666666</v>
          </cell>
          <cell r="AF92">
            <v>30</v>
          </cell>
        </row>
        <row r="93">
          <cell r="B93" t="str">
            <v xml:space="preserve">TUBO INOX T304 NPS 1" SCH40  6MT        </v>
          </cell>
          <cell r="C93" t="str">
            <v>TUBERIA INOXIDABLE</v>
          </cell>
          <cell r="D93" t="str">
            <v xml:space="preserve">2009 - TUBERIA INDUSTRIAL RD SCHEDULE 40       </v>
          </cell>
          <cell r="E93">
            <v>15.01</v>
          </cell>
          <cell r="F93">
            <v>5313.5400000000009</v>
          </cell>
          <cell r="G93">
            <v>885.59000000000015</v>
          </cell>
          <cell r="H93">
            <v>1044.6960000000001</v>
          </cell>
          <cell r="I93">
            <v>3.4889828652406871E-3</v>
          </cell>
          <cell r="J93" t="str">
            <v>A</v>
          </cell>
          <cell r="K93" t="e">
            <v>#DIV/0!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6484</v>
          </cell>
          <cell r="T93" t="str">
            <v/>
          </cell>
          <cell r="U93">
            <v>5439.3040000000001</v>
          </cell>
          <cell r="V93">
            <v>5.2065902425203117</v>
          </cell>
          <cell r="W93">
            <v>0</v>
          </cell>
          <cell r="Y93">
            <v>4394.6080000000002</v>
          </cell>
          <cell r="Z93">
            <v>4.2065902425203117</v>
          </cell>
          <cell r="AA93">
            <v>1125.75</v>
          </cell>
          <cell r="AB93">
            <v>4475.6620000000003</v>
          </cell>
          <cell r="AC93">
            <v>4.2841764494168633</v>
          </cell>
          <cell r="AD93">
            <v>0</v>
          </cell>
          <cell r="AE93">
            <v>0</v>
          </cell>
          <cell r="AF93">
            <v>20</v>
          </cell>
        </row>
        <row r="94">
          <cell r="B94" t="str">
            <v xml:space="preserve">LAM INOX T304 2B  C.22 4x8              </v>
          </cell>
          <cell r="C94" t="str">
            <v>LAMINA INOXIDABLE</v>
          </cell>
          <cell r="D94" t="str">
            <v xml:space="preserve">1002 - LAM INOX T304 2B                        </v>
          </cell>
          <cell r="E94">
            <v>16.5</v>
          </cell>
          <cell r="F94">
            <v>6154.5</v>
          </cell>
          <cell r="G94">
            <v>1025.75</v>
          </cell>
          <cell r="H94">
            <v>1000</v>
          </cell>
          <cell r="I94">
            <v>4.0411750065161463E-3</v>
          </cell>
          <cell r="J94" t="str">
            <v>C</v>
          </cell>
          <cell r="K94" t="e">
            <v>#DIV/0!</v>
          </cell>
          <cell r="L94">
            <v>2013</v>
          </cell>
          <cell r="M94">
            <v>26307.053979999997</v>
          </cell>
          <cell r="N94">
            <v>0</v>
          </cell>
          <cell r="O94">
            <v>0</v>
          </cell>
          <cell r="P94">
            <v>1013</v>
          </cell>
          <cell r="Q94">
            <v>2.0129999999999999</v>
          </cell>
          <cell r="R94">
            <v>1.0129999999999999</v>
          </cell>
          <cell r="S94">
            <v>2140</v>
          </cell>
          <cell r="T94">
            <v>0</v>
          </cell>
          <cell r="U94">
            <v>2153</v>
          </cell>
          <cell r="V94">
            <v>2.153</v>
          </cell>
          <cell r="W94">
            <v>0</v>
          </cell>
          <cell r="X94"/>
          <cell r="Y94">
            <v>1153</v>
          </cell>
          <cell r="Z94">
            <v>1.153</v>
          </cell>
          <cell r="AA94">
            <v>0</v>
          </cell>
          <cell r="AB94">
            <v>153</v>
          </cell>
          <cell r="AC94">
            <v>0.153</v>
          </cell>
          <cell r="AD94">
            <v>2411.375</v>
          </cell>
          <cell r="AE94">
            <v>146.14393939393941</v>
          </cell>
          <cell r="AF94">
            <v>150</v>
          </cell>
        </row>
        <row r="95">
          <cell r="B95" t="str">
            <v xml:space="preserve">BARRA INOX T304 RD     5/16"     6MT    </v>
          </cell>
          <cell r="C95" t="str">
            <v>PERFILERIA INOXIDABLE</v>
          </cell>
          <cell r="D95" t="str">
            <v xml:space="preserve">3003 - BARRA INOX T304 RD                      </v>
          </cell>
          <cell r="E95">
            <v>2.36</v>
          </cell>
          <cell r="F95">
            <v>4491.079999999999</v>
          </cell>
          <cell r="G95">
            <v>748.51333333333321</v>
          </cell>
          <cell r="H95">
            <v>1000</v>
          </cell>
          <cell r="I95">
            <v>2.9489382156575729E-3</v>
          </cell>
          <cell r="J95" t="str">
            <v>B</v>
          </cell>
          <cell r="K95" t="e">
            <v>#DIV/0!</v>
          </cell>
          <cell r="L95">
            <v>2633.76</v>
          </cell>
          <cell r="M95">
            <v>33704.360640000006</v>
          </cell>
          <cell r="N95">
            <v>2370</v>
          </cell>
          <cell r="O95">
            <v>2036.68</v>
          </cell>
          <cell r="P95">
            <v>4003.76</v>
          </cell>
          <cell r="Q95">
            <v>2.6337600000000001</v>
          </cell>
          <cell r="R95">
            <v>4.0037600000000007</v>
          </cell>
          <cell r="S95">
            <v>0</v>
          </cell>
          <cell r="T95">
            <v>0</v>
          </cell>
          <cell r="U95">
            <v>3003.76</v>
          </cell>
          <cell r="V95">
            <v>3.0037600000000002</v>
          </cell>
          <cell r="W95">
            <v>0</v>
          </cell>
          <cell r="Y95">
            <v>2003.7600000000002</v>
          </cell>
          <cell r="Z95">
            <v>2.0037600000000002</v>
          </cell>
          <cell r="AA95">
            <v>2406.665</v>
          </cell>
          <cell r="AB95">
            <v>3410.4250000000002</v>
          </cell>
          <cell r="AC95">
            <v>3.410425</v>
          </cell>
          <cell r="AD95">
            <v>0</v>
          </cell>
          <cell r="AE95">
            <v>0</v>
          </cell>
          <cell r="AF95"/>
        </row>
        <row r="96">
          <cell r="B96" t="str">
            <v xml:space="preserve">LAM INOX T304 N.4  C.16 4x8             </v>
          </cell>
          <cell r="C96" t="str">
            <v>LAMINA INOXIDABLE</v>
          </cell>
          <cell r="D96" t="str">
            <v xml:space="preserve">1003 - LAM INOX T304 N.4                       </v>
          </cell>
          <cell r="E96">
            <v>35.35</v>
          </cell>
          <cell r="F96">
            <v>4772.2499999999991</v>
          </cell>
          <cell r="G96">
            <v>795.37499999999989</v>
          </cell>
          <cell r="H96">
            <v>1000</v>
          </cell>
          <cell r="I96">
            <v>3.133560390746068E-3</v>
          </cell>
          <cell r="J96" t="str">
            <v>C</v>
          </cell>
          <cell r="K96" t="e">
            <v>#DIV/0!</v>
          </cell>
          <cell r="L96">
            <v>2651.25</v>
          </cell>
          <cell r="M96">
            <v>36041.950499999999</v>
          </cell>
          <cell r="N96">
            <v>0</v>
          </cell>
          <cell r="O96">
            <v>0</v>
          </cell>
          <cell r="P96">
            <v>1651.25</v>
          </cell>
          <cell r="Q96">
            <v>2.6512500000000001</v>
          </cell>
          <cell r="R96">
            <v>1.6512500000000001</v>
          </cell>
          <cell r="S96">
            <v>3097</v>
          </cell>
          <cell r="T96">
            <v>0</v>
          </cell>
          <cell r="U96">
            <v>3748.25</v>
          </cell>
          <cell r="V96">
            <v>3.7482500000000001</v>
          </cell>
          <cell r="W96">
            <v>0</v>
          </cell>
          <cell r="Y96">
            <v>2748.25</v>
          </cell>
          <cell r="Z96">
            <v>2.7482500000000001</v>
          </cell>
          <cell r="AA96">
            <v>0</v>
          </cell>
          <cell r="AB96">
            <v>1748.25</v>
          </cell>
          <cell r="AC96">
            <v>1.7482500000000001</v>
          </cell>
          <cell r="AD96">
            <v>240.18749999999977</v>
          </cell>
          <cell r="AE96">
            <v>6.7945544554455379</v>
          </cell>
          <cell r="AF96">
            <v>29</v>
          </cell>
        </row>
        <row r="97">
          <cell r="B97" t="str">
            <v xml:space="preserve">ROLLO INOX T430 BA   C.26 x 1,22m       </v>
          </cell>
          <cell r="C97" t="str">
            <v>ROLLO INOXIDABLE</v>
          </cell>
          <cell r="D97" t="str">
            <v xml:space="preserve">1106 - ROLLO INOX T430 BA                      </v>
          </cell>
          <cell r="E97">
            <v>1</v>
          </cell>
          <cell r="F97">
            <v>8552.5399999999991</v>
          </cell>
          <cell r="G97">
            <v>1425.4233333333332</v>
          </cell>
          <cell r="H97">
            <v>1000</v>
          </cell>
          <cell r="I97">
            <v>5.615778843160224E-3</v>
          </cell>
          <cell r="J97" t="str">
            <v>B</v>
          </cell>
          <cell r="K97" t="e">
            <v>#DIV/0!</v>
          </cell>
          <cell r="L97">
            <v>66</v>
          </cell>
          <cell r="M97">
            <v>587.87255999999991</v>
          </cell>
          <cell r="N97">
            <v>0</v>
          </cell>
          <cell r="O97">
            <v>0</v>
          </cell>
          <cell r="P97">
            <v>0</v>
          </cell>
          <cell r="Q97">
            <v>6.6000000000000003E-2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/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3563.5583333333329</v>
          </cell>
          <cell r="AE97">
            <v>3563.5583333333329</v>
          </cell>
          <cell r="AF97">
            <v>4000</v>
          </cell>
        </row>
        <row r="98">
          <cell r="B98" t="str">
            <v xml:space="preserve">ALAMBRE INOXIDABLE   T302   1,75mm      </v>
          </cell>
          <cell r="C98" t="str">
            <v>ALAMBRE INOXIDABLE</v>
          </cell>
          <cell r="D98" t="str">
            <v xml:space="preserve">4000 - ALAMBRE INOXIDABLE                      </v>
          </cell>
          <cell r="E98">
            <v>1</v>
          </cell>
          <cell r="F98">
            <v>336</v>
          </cell>
          <cell r="G98">
            <v>56</v>
          </cell>
          <cell r="H98">
            <v>1000</v>
          </cell>
          <cell r="I98">
            <v>2.2062471397992124E-4</v>
          </cell>
          <cell r="J98" t="str">
            <v>A</v>
          </cell>
          <cell r="K98" t="e">
            <v>#DIV/0!</v>
          </cell>
          <cell r="L98">
            <v>1755.5</v>
          </cell>
          <cell r="M98">
            <v>20986.15986</v>
          </cell>
          <cell r="N98">
            <v>0</v>
          </cell>
          <cell r="O98">
            <v>0</v>
          </cell>
          <cell r="P98">
            <v>755.5</v>
          </cell>
          <cell r="Q98">
            <v>1.7555000000000001</v>
          </cell>
          <cell r="R98">
            <v>0.75549999999999995</v>
          </cell>
          <cell r="S98">
            <v>936.4</v>
          </cell>
          <cell r="T98">
            <v>0</v>
          </cell>
          <cell r="U98">
            <v>691.90000000000009</v>
          </cell>
          <cell r="V98">
            <v>0.69190000000000007</v>
          </cell>
          <cell r="W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140</v>
          </cell>
          <cell r="AE98">
            <v>140</v>
          </cell>
          <cell r="AF98"/>
        </row>
        <row r="99">
          <cell r="B99" t="str">
            <v xml:space="preserve">LAM INOX T430 2B   1/8" (3mm) 5x10      </v>
          </cell>
          <cell r="C99" t="str">
            <v>LAMINA INOXIDABLE</v>
          </cell>
          <cell r="D99" t="str">
            <v xml:space="preserve">1006 - LAM INOX T430 2B                        </v>
          </cell>
          <cell r="E99">
            <v>107.3</v>
          </cell>
          <cell r="F99">
            <v>5472.3</v>
          </cell>
          <cell r="G99">
            <v>912.05000000000007</v>
          </cell>
          <cell r="H99">
            <v>997.89</v>
          </cell>
          <cell r="I99">
            <v>3.5932280425961995E-3</v>
          </cell>
          <cell r="J99" t="str">
            <v>C</v>
          </cell>
          <cell r="K99" t="e">
            <v>#DIV/0!</v>
          </cell>
          <cell r="L99">
            <v>965.7</v>
          </cell>
          <cell r="M99">
            <v>9708.6501900000003</v>
          </cell>
          <cell r="N99">
            <v>0</v>
          </cell>
          <cell r="O99">
            <v>2146</v>
          </cell>
          <cell r="P99">
            <v>0</v>
          </cell>
          <cell r="Q99">
            <v>0.967741935483871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2280.125</v>
          </cell>
          <cell r="AE99">
            <v>21.25</v>
          </cell>
          <cell r="AF99">
            <v>20</v>
          </cell>
        </row>
        <row r="100">
          <cell r="B100" t="str">
            <v xml:space="preserve">TUBO INOX T304 RD  15,88  x 1,2  6MT    </v>
          </cell>
          <cell r="C100" t="str">
            <v>TUBERIA INOXIDABLE</v>
          </cell>
          <cell r="D100" t="str">
            <v xml:space="preserve">2003 - TUBERIA ORNAMENTAL RD T304              </v>
          </cell>
          <cell r="E100">
            <v>2.61</v>
          </cell>
          <cell r="F100">
            <v>4711.0499999999993</v>
          </cell>
          <cell r="G100">
            <v>785.17499999999984</v>
          </cell>
          <cell r="H100">
            <v>956.82599999999991</v>
          </cell>
          <cell r="I100">
            <v>3.0933751749854395E-3</v>
          </cell>
          <cell r="J100" t="str">
            <v>A</v>
          </cell>
          <cell r="K100" t="e">
            <v>#DIV/0!</v>
          </cell>
          <cell r="L100">
            <v>662.94</v>
          </cell>
          <cell r="M100">
            <v>7877.53568</v>
          </cell>
          <cell r="N100">
            <v>0</v>
          </cell>
          <cell r="O100">
            <v>1336.3200000000002</v>
          </cell>
          <cell r="P100">
            <v>0</v>
          </cell>
          <cell r="Q100">
            <v>0.69285324604473553</v>
          </cell>
          <cell r="R100">
            <v>0</v>
          </cell>
          <cell r="S100">
            <v>362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Y100">
            <v>0</v>
          </cell>
          <cell r="Z100">
            <v>0</v>
          </cell>
          <cell r="AA100">
            <v>2009</v>
          </cell>
          <cell r="AB100">
            <v>1052.174</v>
          </cell>
          <cell r="AC100">
            <v>1.0996503021447996</v>
          </cell>
          <cell r="AD100">
            <v>910.76349999999957</v>
          </cell>
          <cell r="AE100">
            <v>348.95153256704964</v>
          </cell>
          <cell r="AF100">
            <v>500</v>
          </cell>
        </row>
        <row r="101">
          <cell r="B101" t="str">
            <v xml:space="preserve">TUBO INOX T304 NPS 4" SCH10  6MT        </v>
          </cell>
          <cell r="C101" t="str">
            <v>TUBERIA INOXIDABLE</v>
          </cell>
          <cell r="D101" t="str">
            <v xml:space="preserve">2008 - TUBERIA INDUSTRIAL RD SCHEDULE 10       </v>
          </cell>
          <cell r="E101">
            <v>50.2</v>
          </cell>
          <cell r="F101">
            <v>6124.4</v>
          </cell>
          <cell r="G101">
            <v>1020.7333333333332</v>
          </cell>
          <cell r="H101">
            <v>933.72000000000014</v>
          </cell>
          <cell r="I101">
            <v>4.021410709222112E-3</v>
          </cell>
          <cell r="J101" t="str">
            <v>A</v>
          </cell>
          <cell r="K101" t="e">
            <v>#DIV/0!</v>
          </cell>
          <cell r="L101">
            <v>401.6</v>
          </cell>
          <cell r="M101">
            <v>0</v>
          </cell>
          <cell r="N101">
            <v>0</v>
          </cell>
          <cell r="O101">
            <v>301.2</v>
          </cell>
          <cell r="P101">
            <v>0</v>
          </cell>
          <cell r="Q101">
            <v>0.43010752688172038</v>
          </cell>
          <cell r="R101">
            <v>0</v>
          </cell>
          <cell r="S101">
            <v>4001</v>
          </cell>
          <cell r="T101">
            <v>0</v>
          </cell>
          <cell r="U101">
            <v>3067.2799999999997</v>
          </cell>
          <cell r="V101">
            <v>3.2850104956518007</v>
          </cell>
          <cell r="W101">
            <v>0</v>
          </cell>
          <cell r="Y101">
            <v>2133.5599999999995</v>
          </cell>
          <cell r="Z101">
            <v>2.2850104956518007</v>
          </cell>
          <cell r="AA101">
            <v>803.2</v>
          </cell>
          <cell r="AB101">
            <v>2003.0399999999991</v>
          </cell>
          <cell r="AC101">
            <v>2.1452255494152408</v>
          </cell>
          <cell r="AD101">
            <v>548.79333333333398</v>
          </cell>
          <cell r="AE101">
            <v>10.93213811420984</v>
          </cell>
          <cell r="AF101">
            <v>15</v>
          </cell>
        </row>
        <row r="102">
          <cell r="B102" t="str">
            <v xml:space="preserve">BARRA INOX T304 RD     5/8"     6MT     </v>
          </cell>
          <cell r="C102" t="str">
            <v>PERFILERIA INOXIDABLE</v>
          </cell>
          <cell r="D102" t="str">
            <v xml:space="preserve">3003 - BARRA INOX T304 RD                      </v>
          </cell>
          <cell r="E102">
            <v>9.4600000000000009</v>
          </cell>
          <cell r="F102">
            <v>5439.5000000000009</v>
          </cell>
          <cell r="G102">
            <v>906.58333333333348</v>
          </cell>
          <cell r="H102">
            <v>916.66666666666663</v>
          </cell>
          <cell r="I102">
            <v>3.5716908681362554E-3</v>
          </cell>
          <cell r="J102" t="str">
            <v>B</v>
          </cell>
          <cell r="K102" t="e">
            <v>#DIV/0!</v>
          </cell>
          <cell r="L102">
            <v>775.72</v>
          </cell>
          <cell r="M102">
            <v>11666.52786</v>
          </cell>
          <cell r="N102">
            <v>0</v>
          </cell>
          <cell r="O102">
            <v>614.9</v>
          </cell>
          <cell r="P102">
            <v>0</v>
          </cell>
          <cell r="Q102">
            <v>0.8462400000000001</v>
          </cell>
          <cell r="R102">
            <v>0</v>
          </cell>
          <cell r="S102">
            <v>2235</v>
          </cell>
          <cell r="T102">
            <v>0</v>
          </cell>
          <cell r="U102">
            <v>1318.3333333333335</v>
          </cell>
          <cell r="V102">
            <v>1.4381818181818184</v>
          </cell>
          <cell r="W102">
            <v>0</v>
          </cell>
          <cell r="Y102">
            <v>401.66666666666686</v>
          </cell>
          <cell r="Z102">
            <v>0.43818181818181839</v>
          </cell>
          <cell r="AA102">
            <v>2648.4409999999998</v>
          </cell>
          <cell r="AB102">
            <v>2133.4410000000003</v>
          </cell>
          <cell r="AC102">
            <v>2.3273901818181821</v>
          </cell>
          <cell r="AD102">
            <v>133.01733333333368</v>
          </cell>
          <cell r="AE102">
            <v>14.061028893587068</v>
          </cell>
          <cell r="AF102">
            <v>100</v>
          </cell>
        </row>
        <row r="103">
          <cell r="B103" t="str">
            <v xml:space="preserve">BARRA INOX T304 RD     1-1/4"     6MT   </v>
          </cell>
          <cell r="C103" t="str">
            <v>PERFILERIA INOXIDABLE</v>
          </cell>
          <cell r="D103" t="str">
            <v xml:space="preserve">3003 - BARRA INOX T304 RD                      </v>
          </cell>
          <cell r="E103">
            <v>37.799999999999997</v>
          </cell>
          <cell r="F103">
            <v>4611.6000000000004</v>
          </cell>
          <cell r="G103">
            <v>768.6</v>
          </cell>
          <cell r="H103">
            <v>916.66666666666663</v>
          </cell>
          <cell r="I103">
            <v>3.0280741993744193E-3</v>
          </cell>
          <cell r="J103" t="str">
            <v>B</v>
          </cell>
          <cell r="K103" t="e">
            <v>#DIV/0!</v>
          </cell>
          <cell r="L103">
            <v>604.79999999999995</v>
          </cell>
          <cell r="M103">
            <v>8942.7580799999996</v>
          </cell>
          <cell r="N103">
            <v>3148</v>
          </cell>
          <cell r="O103">
            <v>0</v>
          </cell>
          <cell r="P103">
            <v>2836.1333333333337</v>
          </cell>
          <cell r="Q103">
            <v>0.65978181818181814</v>
          </cell>
          <cell r="R103">
            <v>3.0939636363636369</v>
          </cell>
          <cell r="S103">
            <v>648</v>
          </cell>
          <cell r="T103">
            <v>0</v>
          </cell>
          <cell r="U103">
            <v>2567.4666666666672</v>
          </cell>
          <cell r="V103">
            <v>2.8008727272727278</v>
          </cell>
          <cell r="W103">
            <v>0</v>
          </cell>
          <cell r="Y103">
            <v>1650.8000000000006</v>
          </cell>
          <cell r="Z103">
            <v>1.8008727272727281</v>
          </cell>
          <cell r="AA103">
            <v>756</v>
          </cell>
          <cell r="AB103">
            <v>1490.1333333333341</v>
          </cell>
          <cell r="AC103">
            <v>1.6256000000000008</v>
          </cell>
          <cell r="AD103">
            <v>431.36666666666588</v>
          </cell>
          <cell r="AE103">
            <v>11.411816578483226</v>
          </cell>
          <cell r="AF103">
            <v>20</v>
          </cell>
        </row>
        <row r="104">
          <cell r="B104" t="str">
            <v xml:space="preserve">BARRA INOX T304 RD     7/8"     6MT     </v>
          </cell>
          <cell r="C104" t="str">
            <v>PERFILERIA INOXIDABLE</v>
          </cell>
          <cell r="D104" t="str">
            <v xml:space="preserve">3003 - BARRA INOX T304 RD                      </v>
          </cell>
          <cell r="E104">
            <v>18.53</v>
          </cell>
          <cell r="F104">
            <v>5410.76</v>
          </cell>
          <cell r="G104">
            <v>901.79333333333341</v>
          </cell>
          <cell r="H104">
            <v>916.66666666666663</v>
          </cell>
          <cell r="I104">
            <v>3.5528195756369006E-3</v>
          </cell>
          <cell r="J104" t="str">
            <v>B</v>
          </cell>
          <cell r="K104" t="e">
            <v>#DIV/0!</v>
          </cell>
          <cell r="L104">
            <v>982.09</v>
          </cell>
          <cell r="M104">
            <v>12386.470469999998</v>
          </cell>
          <cell r="N104">
            <v>0</v>
          </cell>
          <cell r="O104">
            <v>37.06</v>
          </cell>
          <cell r="P104">
            <v>65.423333333333403</v>
          </cell>
          <cell r="Q104">
            <v>1.0713709090909092</v>
          </cell>
          <cell r="R104">
            <v>7.1370909090909165E-2</v>
          </cell>
          <cell r="S104">
            <v>2208</v>
          </cell>
          <cell r="T104">
            <v>0</v>
          </cell>
          <cell r="U104">
            <v>1356.7566666666667</v>
          </cell>
          <cell r="V104">
            <v>1.480098181818182</v>
          </cell>
          <cell r="W104">
            <v>0</v>
          </cell>
          <cell r="X104"/>
          <cell r="Y104">
            <v>440.09000000000003</v>
          </cell>
          <cell r="Z104">
            <v>0.48009818181818187</v>
          </cell>
          <cell r="AA104">
            <v>3335.1419999999998</v>
          </cell>
          <cell r="AB104">
            <v>2858.5653333333335</v>
          </cell>
          <cell r="AC104">
            <v>3.1184349090909094</v>
          </cell>
          <cell r="AD104">
            <v>0</v>
          </cell>
          <cell r="AE104">
            <v>0</v>
          </cell>
          <cell r="AF104"/>
        </row>
        <row r="105">
          <cell r="B105" t="str">
            <v xml:space="preserve">TUBO INOX T304 NPS 1-1/4" SCH10  6MT    </v>
          </cell>
          <cell r="C105" t="str">
            <v>TUBERIA INOXIDABLE</v>
          </cell>
          <cell r="D105" t="str">
            <v xml:space="preserve">2008 - TUBERIA INDUSTRIAL RD SCHEDULE 10       </v>
          </cell>
          <cell r="E105">
            <v>16.14</v>
          </cell>
          <cell r="F105">
            <v>4325.5200000000004</v>
          </cell>
          <cell r="G105">
            <v>720.92000000000007</v>
          </cell>
          <cell r="H105">
            <v>910.29600000000016</v>
          </cell>
          <cell r="I105">
            <v>2.8402280143286578E-3</v>
          </cell>
          <cell r="J105" t="str">
            <v>B</v>
          </cell>
          <cell r="K105" t="e">
            <v>#DIV/0!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2786</v>
          </cell>
          <cell r="T105" t="str">
            <v/>
          </cell>
          <cell r="U105">
            <v>1875.7039999999997</v>
          </cell>
          <cell r="V105">
            <v>2.0605429442730712</v>
          </cell>
          <cell r="W105">
            <v>0</v>
          </cell>
          <cell r="Y105">
            <v>965.40799999999956</v>
          </cell>
          <cell r="Z105">
            <v>1.0605429442730709</v>
          </cell>
          <cell r="AA105">
            <v>2130.08</v>
          </cell>
          <cell r="AB105">
            <v>2185.1919999999991</v>
          </cell>
          <cell r="AC105">
            <v>2.4005290586798127</v>
          </cell>
          <cell r="AD105">
            <v>0</v>
          </cell>
          <cell r="AE105">
            <v>0</v>
          </cell>
          <cell r="AF105">
            <v>50</v>
          </cell>
        </row>
        <row r="106">
          <cell r="B106" t="str">
            <v xml:space="preserve">TUBO INOX T304 CD  25,4 x  0,9  6MT     </v>
          </cell>
          <cell r="C106" t="str">
            <v>TUBERIA INOXIDABLE</v>
          </cell>
          <cell r="D106" t="str">
            <v xml:space="preserve">2001 - TUBERIA ORNAMENTAL CD T304              </v>
          </cell>
          <cell r="E106">
            <v>4.2</v>
          </cell>
          <cell r="F106">
            <v>3536.4000000000042</v>
          </cell>
          <cell r="G106">
            <v>589.40000000000066</v>
          </cell>
          <cell r="H106">
            <v>909.72000000000014</v>
          </cell>
          <cell r="I106">
            <v>2.3220751146386738E-3</v>
          </cell>
          <cell r="J106" t="str">
            <v>B</v>
          </cell>
          <cell r="K106" t="e">
            <v>#DIV/0!</v>
          </cell>
          <cell r="L106">
            <v>2616.6</v>
          </cell>
          <cell r="M106">
            <v>30695.023099999995</v>
          </cell>
          <cell r="N106">
            <v>0</v>
          </cell>
          <cell r="O106">
            <v>1734.6</v>
          </cell>
          <cell r="P106">
            <v>1706.8799999999997</v>
          </cell>
          <cell r="Q106">
            <v>2.8762696214219754</v>
          </cell>
          <cell r="R106">
            <v>1.8762696214219754</v>
          </cell>
          <cell r="S106">
            <v>0</v>
          </cell>
          <cell r="T106">
            <v>0</v>
          </cell>
          <cell r="U106">
            <v>797.15999999999951</v>
          </cell>
          <cell r="V106">
            <v>0.87626962142197529</v>
          </cell>
          <cell r="W106">
            <v>0</v>
          </cell>
          <cell r="Y106">
            <v>0</v>
          </cell>
          <cell r="Z106">
            <v>0</v>
          </cell>
          <cell r="AA106">
            <v>2239</v>
          </cell>
          <cell r="AB106">
            <v>1329.2799999999997</v>
          </cell>
          <cell r="AC106">
            <v>1.4611968517785687</v>
          </cell>
          <cell r="AD106">
            <v>144.22000000000185</v>
          </cell>
          <cell r="AE106">
            <v>34.338095238095676</v>
          </cell>
          <cell r="AF106">
            <v>120</v>
          </cell>
        </row>
        <row r="107">
          <cell r="B107" t="str">
            <v xml:space="preserve">TUBO INOX T304 NPS 1" SCH10  6MT        </v>
          </cell>
          <cell r="C107" t="str">
            <v>TUBERIA INOXIDABLE</v>
          </cell>
          <cell r="D107" t="str">
            <v xml:space="preserve">2008 - TUBERIA INDUSTRIAL RD SCHEDULE 10       </v>
          </cell>
          <cell r="E107">
            <v>12.55</v>
          </cell>
          <cell r="F107">
            <v>1104.4000000000001</v>
          </cell>
          <cell r="G107">
            <v>184.06666666666669</v>
          </cell>
          <cell r="H107">
            <v>903.58333333333337</v>
          </cell>
          <cell r="I107">
            <v>7.2517242297447928E-4</v>
          </cell>
          <cell r="J107" t="str">
            <v>B</v>
          </cell>
          <cell r="K107" t="e">
            <v>#DIV/0!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6394</v>
          </cell>
          <cell r="T107" t="str">
            <v/>
          </cell>
          <cell r="U107">
            <v>5490.416666666667</v>
          </cell>
          <cell r="V107">
            <v>6.0762704048695015</v>
          </cell>
          <cell r="W107">
            <v>0</v>
          </cell>
          <cell r="Y107">
            <v>4586.8333333333339</v>
          </cell>
          <cell r="Z107">
            <v>5.0762704048695015</v>
          </cell>
          <cell r="AA107">
            <v>753</v>
          </cell>
          <cell r="AB107">
            <v>4436.2500000000009</v>
          </cell>
          <cell r="AC107">
            <v>4.909619109102648</v>
          </cell>
          <cell r="AD107">
            <v>0</v>
          </cell>
          <cell r="AE107">
            <v>0</v>
          </cell>
          <cell r="AF107">
            <v>25</v>
          </cell>
        </row>
        <row r="108">
          <cell r="B108" t="str">
            <v>ANGULO INOX   T304   3/16"  x 1-1/2" 6MT</v>
          </cell>
          <cell r="C108" t="str">
            <v>PERFILERIA INOXIDABLE</v>
          </cell>
          <cell r="D108" t="str">
            <v xml:space="preserve">3001 - ANGULO INOX T304                        </v>
          </cell>
          <cell r="E108">
            <v>16.27</v>
          </cell>
          <cell r="F108">
            <v>2993.6799999999994</v>
          </cell>
          <cell r="G108">
            <v>498.94666666666654</v>
          </cell>
          <cell r="H108">
            <v>888.34200000000021</v>
          </cell>
          <cell r="I108">
            <v>1.9657136718672931E-3</v>
          </cell>
          <cell r="J108" t="str">
            <v>B</v>
          </cell>
          <cell r="K108" t="e">
            <v>#DIV/0!</v>
          </cell>
          <cell r="L108">
            <v>2912.33</v>
          </cell>
          <cell r="M108">
            <v>41322.339740000003</v>
          </cell>
          <cell r="N108">
            <v>0</v>
          </cell>
          <cell r="O108">
            <v>1757.16</v>
          </cell>
          <cell r="P108">
            <v>2023.9879999999998</v>
          </cell>
          <cell r="Q108">
            <v>3.2783882783882774</v>
          </cell>
          <cell r="R108">
            <v>2.2783882783882778</v>
          </cell>
          <cell r="S108">
            <v>0</v>
          </cell>
          <cell r="T108">
            <v>3508.9361119999885</v>
          </cell>
          <cell r="U108">
            <v>1135.6459999999997</v>
          </cell>
          <cell r="V108">
            <v>1.2783882783882778</v>
          </cell>
          <cell r="W108">
            <v>0</v>
          </cell>
          <cell r="X108"/>
          <cell r="Y108">
            <v>247.30399999999952</v>
          </cell>
          <cell r="Z108">
            <v>0.27838827838827779</v>
          </cell>
          <cell r="AA108">
            <v>879.05700000000002</v>
          </cell>
          <cell r="AB108">
            <v>238.01899999999921</v>
          </cell>
          <cell r="AC108">
            <v>0.26793622276105278</v>
          </cell>
          <cell r="AD108">
            <v>1009.3476666666671</v>
          </cell>
          <cell r="AE108">
            <v>62.037348903913163</v>
          </cell>
          <cell r="AF108">
            <v>100</v>
          </cell>
        </row>
        <row r="109">
          <cell r="B109" t="str">
            <v xml:space="preserve">TUBO INOX T304 RC 50 x 100 x  3  6MT    </v>
          </cell>
          <cell r="C109" t="str">
            <v>TUBERIA INOXIDABLE</v>
          </cell>
          <cell r="D109" t="str">
            <v xml:space="preserve">2002 - TUBERIA ORNAMENTAL RC T304              </v>
          </cell>
          <cell r="E109">
            <v>41.11</v>
          </cell>
          <cell r="F109">
            <v>4316.55</v>
          </cell>
          <cell r="G109">
            <v>719.42500000000007</v>
          </cell>
          <cell r="H109">
            <v>887.97599999999977</v>
          </cell>
          <cell r="I109">
            <v>2.8343381224108007E-3</v>
          </cell>
          <cell r="J109" t="str">
            <v>B</v>
          </cell>
          <cell r="K109" t="e">
            <v>#DIV/0!</v>
          </cell>
          <cell r="L109">
            <v>0</v>
          </cell>
          <cell r="M109">
            <v>0</v>
          </cell>
          <cell r="N109">
            <v>0</v>
          </cell>
          <cell r="O109">
            <v>698.87</v>
          </cell>
          <cell r="P109">
            <v>0</v>
          </cell>
          <cell r="Q109">
            <v>0</v>
          </cell>
          <cell r="R109">
            <v>0</v>
          </cell>
          <cell r="S109">
            <v>3482</v>
          </cell>
          <cell r="T109" t="str">
            <v/>
          </cell>
          <cell r="U109">
            <v>2594.0240000000003</v>
          </cell>
          <cell r="V109">
            <v>2.92127715163473</v>
          </cell>
          <cell r="W109">
            <v>0</v>
          </cell>
          <cell r="Y109">
            <v>1706.0480000000007</v>
          </cell>
          <cell r="Z109">
            <v>1.9212771516347302</v>
          </cell>
          <cell r="AA109">
            <v>1644.4</v>
          </cell>
          <cell r="AB109">
            <v>2462.4720000000011</v>
          </cell>
          <cell r="AC109">
            <v>2.7731290034865825</v>
          </cell>
          <cell r="AD109">
            <v>0</v>
          </cell>
          <cell r="AE109">
            <v>0</v>
          </cell>
          <cell r="AF109"/>
        </row>
        <row r="110">
          <cell r="B110" t="str">
            <v xml:space="preserve">TUBO INOX T304 RD  50,8  x 0,9  6MT     </v>
          </cell>
          <cell r="C110" t="str">
            <v>TUBERIA INOXIDABLE</v>
          </cell>
          <cell r="D110" t="str">
            <v xml:space="preserve">2003 - TUBERIA ORNAMENTAL RD T304              </v>
          </cell>
          <cell r="E110">
            <v>6.64</v>
          </cell>
          <cell r="F110">
            <v>4156.6400000000003</v>
          </cell>
          <cell r="G110">
            <v>692.77333333333343</v>
          </cell>
          <cell r="H110">
            <v>856.58333333333337</v>
          </cell>
          <cell r="I110">
            <v>2.729337830706845E-3</v>
          </cell>
          <cell r="J110" t="str">
            <v>B</v>
          </cell>
          <cell r="K110" t="e">
            <v>#DIV/0!</v>
          </cell>
          <cell r="L110">
            <v>6.64</v>
          </cell>
          <cell r="M110">
            <v>91.408050000000003</v>
          </cell>
          <cell r="N110">
            <v>0</v>
          </cell>
          <cell r="O110">
            <v>126.16</v>
          </cell>
          <cell r="P110">
            <v>0</v>
          </cell>
          <cell r="Q110">
            <v>7.7517268216752595E-3</v>
          </cell>
          <cell r="R110">
            <v>0</v>
          </cell>
          <cell r="S110">
            <v>1494</v>
          </cell>
          <cell r="T110">
            <v>0</v>
          </cell>
          <cell r="U110">
            <v>637.41666666666663</v>
          </cell>
          <cell r="V110">
            <v>0.74413853487693349</v>
          </cell>
          <cell r="W110">
            <v>1759</v>
          </cell>
          <cell r="Y110">
            <v>1539.833333333333</v>
          </cell>
          <cell r="Z110">
            <v>1.7976456853779545</v>
          </cell>
          <cell r="AA110">
            <v>2762</v>
          </cell>
          <cell r="AB110">
            <v>3445.2499999999995</v>
          </cell>
          <cell r="AC110">
            <v>4.0220838602976938</v>
          </cell>
          <cell r="AD110">
            <v>0</v>
          </cell>
          <cell r="AE110">
            <v>0</v>
          </cell>
          <cell r="AF110">
            <v>200</v>
          </cell>
        </row>
        <row r="111">
          <cell r="B111" t="str">
            <v xml:space="preserve">TUBO INOX T304 NPS 6" SCH40  6MT        </v>
          </cell>
          <cell r="C111" t="str">
            <v>TUBERIA INOXIDABLE</v>
          </cell>
          <cell r="D111" t="str">
            <v xml:space="preserve">2009 - TUBERIA INDUSTRIAL RD SCHEDULE 40       </v>
          </cell>
          <cell r="E111">
            <v>169.55</v>
          </cell>
          <cell r="F111">
            <v>5595.1500000000015</v>
          </cell>
          <cell r="G111">
            <v>932.5250000000002</v>
          </cell>
          <cell r="H111">
            <v>847.75</v>
          </cell>
          <cell r="I111">
            <v>3.6738939536451088E-3</v>
          </cell>
          <cell r="J111" t="str">
            <v>B</v>
          </cell>
          <cell r="K111" t="e">
            <v>#DIV/0!</v>
          </cell>
          <cell r="L111">
            <v>2204.15</v>
          </cell>
          <cell r="M111">
            <v>35319.77072</v>
          </cell>
          <cell r="N111">
            <v>0</v>
          </cell>
          <cell r="O111">
            <v>508.65</v>
          </cell>
          <cell r="P111">
            <v>1356.4</v>
          </cell>
          <cell r="Q111">
            <v>2.6</v>
          </cell>
          <cell r="R111">
            <v>1.6</v>
          </cell>
          <cell r="S111">
            <v>1074</v>
          </cell>
          <cell r="T111">
            <v>0</v>
          </cell>
          <cell r="U111">
            <v>1582.65</v>
          </cell>
          <cell r="V111">
            <v>1.8668829253907404</v>
          </cell>
          <cell r="W111">
            <v>0</v>
          </cell>
          <cell r="Y111">
            <v>734.90000000000009</v>
          </cell>
          <cell r="Z111">
            <v>0.8668829253907403</v>
          </cell>
          <cell r="AA111">
            <v>2712.8</v>
          </cell>
          <cell r="AB111">
            <v>2599.9500000000003</v>
          </cell>
          <cell r="AC111">
            <v>3.0668829253907406</v>
          </cell>
          <cell r="AD111">
            <v>0</v>
          </cell>
          <cell r="AE111">
            <v>0</v>
          </cell>
          <cell r="AF111"/>
        </row>
        <row r="112">
          <cell r="B112" t="str">
            <v xml:space="preserve">TUBO INOX T304 NPS 1-1/2" SCH10  6MT    </v>
          </cell>
          <cell r="C112" t="str">
            <v>TUBERIA INOXIDABLE</v>
          </cell>
          <cell r="D112" t="str">
            <v xml:space="preserve">2008 - TUBERIA INDUSTRIAL RD SCHEDULE 10       </v>
          </cell>
          <cell r="E112">
            <v>18.64</v>
          </cell>
          <cell r="F112">
            <v>4454.96</v>
          </cell>
          <cell r="G112">
            <v>742.49333333333334</v>
          </cell>
          <cell r="H112">
            <v>838.80000000000007</v>
          </cell>
          <cell r="I112">
            <v>2.9252210589047318E-3</v>
          </cell>
          <cell r="J112" t="str">
            <v>B</v>
          </cell>
          <cell r="K112" t="e">
            <v>#DIV/0!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2851</v>
          </cell>
          <cell r="T112" t="str">
            <v/>
          </cell>
          <cell r="U112">
            <v>2012.1999999999998</v>
          </cell>
          <cell r="V112">
            <v>2.3989031950405337</v>
          </cell>
          <cell r="W112">
            <v>0</v>
          </cell>
          <cell r="Y112">
            <v>1173.3999999999996</v>
          </cell>
          <cell r="Z112">
            <v>1.3989031950405335</v>
          </cell>
          <cell r="AA112">
            <v>1118.8</v>
          </cell>
          <cell r="AB112">
            <v>1453.3999999999996</v>
          </cell>
          <cell r="AC112">
            <v>1.7327134000953737</v>
          </cell>
          <cell r="AD112">
            <v>402.83333333333371</v>
          </cell>
          <cell r="AE112">
            <v>21.611230329041508</v>
          </cell>
          <cell r="AF112">
            <v>20</v>
          </cell>
        </row>
        <row r="113">
          <cell r="B113" t="str">
            <v xml:space="preserve">LAM INOX T430 N.4  C.16 4x8             </v>
          </cell>
          <cell r="C113" t="str">
            <v>LAMINA INOXIDABLE</v>
          </cell>
          <cell r="D113" t="str">
            <v xml:space="preserve">1010 - LAM INOX T430 N.4                       </v>
          </cell>
          <cell r="E113">
            <v>34.33</v>
          </cell>
          <cell r="F113">
            <v>3982.2799999999997</v>
          </cell>
          <cell r="G113">
            <v>663.71333333333325</v>
          </cell>
          <cell r="H113">
            <v>833.33333333333337</v>
          </cell>
          <cell r="I113">
            <v>2.6148493630594066E-3</v>
          </cell>
          <cell r="J113" t="str">
            <v>C</v>
          </cell>
          <cell r="K113" t="e">
            <v>#DIV/0!</v>
          </cell>
          <cell r="L113">
            <v>1922.48</v>
          </cell>
          <cell r="M113">
            <v>18497.677520000005</v>
          </cell>
          <cell r="N113">
            <v>0</v>
          </cell>
          <cell r="O113">
            <v>3638.98</v>
          </cell>
          <cell r="P113">
            <v>1089.1466666666665</v>
          </cell>
          <cell r="Q113">
            <v>2.3069760000000001</v>
          </cell>
          <cell r="R113">
            <v>1.3069759999999997</v>
          </cell>
          <cell r="S113">
            <v>2334</v>
          </cell>
          <cell r="T113">
            <v>0</v>
          </cell>
          <cell r="U113">
            <v>2589.813333333333</v>
          </cell>
          <cell r="V113">
            <v>3.1077759999999994</v>
          </cell>
          <cell r="W113">
            <v>0</v>
          </cell>
          <cell r="Y113">
            <v>1756.4799999999996</v>
          </cell>
          <cell r="Z113">
            <v>2.1077759999999994</v>
          </cell>
          <cell r="AA113">
            <v>0</v>
          </cell>
          <cell r="AB113">
            <v>923.14666666666619</v>
          </cell>
          <cell r="AC113">
            <v>1.1077759999999994</v>
          </cell>
          <cell r="AD113">
            <v>736.13666666666688</v>
          </cell>
          <cell r="AE113">
            <v>21.442955626759886</v>
          </cell>
          <cell r="AF113">
            <v>30</v>
          </cell>
        </row>
        <row r="114">
          <cell r="B114" t="str">
            <v xml:space="preserve">TUBO INOX T304 RC 40 x 80 x  1,5  6MT   </v>
          </cell>
          <cell r="C114" t="str">
            <v>TUBERIA INOXIDABLE</v>
          </cell>
          <cell r="D114" t="str">
            <v xml:space="preserve">2002 - TUBERIA ORNAMENTAL RC T304              </v>
          </cell>
          <cell r="E114">
            <v>16.7</v>
          </cell>
          <cell r="F114">
            <v>4709.4000000000005</v>
          </cell>
          <cell r="G114">
            <v>784.90000000000009</v>
          </cell>
          <cell r="H114">
            <v>833.33333333333337</v>
          </cell>
          <cell r="I114">
            <v>3.0922917500507178E-3</v>
          </cell>
          <cell r="J114" t="str">
            <v>B</v>
          </cell>
          <cell r="K114" t="e">
            <v>#DIV/0!</v>
          </cell>
          <cell r="L114">
            <v>5544.4</v>
          </cell>
          <cell r="M114">
            <v>53273.131679999991</v>
          </cell>
          <cell r="N114">
            <v>0</v>
          </cell>
          <cell r="O114">
            <v>1469.6</v>
          </cell>
          <cell r="P114">
            <v>4711.0666666666666</v>
          </cell>
          <cell r="Q114">
            <v>6.6532799999999996</v>
          </cell>
          <cell r="R114">
            <v>5.6532799999999996</v>
          </cell>
          <cell r="S114">
            <v>0</v>
          </cell>
          <cell r="T114">
            <v>29251.987967425142</v>
          </cell>
          <cell r="U114">
            <v>3877.7333333333331</v>
          </cell>
          <cell r="V114">
            <v>4.6532799999999996</v>
          </cell>
          <cell r="W114">
            <v>0</v>
          </cell>
          <cell r="Y114">
            <v>3044.3999999999996</v>
          </cell>
          <cell r="Z114">
            <v>3.6532799999999992</v>
          </cell>
          <cell r="AA114">
            <v>0</v>
          </cell>
          <cell r="AB114">
            <v>2211.0666666666662</v>
          </cell>
          <cell r="AC114">
            <v>2.6532799999999992</v>
          </cell>
          <cell r="AD114">
            <v>0</v>
          </cell>
          <cell r="AE114">
            <v>0</v>
          </cell>
          <cell r="AF114">
            <v>20</v>
          </cell>
        </row>
        <row r="115">
          <cell r="B115" t="str">
            <v xml:space="preserve">TUBO INOX T304 CD  25,4 x  1,5  6MT     </v>
          </cell>
          <cell r="C115" t="str">
            <v>TUBERIA INOXIDABLE</v>
          </cell>
          <cell r="D115" t="str">
            <v xml:space="preserve">2001 - TUBERIA ORNAMENTAL CD T304              </v>
          </cell>
          <cell r="E115">
            <v>6.82</v>
          </cell>
          <cell r="F115">
            <v>4473.92</v>
          </cell>
          <cell r="G115">
            <v>745.65333333333331</v>
          </cell>
          <cell r="H115">
            <v>833.33333333333337</v>
          </cell>
          <cell r="I115">
            <v>2.9376705963364558E-3</v>
          </cell>
          <cell r="J115" t="str">
            <v>B</v>
          </cell>
          <cell r="K115" t="e">
            <v>#DIV/0!</v>
          </cell>
          <cell r="L115">
            <v>4010.16</v>
          </cell>
          <cell r="M115">
            <v>48438.587399999997</v>
          </cell>
          <cell r="N115">
            <v>0</v>
          </cell>
          <cell r="O115">
            <v>3941.96</v>
          </cell>
          <cell r="P115">
            <v>3176.8266666666664</v>
          </cell>
          <cell r="Q115">
            <v>4.8121919999999996</v>
          </cell>
          <cell r="R115">
            <v>3.8121919999999996</v>
          </cell>
          <cell r="S115">
            <v>663</v>
          </cell>
          <cell r="T115">
            <v>18241.171710850438</v>
          </cell>
          <cell r="U115">
            <v>3006.4933333333329</v>
          </cell>
          <cell r="V115">
            <v>3.6077919999999994</v>
          </cell>
          <cell r="W115">
            <v>0</v>
          </cell>
          <cell r="Y115">
            <v>2173.1599999999994</v>
          </cell>
          <cell r="Z115">
            <v>2.607791999999999</v>
          </cell>
          <cell r="AA115">
            <v>3162.6</v>
          </cell>
          <cell r="AB115">
            <v>4502.4266666666663</v>
          </cell>
          <cell r="AC115">
            <v>5.4029119999999997</v>
          </cell>
          <cell r="AD115">
            <v>0</v>
          </cell>
          <cell r="AE115">
            <v>0</v>
          </cell>
          <cell r="AF115"/>
        </row>
        <row r="116">
          <cell r="B116" t="str">
            <v xml:space="preserve">LAM INOX T304 ALFAJOR 3mm 1x3m          </v>
          </cell>
          <cell r="C116" t="str">
            <v>LAM INOX ALFAJOR</v>
          </cell>
          <cell r="D116" t="str">
            <v xml:space="preserve">1300 - LAM INOX ALFAJOR                        </v>
          </cell>
          <cell r="E116">
            <v>71.37</v>
          </cell>
          <cell r="F116">
            <v>1641.5100000000002</v>
          </cell>
          <cell r="G116">
            <v>273.58500000000004</v>
          </cell>
          <cell r="H116">
            <v>833.33333333333337</v>
          </cell>
          <cell r="I116">
            <v>1.0778502209677992E-3</v>
          </cell>
          <cell r="J116" t="str">
            <v>A</v>
          </cell>
          <cell r="K116" t="e">
            <v>#DIV/0!</v>
          </cell>
          <cell r="L116">
            <v>4424.9400000000005</v>
          </cell>
          <cell r="M116">
            <v>76610.433300000004</v>
          </cell>
          <cell r="N116">
            <v>0</v>
          </cell>
          <cell r="O116">
            <v>0</v>
          </cell>
          <cell r="P116">
            <v>3591.606666666667</v>
          </cell>
          <cell r="Q116">
            <v>5.3099280000000002</v>
          </cell>
          <cell r="R116">
            <v>4.3099280000000002</v>
          </cell>
          <cell r="S116">
            <v>0</v>
          </cell>
          <cell r="T116">
            <v>33327.115729592275</v>
          </cell>
          <cell r="U116">
            <v>2758.2733333333335</v>
          </cell>
          <cell r="V116">
            <v>3.3099280000000002</v>
          </cell>
          <cell r="W116">
            <v>0</v>
          </cell>
          <cell r="Y116">
            <v>1924.94</v>
          </cell>
          <cell r="Z116">
            <v>2.3099279999999998</v>
          </cell>
          <cell r="AA116">
            <v>0</v>
          </cell>
          <cell r="AB116">
            <v>1091.6066666666666</v>
          </cell>
          <cell r="AC116">
            <v>1.3099279999999998</v>
          </cell>
          <cell r="AD116">
            <v>0</v>
          </cell>
          <cell r="AE116">
            <v>0</v>
          </cell>
          <cell r="AF116"/>
        </row>
        <row r="117">
          <cell r="B117" t="str">
            <v xml:space="preserve">LAM INOX T304 ALFAJOR 3mm 1x3m          </v>
          </cell>
          <cell r="C117" t="str">
            <v>LAM INOX ALFAJOR</v>
          </cell>
          <cell r="D117" t="str">
            <v xml:space="preserve">1301 - LAM INOX ALFAJOR                        </v>
          </cell>
          <cell r="E117">
            <v>71.36999999999999</v>
          </cell>
          <cell r="F117">
            <v>1641.5100000000002</v>
          </cell>
          <cell r="G117">
            <v>273.58500000000004</v>
          </cell>
          <cell r="H117">
            <v>833.33333333333337</v>
          </cell>
          <cell r="I117">
            <v>1.0778502209677992E-3</v>
          </cell>
          <cell r="J117" t="str">
            <v>A</v>
          </cell>
          <cell r="K117" t="e">
            <v>#DIV/0!</v>
          </cell>
          <cell r="L117">
            <v>4424.9400000000005</v>
          </cell>
          <cell r="M117">
            <v>76610.433300000019</v>
          </cell>
          <cell r="N117">
            <v>0</v>
          </cell>
          <cell r="O117">
            <v>0</v>
          </cell>
          <cell r="P117">
            <v>3591.606666666667</v>
          </cell>
          <cell r="Q117">
            <v>5.3099280000000002</v>
          </cell>
          <cell r="R117">
            <v>4.3099280000000002</v>
          </cell>
          <cell r="S117">
            <v>0</v>
          </cell>
          <cell r="T117">
            <v>33327.115729592282</v>
          </cell>
          <cell r="U117">
            <v>2758.2733333333335</v>
          </cell>
          <cell r="V117">
            <v>3.3099280000000002</v>
          </cell>
          <cell r="W117">
            <v>0</v>
          </cell>
          <cell r="X117"/>
          <cell r="Y117">
            <v>1924.94</v>
          </cell>
          <cell r="Z117">
            <v>2.3099279999999998</v>
          </cell>
          <cell r="AA117">
            <v>0</v>
          </cell>
          <cell r="AB117">
            <v>1091.6066666666666</v>
          </cell>
          <cell r="AC117">
            <v>1.3099279999999998</v>
          </cell>
          <cell r="AD117">
            <v>0</v>
          </cell>
          <cell r="AE117">
            <v>0</v>
          </cell>
          <cell r="AF117"/>
        </row>
        <row r="118">
          <cell r="B118" t="str">
            <v xml:space="preserve">ROLLO INOX T430 N.4   C.22 x 1m         </v>
          </cell>
          <cell r="C118" t="str">
            <v>ROLLO INOXIDABLE</v>
          </cell>
          <cell r="D118" t="str">
            <v xml:space="preserve">1108 - ROLLO INOX T430 N.4                     </v>
          </cell>
          <cell r="E118">
            <v>1</v>
          </cell>
          <cell r="F118">
            <v>7531.8400000000011</v>
          </cell>
          <cell r="G118">
            <v>1255.3066666666668</v>
          </cell>
          <cell r="H118">
            <v>833.33333333333337</v>
          </cell>
          <cell r="I118">
            <v>4.9455656123289591E-3</v>
          </cell>
          <cell r="J118" t="str">
            <v>B</v>
          </cell>
          <cell r="K118" t="e">
            <v>#DIV/0!</v>
          </cell>
          <cell r="L118">
            <v>2330.2800000000002</v>
          </cell>
          <cell r="M118">
            <v>21010.689986400001</v>
          </cell>
          <cell r="N118">
            <v>0</v>
          </cell>
          <cell r="O118">
            <v>2500</v>
          </cell>
          <cell r="P118">
            <v>1496.9466666666667</v>
          </cell>
          <cell r="Q118">
            <v>2.7963360000000002</v>
          </cell>
          <cell r="R118">
            <v>1.7963359999999999</v>
          </cell>
          <cell r="S118">
            <v>0</v>
          </cell>
          <cell r="T118">
            <v>0</v>
          </cell>
          <cell r="U118">
            <v>663.61333333333334</v>
          </cell>
          <cell r="V118">
            <v>0.79633599999999993</v>
          </cell>
          <cell r="W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3138.2666666666673</v>
          </cell>
          <cell r="AE118">
            <v>3138.2666666666673</v>
          </cell>
          <cell r="AF118">
            <v>2000</v>
          </cell>
        </row>
        <row r="119">
          <cell r="B119" t="str">
            <v xml:space="preserve">LAM INOX T304 N.4  C.14 5x10            </v>
          </cell>
          <cell r="C119" t="str">
            <v>LAMINA INOXIDABLE</v>
          </cell>
          <cell r="D119" t="str">
            <v xml:space="preserve">1003 - LAM INOX T304 N.4                       </v>
          </cell>
          <cell r="E119">
            <v>69.989999999999995</v>
          </cell>
          <cell r="F119">
            <v>1119.8399999999999</v>
          </cell>
          <cell r="G119">
            <v>186.64</v>
          </cell>
          <cell r="H119">
            <v>833.33333333333337</v>
          </cell>
          <cell r="I119">
            <v>7.3531065387879451E-4</v>
          </cell>
          <cell r="J119" t="str">
            <v>C</v>
          </cell>
          <cell r="K119" t="e">
            <v>#DIV/0!</v>
          </cell>
          <cell r="L119">
            <v>349.95</v>
          </cell>
          <cell r="M119">
            <v>5416.4146499999997</v>
          </cell>
          <cell r="N119">
            <v>0</v>
          </cell>
          <cell r="O119">
            <v>0</v>
          </cell>
          <cell r="P119">
            <v>0</v>
          </cell>
          <cell r="Q119">
            <v>0.41993999999999998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/>
          <cell r="Y119">
            <v>0</v>
          </cell>
          <cell r="Z119">
            <v>0</v>
          </cell>
          <cell r="AA119">
            <v>2529</v>
          </cell>
          <cell r="AB119">
            <v>1695.6666666666665</v>
          </cell>
          <cell r="AC119">
            <v>2.0347999999999997</v>
          </cell>
          <cell r="AD119">
            <v>0</v>
          </cell>
          <cell r="AE119">
            <v>0</v>
          </cell>
          <cell r="AF119">
            <v>15</v>
          </cell>
        </row>
        <row r="120">
          <cell r="B120" t="str">
            <v xml:space="preserve">LAM INOX T430 BA  C.16 4x8              </v>
          </cell>
          <cell r="C120" t="str">
            <v>LAMINA INOXIDABLE</v>
          </cell>
          <cell r="D120" t="str">
            <v xml:space="preserve">1008 - LAM INOX T430 BA                        </v>
          </cell>
          <cell r="E120">
            <v>34.33</v>
          </cell>
          <cell r="F120">
            <v>5836.0999999999976</v>
          </cell>
          <cell r="G120">
            <v>972.68333333333294</v>
          </cell>
          <cell r="H120">
            <v>833.33333333333337</v>
          </cell>
          <cell r="I120">
            <v>3.832106825173267E-3</v>
          </cell>
          <cell r="J120" t="str">
            <v>C</v>
          </cell>
          <cell r="K120" t="e">
            <v>#DIV/0!</v>
          </cell>
          <cell r="L120">
            <v>1956.81</v>
          </cell>
          <cell r="M120">
            <v>20310.445769999998</v>
          </cell>
          <cell r="N120">
            <v>0</v>
          </cell>
          <cell r="O120">
            <v>1476.19</v>
          </cell>
          <cell r="P120">
            <v>1123.4766666666665</v>
          </cell>
          <cell r="Q120">
            <v>2.3481719999999999</v>
          </cell>
          <cell r="R120">
            <v>1.3481719999999997</v>
          </cell>
          <cell r="S120">
            <v>1473</v>
          </cell>
          <cell r="T120">
            <v>0</v>
          </cell>
          <cell r="U120">
            <v>1763.143333333333</v>
          </cell>
          <cell r="V120">
            <v>2.1157719999999993</v>
          </cell>
          <cell r="W120">
            <v>0</v>
          </cell>
          <cell r="Y120">
            <v>929.8099999999996</v>
          </cell>
          <cell r="Z120">
            <v>1.1157719999999995</v>
          </cell>
          <cell r="AA120">
            <v>0</v>
          </cell>
          <cell r="AB120">
            <v>96.476666666666233</v>
          </cell>
          <cell r="AC120">
            <v>0.11577199999999947</v>
          </cell>
          <cell r="AD120">
            <v>2335.2316666666657</v>
          </cell>
          <cell r="AE120">
            <v>68.023060491309806</v>
          </cell>
          <cell r="AF120">
            <v>60</v>
          </cell>
        </row>
        <row r="121">
          <cell r="B121" t="str">
            <v xml:space="preserve">ALAMBRE INOXIDABLE   T302   1,00mm      </v>
          </cell>
          <cell r="C121" t="str">
            <v>ALAMBRE INOXIDABLE</v>
          </cell>
          <cell r="D121" t="str">
            <v xml:space="preserve">4000 - ALAMBRE INOXIDABLE                      </v>
          </cell>
          <cell r="E121">
            <v>1</v>
          </cell>
          <cell r="F121">
            <v>1908.8</v>
          </cell>
          <cell r="G121">
            <v>318.13333333333333</v>
          </cell>
          <cell r="H121">
            <v>833.33333333333337</v>
          </cell>
          <cell r="I121">
            <v>1.2533584941811715E-3</v>
          </cell>
          <cell r="J121" t="str">
            <v>A</v>
          </cell>
          <cell r="K121" t="e">
            <v>#DIV/0!</v>
          </cell>
          <cell r="L121">
            <v>434.8</v>
          </cell>
          <cell r="M121">
            <v>6022.8756880000001</v>
          </cell>
          <cell r="N121">
            <v>0</v>
          </cell>
          <cell r="O121">
            <v>542.1</v>
          </cell>
          <cell r="P121">
            <v>0</v>
          </cell>
          <cell r="Q121">
            <v>0.52176</v>
          </cell>
          <cell r="R121">
            <v>0</v>
          </cell>
          <cell r="S121">
            <v>921.8</v>
          </cell>
          <cell r="T121">
            <v>0</v>
          </cell>
          <cell r="U121">
            <v>88.466666666666583</v>
          </cell>
          <cell r="V121">
            <v>0.10615999999999989</v>
          </cell>
          <cell r="W121">
            <v>0</v>
          </cell>
          <cell r="Y121">
            <v>0</v>
          </cell>
          <cell r="Z121">
            <v>0</v>
          </cell>
          <cell r="AA121">
            <v>800</v>
          </cell>
          <cell r="AB121">
            <v>0</v>
          </cell>
          <cell r="AC121">
            <v>0</v>
          </cell>
          <cell r="AD121">
            <v>795.33333333333326</v>
          </cell>
          <cell r="AE121">
            <v>795.33333333333326</v>
          </cell>
          <cell r="AF121">
            <v>500</v>
          </cell>
        </row>
        <row r="122">
          <cell r="B122" t="str">
            <v xml:space="preserve">LAM INOX T304 2B  C.10 (3,5mm) 5x10     </v>
          </cell>
          <cell r="C122" t="str">
            <v>LAMINA INOXIDABLE</v>
          </cell>
          <cell r="D122" t="str">
            <v xml:space="preserve">1002 - LAM INOX T304 2B                        </v>
          </cell>
          <cell r="E122">
            <v>128.93</v>
          </cell>
          <cell r="F122">
            <v>1418.2300000000002</v>
          </cell>
          <cell r="G122">
            <v>236.3716666666667</v>
          </cell>
          <cell r="H122">
            <v>833.33333333333337</v>
          </cell>
          <cell r="I122">
            <v>9.3123984555876119E-4</v>
          </cell>
          <cell r="J122" t="str">
            <v>C</v>
          </cell>
          <cell r="K122" t="e">
            <v>#DIV/0!</v>
          </cell>
          <cell r="L122">
            <v>773.58</v>
          </cell>
          <cell r="M122">
            <v>11595.542939999999</v>
          </cell>
          <cell r="N122">
            <v>0</v>
          </cell>
          <cell r="O122">
            <v>0</v>
          </cell>
          <cell r="P122">
            <v>0</v>
          </cell>
          <cell r="Q122">
            <v>0.92829600000000001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Y122">
            <v>0</v>
          </cell>
          <cell r="Z122">
            <v>0</v>
          </cell>
          <cell r="AA122">
            <v>2697</v>
          </cell>
          <cell r="AB122">
            <v>1863.6666666666665</v>
          </cell>
          <cell r="AC122">
            <v>2.2363999999999997</v>
          </cell>
          <cell r="AD122">
            <v>0</v>
          </cell>
          <cell r="AE122">
            <v>0</v>
          </cell>
          <cell r="AF122">
            <v>8</v>
          </cell>
        </row>
        <row r="123">
          <cell r="B123" t="str">
            <v xml:space="preserve">LAM INOX T430 2B / PE C.12 4x8          </v>
          </cell>
          <cell r="C123" t="str">
            <v>LAMINA INOXIDABLE</v>
          </cell>
          <cell r="D123" t="str">
            <v xml:space="preserve">1007 - LAM INOX T430 2B / PE                   </v>
          </cell>
          <cell r="E123">
            <v>57.21</v>
          </cell>
          <cell r="F123">
            <v>4920.0600000000013</v>
          </cell>
          <cell r="G123">
            <v>820.01000000000022</v>
          </cell>
          <cell r="H123">
            <v>833.33333333333337</v>
          </cell>
          <cell r="I123">
            <v>3.2306155662620581E-3</v>
          </cell>
          <cell r="J123" t="str">
            <v>C</v>
          </cell>
          <cell r="K123" t="e">
            <v>#DIV/0!</v>
          </cell>
          <cell r="L123">
            <v>2345.61</v>
          </cell>
          <cell r="M123">
            <v>20314.233099999998</v>
          </cell>
          <cell r="N123">
            <v>0</v>
          </cell>
          <cell r="O123">
            <v>12471.78</v>
          </cell>
          <cell r="P123">
            <v>1512.2766666666666</v>
          </cell>
          <cell r="Q123">
            <v>2.8147320000000002</v>
          </cell>
          <cell r="R123">
            <v>1.8147319999999998</v>
          </cell>
          <cell r="S123">
            <v>2356</v>
          </cell>
          <cell r="T123">
            <v>0</v>
          </cell>
          <cell r="U123">
            <v>3034.9433333333332</v>
          </cell>
          <cell r="V123">
            <v>3.6419319999999997</v>
          </cell>
          <cell r="W123">
            <v>0</v>
          </cell>
          <cell r="X123"/>
          <cell r="Y123">
            <v>2201.6099999999997</v>
          </cell>
          <cell r="Z123">
            <v>2.6419319999999993</v>
          </cell>
          <cell r="AA123">
            <v>0</v>
          </cell>
          <cell r="AB123">
            <v>1368.2766666666662</v>
          </cell>
          <cell r="AC123">
            <v>1.6419319999999993</v>
          </cell>
          <cell r="AD123">
            <v>681.74833333333436</v>
          </cell>
          <cell r="AE123">
            <v>11.916593835576549</v>
          </cell>
          <cell r="AF123">
            <v>18</v>
          </cell>
        </row>
        <row r="124">
          <cell r="B124" t="str">
            <v xml:space="preserve">ROLLO INOX T304 2B   C.18 x 1,22m       </v>
          </cell>
          <cell r="C124" t="str">
            <v>ROLLO INOXIDABLE</v>
          </cell>
          <cell r="D124" t="str">
            <v xml:space="preserve">1101 - ROLLO INOX T304 2B                      </v>
          </cell>
          <cell r="E124">
            <v>1</v>
          </cell>
          <cell r="F124">
            <v>22</v>
          </cell>
          <cell r="G124">
            <v>3.6666666666666665</v>
          </cell>
          <cell r="H124">
            <v>833.33333333333337</v>
          </cell>
          <cell r="I124">
            <v>1.4445665796304367E-5</v>
          </cell>
          <cell r="J124" t="str">
            <v>B</v>
          </cell>
          <cell r="K124" t="e">
            <v>#DIV/0!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6118</v>
          </cell>
          <cell r="T124" t="str">
            <v/>
          </cell>
          <cell r="U124">
            <v>5284.666666666667</v>
          </cell>
          <cell r="V124">
            <v>6.3415999999999997</v>
          </cell>
          <cell r="W124">
            <v>0</v>
          </cell>
          <cell r="Y124">
            <v>4451.3333333333339</v>
          </cell>
          <cell r="Z124">
            <v>5.3416000000000006</v>
          </cell>
          <cell r="AA124">
            <v>0</v>
          </cell>
          <cell r="AB124">
            <v>3618.0000000000005</v>
          </cell>
          <cell r="AC124">
            <v>4.3416000000000006</v>
          </cell>
          <cell r="AD124">
            <v>0</v>
          </cell>
          <cell r="AE124">
            <v>0</v>
          </cell>
          <cell r="AF124"/>
        </row>
        <row r="125">
          <cell r="B125" t="str">
            <v xml:space="preserve">LAM INOX T304 2B   1/4" (6mm) 5x10      </v>
          </cell>
          <cell r="C125" t="str">
            <v>LAMINA INOXIDABLE</v>
          </cell>
          <cell r="D125" t="str">
            <v xml:space="preserve">1002 - LAM INOX T304 2B                        </v>
          </cell>
          <cell r="E125">
            <v>221.02</v>
          </cell>
          <cell r="F125">
            <v>0</v>
          </cell>
          <cell r="G125">
            <v>0</v>
          </cell>
          <cell r="H125">
            <v>833.33333333333337</v>
          </cell>
          <cell r="I125"/>
          <cell r="J125" t="str">
            <v>C</v>
          </cell>
          <cell r="K125" t="e">
            <v>#DIV/0!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 t="str">
            <v/>
          </cell>
          <cell r="U125">
            <v>0</v>
          </cell>
          <cell r="V125">
            <v>0</v>
          </cell>
          <cell r="W125">
            <v>0</v>
          </cell>
          <cell r="Y125">
            <v>0</v>
          </cell>
          <cell r="Z125">
            <v>0</v>
          </cell>
          <cell r="AA125">
            <v>2726</v>
          </cell>
          <cell r="AB125">
            <v>1892.6666666666665</v>
          </cell>
          <cell r="AC125">
            <v>2.2711999999999999</v>
          </cell>
          <cell r="AD125">
            <v>0</v>
          </cell>
          <cell r="AE125">
            <v>0</v>
          </cell>
          <cell r="AF125">
            <v>5</v>
          </cell>
        </row>
        <row r="126">
          <cell r="B126" t="str">
            <v xml:space="preserve">ROLLO INOX T430 BA   C.16 x 1,22m       </v>
          </cell>
          <cell r="C126" t="str">
            <v>ROLLO INOXIDABLE</v>
          </cell>
          <cell r="D126" t="str">
            <v xml:space="preserve">1106 - ROLLO INOX T430 BA                      </v>
          </cell>
          <cell r="E126">
            <v>1</v>
          </cell>
          <cell r="F126">
            <v>42.24</v>
          </cell>
          <cell r="G126">
            <v>7.04</v>
          </cell>
          <cell r="H126">
            <v>833.33333333333337</v>
          </cell>
          <cell r="I126">
            <v>2.7735678328904383E-5</v>
          </cell>
          <cell r="J126" t="str">
            <v>B</v>
          </cell>
          <cell r="K126" t="e">
            <v>#DIV/0!</v>
          </cell>
          <cell r="L126">
            <v>2857</v>
          </cell>
          <cell r="M126">
            <v>13567.464450000001</v>
          </cell>
          <cell r="N126">
            <v>0</v>
          </cell>
          <cell r="O126">
            <v>0</v>
          </cell>
          <cell r="P126">
            <v>2023.6666666666665</v>
          </cell>
          <cell r="Q126">
            <v>3.4283999999999999</v>
          </cell>
          <cell r="R126">
            <v>2.4283999999999999</v>
          </cell>
          <cell r="S126">
            <v>0</v>
          </cell>
          <cell r="T126">
            <v>1695.3394499999999</v>
          </cell>
          <cell r="U126">
            <v>1190.333333333333</v>
          </cell>
          <cell r="V126">
            <v>1.4283999999999997</v>
          </cell>
          <cell r="W126">
            <v>0</v>
          </cell>
          <cell r="Y126">
            <v>356.99999999999966</v>
          </cell>
          <cell r="Z126">
            <v>0.42839999999999956</v>
          </cell>
          <cell r="AA126">
            <v>0</v>
          </cell>
          <cell r="AB126">
            <v>0</v>
          </cell>
          <cell r="AC126">
            <v>0</v>
          </cell>
          <cell r="AD126">
            <v>17.600000000000001</v>
          </cell>
          <cell r="AE126">
            <v>17.600000000000001</v>
          </cell>
          <cell r="AF126">
            <v>2000</v>
          </cell>
        </row>
        <row r="127">
          <cell r="B127" t="str">
            <v xml:space="preserve">ROLLO INOX T430 BA / PE C.28 x 1,22m    </v>
          </cell>
          <cell r="C127" t="str">
            <v>ROLLO INOXIDABLE</v>
          </cell>
          <cell r="D127" t="str">
            <v xml:space="preserve">1107 - ROLLO INOX T430 BA / PE                 </v>
          </cell>
          <cell r="E127">
            <v>1</v>
          </cell>
          <cell r="F127">
            <v>2112.5</v>
          </cell>
          <cell r="G127">
            <v>352.08333333333331</v>
          </cell>
          <cell r="H127">
            <v>800</v>
          </cell>
          <cell r="I127">
            <v>1.3871122270314989E-3</v>
          </cell>
          <cell r="J127" t="str">
            <v>B</v>
          </cell>
          <cell r="K127" t="e">
            <v>#DIV/0!</v>
          </cell>
          <cell r="L127">
            <v>0</v>
          </cell>
          <cell r="M127">
            <v>0</v>
          </cell>
          <cell r="N127">
            <v>0</v>
          </cell>
          <cell r="O127">
            <v>2780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 t="str">
            <v/>
          </cell>
          <cell r="U127">
            <v>0</v>
          </cell>
          <cell r="V127">
            <v>0</v>
          </cell>
          <cell r="W127">
            <v>0</v>
          </cell>
          <cell r="Y127">
            <v>0</v>
          </cell>
          <cell r="Z127">
            <v>0</v>
          </cell>
          <cell r="AA127">
            <v>6544</v>
          </cell>
          <cell r="AB127">
            <v>5744</v>
          </cell>
          <cell r="AC127">
            <v>7.18</v>
          </cell>
          <cell r="AD127">
            <v>0</v>
          </cell>
          <cell r="AE127">
            <v>0</v>
          </cell>
          <cell r="AF127"/>
        </row>
        <row r="128">
          <cell r="B128" t="str">
            <v xml:space="preserve">TUBO INOX T304 CD  50,8 x  1,9  6MT     </v>
          </cell>
          <cell r="C128" t="str">
            <v>TUBERIA INOXIDABLE</v>
          </cell>
          <cell r="D128" t="str">
            <v xml:space="preserve">2001 - TUBERIA ORNAMENTAL CD T304              </v>
          </cell>
          <cell r="E128">
            <v>17.68</v>
          </cell>
          <cell r="F128">
            <v>2652</v>
          </cell>
          <cell r="G128">
            <v>442</v>
          </cell>
          <cell r="H128">
            <v>777.91666666666663</v>
          </cell>
          <cell r="I128">
            <v>1.7413593496272354E-3</v>
          </cell>
          <cell r="J128" t="str">
            <v>B</v>
          </cell>
          <cell r="K128" t="e">
            <v>#DIV/0!</v>
          </cell>
          <cell r="L128">
            <v>1414.4</v>
          </cell>
          <cell r="M128">
            <v>17948.812000000005</v>
          </cell>
          <cell r="N128">
            <v>0</v>
          </cell>
          <cell r="O128">
            <v>3748.16</v>
          </cell>
          <cell r="P128">
            <v>636.48333333333346</v>
          </cell>
          <cell r="Q128">
            <v>1.8181896089983933</v>
          </cell>
          <cell r="R128">
            <v>0.81818960899839333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715</v>
          </cell>
          <cell r="Y128">
            <v>0</v>
          </cell>
          <cell r="Z128">
            <v>0</v>
          </cell>
          <cell r="AA128">
            <v>1867.96</v>
          </cell>
          <cell r="AB128">
            <v>1090.0433333333335</v>
          </cell>
          <cell r="AC128">
            <v>1.4012340653454742</v>
          </cell>
          <cell r="AD128">
            <v>14.956666666666479</v>
          </cell>
          <cell r="AE128">
            <v>0.84596530920059265</v>
          </cell>
          <cell r="AF128">
            <v>20</v>
          </cell>
        </row>
        <row r="129">
          <cell r="B129" t="str">
            <v xml:space="preserve">TUBO INOX T304 RD  31,8  x 1,2  6MT     </v>
          </cell>
          <cell r="C129" t="str">
            <v>TUBERIA INOXIDABLE</v>
          </cell>
          <cell r="D129" t="str">
            <v xml:space="preserve">2003 - TUBERIA ORNAMENTAL RD T304              </v>
          </cell>
          <cell r="E129">
            <v>5.42</v>
          </cell>
          <cell r="F129">
            <v>4075.8399999999992</v>
          </cell>
          <cell r="G129">
            <v>679.3066666666665</v>
          </cell>
          <cell r="H129">
            <v>750.66666666666663</v>
          </cell>
          <cell r="I129">
            <v>2.6762828399640535E-3</v>
          </cell>
          <cell r="J129" t="str">
            <v>B</v>
          </cell>
          <cell r="K129" t="e">
            <v>#DIV/0!</v>
          </cell>
          <cell r="L129">
            <v>1197.82</v>
          </cell>
          <cell r="M129">
            <v>16357.16251</v>
          </cell>
          <cell r="N129">
            <v>0</v>
          </cell>
          <cell r="O129">
            <v>1170.72</v>
          </cell>
          <cell r="P129">
            <v>447.15333333333331</v>
          </cell>
          <cell r="Q129">
            <v>1.5956749555950267</v>
          </cell>
          <cell r="R129">
            <v>0.59567495559502659</v>
          </cell>
          <cell r="S129">
            <v>1176</v>
          </cell>
          <cell r="T129">
            <v>0</v>
          </cell>
          <cell r="U129">
            <v>872.48666666666657</v>
          </cell>
          <cell r="V129">
            <v>1.1622824156305505</v>
          </cell>
          <cell r="W129">
            <v>0</v>
          </cell>
          <cell r="Y129">
            <v>121.81999999999994</v>
          </cell>
          <cell r="Z129">
            <v>0.16228241563055054</v>
          </cell>
          <cell r="AA129">
            <v>1909</v>
          </cell>
          <cell r="AB129">
            <v>1280.1533333333332</v>
          </cell>
          <cell r="AC129">
            <v>1.7053552397868561</v>
          </cell>
          <cell r="AD129">
            <v>418.113333333333</v>
          </cell>
          <cell r="AE129">
            <v>77.142681426814207</v>
          </cell>
          <cell r="AF129">
            <v>100</v>
          </cell>
        </row>
        <row r="130">
          <cell r="B130" t="str">
            <v xml:space="preserve">TUBO INOX T304 RD  19,05  x 1,2  6MT    </v>
          </cell>
          <cell r="C130" t="str">
            <v>TUBERIA INOXIDABLE</v>
          </cell>
          <cell r="D130" t="str">
            <v xml:space="preserve">2003 - TUBERIA ORNAMENTAL RD T304              </v>
          </cell>
          <cell r="E130">
            <v>3.17</v>
          </cell>
          <cell r="F130">
            <v>4174.8899999999994</v>
          </cell>
          <cell r="G130">
            <v>695.81499999999994</v>
          </cell>
          <cell r="H130">
            <v>749.38800000000003</v>
          </cell>
          <cell r="I130">
            <v>2.7413211671060513E-3</v>
          </cell>
          <cell r="J130" t="str">
            <v>B</v>
          </cell>
          <cell r="K130" t="e">
            <v>#DIV/0!</v>
          </cell>
          <cell r="L130">
            <v>4003.71</v>
          </cell>
          <cell r="M130">
            <v>50685.465630000006</v>
          </cell>
          <cell r="N130">
            <v>0</v>
          </cell>
          <cell r="O130">
            <v>3268.27</v>
          </cell>
          <cell r="P130">
            <v>3254.3220000000001</v>
          </cell>
          <cell r="Q130">
            <v>5.3426395939086291</v>
          </cell>
          <cell r="R130">
            <v>4.3426395939086291</v>
          </cell>
          <cell r="S130">
            <v>0</v>
          </cell>
          <cell r="T130">
            <v>22224.553338000002</v>
          </cell>
          <cell r="U130">
            <v>2504.9340000000002</v>
          </cell>
          <cell r="V130">
            <v>3.3426395939086295</v>
          </cell>
          <cell r="W130">
            <v>1833</v>
          </cell>
          <cell r="Y130">
            <v>3588.5460000000003</v>
          </cell>
          <cell r="Z130">
            <v>4.7886355265896974</v>
          </cell>
          <cell r="AA130">
            <v>1591</v>
          </cell>
          <cell r="AB130">
            <v>4430.1580000000004</v>
          </cell>
          <cell r="AC130">
            <v>5.9117012815791021</v>
          </cell>
          <cell r="AD130">
            <v>0</v>
          </cell>
          <cell r="AE130">
            <v>0</v>
          </cell>
          <cell r="AF130"/>
        </row>
        <row r="131">
          <cell r="B131" t="str">
            <v xml:space="preserve">TUBO INOX T304 NPS 6" SCH10  6MT        </v>
          </cell>
          <cell r="C131" t="str">
            <v>TUBERIA INOXIDABLE</v>
          </cell>
          <cell r="D131" t="str">
            <v xml:space="preserve">2008 - TUBERIA INDUSTRIAL RD SCHEDULE 10       </v>
          </cell>
          <cell r="E131">
            <v>82.95</v>
          </cell>
          <cell r="F131">
            <v>2405.5499999999997</v>
          </cell>
          <cell r="G131">
            <v>400.92499999999995</v>
          </cell>
          <cell r="H131">
            <v>746.58333333333337</v>
          </cell>
          <cell r="I131">
            <v>1.5795350616499984E-3</v>
          </cell>
          <cell r="J131" t="str">
            <v>B</v>
          </cell>
          <cell r="K131" t="e">
            <v>#DIV/0!</v>
          </cell>
          <cell r="L131">
            <v>82.95</v>
          </cell>
          <cell r="M131">
            <v>1324.05951</v>
          </cell>
          <cell r="N131">
            <v>0</v>
          </cell>
          <cell r="O131">
            <v>82.95</v>
          </cell>
          <cell r="P131">
            <v>0</v>
          </cell>
          <cell r="Q131">
            <v>0.11110615023998213</v>
          </cell>
          <cell r="R131">
            <v>0</v>
          </cell>
          <cell r="S131">
            <v>810</v>
          </cell>
          <cell r="T131">
            <v>0</v>
          </cell>
          <cell r="U131">
            <v>63.416666666666629</v>
          </cell>
          <cell r="V131">
            <v>8.4942515905793006E-2</v>
          </cell>
          <cell r="W131">
            <v>0</v>
          </cell>
          <cell r="Y131">
            <v>0</v>
          </cell>
          <cell r="Z131">
            <v>0</v>
          </cell>
          <cell r="AA131">
            <v>1659.25</v>
          </cell>
          <cell r="AB131">
            <v>912.66666666666663</v>
          </cell>
          <cell r="AC131">
            <v>1.2224578636008483</v>
          </cell>
          <cell r="AD131">
            <v>89.645833333333258</v>
          </cell>
          <cell r="AE131">
            <v>1.0807213180630892</v>
          </cell>
          <cell r="AF131">
            <v>10</v>
          </cell>
        </row>
        <row r="132">
          <cell r="B132" t="str">
            <v xml:space="preserve">TUBO INOX T304 RD  76,2  x 1,5  6MT     </v>
          </cell>
          <cell r="C132" t="str">
            <v>TUBERIA INOXIDABLE</v>
          </cell>
          <cell r="D132" t="str">
            <v xml:space="preserve">2003 - TUBERIA ORNAMENTAL RD T304              </v>
          </cell>
          <cell r="E132">
            <v>16.579999999999998</v>
          </cell>
          <cell r="F132">
            <v>2884.9199999999996</v>
          </cell>
          <cell r="G132">
            <v>480.81999999999994</v>
          </cell>
          <cell r="H132">
            <v>686.41199999999992</v>
          </cell>
          <cell r="I132">
            <v>1.8942995531397448E-3</v>
          </cell>
          <cell r="J132" t="str">
            <v>B</v>
          </cell>
          <cell r="K132" t="e">
            <v>#DIV/0!</v>
          </cell>
          <cell r="L132">
            <v>232.12</v>
          </cell>
          <cell r="M132">
            <v>2799.2549200000003</v>
          </cell>
          <cell r="N132">
            <v>0</v>
          </cell>
          <cell r="O132">
            <v>630.04</v>
          </cell>
          <cell r="P132">
            <v>0</v>
          </cell>
          <cell r="Q132">
            <v>0.33816425120772953</v>
          </cell>
          <cell r="R132">
            <v>0</v>
          </cell>
          <cell r="S132">
            <v>1462</v>
          </cell>
          <cell r="T132">
            <v>0</v>
          </cell>
          <cell r="U132">
            <v>775.58800000000008</v>
          </cell>
          <cell r="V132">
            <v>1.1299161436571623</v>
          </cell>
          <cell r="W132">
            <v>609</v>
          </cell>
          <cell r="Y132">
            <v>698.17600000000027</v>
          </cell>
          <cell r="Z132">
            <v>1.0171383950164046</v>
          </cell>
          <cell r="AA132">
            <v>1435</v>
          </cell>
          <cell r="AB132">
            <v>1446.7640000000006</v>
          </cell>
          <cell r="AC132">
            <v>2.1077195620123201</v>
          </cell>
          <cell r="AD132">
            <v>0</v>
          </cell>
          <cell r="AE132">
            <v>0</v>
          </cell>
          <cell r="AF132">
            <v>20</v>
          </cell>
        </row>
        <row r="133">
          <cell r="B133" t="str">
            <v xml:space="preserve">TUBO INOX T304 RD  63,5  x 1,5  6MT     </v>
          </cell>
          <cell r="C133" t="str">
            <v>TUBERIA INOXIDABLE</v>
          </cell>
          <cell r="D133" t="str">
            <v xml:space="preserve">2003 - TUBERIA ORNAMENTAL RD T304              </v>
          </cell>
          <cell r="E133">
            <v>13.76</v>
          </cell>
          <cell r="F133">
            <v>3095.9999999999991</v>
          </cell>
          <cell r="G133">
            <v>515.99999999999989</v>
          </cell>
          <cell r="H133">
            <v>667.33333333333337</v>
          </cell>
          <cell r="I133">
            <v>2.0328991502435593E-3</v>
          </cell>
          <cell r="J133" t="str">
            <v>B</v>
          </cell>
          <cell r="K133" t="e">
            <v>#DIV/0!</v>
          </cell>
          <cell r="L133">
            <v>2160.3200000000002</v>
          </cell>
          <cell r="M133">
            <v>26329.526430000002</v>
          </cell>
          <cell r="N133">
            <v>0</v>
          </cell>
          <cell r="O133">
            <v>206.4</v>
          </cell>
          <cell r="P133">
            <v>1492.9866666666667</v>
          </cell>
          <cell r="Q133">
            <v>3.2372427572427571</v>
          </cell>
          <cell r="R133">
            <v>2.2372427572427571</v>
          </cell>
          <cell r="S133">
            <v>0</v>
          </cell>
          <cell r="T133">
            <v>1929.5709081976763</v>
          </cell>
          <cell r="U133">
            <v>825.65333333333331</v>
          </cell>
          <cell r="V133">
            <v>1.2372427572427571</v>
          </cell>
          <cell r="W133">
            <v>639</v>
          </cell>
          <cell r="Y133">
            <v>797.31999999999982</v>
          </cell>
          <cell r="Z133">
            <v>1.1947852147852145</v>
          </cell>
          <cell r="AA133">
            <v>1191</v>
          </cell>
          <cell r="AB133">
            <v>1320.9866666666662</v>
          </cell>
          <cell r="AC133">
            <v>1.9795004995004988</v>
          </cell>
          <cell r="AD133">
            <v>0</v>
          </cell>
          <cell r="AE133">
            <v>0</v>
          </cell>
          <cell r="AF133">
            <v>22</v>
          </cell>
        </row>
        <row r="134">
          <cell r="B134" t="str">
            <v xml:space="preserve">TUBO INOX T304 RC 25 x 50 x  1,2  6MT   </v>
          </cell>
          <cell r="C134" t="str">
            <v>TUBERIA INOXIDABLE</v>
          </cell>
          <cell r="D134" t="str">
            <v xml:space="preserve">2002 - TUBERIA ORNAMENTAL RC T304              </v>
          </cell>
          <cell r="E134">
            <v>8.2899999999999991</v>
          </cell>
          <cell r="F134">
            <v>3937.75</v>
          </cell>
          <cell r="G134">
            <v>656.29166666666663</v>
          </cell>
          <cell r="H134">
            <v>666.66666666666663</v>
          </cell>
          <cell r="I134">
            <v>2.5856100222453418E-3</v>
          </cell>
          <cell r="J134" t="str">
            <v>B</v>
          </cell>
          <cell r="K134" t="e">
            <v>#DIV/0!</v>
          </cell>
          <cell r="L134">
            <v>1682.87</v>
          </cell>
          <cell r="M134">
            <v>19681.572680000001</v>
          </cell>
          <cell r="N134">
            <v>0</v>
          </cell>
          <cell r="O134">
            <v>4998.87</v>
          </cell>
          <cell r="P134">
            <v>1016.2033333333333</v>
          </cell>
          <cell r="Q134">
            <v>2.524305</v>
          </cell>
          <cell r="R134">
            <v>1.524305</v>
          </cell>
          <cell r="S134">
            <v>0</v>
          </cell>
          <cell r="T134">
            <v>0</v>
          </cell>
          <cell r="U134">
            <v>349.53666666666663</v>
          </cell>
          <cell r="V134">
            <v>0.52430500000000002</v>
          </cell>
          <cell r="W134">
            <v>0</v>
          </cell>
          <cell r="Y134">
            <v>0</v>
          </cell>
          <cell r="Z134">
            <v>0</v>
          </cell>
          <cell r="AA134">
            <v>1492</v>
          </cell>
          <cell r="AB134">
            <v>825.33333333333337</v>
          </cell>
          <cell r="AC134">
            <v>1.2380000000000002</v>
          </cell>
          <cell r="AD134">
            <v>815.39583333333314</v>
          </cell>
          <cell r="AE134">
            <v>98.358966626457573</v>
          </cell>
          <cell r="AF134">
            <v>100</v>
          </cell>
        </row>
        <row r="135">
          <cell r="B135" t="str">
            <v xml:space="preserve">ANGULO INOX   T304   3/16"  x 1" 6MT    </v>
          </cell>
          <cell r="C135" t="str">
            <v>PERFILERIA INOXIDABLE</v>
          </cell>
          <cell r="D135" t="str">
            <v xml:space="preserve">3001 - ANGULO INOX T304                        </v>
          </cell>
          <cell r="E135">
            <v>10.71</v>
          </cell>
          <cell r="F135">
            <v>3170.1600000000008</v>
          </cell>
          <cell r="G135">
            <v>528.36000000000013</v>
          </cell>
          <cell r="H135">
            <v>666.66666666666663</v>
          </cell>
          <cell r="I135">
            <v>2.0815941764005573E-3</v>
          </cell>
          <cell r="J135" t="str">
            <v>B</v>
          </cell>
          <cell r="K135" t="e">
            <v>#DIV/0!</v>
          </cell>
          <cell r="L135">
            <v>10.71</v>
          </cell>
          <cell r="M135">
            <v>105.0521</v>
          </cell>
          <cell r="N135">
            <v>5372</v>
          </cell>
          <cell r="O135">
            <v>0</v>
          </cell>
          <cell r="P135">
            <v>4716.0433333333331</v>
          </cell>
          <cell r="Q135">
            <v>1.6065000000000003E-2</v>
          </cell>
          <cell r="R135">
            <v>7.074065</v>
          </cell>
          <cell r="S135">
            <v>0</v>
          </cell>
          <cell r="T135">
            <v>0</v>
          </cell>
          <cell r="U135">
            <v>4049.3766666666666</v>
          </cell>
          <cell r="V135">
            <v>6.074065</v>
          </cell>
          <cell r="W135">
            <v>548</v>
          </cell>
          <cell r="Y135">
            <v>3930.7100000000005</v>
          </cell>
          <cell r="Z135">
            <v>5.896065000000001</v>
          </cell>
          <cell r="AA135">
            <v>536.1</v>
          </cell>
          <cell r="AB135">
            <v>3800.1433333333339</v>
          </cell>
          <cell r="AC135">
            <v>5.7002150000000009</v>
          </cell>
          <cell r="AD135">
            <v>0</v>
          </cell>
          <cell r="AE135">
            <v>0</v>
          </cell>
          <cell r="AF135"/>
        </row>
        <row r="136">
          <cell r="B136" t="str">
            <v xml:space="preserve">TUBO INOX T304 CD  19,05 x  1,2  6MT    </v>
          </cell>
          <cell r="C136" t="str">
            <v>TUBERIA INOXIDABLE</v>
          </cell>
          <cell r="D136" t="str">
            <v xml:space="preserve">2001 - TUBERIA ORNAMENTAL CD T304              </v>
          </cell>
          <cell r="E136">
            <v>4.08</v>
          </cell>
          <cell r="F136">
            <v>4149.3600000000006</v>
          </cell>
          <cell r="G136">
            <v>691.56000000000006</v>
          </cell>
          <cell r="H136">
            <v>666.66666666666663</v>
          </cell>
          <cell r="I136">
            <v>2.7245576285706134E-3</v>
          </cell>
          <cell r="J136" t="str">
            <v>B</v>
          </cell>
          <cell r="K136" t="e">
            <v>#DIV/0!</v>
          </cell>
          <cell r="L136">
            <v>652.79999999999995</v>
          </cell>
          <cell r="M136">
            <v>9462.8160000000007</v>
          </cell>
          <cell r="N136">
            <v>0</v>
          </cell>
          <cell r="O136">
            <v>2186.88</v>
          </cell>
          <cell r="P136">
            <v>0</v>
          </cell>
          <cell r="Q136">
            <v>0.97919999999999996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0</v>
          </cell>
          <cell r="Z136">
            <v>0</v>
          </cell>
          <cell r="AA136">
            <v>2692.2</v>
          </cell>
          <cell r="AB136">
            <v>2025.5333333333333</v>
          </cell>
          <cell r="AC136">
            <v>3.0383</v>
          </cell>
          <cell r="AD136">
            <v>0</v>
          </cell>
          <cell r="AE136">
            <v>0</v>
          </cell>
          <cell r="AF136"/>
        </row>
        <row r="137">
          <cell r="B137" t="str">
            <v xml:space="preserve">LAM INOX T430 N.4  C.24 4x8             </v>
          </cell>
          <cell r="C137" t="str">
            <v>LAMINA INOXIDABLE</v>
          </cell>
          <cell r="D137" t="str">
            <v xml:space="preserve">1010 - LAM INOX T430 N.4                       </v>
          </cell>
          <cell r="E137">
            <v>13.73</v>
          </cell>
          <cell r="F137">
            <v>4462.25</v>
          </cell>
          <cell r="G137">
            <v>743.70833333333337</v>
          </cell>
          <cell r="H137">
            <v>666.66666666666663</v>
          </cell>
          <cell r="I137">
            <v>2.9300078272526892E-3</v>
          </cell>
          <cell r="J137" t="str">
            <v>C</v>
          </cell>
          <cell r="K137" t="e">
            <v>#DIV/0!</v>
          </cell>
          <cell r="L137">
            <v>755.15</v>
          </cell>
          <cell r="M137">
            <v>7028.5874999999996</v>
          </cell>
          <cell r="N137">
            <v>0</v>
          </cell>
          <cell r="O137">
            <v>0</v>
          </cell>
          <cell r="P137">
            <v>88.483333333333348</v>
          </cell>
          <cell r="Q137">
            <v>1.132725</v>
          </cell>
          <cell r="R137">
            <v>0.13272500000000004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0</v>
          </cell>
          <cell r="Z137">
            <v>0</v>
          </cell>
          <cell r="AA137">
            <v>1908</v>
          </cell>
          <cell r="AB137">
            <v>1241.3333333333335</v>
          </cell>
          <cell r="AC137">
            <v>1.8620000000000003</v>
          </cell>
          <cell r="AD137">
            <v>617.9375</v>
          </cell>
          <cell r="AE137">
            <v>45.006372906045158</v>
          </cell>
          <cell r="AF137">
            <v>73</v>
          </cell>
        </row>
        <row r="138">
          <cell r="B138" t="str">
            <v xml:space="preserve">ROLLO INOX T430 BA / PE C.20 x 1m       </v>
          </cell>
          <cell r="C138" t="str">
            <v>ROLLO INOXIDABLE</v>
          </cell>
          <cell r="D138" t="str">
            <v xml:space="preserve">1107 - ROLLO INOX T430 BA / PE                 </v>
          </cell>
          <cell r="E138">
            <v>1</v>
          </cell>
          <cell r="F138">
            <v>4983.5199999999995</v>
          </cell>
          <cell r="G138">
            <v>830.58666666666659</v>
          </cell>
          <cell r="H138">
            <v>666.66666666666663</v>
          </cell>
          <cell r="I138">
            <v>3.2722847458726695E-3</v>
          </cell>
          <cell r="J138" t="str">
            <v>B</v>
          </cell>
          <cell r="K138" t="e">
            <v>#DIV/0!</v>
          </cell>
          <cell r="L138">
            <v>1620.56</v>
          </cell>
          <cell r="M138">
            <v>13870.518890400001</v>
          </cell>
          <cell r="N138">
            <v>0</v>
          </cell>
          <cell r="O138">
            <v>0</v>
          </cell>
          <cell r="P138">
            <v>953.89333333333332</v>
          </cell>
          <cell r="Q138">
            <v>2.4308399999999999</v>
          </cell>
          <cell r="R138">
            <v>1.4308400000000001</v>
          </cell>
          <cell r="S138">
            <v>0</v>
          </cell>
          <cell r="T138">
            <v>0</v>
          </cell>
          <cell r="U138">
            <v>287.22666666666669</v>
          </cell>
          <cell r="V138">
            <v>0.43084000000000006</v>
          </cell>
          <cell r="W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2076.4666666666662</v>
          </cell>
          <cell r="AE138">
            <v>2076.4666666666662</v>
          </cell>
          <cell r="AF138">
            <v>2000</v>
          </cell>
        </row>
        <row r="139">
          <cell r="B139" t="str">
            <v xml:space="preserve">LAM INOX T304 N.1   3/4" (19mm) 4x8     </v>
          </cell>
          <cell r="C139" t="str">
            <v>LAMINA INOXIDABLE</v>
          </cell>
          <cell r="D139" t="str">
            <v xml:space="preserve">1001 - LAM INOX T304 N.1                       </v>
          </cell>
          <cell r="E139">
            <v>447.78</v>
          </cell>
          <cell r="F139">
            <v>3134.4599999999991</v>
          </cell>
          <cell r="G139">
            <v>522.40999999999985</v>
          </cell>
          <cell r="H139">
            <v>666.66666666666663</v>
          </cell>
          <cell r="I139">
            <v>2.0581528005401894E-3</v>
          </cell>
          <cell r="J139" t="str">
            <v>C</v>
          </cell>
          <cell r="K139" t="e">
            <v>#DIV/0!</v>
          </cell>
          <cell r="L139">
            <v>1343.34</v>
          </cell>
          <cell r="M139">
            <v>20044.760010000002</v>
          </cell>
          <cell r="N139">
            <v>3081</v>
          </cell>
          <cell r="O139">
            <v>0</v>
          </cell>
          <cell r="P139">
            <v>3757.6733333333336</v>
          </cell>
          <cell r="Q139">
            <v>2.0150100000000002</v>
          </cell>
          <cell r="R139">
            <v>5.6365100000000004</v>
          </cell>
          <cell r="S139">
            <v>0</v>
          </cell>
          <cell r="T139">
            <v>0</v>
          </cell>
          <cell r="U139">
            <v>3091.0066666666671</v>
          </cell>
          <cell r="V139">
            <v>4.6365100000000012</v>
          </cell>
          <cell r="W139">
            <v>0</v>
          </cell>
          <cell r="Y139">
            <v>2424.3400000000006</v>
          </cell>
          <cell r="Z139">
            <v>3.6365100000000012</v>
          </cell>
          <cell r="AA139">
            <v>0</v>
          </cell>
          <cell r="AB139">
            <v>1757.6733333333341</v>
          </cell>
          <cell r="AC139">
            <v>2.6365100000000012</v>
          </cell>
          <cell r="AD139">
            <v>0</v>
          </cell>
          <cell r="AE139">
            <v>0</v>
          </cell>
          <cell r="AF139"/>
        </row>
        <row r="140">
          <cell r="B140" t="str">
            <v xml:space="preserve">TUBO INOX T304 RD  19,05  x 0,9  6MT    </v>
          </cell>
          <cell r="C140" t="str">
            <v>TUBERIA INOXIDABLE</v>
          </cell>
          <cell r="D140" t="str">
            <v xml:space="preserve">2003 - TUBERIA ORNAMENTAL RD T304              </v>
          </cell>
          <cell r="E140">
            <v>2.42</v>
          </cell>
          <cell r="F140">
            <v>4138.2000000000007</v>
          </cell>
          <cell r="G140">
            <v>689.70000000000016</v>
          </cell>
          <cell r="H140">
            <v>665.01600000000008</v>
          </cell>
          <cell r="I140">
            <v>2.7172297362848519E-3</v>
          </cell>
          <cell r="J140" t="str">
            <v>C</v>
          </cell>
          <cell r="K140" t="e">
            <v>#DIV/0!</v>
          </cell>
          <cell r="L140">
            <v>2814.46</v>
          </cell>
          <cell r="M140">
            <v>33336.95306</v>
          </cell>
          <cell r="N140">
            <v>0</v>
          </cell>
          <cell r="O140">
            <v>7373.74</v>
          </cell>
          <cell r="P140">
            <v>2149.444</v>
          </cell>
          <cell r="Q140">
            <v>4.2321688500727799</v>
          </cell>
          <cell r="R140">
            <v>3.2321688500727799</v>
          </cell>
          <cell r="S140">
            <v>0</v>
          </cell>
          <cell r="T140">
            <v>9705.8403319999979</v>
          </cell>
          <cell r="U140">
            <v>1484.4279999999999</v>
          </cell>
          <cell r="V140">
            <v>2.2321688500727799</v>
          </cell>
          <cell r="W140">
            <v>0</v>
          </cell>
          <cell r="Y140">
            <v>819.41199999999981</v>
          </cell>
          <cell r="Z140">
            <v>1.2321688500727799</v>
          </cell>
          <cell r="AA140">
            <v>0</v>
          </cell>
          <cell r="AB140">
            <v>154.39599999999973</v>
          </cell>
          <cell r="AC140">
            <v>0.23216885007277976</v>
          </cell>
          <cell r="AD140">
            <v>1569.8540000000007</v>
          </cell>
          <cell r="AE140">
            <v>648.70000000000027</v>
          </cell>
          <cell r="AF140">
            <v>650</v>
          </cell>
        </row>
        <row r="141">
          <cell r="B141" t="str">
            <v xml:space="preserve">TUBO INOX T304 CD  38,1 x  1,9  6MT     </v>
          </cell>
          <cell r="C141" t="str">
            <v>TUBERIA INOXIDABLE</v>
          </cell>
          <cell r="D141" t="str">
            <v xml:space="preserve">2001 - TUBERIA ORNAMENTAL CD T304              </v>
          </cell>
          <cell r="E141">
            <v>13.09</v>
          </cell>
          <cell r="F141">
            <v>2788.17</v>
          </cell>
          <cell r="G141">
            <v>464.69499999999999</v>
          </cell>
          <cell r="H141">
            <v>634.83333333333337</v>
          </cell>
          <cell r="I141">
            <v>1.8307714546946339E-3</v>
          </cell>
          <cell r="J141" t="str">
            <v>C</v>
          </cell>
          <cell r="K141" t="e">
            <v>#DIV/0!</v>
          </cell>
          <cell r="L141">
            <v>575.96</v>
          </cell>
          <cell r="M141">
            <v>7377.5979200000002</v>
          </cell>
          <cell r="N141">
            <v>0</v>
          </cell>
          <cell r="O141">
            <v>3324.86</v>
          </cell>
          <cell r="P141">
            <v>0</v>
          </cell>
          <cell r="Q141">
            <v>0.90726174849041741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1089</v>
          </cell>
          <cell r="Y141">
            <v>454.16666666666663</v>
          </cell>
          <cell r="Z141">
            <v>0.71541086899448669</v>
          </cell>
          <cell r="AA141">
            <v>1332</v>
          </cell>
          <cell r="AB141">
            <v>1151.333333333333</v>
          </cell>
          <cell r="AC141">
            <v>1.8135993699133626</v>
          </cell>
          <cell r="AD141">
            <v>10.404166666666924</v>
          </cell>
          <cell r="AE141">
            <v>0.79481792717088806</v>
          </cell>
          <cell r="AF141">
            <v>23</v>
          </cell>
        </row>
        <row r="142">
          <cell r="B142" t="str">
            <v xml:space="preserve">LAM INOX T304 N.1   3/4" (19mm) 5x10    </v>
          </cell>
          <cell r="C142" t="str">
            <v>LAMINA INOXIDABLE</v>
          </cell>
          <cell r="D142" t="str">
            <v xml:space="preserve">1001 - LAM INOX T304 N.1                       </v>
          </cell>
          <cell r="E142">
            <v>699.89</v>
          </cell>
          <cell r="F142">
            <v>2799.56</v>
          </cell>
          <cell r="G142">
            <v>466.59333333333331</v>
          </cell>
          <cell r="H142">
            <v>583.33333333333337</v>
          </cell>
          <cell r="I142">
            <v>1.8382503698500842E-3</v>
          </cell>
          <cell r="J142" t="str">
            <v>C</v>
          </cell>
          <cell r="K142" t="e">
            <v>#DIV/0!</v>
          </cell>
          <cell r="L142">
            <v>0</v>
          </cell>
          <cell r="M142">
            <v>0</v>
          </cell>
          <cell r="N142">
            <v>5148</v>
          </cell>
          <cell r="O142">
            <v>0</v>
          </cell>
          <cell r="P142">
            <v>4564.666666666667</v>
          </cell>
          <cell r="Q142">
            <v>0</v>
          </cell>
          <cell r="R142">
            <v>7.8251428571428567</v>
          </cell>
          <cell r="S142">
            <v>0</v>
          </cell>
          <cell r="T142" t="str">
            <v/>
          </cell>
          <cell r="U142">
            <v>3981.3333333333335</v>
          </cell>
          <cell r="V142">
            <v>6.8251428571428567</v>
          </cell>
          <cell r="W142">
            <v>0</v>
          </cell>
          <cell r="Y142">
            <v>3398</v>
          </cell>
          <cell r="Z142">
            <v>5.8251428571428567</v>
          </cell>
          <cell r="AA142">
            <v>0</v>
          </cell>
          <cell r="AB142">
            <v>2814.6666666666665</v>
          </cell>
          <cell r="AC142">
            <v>4.8251428571428567</v>
          </cell>
          <cell r="AD142">
            <v>0</v>
          </cell>
          <cell r="AE142">
            <v>0</v>
          </cell>
          <cell r="AF142"/>
        </row>
        <row r="143">
          <cell r="B143" t="str">
            <v xml:space="preserve">ALAMBRE INOXIDABLE   T304   1,50mm      </v>
          </cell>
          <cell r="C143" t="str">
            <v>ALAMBRE INOXIDABLE</v>
          </cell>
          <cell r="D143" t="str">
            <v xml:space="preserve">4000 - ALAMBRE INOXIDABLE                      </v>
          </cell>
          <cell r="E143">
            <v>1</v>
          </cell>
          <cell r="F143">
            <v>1527.6</v>
          </cell>
          <cell r="G143">
            <v>254.6</v>
          </cell>
          <cell r="H143">
            <v>583.33333333333337</v>
          </cell>
          <cell r="I143">
            <v>1.0030545032015704E-3</v>
          </cell>
          <cell r="J143" t="str">
            <v>A</v>
          </cell>
          <cell r="K143" t="e">
            <v>#DIV/0!</v>
          </cell>
          <cell r="L143">
            <v>308.5</v>
          </cell>
          <cell r="M143">
            <v>4288.1160649999993</v>
          </cell>
          <cell r="N143">
            <v>0</v>
          </cell>
          <cell r="O143">
            <v>1381</v>
          </cell>
          <cell r="P143">
            <v>0</v>
          </cell>
          <cell r="Q143">
            <v>0.5288571428571428</v>
          </cell>
          <cell r="R143">
            <v>0</v>
          </cell>
          <cell r="S143">
            <v>1035.8</v>
          </cell>
          <cell r="T143">
            <v>0</v>
          </cell>
          <cell r="U143">
            <v>452.46666666666658</v>
          </cell>
          <cell r="V143">
            <v>0.77565714285714271</v>
          </cell>
          <cell r="W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636.5</v>
          </cell>
          <cell r="AE143">
            <v>636.5</v>
          </cell>
          <cell r="AF143">
            <v>1000</v>
          </cell>
        </row>
        <row r="144">
          <cell r="B144" t="str">
            <v xml:space="preserve">ROLLO INOX T304 2B / PE C.26 x 1m       </v>
          </cell>
          <cell r="C144" t="str">
            <v>ROLLO INOXIDABLE</v>
          </cell>
          <cell r="D144" t="str">
            <v xml:space="preserve">1102 - ROLLO INOX T304 2B / PE                 </v>
          </cell>
          <cell r="E144">
            <v>1</v>
          </cell>
          <cell r="F144">
            <v>2736.93</v>
          </cell>
          <cell r="G144">
            <v>456.15499999999997</v>
          </cell>
          <cell r="H144">
            <v>583.33333333333337</v>
          </cell>
          <cell r="I144">
            <v>1.7971261858126958E-3</v>
          </cell>
          <cell r="J144" t="str">
            <v>B</v>
          </cell>
          <cell r="K144" t="e">
            <v>#DIV/0!</v>
          </cell>
          <cell r="L144">
            <v>6.08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1.0422857142857142E-2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/>
          <cell r="Y144">
            <v>0</v>
          </cell>
          <cell r="Z144">
            <v>0</v>
          </cell>
          <cell r="AA144">
            <v>2362</v>
          </cell>
          <cell r="AB144">
            <v>1778.6666666666665</v>
          </cell>
          <cell r="AC144">
            <v>3.0491428571428565</v>
          </cell>
          <cell r="AD144">
            <v>0</v>
          </cell>
          <cell r="AE144">
            <v>0</v>
          </cell>
          <cell r="AF144"/>
        </row>
        <row r="145">
          <cell r="B145" t="str">
            <v xml:space="preserve">TUBO INOX T304 NPS 1/2" SCH40  6MT      </v>
          </cell>
          <cell r="C145" t="str">
            <v>TUBERIA INOXIDABLE</v>
          </cell>
          <cell r="D145" t="str">
            <v xml:space="preserve">2009 - TUBERIA INDUSTRIAL RD SCHEDULE 40       </v>
          </cell>
          <cell r="E145">
            <v>7.61</v>
          </cell>
          <cell r="F145">
            <v>3698.4599999999991</v>
          </cell>
          <cell r="G145">
            <v>616.40999999999985</v>
          </cell>
          <cell r="H145">
            <v>557.05200000000002</v>
          </cell>
          <cell r="I145">
            <v>2.4284871418636289E-3</v>
          </cell>
          <cell r="J145" t="str">
            <v>C</v>
          </cell>
          <cell r="K145" t="e">
            <v>#DIV/0!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1019</v>
          </cell>
          <cell r="T145" t="str">
            <v/>
          </cell>
          <cell r="U145">
            <v>461.94799999999998</v>
          </cell>
          <cell r="V145">
            <v>0.82927267113303593</v>
          </cell>
          <cell r="W145">
            <v>0</v>
          </cell>
          <cell r="Y145">
            <v>0</v>
          </cell>
          <cell r="Z145">
            <v>0</v>
          </cell>
          <cell r="AA145">
            <v>4724.5</v>
          </cell>
          <cell r="AB145">
            <v>4167.4480000000003</v>
          </cell>
          <cell r="AC145">
            <v>7.4812548918233848</v>
          </cell>
          <cell r="AD145">
            <v>0</v>
          </cell>
          <cell r="AE145">
            <v>0</v>
          </cell>
          <cell r="AF145"/>
        </row>
        <row r="146">
          <cell r="B146" t="str">
            <v xml:space="preserve">BARRA INOX T304 RD     1-1/2"     6MT   </v>
          </cell>
          <cell r="C146" t="str">
            <v>PERFILERIA INOXIDABLE</v>
          </cell>
          <cell r="D146" t="str">
            <v xml:space="preserve">3003 - BARRA INOX T304 RD                      </v>
          </cell>
          <cell r="E146">
            <v>54.43</v>
          </cell>
          <cell r="F146">
            <v>3156.9399999999987</v>
          </cell>
          <cell r="G146">
            <v>526.15666666666641</v>
          </cell>
          <cell r="H146">
            <v>541.66666666666663</v>
          </cell>
          <cell r="I146">
            <v>2.072913644499322E-3</v>
          </cell>
          <cell r="J146" t="str">
            <v>B</v>
          </cell>
          <cell r="K146" t="e">
            <v>#DIV/0!</v>
          </cell>
          <cell r="L146">
            <v>1034.17</v>
          </cell>
          <cell r="M146">
            <v>10653.39538</v>
          </cell>
          <cell r="N146">
            <v>0</v>
          </cell>
          <cell r="O146">
            <v>0</v>
          </cell>
          <cell r="P146">
            <v>492.50333333333344</v>
          </cell>
          <cell r="Q146">
            <v>1.9092369230769233</v>
          </cell>
          <cell r="R146">
            <v>0.90923692307692339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0</v>
          </cell>
          <cell r="Z146">
            <v>0</v>
          </cell>
          <cell r="AA146">
            <v>1904.9870000000001</v>
          </cell>
          <cell r="AB146">
            <v>1363.3203333333336</v>
          </cell>
          <cell r="AC146">
            <v>2.5168990769230777</v>
          </cell>
          <cell r="AD146">
            <v>0</v>
          </cell>
          <cell r="AE146">
            <v>0</v>
          </cell>
          <cell r="AF146">
            <v>10</v>
          </cell>
        </row>
        <row r="147">
          <cell r="B147" t="str">
            <v xml:space="preserve">TUBO INOX T304 NPS 3/4" SCH40  6MT      </v>
          </cell>
          <cell r="C147" t="str">
            <v>TUBERIA INOXIDABLE</v>
          </cell>
          <cell r="D147" t="str">
            <v xml:space="preserve">2009 - TUBERIA INDUSTRIAL RD SCHEDULE 40       </v>
          </cell>
          <cell r="E147">
            <v>10.11</v>
          </cell>
          <cell r="F147">
            <v>4549.5</v>
          </cell>
          <cell r="G147">
            <v>758.25</v>
          </cell>
          <cell r="H147">
            <v>540.91666666666663</v>
          </cell>
          <cell r="I147">
            <v>2.987298024558487E-3</v>
          </cell>
          <cell r="J147" t="str">
            <v>C</v>
          </cell>
          <cell r="K147" t="e">
            <v>#DIV/0!</v>
          </cell>
          <cell r="L147">
            <v>40.44</v>
          </cell>
          <cell r="M147">
            <v>479.90300000000002</v>
          </cell>
          <cell r="N147">
            <v>0</v>
          </cell>
          <cell r="O147">
            <v>0</v>
          </cell>
          <cell r="P147">
            <v>0</v>
          </cell>
          <cell r="Q147">
            <v>7.47619781235557E-2</v>
          </cell>
          <cell r="R147">
            <v>0</v>
          </cell>
          <cell r="S147">
            <v>302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Y147">
            <v>0</v>
          </cell>
          <cell r="Z147">
            <v>0</v>
          </cell>
          <cell r="AA147">
            <v>2786.3999999999996</v>
          </cell>
          <cell r="AB147">
            <v>2245.4833333333331</v>
          </cell>
          <cell r="AC147">
            <v>4.1512555846556767</v>
          </cell>
          <cell r="AD147">
            <v>0</v>
          </cell>
          <cell r="AE147">
            <v>0</v>
          </cell>
          <cell r="AF147"/>
        </row>
        <row r="148">
          <cell r="B148" t="str">
            <v xml:space="preserve">TUBO INOX T304 CD  50,8 x  1,5  6MT     </v>
          </cell>
          <cell r="C148" t="str">
            <v>TUBERIA INOXIDABLE</v>
          </cell>
          <cell r="D148" t="str">
            <v xml:space="preserve">2001 - TUBERIA ORNAMENTAL CD T304              </v>
          </cell>
          <cell r="E148">
            <v>14.07</v>
          </cell>
          <cell r="F148">
            <v>1786.8900000000003</v>
          </cell>
          <cell r="G148">
            <v>297.81500000000005</v>
          </cell>
          <cell r="H148">
            <v>531.84600000000012</v>
          </cell>
          <cell r="I148">
            <v>1.1733098070344688E-3</v>
          </cell>
          <cell r="J148" t="str">
            <v>C</v>
          </cell>
          <cell r="K148" t="e">
            <v>#DIV/0!</v>
          </cell>
          <cell r="L148">
            <v>689.43000000000006</v>
          </cell>
          <cell r="M148">
            <v>9349.1392400000004</v>
          </cell>
          <cell r="N148">
            <v>0</v>
          </cell>
          <cell r="O148">
            <v>1786.8899999999999</v>
          </cell>
          <cell r="P148">
            <v>157.58399999999995</v>
          </cell>
          <cell r="Q148">
            <v>1.2962962962962961</v>
          </cell>
          <cell r="R148">
            <v>0.29629629629629611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0</v>
          </cell>
          <cell r="Z148">
            <v>0</v>
          </cell>
          <cell r="AA148">
            <v>1964</v>
          </cell>
          <cell r="AB148">
            <v>1432.154</v>
          </cell>
          <cell r="AC148">
            <v>2.6927982912346802</v>
          </cell>
          <cell r="AD148">
            <v>0</v>
          </cell>
          <cell r="AE148">
            <v>0</v>
          </cell>
          <cell r="AF148"/>
        </row>
        <row r="149">
          <cell r="B149" t="str">
            <v xml:space="preserve">TUBO INOX T304 CD  50,8 x  1,2  6MT     </v>
          </cell>
          <cell r="C149" t="str">
            <v>TUBERIA INOXIDABLE</v>
          </cell>
          <cell r="D149" t="str">
            <v xml:space="preserve">2001 - TUBERIA ORNAMENTAL CD T304              </v>
          </cell>
          <cell r="E149">
            <v>11.33</v>
          </cell>
          <cell r="F149">
            <v>3659.59</v>
          </cell>
          <cell r="G149">
            <v>609.93166666666673</v>
          </cell>
          <cell r="H149">
            <v>509.84999999999997</v>
          </cell>
          <cell r="I149">
            <v>2.4029642768862501E-3</v>
          </cell>
          <cell r="J149" t="str">
            <v>C</v>
          </cell>
          <cell r="K149" t="e">
            <v>#DIV/0!</v>
          </cell>
          <cell r="L149">
            <v>770.44</v>
          </cell>
          <cell r="M149">
            <v>11300.767000000002</v>
          </cell>
          <cell r="N149">
            <v>0</v>
          </cell>
          <cell r="O149">
            <v>147.29</v>
          </cell>
          <cell r="P149">
            <v>260.59000000000009</v>
          </cell>
          <cell r="Q149">
            <v>1.5111111111111113</v>
          </cell>
          <cell r="R149">
            <v>0.51111111111111129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0</v>
          </cell>
          <cell r="Z149">
            <v>0</v>
          </cell>
          <cell r="AA149">
            <v>1462</v>
          </cell>
          <cell r="AB149">
            <v>952.15000000000009</v>
          </cell>
          <cell r="AC149">
            <v>1.8675100519760717</v>
          </cell>
          <cell r="AD149">
            <v>572.67916666666679</v>
          </cell>
          <cell r="AE149">
            <v>50.545380994410131</v>
          </cell>
          <cell r="AF149">
            <v>50</v>
          </cell>
        </row>
        <row r="150">
          <cell r="B150" t="str">
            <v xml:space="preserve">LAM INOX T304 N.1   1" (25mm) 5x10      </v>
          </cell>
          <cell r="C150" t="str">
            <v>LAMINA INOXIDABLE</v>
          </cell>
          <cell r="D150" t="str">
            <v xml:space="preserve">1001 - LAM INOX T304 N.1                       </v>
          </cell>
          <cell r="E150">
            <v>920.9</v>
          </cell>
          <cell r="F150">
            <v>0</v>
          </cell>
          <cell r="G150">
            <v>0</v>
          </cell>
          <cell r="H150">
            <v>500</v>
          </cell>
          <cell r="I150">
            <v>0</v>
          </cell>
          <cell r="J150" t="str">
            <v>C</v>
          </cell>
          <cell r="K150" t="e">
            <v>#DIV/0!</v>
          </cell>
          <cell r="L150">
            <v>3683.6</v>
          </cell>
          <cell r="M150">
            <v>48349.988799999999</v>
          </cell>
          <cell r="N150">
            <v>1832</v>
          </cell>
          <cell r="O150">
            <v>0</v>
          </cell>
          <cell r="P150">
            <v>5015.6000000000004</v>
          </cell>
          <cell r="Q150">
            <v>7.3671999999999995</v>
          </cell>
          <cell r="R150">
            <v>10.0312</v>
          </cell>
          <cell r="S150">
            <v>0</v>
          </cell>
          <cell r="T150">
            <v>28661.37353232707</v>
          </cell>
          <cell r="U150">
            <v>4515.6000000000004</v>
          </cell>
          <cell r="V150">
            <v>9.0312000000000001</v>
          </cell>
          <cell r="W150">
            <v>0</v>
          </cell>
          <cell r="Y150">
            <v>4015.6000000000004</v>
          </cell>
          <cell r="Z150">
            <v>8.0312000000000001</v>
          </cell>
          <cell r="AA150">
            <v>0</v>
          </cell>
          <cell r="AB150">
            <v>3515.6000000000004</v>
          </cell>
          <cell r="AC150">
            <v>7.031200000000001</v>
          </cell>
          <cell r="AD150">
            <v>0</v>
          </cell>
          <cell r="AE150">
            <v>0</v>
          </cell>
          <cell r="AF150"/>
        </row>
        <row r="151">
          <cell r="B151" t="str">
            <v xml:space="preserve">TUBO INOX T304 NPS 3/4" SCH10  6MT      </v>
          </cell>
          <cell r="C151" t="str">
            <v>TUBERIA INOXIDABLE</v>
          </cell>
          <cell r="D151" t="str">
            <v xml:space="preserve">2008 - TUBERIA INDUSTRIAL RD SCHEDULE 10       </v>
          </cell>
          <cell r="E151">
            <v>7.67</v>
          </cell>
          <cell r="F151">
            <v>1940.51</v>
          </cell>
          <cell r="G151">
            <v>323.41833333333335</v>
          </cell>
          <cell r="H151">
            <v>500</v>
          </cell>
          <cell r="I151">
            <v>1.2741799515630266E-3</v>
          </cell>
          <cell r="J151" t="str">
            <v>C</v>
          </cell>
          <cell r="K151" t="e">
            <v>#DIV/0!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1139</v>
          </cell>
          <cell r="T151" t="str">
            <v/>
          </cell>
          <cell r="U151">
            <v>639</v>
          </cell>
          <cell r="V151">
            <v>1.278</v>
          </cell>
          <cell r="W151">
            <v>0</v>
          </cell>
          <cell r="Y151">
            <v>139</v>
          </cell>
          <cell r="Z151">
            <v>0.27800000000000002</v>
          </cell>
          <cell r="AA151">
            <v>1796.5</v>
          </cell>
          <cell r="AB151">
            <v>1435.5</v>
          </cell>
          <cell r="AC151">
            <v>2.871</v>
          </cell>
          <cell r="AD151">
            <v>0</v>
          </cell>
          <cell r="AE151">
            <v>0</v>
          </cell>
          <cell r="AF151">
            <v>40</v>
          </cell>
        </row>
        <row r="152">
          <cell r="B152" t="str">
            <v xml:space="preserve">ROLLO INOX T304 2B   C.24 x 1,22m       </v>
          </cell>
          <cell r="C152" t="str">
            <v>ROLLO INOXIDABLE</v>
          </cell>
          <cell r="D152" t="str">
            <v xml:space="preserve">1101 - ROLLO INOX T304 2B                      </v>
          </cell>
          <cell r="E152">
            <v>1</v>
          </cell>
          <cell r="F152">
            <v>2217.9199999999996</v>
          </cell>
          <cell r="G152">
            <v>369.65333333333325</v>
          </cell>
          <cell r="H152">
            <v>500</v>
          </cell>
          <cell r="I152">
            <v>1.4563332310426988E-3</v>
          </cell>
          <cell r="J152" t="str">
            <v>C</v>
          </cell>
          <cell r="K152" t="e">
            <v>#DIV/0!</v>
          </cell>
          <cell r="L152">
            <v>0</v>
          </cell>
          <cell r="M152">
            <v>0</v>
          </cell>
          <cell r="N152">
            <v>0</v>
          </cell>
          <cell r="O152">
            <v>2075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 t="str">
            <v/>
          </cell>
          <cell r="U152">
            <v>0</v>
          </cell>
          <cell r="V152">
            <v>0</v>
          </cell>
          <cell r="W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924.1333333333331</v>
          </cell>
          <cell r="AE152">
            <v>924.1333333333331</v>
          </cell>
          <cell r="AF152">
            <v>4000</v>
          </cell>
        </row>
        <row r="153">
          <cell r="B153" t="str">
            <v xml:space="preserve">LAM INOX T430 BA  C.22 4x8              </v>
          </cell>
          <cell r="C153" t="str">
            <v>LAMINA INOXIDABLE</v>
          </cell>
          <cell r="D153" t="str">
            <v xml:space="preserve">1008 - LAM INOX T430 BA                        </v>
          </cell>
          <cell r="E153">
            <v>16.02</v>
          </cell>
          <cell r="F153">
            <v>1441.8000000000002</v>
          </cell>
          <cell r="G153">
            <v>240.30000000000004</v>
          </cell>
          <cell r="H153">
            <v>500</v>
          </cell>
          <cell r="I153">
            <v>9.4671640659598356E-4</v>
          </cell>
          <cell r="J153" t="str">
            <v>C</v>
          </cell>
          <cell r="K153" t="e">
            <v>#DIV/0!</v>
          </cell>
          <cell r="L153">
            <v>4085.1</v>
          </cell>
          <cell r="M153">
            <v>41810.751150000004</v>
          </cell>
          <cell r="N153">
            <v>0</v>
          </cell>
          <cell r="O153">
            <v>0</v>
          </cell>
          <cell r="P153">
            <v>3585.1</v>
          </cell>
          <cell r="Q153">
            <v>8.1701999999999995</v>
          </cell>
          <cell r="R153">
            <v>7.1701999999999995</v>
          </cell>
          <cell r="S153">
            <v>0</v>
          </cell>
          <cell r="T153">
            <v>26458.34197397004</v>
          </cell>
          <cell r="U153">
            <v>3085.1</v>
          </cell>
          <cell r="V153">
            <v>6.1701999999999995</v>
          </cell>
          <cell r="W153">
            <v>0</v>
          </cell>
          <cell r="Y153">
            <v>2585.1</v>
          </cell>
          <cell r="Z153">
            <v>5.1701999999999995</v>
          </cell>
          <cell r="AA153">
            <v>0</v>
          </cell>
          <cell r="AB153">
            <v>2085.1</v>
          </cell>
          <cell r="AC153">
            <v>4.1701999999999995</v>
          </cell>
          <cell r="AD153">
            <v>0</v>
          </cell>
          <cell r="AE153">
            <v>0</v>
          </cell>
          <cell r="AF153"/>
        </row>
        <row r="154">
          <cell r="B154" t="str">
            <v xml:space="preserve">ALAMBRE INOXIDABLE   T302   1,50mm      </v>
          </cell>
          <cell r="C154" t="str">
            <v>ALAMBRE INOXIDABLE</v>
          </cell>
          <cell r="D154" t="str">
            <v xml:space="preserve">4000 - ALAMBRE INOXIDABLE                      </v>
          </cell>
          <cell r="E154">
            <v>1</v>
          </cell>
          <cell r="F154">
            <v>1990.3</v>
          </cell>
          <cell r="G154">
            <v>331.71666666666664</v>
          </cell>
          <cell r="H154">
            <v>500</v>
          </cell>
          <cell r="I154">
            <v>1.3068731197447537E-3</v>
          </cell>
          <cell r="J154" t="str">
            <v>A</v>
          </cell>
          <cell r="K154" t="e">
            <v>#DIV/0!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988</v>
          </cell>
          <cell r="T154" t="str">
            <v/>
          </cell>
          <cell r="U154">
            <v>488</v>
          </cell>
          <cell r="V154">
            <v>0.97599999999999998</v>
          </cell>
          <cell r="W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829.29166666666663</v>
          </cell>
          <cell r="AE154">
            <v>829.29166666666663</v>
          </cell>
          <cell r="AF154">
            <v>1000</v>
          </cell>
        </row>
        <row r="155">
          <cell r="B155" t="str">
            <v xml:space="preserve">ROLLO INOX T304 2B / PE C.24 x 1m       </v>
          </cell>
          <cell r="C155" t="str">
            <v>ROLLO INOXIDABLE</v>
          </cell>
          <cell r="D155" t="str">
            <v xml:space="preserve">1102 - ROLLO INOX T304 2B / PE                 </v>
          </cell>
          <cell r="E155">
            <v>1</v>
          </cell>
          <cell r="F155">
            <v>3372.6</v>
          </cell>
          <cell r="G155">
            <v>562.1</v>
          </cell>
          <cell r="H155">
            <v>500</v>
          </cell>
          <cell r="I155">
            <v>2.2145205665734594E-3</v>
          </cell>
          <cell r="J155" t="str">
            <v>C</v>
          </cell>
          <cell r="K155" t="e">
            <v>#DIV/0!</v>
          </cell>
          <cell r="L155">
            <v>94.6</v>
          </cell>
          <cell r="M155">
            <v>1219.7771299999999</v>
          </cell>
          <cell r="N155">
            <v>2774</v>
          </cell>
          <cell r="O155">
            <v>0</v>
          </cell>
          <cell r="P155">
            <v>2368.6</v>
          </cell>
          <cell r="Q155">
            <v>0.18919999999999998</v>
          </cell>
          <cell r="R155">
            <v>4.7371999999999996</v>
          </cell>
          <cell r="S155">
            <v>0</v>
          </cell>
          <cell r="T155">
            <v>0</v>
          </cell>
          <cell r="U155">
            <v>1868.6</v>
          </cell>
          <cell r="V155">
            <v>3.7371999999999996</v>
          </cell>
          <cell r="W155">
            <v>0</v>
          </cell>
          <cell r="Y155">
            <v>1368.6</v>
          </cell>
          <cell r="Z155">
            <v>2.7371999999999996</v>
          </cell>
          <cell r="AA155">
            <v>0</v>
          </cell>
          <cell r="AB155">
            <v>868.59999999999991</v>
          </cell>
          <cell r="AC155">
            <v>1.7371999999999999</v>
          </cell>
          <cell r="AD155">
            <v>536.65000000000009</v>
          </cell>
          <cell r="AE155">
            <v>536.65000000000009</v>
          </cell>
          <cell r="AF155">
            <v>2000</v>
          </cell>
        </row>
        <row r="156">
          <cell r="B156" t="str">
            <v>LAM INOX T304 N.4   1/8" (3mm) 5x10</v>
          </cell>
          <cell r="C156" t="str">
            <v>LAMINA INOXIDABLE</v>
          </cell>
          <cell r="D156" t="str">
            <v xml:space="preserve">1003 - LAM INOX T304 N.4                       </v>
          </cell>
          <cell r="E156">
            <v>110.51</v>
          </cell>
          <cell r="F156">
            <v>2762.75</v>
          </cell>
          <cell r="G156">
            <v>460.45833333333331</v>
          </cell>
          <cell r="H156">
            <v>500</v>
          </cell>
          <cell r="I156">
            <v>1.8140801444881767E-3</v>
          </cell>
          <cell r="J156" t="str">
            <v>C</v>
          </cell>
          <cell r="K156" t="e">
            <v>#DIV/0!</v>
          </cell>
          <cell r="L156">
            <v>884.08</v>
          </cell>
          <cell r="M156">
            <v>12202.205199999999</v>
          </cell>
          <cell r="N156">
            <v>0</v>
          </cell>
          <cell r="O156">
            <v>0</v>
          </cell>
          <cell r="P156">
            <v>384.08000000000004</v>
          </cell>
          <cell r="Q156">
            <v>1.7681600000000002</v>
          </cell>
          <cell r="R156">
            <v>0.76816000000000006</v>
          </cell>
          <cell r="S156">
            <v>2505</v>
          </cell>
          <cell r="T156">
            <v>0</v>
          </cell>
          <cell r="U156">
            <v>2389.08</v>
          </cell>
          <cell r="V156">
            <v>4.7781599999999997</v>
          </cell>
          <cell r="W156">
            <v>0</v>
          </cell>
          <cell r="Y156">
            <v>1889.08</v>
          </cell>
          <cell r="Z156">
            <v>3.7781599999999997</v>
          </cell>
          <cell r="AA156">
            <v>0</v>
          </cell>
          <cell r="AB156">
            <v>1389.08</v>
          </cell>
          <cell r="AC156">
            <v>2.7781599999999997</v>
          </cell>
          <cell r="AD156">
            <v>0</v>
          </cell>
          <cell r="AE156">
            <v>0</v>
          </cell>
          <cell r="AF156"/>
        </row>
        <row r="157">
          <cell r="B157" t="str">
            <v xml:space="preserve">ALAMBRE INOXIDABLE   T302   1,25mm      </v>
          </cell>
          <cell r="C157" t="str">
            <v>ALAMBRE INOXIDABLE</v>
          </cell>
          <cell r="D157" t="str">
            <v xml:space="preserve">4000 - ALAMBRE INOXIDABLE                      </v>
          </cell>
          <cell r="E157">
            <v>1</v>
          </cell>
          <cell r="F157">
            <v>450</v>
          </cell>
          <cell r="G157">
            <v>75</v>
          </cell>
          <cell r="H157">
            <v>500</v>
          </cell>
          <cell r="I157">
            <v>2.9547952765168024E-4</v>
          </cell>
          <cell r="J157" t="str">
            <v>A</v>
          </cell>
          <cell r="K157" t="e">
            <v>#DIV/0!</v>
          </cell>
          <cell r="L157">
            <v>1553.5</v>
          </cell>
          <cell r="M157">
            <v>20497.935379999999</v>
          </cell>
          <cell r="N157">
            <v>0</v>
          </cell>
          <cell r="O157">
            <v>0</v>
          </cell>
          <cell r="P157">
            <v>1053.5</v>
          </cell>
          <cell r="Q157">
            <v>3.1070000000000002</v>
          </cell>
          <cell r="R157">
            <v>2.1070000000000002</v>
          </cell>
          <cell r="S157">
            <v>510.7</v>
          </cell>
          <cell r="T157">
            <v>705.91538000000003</v>
          </cell>
          <cell r="U157">
            <v>1064.2</v>
          </cell>
          <cell r="V157">
            <v>2.1284000000000001</v>
          </cell>
          <cell r="W157">
            <v>0</v>
          </cell>
          <cell r="Y157">
            <v>564.20000000000005</v>
          </cell>
          <cell r="Z157">
            <v>1.1284000000000001</v>
          </cell>
          <cell r="AA157">
            <v>0</v>
          </cell>
          <cell r="AB157">
            <v>64.200000000000045</v>
          </cell>
          <cell r="AC157">
            <v>0.1284000000000001</v>
          </cell>
          <cell r="AD157">
            <v>123.29999999999995</v>
          </cell>
          <cell r="AE157">
            <v>123.29999999999995</v>
          </cell>
          <cell r="AF157"/>
        </row>
        <row r="158">
          <cell r="B158" t="str">
            <v xml:space="preserve">BARRA INOX T304 RD     7/16"     6MT    </v>
          </cell>
          <cell r="C158" t="str">
            <v>PERFILERIA INOXIDABLE</v>
          </cell>
          <cell r="D158" t="str">
            <v xml:space="preserve">3003 - BARRA INOX T304 RD                      </v>
          </cell>
          <cell r="E158">
            <v>4.63</v>
          </cell>
          <cell r="F158">
            <v>2903.0100000000011</v>
          </cell>
          <cell r="G158">
            <v>483.83500000000021</v>
          </cell>
          <cell r="H158">
            <v>499.57699999999994</v>
          </cell>
          <cell r="I158">
            <v>1.9061778301513433E-3</v>
          </cell>
          <cell r="J158" t="str">
            <v>C</v>
          </cell>
          <cell r="K158" t="e">
            <v>#DIV/0!</v>
          </cell>
          <cell r="L158">
            <v>1120.46</v>
          </cell>
          <cell r="M158">
            <v>17005.74656</v>
          </cell>
          <cell r="N158">
            <v>573</v>
          </cell>
          <cell r="O158">
            <v>777.84</v>
          </cell>
          <cell r="P158">
            <v>1193.883</v>
          </cell>
          <cell r="Q158">
            <v>2.2428174235403153</v>
          </cell>
          <cell r="R158">
            <v>2.389787760445337</v>
          </cell>
          <cell r="S158">
            <v>688</v>
          </cell>
          <cell r="T158">
            <v>0</v>
          </cell>
          <cell r="U158">
            <v>1382.306</v>
          </cell>
          <cell r="V158">
            <v>2.7669528421044207</v>
          </cell>
          <cell r="W158">
            <v>0</v>
          </cell>
          <cell r="Y158">
            <v>882.72900000000004</v>
          </cell>
          <cell r="Z158">
            <v>1.7669528421044207</v>
          </cell>
          <cell r="AA158">
            <v>393.55</v>
          </cell>
          <cell r="AB158">
            <v>776.702</v>
          </cell>
          <cell r="AC158">
            <v>1.5547192925214735</v>
          </cell>
          <cell r="AD158">
            <v>432.88550000000055</v>
          </cell>
          <cell r="AE158">
            <v>93.49578833693316</v>
          </cell>
          <cell r="AF158">
            <v>100</v>
          </cell>
        </row>
        <row r="159">
          <cell r="B159" t="str">
            <v xml:space="preserve">TUBO INOX T304 NPS 2-1/2" SCH40  6MT    </v>
          </cell>
          <cell r="C159" t="str">
            <v>TUBERIA INOXIDABLE</v>
          </cell>
          <cell r="D159" t="str">
            <v xml:space="preserve">2009 - TUBERIA INDUSTRIAL RD SCHEDULE 40       </v>
          </cell>
          <cell r="E159">
            <v>51.82</v>
          </cell>
          <cell r="F159">
            <v>4041.96</v>
          </cell>
          <cell r="G159">
            <v>673.66</v>
          </cell>
          <cell r="H159">
            <v>492.25</v>
          </cell>
          <cell r="I159">
            <v>2.6540365146377454E-3</v>
          </cell>
          <cell r="J159" t="str">
            <v>C</v>
          </cell>
          <cell r="K159" t="e">
            <v>#DIV/0!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 t="str">
            <v/>
          </cell>
          <cell r="U159">
            <v>0</v>
          </cell>
          <cell r="V159">
            <v>0</v>
          </cell>
          <cell r="W159">
            <v>0</v>
          </cell>
          <cell r="Y159">
            <v>0</v>
          </cell>
          <cell r="Z159">
            <v>0</v>
          </cell>
          <cell r="AA159">
            <v>1658.56</v>
          </cell>
          <cell r="AB159">
            <v>1166.31</v>
          </cell>
          <cell r="AC159">
            <v>2.3693448450990351</v>
          </cell>
          <cell r="AD159">
            <v>517.83999999999992</v>
          </cell>
          <cell r="AE159">
            <v>9.993052875337705</v>
          </cell>
          <cell r="AF159">
            <v>10</v>
          </cell>
        </row>
        <row r="160">
          <cell r="B160" t="str">
            <v xml:space="preserve">ALAMBRE INOXIDABLE   T304   2,00mm      </v>
          </cell>
          <cell r="C160" t="str">
            <v>ALAMBRE INOXIDABLE</v>
          </cell>
          <cell r="D160" t="str">
            <v xml:space="preserve">4000 - ALAMBRE INOXIDABLE                      </v>
          </cell>
          <cell r="E160">
            <v>1</v>
          </cell>
          <cell r="F160">
            <v>1392.7</v>
          </cell>
          <cell r="G160">
            <v>232.11666666666667</v>
          </cell>
          <cell r="H160">
            <v>458.33333333333331</v>
          </cell>
          <cell r="I160">
            <v>9.1447630702332235E-4</v>
          </cell>
          <cell r="J160" t="str">
            <v>B</v>
          </cell>
          <cell r="K160" t="e">
            <v>#DIV/0!</v>
          </cell>
          <cell r="L160">
            <v>1006.1</v>
          </cell>
          <cell r="M160">
            <v>13453.97164</v>
          </cell>
          <cell r="N160">
            <v>0</v>
          </cell>
          <cell r="O160">
            <v>434</v>
          </cell>
          <cell r="P160">
            <v>547.76666666666665</v>
          </cell>
          <cell r="Q160">
            <v>2.195127272727273</v>
          </cell>
          <cell r="R160">
            <v>1.1951272727272728</v>
          </cell>
          <cell r="S160">
            <v>934.1</v>
          </cell>
          <cell r="T160">
            <v>0</v>
          </cell>
          <cell r="U160">
            <v>1023.5333333333335</v>
          </cell>
          <cell r="V160">
            <v>2.2331636363636367</v>
          </cell>
          <cell r="W160">
            <v>0</v>
          </cell>
          <cell r="Y160">
            <v>565.20000000000027</v>
          </cell>
          <cell r="Z160">
            <v>1.2331636363636369</v>
          </cell>
          <cell r="AA160">
            <v>500.03399999999999</v>
          </cell>
          <cell r="AB160">
            <v>606.90066666666712</v>
          </cell>
          <cell r="AC160">
            <v>1.3241469090909102</v>
          </cell>
          <cell r="AD160">
            <v>0</v>
          </cell>
          <cell r="AE160">
            <v>0</v>
          </cell>
          <cell r="AF160">
            <v>500</v>
          </cell>
        </row>
        <row r="161">
          <cell r="B161" t="str">
            <v xml:space="preserve">ANGULO INOX   T304   3/16"  x 2" 6MT    </v>
          </cell>
          <cell r="C161" t="str">
            <v>PERFILERIA INOXIDABLE</v>
          </cell>
          <cell r="D161" t="str">
            <v xml:space="preserve">3001 - ANGULO INOX T304                        </v>
          </cell>
          <cell r="E161">
            <v>21.41</v>
          </cell>
          <cell r="F161">
            <v>3468.4200000000005</v>
          </cell>
          <cell r="G161">
            <v>578.07000000000005</v>
          </cell>
          <cell r="H161">
            <v>449.61000000000007</v>
          </cell>
          <cell r="I161">
            <v>2.2774380073280909E-3</v>
          </cell>
          <cell r="J161" t="str">
            <v>C</v>
          </cell>
          <cell r="K161" t="e">
            <v>#DIV/0!</v>
          </cell>
          <cell r="L161">
            <v>0</v>
          </cell>
          <cell r="M161">
            <v>0</v>
          </cell>
          <cell r="N161">
            <v>0</v>
          </cell>
          <cell r="O161">
            <v>42.82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 t="str">
            <v/>
          </cell>
          <cell r="U161">
            <v>0</v>
          </cell>
          <cell r="V161">
            <v>0</v>
          </cell>
          <cell r="W161">
            <v>0</v>
          </cell>
          <cell r="Y161">
            <v>0</v>
          </cell>
          <cell r="Z161">
            <v>0</v>
          </cell>
          <cell r="AA161">
            <v>1512.87</v>
          </cell>
          <cell r="AB161">
            <v>1063.2599999999998</v>
          </cell>
          <cell r="AC161">
            <v>2.3648495362647619</v>
          </cell>
          <cell r="AD161">
            <v>381.91500000000042</v>
          </cell>
          <cell r="AE161">
            <v>17.838159738440002</v>
          </cell>
          <cell r="AF161">
            <v>24</v>
          </cell>
        </row>
        <row r="162">
          <cell r="B162" t="str">
            <v xml:space="preserve">TUBO INOX T304 RD  22,2  x 1,2 6MT      </v>
          </cell>
          <cell r="C162" t="str">
            <v>TUBERIA INOXIDABLE</v>
          </cell>
          <cell r="D162" t="str">
            <v xml:space="preserve">2003 - TUBERIA ORNAMENTAL RD T304              </v>
          </cell>
          <cell r="E162">
            <v>3.73</v>
          </cell>
          <cell r="F162">
            <v>660.20999999999992</v>
          </cell>
          <cell r="G162">
            <v>110.03499999999998</v>
          </cell>
          <cell r="H162">
            <v>440.16666666666669</v>
          </cell>
          <cell r="I162">
            <v>4.3350786433536838E-4</v>
          </cell>
          <cell r="J162" t="str">
            <v>C</v>
          </cell>
          <cell r="K162" t="e">
            <v>#DIV/0!</v>
          </cell>
          <cell r="L162">
            <v>0</v>
          </cell>
          <cell r="M162">
            <v>0</v>
          </cell>
          <cell r="N162">
            <v>0</v>
          </cell>
          <cell r="O162">
            <v>1283.1199999999999</v>
          </cell>
          <cell r="P162">
            <v>0</v>
          </cell>
          <cell r="Q162">
            <v>0</v>
          </cell>
          <cell r="R162">
            <v>0</v>
          </cell>
          <cell r="S162">
            <v>411</v>
          </cell>
          <cell r="T162" t="str">
            <v/>
          </cell>
          <cell r="U162">
            <v>0</v>
          </cell>
          <cell r="V162">
            <v>0</v>
          </cell>
          <cell r="W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275.08749999999998</v>
          </cell>
          <cell r="AE162">
            <v>73.75</v>
          </cell>
          <cell r="AF162">
            <v>200</v>
          </cell>
        </row>
        <row r="163">
          <cell r="B163" t="str">
            <v xml:space="preserve">TUBO INOX T304 NPS 1/2" SCH10  6MT      </v>
          </cell>
          <cell r="C163" t="str">
            <v>TUBERIA INOXIDABLE</v>
          </cell>
          <cell r="D163" t="str">
            <v xml:space="preserve">2008 - TUBERIA INDUSTRIAL RD SCHEDULE 10       </v>
          </cell>
          <cell r="E163">
            <v>6</v>
          </cell>
          <cell r="F163">
            <v>2088</v>
          </cell>
          <cell r="G163">
            <v>348</v>
          </cell>
          <cell r="H163">
            <v>439.2</v>
          </cell>
          <cell r="I163">
            <v>1.3710250083037961E-3</v>
          </cell>
          <cell r="J163" t="str">
            <v>C</v>
          </cell>
          <cell r="K163" t="e">
            <v>#DIV/0!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3291</v>
          </cell>
          <cell r="T163" t="str">
            <v/>
          </cell>
          <cell r="U163">
            <v>2851.8</v>
          </cell>
          <cell r="V163">
            <v>6.4931693989071047</v>
          </cell>
          <cell r="W163">
            <v>0</v>
          </cell>
          <cell r="Y163">
            <v>2412.6000000000004</v>
          </cell>
          <cell r="Z163">
            <v>5.4931693989071047</v>
          </cell>
          <cell r="AA163">
            <v>2436</v>
          </cell>
          <cell r="AB163">
            <v>4409.4000000000005</v>
          </cell>
          <cell r="AC163">
            <v>10.0396174863388</v>
          </cell>
          <cell r="AD163">
            <v>0</v>
          </cell>
          <cell r="AE163">
            <v>0</v>
          </cell>
          <cell r="AF163"/>
        </row>
        <row r="164">
          <cell r="B164" t="str">
            <v xml:space="preserve">ANGULO INOX   T304   1/4"  x 2" 6MT     </v>
          </cell>
          <cell r="C164" t="str">
            <v>PERFILERIA INOXIDABLE</v>
          </cell>
          <cell r="D164" t="str">
            <v xml:space="preserve">3001 - ANGULO INOX T304                        </v>
          </cell>
          <cell r="E164">
            <v>28.55</v>
          </cell>
          <cell r="F164">
            <v>1884.3000000000002</v>
          </cell>
          <cell r="G164">
            <v>314.05</v>
          </cell>
          <cell r="H164">
            <v>428.25</v>
          </cell>
          <cell r="I164">
            <v>1.2372712754534691E-3</v>
          </cell>
          <cell r="J164" t="str">
            <v>C</v>
          </cell>
          <cell r="K164" t="e">
            <v>#DIV/0!</v>
          </cell>
          <cell r="L164">
            <v>314.05</v>
          </cell>
          <cell r="M164">
            <v>3735.1562599999997</v>
          </cell>
          <cell r="N164">
            <v>0</v>
          </cell>
          <cell r="O164">
            <v>0</v>
          </cell>
          <cell r="P164">
            <v>0</v>
          </cell>
          <cell r="Q164">
            <v>0.73333333333333339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854</v>
          </cell>
          <cell r="Y164">
            <v>425.75</v>
          </cell>
          <cell r="Z164">
            <v>0.99416228838295384</v>
          </cell>
          <cell r="AA164">
            <v>1142.07</v>
          </cell>
          <cell r="AB164">
            <v>1139.57</v>
          </cell>
          <cell r="AC164">
            <v>2.6609924109748975</v>
          </cell>
          <cell r="AD164">
            <v>0</v>
          </cell>
          <cell r="AE164">
            <v>0</v>
          </cell>
          <cell r="AF164">
            <v>18</v>
          </cell>
        </row>
        <row r="165">
          <cell r="B165" t="str">
            <v xml:space="preserve">BARRA INOX T304 RD     2"     6MT       </v>
          </cell>
          <cell r="C165" t="str">
            <v>PERFILERIA INOXIDABLE</v>
          </cell>
          <cell r="D165" t="str">
            <v xml:space="preserve">3003 - BARRA INOX T304 RD                      </v>
          </cell>
          <cell r="E165">
            <v>96.77</v>
          </cell>
          <cell r="F165">
            <v>2612.79</v>
          </cell>
          <cell r="G165">
            <v>435.46499999999997</v>
          </cell>
          <cell r="H165">
            <v>416.66666666666669</v>
          </cell>
          <cell r="I165">
            <v>1.7156132334511856E-3</v>
          </cell>
          <cell r="J165" t="str">
            <v>C</v>
          </cell>
          <cell r="K165" t="e">
            <v>#DIV/0!</v>
          </cell>
          <cell r="L165">
            <v>290.31</v>
          </cell>
          <cell r="M165">
            <v>3079.6824899999997</v>
          </cell>
          <cell r="N165">
            <v>1849</v>
          </cell>
          <cell r="O165">
            <v>0</v>
          </cell>
          <cell r="P165">
            <v>1722.6433333333332</v>
          </cell>
          <cell r="Q165">
            <v>0.69674399999999992</v>
          </cell>
          <cell r="R165">
            <v>4.1343439999999996</v>
          </cell>
          <cell r="S165">
            <v>0</v>
          </cell>
          <cell r="T165">
            <v>0</v>
          </cell>
          <cell r="U165">
            <v>1305.9766666666665</v>
          </cell>
          <cell r="V165">
            <v>3.1343439999999996</v>
          </cell>
          <cell r="W165">
            <v>0</v>
          </cell>
          <cell r="Y165">
            <v>889.30999999999972</v>
          </cell>
          <cell r="Z165">
            <v>2.1343439999999991</v>
          </cell>
          <cell r="AA165">
            <v>0</v>
          </cell>
          <cell r="AB165">
            <v>472.64333333333303</v>
          </cell>
          <cell r="AC165">
            <v>1.1343439999999991</v>
          </cell>
          <cell r="AD165">
            <v>616.01916666666693</v>
          </cell>
          <cell r="AE165">
            <v>6.3658072405359816</v>
          </cell>
          <cell r="AF165">
            <v>6</v>
          </cell>
        </row>
        <row r="166">
          <cell r="B166" t="str">
            <v xml:space="preserve">LAM INOX T304 N.1 3/8" (9mm) 4x8        </v>
          </cell>
          <cell r="C166" t="str">
            <v>LAMINA INOXIDABLE</v>
          </cell>
          <cell r="D166" t="str">
            <v xml:space="preserve">1001 - LAM INOX T304 N.1                       </v>
          </cell>
          <cell r="E166">
            <v>212.10999999999999</v>
          </cell>
          <cell r="F166">
            <v>0</v>
          </cell>
          <cell r="G166">
            <v>0</v>
          </cell>
          <cell r="H166">
            <v>416.66666666666669</v>
          </cell>
          <cell r="I166"/>
          <cell r="J166" t="str">
            <v>C</v>
          </cell>
          <cell r="K166" t="e">
            <v>#DIV/0!</v>
          </cell>
          <cell r="L166">
            <v>5514.86</v>
          </cell>
          <cell r="M166">
            <v>79245.389599999995</v>
          </cell>
          <cell r="N166">
            <v>0</v>
          </cell>
          <cell r="O166">
            <v>0</v>
          </cell>
          <cell r="P166">
            <v>5098.1933333333327</v>
          </cell>
          <cell r="Q166">
            <v>13.235663999999998</v>
          </cell>
          <cell r="R166">
            <v>12.235663999999998</v>
          </cell>
          <cell r="S166">
            <v>0</v>
          </cell>
          <cell r="T166">
            <v>61283.603262722165</v>
          </cell>
          <cell r="U166">
            <v>4681.5266666666657</v>
          </cell>
          <cell r="V166">
            <v>11.235663999999998</v>
          </cell>
          <cell r="W166">
            <v>0</v>
          </cell>
          <cell r="Y166">
            <v>4264.8599999999988</v>
          </cell>
          <cell r="Z166">
            <v>10.235663999999996</v>
          </cell>
          <cell r="AA166">
            <v>0</v>
          </cell>
          <cell r="AB166">
            <v>3848.1933333333322</v>
          </cell>
          <cell r="AC166">
            <v>9.2356639999999963</v>
          </cell>
          <cell r="AD166">
            <v>0</v>
          </cell>
          <cell r="AE166">
            <v>0</v>
          </cell>
          <cell r="AF166"/>
        </row>
        <row r="167">
          <cell r="B167" t="str">
            <v xml:space="preserve">LAM INOX T430 BA  C.14 4x8              </v>
          </cell>
          <cell r="C167" t="str">
            <v>LAMINA INOXIDABLE</v>
          </cell>
          <cell r="D167" t="str">
            <v xml:space="preserve">1008 - LAM INOX T430 BA                        </v>
          </cell>
          <cell r="E167">
            <v>43.48</v>
          </cell>
          <cell r="F167">
            <v>1782.68</v>
          </cell>
          <cell r="G167">
            <v>297.11333333333334</v>
          </cell>
          <cell r="H167">
            <v>416.66666666666669</v>
          </cell>
          <cell r="I167">
            <v>1.170545431897994E-3</v>
          </cell>
          <cell r="J167" t="str">
            <v>C</v>
          </cell>
          <cell r="K167" t="e">
            <v>#DIV/0!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2067</v>
          </cell>
          <cell r="T167" t="str">
            <v/>
          </cell>
          <cell r="U167">
            <v>1650.3333333333333</v>
          </cell>
          <cell r="V167">
            <v>3.9607999999999994</v>
          </cell>
          <cell r="W167">
            <v>0</v>
          </cell>
          <cell r="Y167">
            <v>1233.6666666666665</v>
          </cell>
          <cell r="Z167">
            <v>2.9607999999999994</v>
          </cell>
          <cell r="AA167">
            <v>0</v>
          </cell>
          <cell r="AB167">
            <v>816.99999999999977</v>
          </cell>
          <cell r="AC167">
            <v>1.9607999999999994</v>
          </cell>
          <cell r="AD167">
            <v>0</v>
          </cell>
          <cell r="AE167">
            <v>0</v>
          </cell>
          <cell r="AF167">
            <v>23</v>
          </cell>
        </row>
        <row r="168">
          <cell r="B168" t="str">
            <v xml:space="preserve">ALAMBRE INOXIDABLE   T304   3,00mm      </v>
          </cell>
          <cell r="C168" t="str">
            <v>ALAMBRE INOXIDABLE</v>
          </cell>
          <cell r="D168" t="str">
            <v xml:space="preserve">4000 - ALAMBRE INOXIDABLE                      </v>
          </cell>
          <cell r="E168">
            <v>1</v>
          </cell>
          <cell r="F168">
            <v>1748</v>
          </cell>
          <cell r="G168">
            <v>291.33333333333331</v>
          </cell>
          <cell r="H168">
            <v>416.66666666666669</v>
          </cell>
          <cell r="I168">
            <v>1.1477738096336378E-3</v>
          </cell>
          <cell r="J168" t="str">
            <v>B</v>
          </cell>
          <cell r="K168" t="e">
            <v>#DIV/0!</v>
          </cell>
          <cell r="L168">
            <v>141</v>
          </cell>
          <cell r="M168">
            <v>1359.6122399999999</v>
          </cell>
          <cell r="N168">
            <v>0</v>
          </cell>
          <cell r="O168">
            <v>0</v>
          </cell>
          <cell r="P168">
            <v>0</v>
          </cell>
          <cell r="Q168">
            <v>0.33839999999999998</v>
          </cell>
          <cell r="R168">
            <v>0</v>
          </cell>
          <cell r="S168">
            <v>681.2</v>
          </cell>
          <cell r="T168">
            <v>0</v>
          </cell>
          <cell r="U168">
            <v>264.53333333333336</v>
          </cell>
          <cell r="V168">
            <v>0.63488</v>
          </cell>
          <cell r="W168">
            <v>0</v>
          </cell>
          <cell r="Y168">
            <v>0</v>
          </cell>
          <cell r="Z168">
            <v>0</v>
          </cell>
          <cell r="AA168">
            <v>800</v>
          </cell>
          <cell r="AB168">
            <v>383.33333333333331</v>
          </cell>
          <cell r="AC168">
            <v>0.91999999999999993</v>
          </cell>
          <cell r="AD168">
            <v>344.99999999999994</v>
          </cell>
          <cell r="AE168">
            <v>344.99999999999994</v>
          </cell>
          <cell r="AF168">
            <v>500</v>
          </cell>
        </row>
        <row r="169">
          <cell r="B169" t="str">
            <v xml:space="preserve">ALAMBRE INOXIDABLE   T304   2,50mm      </v>
          </cell>
          <cell r="C169" t="str">
            <v>ALAMBRE INOXIDABLE</v>
          </cell>
          <cell r="D169" t="str">
            <v xml:space="preserve">4000 - ALAMBRE INOXIDABLE                      </v>
          </cell>
          <cell r="E169">
            <v>1</v>
          </cell>
          <cell r="F169">
            <v>290</v>
          </cell>
          <cell r="G169">
            <v>48.333333333333336</v>
          </cell>
          <cell r="H169">
            <v>416.66666666666669</v>
          </cell>
          <cell r="I169">
            <v>1.9042014004219392E-4</v>
          </cell>
          <cell r="J169" t="str">
            <v>B</v>
          </cell>
          <cell r="K169" t="e">
            <v>#DIV/0!</v>
          </cell>
          <cell r="L169">
            <v>3808.6</v>
          </cell>
          <cell r="M169">
            <v>41911.929129999997</v>
          </cell>
          <cell r="N169">
            <v>0</v>
          </cell>
          <cell r="O169">
            <v>500</v>
          </cell>
          <cell r="P169">
            <v>3391.9333333333334</v>
          </cell>
          <cell r="Q169">
            <v>9.1406399999999994</v>
          </cell>
          <cell r="R169">
            <v>8.1406399999999994</v>
          </cell>
          <cell r="S169">
            <v>0</v>
          </cell>
          <cell r="T169">
            <v>28156.24163</v>
          </cell>
          <cell r="U169">
            <v>2975.2666666666669</v>
          </cell>
          <cell r="V169">
            <v>7.1406400000000003</v>
          </cell>
          <cell r="W169">
            <v>0</v>
          </cell>
          <cell r="Y169">
            <v>2558.6000000000004</v>
          </cell>
          <cell r="Z169">
            <v>6.1406400000000003</v>
          </cell>
          <cell r="AA169">
            <v>0</v>
          </cell>
          <cell r="AB169">
            <v>2141.9333333333338</v>
          </cell>
          <cell r="AC169">
            <v>5.1406400000000012</v>
          </cell>
          <cell r="AD169">
            <v>0</v>
          </cell>
          <cell r="AE169">
            <v>0</v>
          </cell>
          <cell r="AF169"/>
        </row>
        <row r="170">
          <cell r="B170" t="str">
            <v xml:space="preserve">ALAMBRE INOXIDABLE   T304   1,00mm      </v>
          </cell>
          <cell r="C170" t="str">
            <v>ALAMBRE INOXIDABLE</v>
          </cell>
          <cell r="D170" t="str">
            <v xml:space="preserve">4000 - ALAMBRE INOXIDABLE                      </v>
          </cell>
          <cell r="E170">
            <v>1</v>
          </cell>
          <cell r="F170">
            <v>446.5</v>
          </cell>
          <cell r="G170">
            <v>74.416666666666671</v>
          </cell>
          <cell r="H170">
            <v>416.66666666666669</v>
          </cell>
          <cell r="I170">
            <v>2.9318135354772272E-4</v>
          </cell>
          <cell r="J170" t="str">
            <v>B</v>
          </cell>
          <cell r="K170" t="e">
            <v>#DIV/0!</v>
          </cell>
          <cell r="L170">
            <v>2028.7</v>
          </cell>
          <cell r="M170">
            <v>28932.061605999999</v>
          </cell>
          <cell r="N170">
            <v>0</v>
          </cell>
          <cell r="O170">
            <v>1349</v>
          </cell>
          <cell r="P170">
            <v>1612.0333333333333</v>
          </cell>
          <cell r="Q170">
            <v>4.8688799999999999</v>
          </cell>
          <cell r="R170">
            <v>3.8688799999999999</v>
          </cell>
          <cell r="S170">
            <v>0</v>
          </cell>
          <cell r="T170">
            <v>11105.336606000001</v>
          </cell>
          <cell r="U170">
            <v>1195.3666666666666</v>
          </cell>
          <cell r="V170">
            <v>2.8688799999999994</v>
          </cell>
          <cell r="W170">
            <v>0</v>
          </cell>
          <cell r="Y170">
            <v>778.69999999999982</v>
          </cell>
          <cell r="Z170">
            <v>1.8688799999999994</v>
          </cell>
          <cell r="AA170">
            <v>0</v>
          </cell>
          <cell r="AB170">
            <v>362.03333333333313</v>
          </cell>
          <cell r="AC170">
            <v>0.86887999999999943</v>
          </cell>
          <cell r="AD170">
            <v>0</v>
          </cell>
          <cell r="AE170">
            <v>0</v>
          </cell>
          <cell r="AF170"/>
        </row>
        <row r="171">
          <cell r="B171" t="str">
            <v xml:space="preserve">LAM INOX T304 2B  C.24 4x8              </v>
          </cell>
          <cell r="C171" t="str">
            <v>LAMINA INOXIDABLE</v>
          </cell>
          <cell r="D171" t="str">
            <v xml:space="preserve">1002 - LAM INOX T304 2B                        </v>
          </cell>
          <cell r="E171">
            <v>14.14</v>
          </cell>
          <cell r="F171">
            <v>155.54000000000002</v>
          </cell>
          <cell r="G171">
            <v>25.923333333333336</v>
          </cell>
          <cell r="H171">
            <v>416.66666666666669</v>
          </cell>
          <cell r="I171">
            <v>1.0213085717987188E-4</v>
          </cell>
          <cell r="J171" t="str">
            <v>C</v>
          </cell>
          <cell r="K171" t="e">
            <v>#DIV/0!</v>
          </cell>
          <cell r="L171">
            <v>1640.24</v>
          </cell>
          <cell r="M171">
            <v>22175.044879999998</v>
          </cell>
          <cell r="N171">
            <v>0</v>
          </cell>
          <cell r="O171">
            <v>2121</v>
          </cell>
          <cell r="P171">
            <v>1223.5733333333333</v>
          </cell>
          <cell r="Q171">
            <v>3.9365759999999996</v>
          </cell>
          <cell r="R171">
            <v>2.9365759999999996</v>
          </cell>
          <cell r="S171">
            <v>0</v>
          </cell>
          <cell r="T171">
            <v>5275.806902630834</v>
          </cell>
          <cell r="U171">
            <v>806.90666666666652</v>
          </cell>
          <cell r="V171">
            <v>1.9365759999999996</v>
          </cell>
          <cell r="W171">
            <v>0</v>
          </cell>
          <cell r="Y171">
            <v>390.23999999999984</v>
          </cell>
          <cell r="Z171">
            <v>0.93657599999999952</v>
          </cell>
          <cell r="AA171">
            <v>0</v>
          </cell>
          <cell r="AB171">
            <v>0</v>
          </cell>
          <cell r="AC171">
            <v>0</v>
          </cell>
          <cell r="AD171">
            <v>64.808333333333337</v>
          </cell>
          <cell r="AE171">
            <v>4.583333333333333</v>
          </cell>
          <cell r="AF171">
            <v>71</v>
          </cell>
        </row>
        <row r="172">
          <cell r="B172" t="str">
            <v xml:space="preserve">ROLLO INOX T430 BA / PE C.28 x 1m       </v>
          </cell>
          <cell r="C172" t="str">
            <v>ROLLO INOXIDABLE</v>
          </cell>
          <cell r="D172" t="str">
            <v xml:space="preserve">1107 - ROLLO INOX T430 BA / PE                 </v>
          </cell>
          <cell r="E172">
            <v>1</v>
          </cell>
          <cell r="F172">
            <v>0</v>
          </cell>
          <cell r="G172">
            <v>0</v>
          </cell>
          <cell r="H172">
            <v>416.66666666666669</v>
          </cell>
          <cell r="I172">
            <v>0</v>
          </cell>
          <cell r="J172" t="str">
            <v>C</v>
          </cell>
          <cell r="K172" t="e">
            <v>#DIV/0!</v>
          </cell>
          <cell r="L172">
            <v>0</v>
          </cell>
          <cell r="M172">
            <v>0</v>
          </cell>
          <cell r="N172">
            <v>0</v>
          </cell>
          <cell r="O172">
            <v>1841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 t="str">
            <v/>
          </cell>
          <cell r="U172">
            <v>0</v>
          </cell>
          <cell r="V172">
            <v>0</v>
          </cell>
          <cell r="W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/>
        </row>
        <row r="173">
          <cell r="B173" t="str">
            <v xml:space="preserve">TUBO INOX T304 RD  63,5  x 1,2  6MT     </v>
          </cell>
          <cell r="C173" t="str">
            <v>TUBERIA INOXIDABLE</v>
          </cell>
          <cell r="D173" t="str">
            <v xml:space="preserve">2003 - TUBERIA ORNAMENTAL RD T304              </v>
          </cell>
          <cell r="E173">
            <v>11.06</v>
          </cell>
          <cell r="F173">
            <v>1526.2799999999997</v>
          </cell>
          <cell r="G173">
            <v>254.37999999999997</v>
          </cell>
          <cell r="H173">
            <v>416.66666666666669</v>
          </cell>
          <cell r="I173">
            <v>1.0021877632537921E-3</v>
          </cell>
          <cell r="J173" t="str">
            <v>C</v>
          </cell>
          <cell r="K173" t="e">
            <v>#DIV/0!</v>
          </cell>
          <cell r="L173">
            <v>995.4</v>
          </cell>
          <cell r="M173">
            <v>11494.277999999998</v>
          </cell>
          <cell r="N173">
            <v>0</v>
          </cell>
          <cell r="O173">
            <v>22.12</v>
          </cell>
          <cell r="P173">
            <v>578.73333333333335</v>
          </cell>
          <cell r="Q173">
            <v>2.38896</v>
          </cell>
          <cell r="R173">
            <v>1.38896</v>
          </cell>
          <cell r="S173">
            <v>1309</v>
          </cell>
          <cell r="T173">
            <v>0</v>
          </cell>
          <cell r="U173">
            <v>1471.0666666666666</v>
          </cell>
          <cell r="V173">
            <v>3.5305599999999995</v>
          </cell>
          <cell r="W173">
            <v>404</v>
          </cell>
          <cell r="Y173">
            <v>1458.3999999999999</v>
          </cell>
          <cell r="Z173">
            <v>3.5001599999999997</v>
          </cell>
          <cell r="AA173">
            <v>0</v>
          </cell>
          <cell r="AB173">
            <v>1041.7333333333331</v>
          </cell>
          <cell r="AC173">
            <v>2.5001599999999993</v>
          </cell>
          <cell r="AD173">
            <v>0</v>
          </cell>
          <cell r="AE173">
            <v>0</v>
          </cell>
          <cell r="AF173"/>
        </row>
        <row r="174">
          <cell r="B174" t="str">
            <v xml:space="preserve">LAM INOX T430 2B / PE  1/8" (3mm)  4x8  </v>
          </cell>
          <cell r="C174" t="str">
            <v>LAMINA INOXIDABLE</v>
          </cell>
          <cell r="D174" t="str">
            <v xml:space="preserve">1007 - LAM INOX T430 2B / PE                   </v>
          </cell>
          <cell r="E174">
            <v>68.650000000000006</v>
          </cell>
          <cell r="F174">
            <v>1441.6499999999999</v>
          </cell>
          <cell r="G174">
            <v>240.27499999999998</v>
          </cell>
          <cell r="H174">
            <v>416.66666666666669</v>
          </cell>
          <cell r="I174">
            <v>9.466179134200994E-4</v>
          </cell>
          <cell r="J174" t="str">
            <v>C</v>
          </cell>
          <cell r="K174" t="e">
            <v>#DIV/0!</v>
          </cell>
          <cell r="L174">
            <v>0</v>
          </cell>
          <cell r="M174">
            <v>0</v>
          </cell>
          <cell r="N174">
            <v>0</v>
          </cell>
          <cell r="O174">
            <v>5560.65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 t="str">
            <v/>
          </cell>
          <cell r="U174">
            <v>0</v>
          </cell>
          <cell r="V174">
            <v>0</v>
          </cell>
          <cell r="W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600.6875</v>
          </cell>
          <cell r="AE174">
            <v>8.75</v>
          </cell>
          <cell r="AF174">
            <v>15</v>
          </cell>
        </row>
        <row r="175">
          <cell r="B175" t="str">
            <v xml:space="preserve">LAM INOX T304 N.1   5/16" (8mm) 5x10    </v>
          </cell>
          <cell r="C175" t="str">
            <v>LAMINA INOXIDABLE</v>
          </cell>
          <cell r="D175" t="str">
            <v xml:space="preserve">1001 - LAM INOX T304 N.1                       </v>
          </cell>
          <cell r="E175">
            <v>294.69</v>
          </cell>
          <cell r="F175">
            <v>0</v>
          </cell>
          <cell r="G175">
            <v>0</v>
          </cell>
          <cell r="H175">
            <v>416.66666666666669</v>
          </cell>
          <cell r="I175">
            <v>0</v>
          </cell>
          <cell r="J175" t="str">
            <v>C</v>
          </cell>
          <cell r="K175" t="e">
            <v>#DIV/0!</v>
          </cell>
          <cell r="L175">
            <v>0</v>
          </cell>
          <cell r="M175">
            <v>0</v>
          </cell>
          <cell r="N175">
            <v>4354</v>
          </cell>
          <cell r="O175">
            <v>0</v>
          </cell>
          <cell r="P175">
            <v>3937.3333333333335</v>
          </cell>
          <cell r="Q175">
            <v>0</v>
          </cell>
          <cell r="R175">
            <v>9.4496000000000002</v>
          </cell>
          <cell r="S175">
            <v>0</v>
          </cell>
          <cell r="T175" t="str">
            <v/>
          </cell>
          <cell r="U175">
            <v>3520.666666666667</v>
          </cell>
          <cell r="V175">
            <v>8.4496000000000002</v>
          </cell>
          <cell r="W175">
            <v>0</v>
          </cell>
          <cell r="Y175">
            <v>3104.0000000000005</v>
          </cell>
          <cell r="Z175">
            <v>7.4496000000000011</v>
          </cell>
          <cell r="AA175">
            <v>0</v>
          </cell>
          <cell r="AB175">
            <v>2687.3333333333339</v>
          </cell>
          <cell r="AC175">
            <v>6.4496000000000011</v>
          </cell>
          <cell r="AD175">
            <v>0</v>
          </cell>
          <cell r="AE175">
            <v>0</v>
          </cell>
          <cell r="AF175"/>
        </row>
        <row r="176">
          <cell r="B176" t="str">
            <v xml:space="preserve">ROLLO INOX T430 N.4   C.18 x 1,22m      </v>
          </cell>
          <cell r="C176" t="str">
            <v>ROLLO INOXIDABLE</v>
          </cell>
          <cell r="D176" t="str">
            <v xml:space="preserve">1108 - ROLLO INOX T430 N.4                     </v>
          </cell>
          <cell r="E176">
            <v>1</v>
          </cell>
          <cell r="F176">
            <v>1950</v>
          </cell>
          <cell r="G176">
            <v>325</v>
          </cell>
          <cell r="H176">
            <v>416.66666666666669</v>
          </cell>
          <cell r="I176">
            <v>1.2804112864906142E-3</v>
          </cell>
          <cell r="J176" t="str">
            <v>C</v>
          </cell>
          <cell r="K176" t="e">
            <v>#DIV/0!</v>
          </cell>
          <cell r="L176">
            <v>1965</v>
          </cell>
          <cell r="M176">
            <v>20032.487249999998</v>
          </cell>
          <cell r="N176">
            <v>0</v>
          </cell>
          <cell r="O176">
            <v>0</v>
          </cell>
          <cell r="P176">
            <v>1548.3333333333333</v>
          </cell>
          <cell r="Q176">
            <v>4.7160000000000002</v>
          </cell>
          <cell r="R176">
            <v>3.7159999999999997</v>
          </cell>
          <cell r="S176">
            <v>0</v>
          </cell>
          <cell r="T176">
            <v>7289.1747499999992</v>
          </cell>
          <cell r="U176">
            <v>1131.6666666666665</v>
          </cell>
          <cell r="V176">
            <v>2.7159999999999993</v>
          </cell>
          <cell r="W176">
            <v>0</v>
          </cell>
          <cell r="Y176">
            <v>714.99999999999977</v>
          </cell>
          <cell r="Z176">
            <v>1.7159999999999993</v>
          </cell>
          <cell r="AA176">
            <v>0</v>
          </cell>
          <cell r="AB176">
            <v>298.33333333333309</v>
          </cell>
          <cell r="AC176">
            <v>0.71599999999999941</v>
          </cell>
          <cell r="AD176">
            <v>514.16666666666697</v>
          </cell>
          <cell r="AE176">
            <v>514.16666666666697</v>
          </cell>
          <cell r="AF176">
            <v>2000</v>
          </cell>
        </row>
        <row r="177">
          <cell r="B177" t="str">
            <v xml:space="preserve">LAM INOX T304 N.4  C.12 5x10            </v>
          </cell>
          <cell r="C177" t="str">
            <v>LAMINA INOXIDABLE</v>
          </cell>
          <cell r="D177" t="str">
            <v xml:space="preserve">1003 - LAM INOX T304 N.4                       </v>
          </cell>
          <cell r="E177">
            <v>92.09</v>
          </cell>
          <cell r="F177">
            <v>92.09</v>
          </cell>
          <cell r="G177">
            <v>15.348333333333334</v>
          </cell>
          <cell r="H177">
            <v>416.66666666666669</v>
          </cell>
          <cell r="I177">
            <v>6.0468243780984959E-5</v>
          </cell>
          <cell r="J177" t="str">
            <v>C</v>
          </cell>
          <cell r="K177" t="e">
            <v>#DIV/0!</v>
          </cell>
          <cell r="L177">
            <v>3683.6</v>
          </cell>
          <cell r="M177">
            <v>50065.895599999996</v>
          </cell>
          <cell r="N177">
            <v>0</v>
          </cell>
          <cell r="O177">
            <v>1933.89</v>
          </cell>
          <cell r="P177">
            <v>3266.9333333333334</v>
          </cell>
          <cell r="Q177">
            <v>8.8406399999999987</v>
          </cell>
          <cell r="R177">
            <v>7.8406399999999996</v>
          </cell>
          <cell r="S177">
            <v>0</v>
          </cell>
          <cell r="T177">
            <v>33076.437054012371</v>
          </cell>
          <cell r="U177">
            <v>2850.2666666666669</v>
          </cell>
          <cell r="V177">
            <v>6.8406400000000005</v>
          </cell>
          <cell r="W177">
            <v>0</v>
          </cell>
          <cell r="Y177">
            <v>2433.6000000000004</v>
          </cell>
          <cell r="Z177">
            <v>5.8406400000000005</v>
          </cell>
          <cell r="AA177">
            <v>0</v>
          </cell>
          <cell r="AB177">
            <v>2016.9333333333336</v>
          </cell>
          <cell r="AC177">
            <v>4.8406400000000005</v>
          </cell>
          <cell r="AD177">
            <v>0</v>
          </cell>
          <cell r="AE177">
            <v>0</v>
          </cell>
          <cell r="AF177"/>
        </row>
        <row r="178">
          <cell r="B178" t="str">
            <v xml:space="preserve">LAM INOX T430 2B  C.12 5x10             </v>
          </cell>
          <cell r="C178" t="str">
            <v>LAMINA INOXIDABLE</v>
          </cell>
          <cell r="D178" t="str">
            <v xml:space="preserve">1006 - LAM INOX T430 2B                        </v>
          </cell>
          <cell r="E178">
            <v>89.42</v>
          </cell>
          <cell r="F178">
            <v>447.1</v>
          </cell>
          <cell r="G178">
            <v>74.516666666666666</v>
          </cell>
          <cell r="H178">
            <v>416.66666666666669</v>
          </cell>
          <cell r="I178">
            <v>2.9357532625125829E-4</v>
          </cell>
          <cell r="J178" t="str">
            <v>C</v>
          </cell>
          <cell r="K178" t="e">
            <v>#DIV/0!</v>
          </cell>
          <cell r="L178">
            <v>1520.14</v>
          </cell>
          <cell r="M178">
            <v>16824.10168</v>
          </cell>
          <cell r="N178">
            <v>0</v>
          </cell>
          <cell r="O178">
            <v>0</v>
          </cell>
          <cell r="P178">
            <v>1103.4733333333334</v>
          </cell>
          <cell r="Q178">
            <v>3.648336</v>
          </cell>
          <cell r="R178">
            <v>2.648336</v>
          </cell>
          <cell r="S178">
            <v>0</v>
          </cell>
          <cell r="T178">
            <v>2989.7659609214952</v>
          </cell>
          <cell r="U178">
            <v>686.80666666666662</v>
          </cell>
          <cell r="V178">
            <v>1.6483359999999998</v>
          </cell>
          <cell r="W178">
            <v>0</v>
          </cell>
          <cell r="Y178">
            <v>270.13999999999993</v>
          </cell>
          <cell r="Z178">
            <v>0.6483359999999998</v>
          </cell>
          <cell r="AA178">
            <v>0</v>
          </cell>
          <cell r="AB178">
            <v>0</v>
          </cell>
          <cell r="AC178">
            <v>0</v>
          </cell>
          <cell r="AD178">
            <v>186.29166666666666</v>
          </cell>
          <cell r="AE178">
            <v>2.083333333333333</v>
          </cell>
          <cell r="AF178">
            <v>12</v>
          </cell>
        </row>
        <row r="179">
          <cell r="B179" t="str">
            <v xml:space="preserve">TUBO INOX T304 CD  30 x  1,2  6MT       </v>
          </cell>
          <cell r="C179" t="str">
            <v>TUBERIA INOXIDABLE</v>
          </cell>
          <cell r="D179" t="str">
            <v xml:space="preserve">2001 - TUBERIA ORNAMENTAL CD T304              </v>
          </cell>
          <cell r="E179">
            <v>6.58</v>
          </cell>
          <cell r="F179">
            <v>1401.54</v>
          </cell>
          <cell r="G179">
            <v>233.59</v>
          </cell>
          <cell r="H179">
            <v>414.54</v>
          </cell>
          <cell r="I179">
            <v>9.2028083818874637E-4</v>
          </cell>
          <cell r="J179" t="str">
            <v>C</v>
          </cell>
          <cell r="K179" t="e">
            <v>#DIV/0!</v>
          </cell>
          <cell r="L179">
            <v>1750.2800000000002</v>
          </cell>
          <cell r="M179">
            <v>24353.369320000005</v>
          </cell>
          <cell r="N179">
            <v>0</v>
          </cell>
          <cell r="O179">
            <v>2375.38</v>
          </cell>
          <cell r="P179">
            <v>1335.7400000000002</v>
          </cell>
          <cell r="Q179">
            <v>4.2222222222222223</v>
          </cell>
          <cell r="R179">
            <v>3.2222222222222228</v>
          </cell>
          <cell r="S179">
            <v>0</v>
          </cell>
          <cell r="T179">
            <v>7049.6595400000015</v>
          </cell>
          <cell r="U179">
            <v>921.20000000000027</v>
          </cell>
          <cell r="V179">
            <v>2.2222222222222228</v>
          </cell>
          <cell r="W179">
            <v>0</v>
          </cell>
          <cell r="Y179">
            <v>506.66000000000025</v>
          </cell>
          <cell r="Z179">
            <v>1.2222222222222228</v>
          </cell>
          <cell r="AA179">
            <v>0</v>
          </cell>
          <cell r="AB179">
            <v>92.120000000000232</v>
          </cell>
          <cell r="AC179">
            <v>0.22222222222222276</v>
          </cell>
          <cell r="AD179">
            <v>491.85499999999979</v>
          </cell>
          <cell r="AE179">
            <v>74.749999999999972</v>
          </cell>
          <cell r="AF179">
            <v>50</v>
          </cell>
        </row>
        <row r="180">
          <cell r="B180" t="str">
            <v xml:space="preserve">TUBO INOX T304 RC 20 x 40 x  1,2  6MT   </v>
          </cell>
          <cell r="C180" t="str">
            <v>TUBERIA INOXIDABLE</v>
          </cell>
          <cell r="D180" t="str">
            <v xml:space="preserve">2002 - TUBERIA ORNAMENTAL RC T304              </v>
          </cell>
          <cell r="E180">
            <v>6.58</v>
          </cell>
          <cell r="F180">
            <v>2888.62</v>
          </cell>
          <cell r="G180">
            <v>481.43666666666667</v>
          </cell>
          <cell r="H180">
            <v>411.25</v>
          </cell>
          <cell r="I180">
            <v>1.8967290514782145E-3</v>
          </cell>
          <cell r="J180" t="str">
            <v>C</v>
          </cell>
          <cell r="K180" t="e">
            <v>#DIV/0!</v>
          </cell>
          <cell r="L180">
            <v>1908.1999999999998</v>
          </cell>
          <cell r="M180">
            <v>25957.899999999998</v>
          </cell>
          <cell r="N180">
            <v>0</v>
          </cell>
          <cell r="O180">
            <v>1375.22</v>
          </cell>
          <cell r="P180">
            <v>1496.9499999999998</v>
          </cell>
          <cell r="Q180">
            <v>4.6399999999999997</v>
          </cell>
          <cell r="R180">
            <v>3.6399999999999997</v>
          </cell>
          <cell r="S180">
            <v>0</v>
          </cell>
          <cell r="T180">
            <v>9174.7749999999978</v>
          </cell>
          <cell r="U180">
            <v>1085.6999999999998</v>
          </cell>
          <cell r="V180">
            <v>2.6399999999999997</v>
          </cell>
          <cell r="W180">
            <v>0</v>
          </cell>
          <cell r="Y180">
            <v>674.44999999999982</v>
          </cell>
          <cell r="Z180">
            <v>1.6399999999999995</v>
          </cell>
          <cell r="AA180">
            <v>0</v>
          </cell>
          <cell r="AB180">
            <v>263.19999999999982</v>
          </cell>
          <cell r="AC180">
            <v>0.63999999999999957</v>
          </cell>
          <cell r="AD180">
            <v>940.39166666666688</v>
          </cell>
          <cell r="AE180">
            <v>142.91666666666669</v>
          </cell>
          <cell r="AF180">
            <v>120</v>
          </cell>
        </row>
        <row r="181">
          <cell r="B181" t="str">
            <v xml:space="preserve">TUBO INOX T304 RC 25 x 50 x  1,5  6MT   </v>
          </cell>
          <cell r="C181" t="str">
            <v>TUBERIA INOXIDABLE</v>
          </cell>
          <cell r="D181" t="str">
            <v xml:space="preserve">2002 - TUBERIA ORNAMENTAL RC T304              </v>
          </cell>
          <cell r="E181">
            <v>10.28</v>
          </cell>
          <cell r="F181">
            <v>1141.08</v>
          </cell>
          <cell r="G181">
            <v>190.17999999999998</v>
          </cell>
          <cell r="H181">
            <v>411.16666666666669</v>
          </cell>
          <cell r="I181">
            <v>7.4925728758395386E-4</v>
          </cell>
          <cell r="J181" t="str">
            <v>C</v>
          </cell>
          <cell r="K181" t="e">
            <v>#DIV/0!</v>
          </cell>
          <cell r="L181">
            <v>3875.56</v>
          </cell>
          <cell r="M181">
            <v>43279.637700000007</v>
          </cell>
          <cell r="N181">
            <v>0</v>
          </cell>
          <cell r="O181">
            <v>3865.28</v>
          </cell>
          <cell r="P181">
            <v>3464.3933333333334</v>
          </cell>
          <cell r="Q181">
            <v>9.4257640859343326</v>
          </cell>
          <cell r="R181">
            <v>8.4257640859343326</v>
          </cell>
          <cell r="S181">
            <v>0</v>
          </cell>
          <cell r="T181">
            <v>29504.742432490275</v>
          </cell>
          <cell r="U181">
            <v>3053.2266666666669</v>
          </cell>
          <cell r="V181">
            <v>7.4257640859343335</v>
          </cell>
          <cell r="W181">
            <v>0</v>
          </cell>
          <cell r="Y181">
            <v>2642.0600000000004</v>
          </cell>
          <cell r="Z181">
            <v>6.4257640859343335</v>
          </cell>
          <cell r="AA181">
            <v>0</v>
          </cell>
          <cell r="AB181">
            <v>2230.8933333333339</v>
          </cell>
          <cell r="AC181">
            <v>5.4257640859343343</v>
          </cell>
          <cell r="AD181">
            <v>0</v>
          </cell>
          <cell r="AE181">
            <v>0</v>
          </cell>
          <cell r="AF181"/>
        </row>
        <row r="182">
          <cell r="B182" t="str">
            <v xml:space="preserve">TUBO INOX T304 NPS 1-1/4" SCH40  6MT    </v>
          </cell>
          <cell r="C182" t="str">
            <v>TUBERIA INOXIDABLE</v>
          </cell>
          <cell r="D182" t="str">
            <v xml:space="preserve">2009 - TUBERIA INDUSTRIAL RD SCHEDULE 40       </v>
          </cell>
          <cell r="E182">
            <v>20.329999999999998</v>
          </cell>
          <cell r="F182">
            <v>1524.75</v>
          </cell>
          <cell r="G182">
            <v>254.125</v>
          </cell>
          <cell r="H182">
            <v>386.25</v>
          </cell>
          <cell r="I182">
            <v>1.0011831328597765E-3</v>
          </cell>
          <cell r="J182" t="str">
            <v>C</v>
          </cell>
          <cell r="K182" t="e">
            <v>#DIV/0!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276</v>
          </cell>
          <cell r="T182" t="str">
            <v/>
          </cell>
          <cell r="U182">
            <v>0</v>
          </cell>
          <cell r="V182">
            <v>0</v>
          </cell>
          <cell r="W182">
            <v>0</v>
          </cell>
          <cell r="Y182">
            <v>0</v>
          </cell>
          <cell r="Z182">
            <v>0</v>
          </cell>
          <cell r="AA182">
            <v>1626.6</v>
          </cell>
          <cell r="AB182">
            <v>1240.3499999999999</v>
          </cell>
          <cell r="AC182">
            <v>3.2112621359223299</v>
          </cell>
          <cell r="AD182">
            <v>0</v>
          </cell>
          <cell r="AE182">
            <v>0</v>
          </cell>
          <cell r="AF182"/>
        </row>
        <row r="183">
          <cell r="B183" t="str">
            <v xml:space="preserve">LAM INOX T430 N.4  C.14 4x8             </v>
          </cell>
          <cell r="C183" t="str">
            <v>LAMINA INOXIDABLE</v>
          </cell>
          <cell r="D183" t="str">
            <v xml:space="preserve">1010 - LAM INOX T430 N.4                       </v>
          </cell>
          <cell r="E183">
            <v>43.48</v>
          </cell>
          <cell r="F183">
            <v>2130.52</v>
          </cell>
          <cell r="G183">
            <v>355.08666666666664</v>
          </cell>
          <cell r="H183">
            <v>376.83333333333331</v>
          </cell>
          <cell r="I183">
            <v>1.3989445405610172E-3</v>
          </cell>
          <cell r="J183" t="str">
            <v>C</v>
          </cell>
          <cell r="K183" t="e">
            <v>#DIV/0!</v>
          </cell>
          <cell r="L183">
            <v>2043.56</v>
          </cell>
          <cell r="M183">
            <v>18007.462029999999</v>
          </cell>
          <cell r="N183">
            <v>0</v>
          </cell>
          <cell r="O183">
            <v>1739.2</v>
          </cell>
          <cell r="P183">
            <v>1666.7266666666667</v>
          </cell>
          <cell r="Q183">
            <v>5.4229809818664307</v>
          </cell>
          <cell r="R183">
            <v>4.4229809818664307</v>
          </cell>
          <cell r="S183">
            <v>0</v>
          </cell>
          <cell r="T183">
            <v>8045.711053804047</v>
          </cell>
          <cell r="U183">
            <v>1289.8933333333334</v>
          </cell>
          <cell r="V183">
            <v>3.4229809818664312</v>
          </cell>
          <cell r="W183">
            <v>0</v>
          </cell>
          <cell r="Y183">
            <v>913.06000000000017</v>
          </cell>
          <cell r="Z183">
            <v>2.4229809818664312</v>
          </cell>
          <cell r="AA183">
            <v>0</v>
          </cell>
          <cell r="AB183">
            <v>536.22666666666692</v>
          </cell>
          <cell r="AC183">
            <v>1.4229809818664314</v>
          </cell>
          <cell r="AD183">
            <v>351.48999999999967</v>
          </cell>
          <cell r="AE183">
            <v>8.0839466421343076</v>
          </cell>
          <cell r="AF183">
            <v>23</v>
          </cell>
        </row>
        <row r="184">
          <cell r="B184" t="str">
            <v xml:space="preserve">TUBO INOX T304 NPS 2-1/2" SCH10  6MT    </v>
          </cell>
          <cell r="C184" t="str">
            <v>TUBERIA INOXIDABLE</v>
          </cell>
          <cell r="D184" t="str">
            <v xml:space="preserve">2008 - TUBERIA INDUSTRIAL RD SCHEDULE 10       </v>
          </cell>
          <cell r="E184">
            <v>31.58</v>
          </cell>
          <cell r="F184">
            <v>1200.04</v>
          </cell>
          <cell r="G184">
            <v>200.00666666666666</v>
          </cell>
          <cell r="H184">
            <v>352.66666666666669</v>
          </cell>
          <cell r="I184">
            <v>7.8797167191804957E-4</v>
          </cell>
          <cell r="J184" t="str">
            <v>C</v>
          </cell>
          <cell r="K184" t="e">
            <v>#DIV/0!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724</v>
          </cell>
          <cell r="T184" t="str">
            <v/>
          </cell>
          <cell r="U184">
            <v>371.33333333333331</v>
          </cell>
          <cell r="V184">
            <v>1.0529300567107749</v>
          </cell>
          <cell r="W184">
            <v>0</v>
          </cell>
          <cell r="Y184">
            <v>18.666666666666629</v>
          </cell>
          <cell r="Z184">
            <v>5.2930056710774935E-2</v>
          </cell>
          <cell r="AA184">
            <v>1894.92</v>
          </cell>
          <cell r="AB184">
            <v>1560.9199999999998</v>
          </cell>
          <cell r="AC184">
            <v>4.4260491493383736</v>
          </cell>
          <cell r="AD184">
            <v>0</v>
          </cell>
          <cell r="AE184">
            <v>0</v>
          </cell>
          <cell r="AF184"/>
        </row>
        <row r="185">
          <cell r="B185" t="str">
            <v xml:space="preserve">TUBO INOX T304 RD  31,8  x 1,5  6MT     </v>
          </cell>
          <cell r="C185" t="str">
            <v>TUBERIA INOXIDABLE</v>
          </cell>
          <cell r="D185" t="str">
            <v xml:space="preserve">2003 - TUBERIA ORNAMENTAL RD T304              </v>
          </cell>
          <cell r="E185">
            <v>6.71</v>
          </cell>
          <cell r="F185">
            <v>2596.7700000000004</v>
          </cell>
          <cell r="G185">
            <v>432.79500000000007</v>
          </cell>
          <cell r="H185">
            <v>352.25</v>
          </cell>
          <cell r="I185">
            <v>1.7050941622667863E-3</v>
          </cell>
          <cell r="J185" t="str">
            <v>C</v>
          </cell>
          <cell r="K185" t="e">
            <v>#DIV/0!</v>
          </cell>
          <cell r="L185">
            <v>0</v>
          </cell>
          <cell r="M185">
            <v>0</v>
          </cell>
          <cell r="N185">
            <v>0</v>
          </cell>
          <cell r="O185">
            <v>2361.92</v>
          </cell>
          <cell r="P185">
            <v>0</v>
          </cell>
          <cell r="Q185">
            <v>0</v>
          </cell>
          <cell r="R185">
            <v>0</v>
          </cell>
          <cell r="S185">
            <v>621</v>
          </cell>
          <cell r="T185" t="str">
            <v/>
          </cell>
          <cell r="U185">
            <v>268.75</v>
          </cell>
          <cell r="V185">
            <v>0.76295244854506739</v>
          </cell>
          <cell r="W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1081.9875000000002</v>
          </cell>
          <cell r="AE185">
            <v>161.25000000000003</v>
          </cell>
          <cell r="AF185">
            <v>160</v>
          </cell>
        </row>
        <row r="186">
          <cell r="B186" t="str">
            <v xml:space="preserve">ALAMBRE INOXIDABLE   T304   1,75mm      </v>
          </cell>
          <cell r="C186" t="str">
            <v>ALAMBRE INOXIDABLE</v>
          </cell>
          <cell r="D186" t="str">
            <v xml:space="preserve">4000 - ALAMBRE INOXIDABLE                      </v>
          </cell>
          <cell r="E186">
            <v>1</v>
          </cell>
          <cell r="F186">
            <v>75</v>
          </cell>
          <cell r="G186">
            <v>12.5</v>
          </cell>
          <cell r="H186">
            <v>350</v>
          </cell>
          <cell r="I186"/>
          <cell r="J186" t="str">
            <v>C</v>
          </cell>
          <cell r="K186"/>
          <cell r="L186">
            <v>898</v>
          </cell>
          <cell r="M186">
            <v>12008.64868</v>
          </cell>
          <cell r="N186">
            <v>0</v>
          </cell>
          <cell r="O186">
            <v>865.2</v>
          </cell>
          <cell r="P186">
            <v>548</v>
          </cell>
          <cell r="Q186">
            <v>2.5657142857142858</v>
          </cell>
          <cell r="R186">
            <v>1.5657142857142856</v>
          </cell>
          <cell r="S186">
            <v>0</v>
          </cell>
          <cell r="T186">
            <v>0</v>
          </cell>
          <cell r="U186">
            <v>198</v>
          </cell>
          <cell r="V186">
            <v>0.56571428571428573</v>
          </cell>
          <cell r="W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31.25</v>
          </cell>
          <cell r="AE186">
            <v>31.25</v>
          </cell>
          <cell r="AF186"/>
        </row>
        <row r="187">
          <cell r="B187" t="str">
            <v xml:space="preserve">BARRA INOX T304 RD     1-1/8"     6MT   </v>
          </cell>
          <cell r="C187" t="str">
            <v>PERFILERIA INOXIDABLE</v>
          </cell>
          <cell r="D187" t="str">
            <v xml:space="preserve">3003 - BARRA INOX T304 RD                      </v>
          </cell>
          <cell r="E187">
            <v>30.63</v>
          </cell>
          <cell r="F187">
            <v>827.01</v>
          </cell>
          <cell r="G187">
            <v>137.83500000000001</v>
          </cell>
          <cell r="H187">
            <v>349.66666666666669</v>
          </cell>
          <cell r="I187">
            <v>5.430322759182579E-4</v>
          </cell>
          <cell r="J187" t="str">
            <v>C</v>
          </cell>
          <cell r="K187" t="e">
            <v>#DIV/0!</v>
          </cell>
          <cell r="L187">
            <v>0</v>
          </cell>
          <cell r="M187">
            <v>0</v>
          </cell>
          <cell r="N187">
            <v>1135</v>
          </cell>
          <cell r="O187">
            <v>0</v>
          </cell>
          <cell r="P187">
            <v>785.33333333333326</v>
          </cell>
          <cell r="Q187">
            <v>0</v>
          </cell>
          <cell r="R187">
            <v>2.2459485224022875</v>
          </cell>
          <cell r="S187">
            <v>0</v>
          </cell>
          <cell r="T187" t="str">
            <v/>
          </cell>
          <cell r="U187">
            <v>435.66666666666657</v>
          </cell>
          <cell r="V187">
            <v>1.2459485224022875</v>
          </cell>
          <cell r="W187">
            <v>0</v>
          </cell>
          <cell r="Y187">
            <v>85.999999999999886</v>
          </cell>
          <cell r="Z187">
            <v>0.24594852240228757</v>
          </cell>
          <cell r="AA187">
            <v>1174</v>
          </cell>
          <cell r="AB187">
            <v>910.33333333333326</v>
          </cell>
          <cell r="AC187">
            <v>2.6034318398474734</v>
          </cell>
          <cell r="AD187">
            <v>0</v>
          </cell>
          <cell r="AE187">
            <v>0</v>
          </cell>
          <cell r="AF187">
            <v>17</v>
          </cell>
        </row>
        <row r="188">
          <cell r="B188" t="str">
            <v>TUBO INOXT304  SANITARIO RD 50,8x1,5  6M</v>
          </cell>
          <cell r="C188" t="str">
            <v>TUBERIA INOXIDABLE</v>
          </cell>
          <cell r="D188" t="str">
            <v xml:space="preserve">2006 - TUBERIA SANITARIA T304                  </v>
          </cell>
          <cell r="E188">
            <v>10.94</v>
          </cell>
          <cell r="F188">
            <v>2439.6200000000008</v>
          </cell>
          <cell r="G188">
            <v>406.60333333333347</v>
          </cell>
          <cell r="H188">
            <v>339.16666666666669</v>
          </cell>
          <cell r="I188">
            <v>1.6019061449990941E-3</v>
          </cell>
          <cell r="J188" t="str">
            <v>C</v>
          </cell>
          <cell r="K188" t="e">
            <v>#DIV/0!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 t="str">
            <v/>
          </cell>
          <cell r="U188">
            <v>0</v>
          </cell>
          <cell r="V188">
            <v>0</v>
          </cell>
          <cell r="W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1016.5083333333337</v>
          </cell>
          <cell r="AE188">
            <v>92.9166666666667</v>
          </cell>
          <cell r="AF188">
            <v>120</v>
          </cell>
        </row>
        <row r="189">
          <cell r="B189" t="str">
            <v xml:space="preserve">ROLLO INOX T304 2B   C.26 x 1,22m       </v>
          </cell>
          <cell r="C189" t="str">
            <v>ROLLO INOXIDABLE</v>
          </cell>
          <cell r="D189" t="str">
            <v xml:space="preserve">1101 - ROLLO INOX T304 2B                      </v>
          </cell>
          <cell r="E189">
            <v>1</v>
          </cell>
          <cell r="F189">
            <v>3490.38</v>
          </cell>
          <cell r="G189">
            <v>581.73</v>
          </cell>
          <cell r="H189">
            <v>333.33333333333331</v>
          </cell>
          <cell r="I189">
            <v>2.2918574082774926E-3</v>
          </cell>
          <cell r="J189" t="str">
            <v>C</v>
          </cell>
          <cell r="K189" t="e">
            <v>#DIV/0!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2100</v>
          </cell>
          <cell r="T189" t="str">
            <v/>
          </cell>
          <cell r="U189">
            <v>1766.6666666666667</v>
          </cell>
          <cell r="V189">
            <v>5.3000000000000007</v>
          </cell>
          <cell r="W189">
            <v>0</v>
          </cell>
          <cell r="Y189">
            <v>1433.3333333333335</v>
          </cell>
          <cell r="Z189">
            <v>4.3000000000000007</v>
          </cell>
          <cell r="AA189">
            <v>0</v>
          </cell>
          <cell r="AB189">
            <v>1100.0000000000002</v>
          </cell>
          <cell r="AC189">
            <v>3.3000000000000007</v>
          </cell>
          <cell r="AD189">
            <v>354.32499999999982</v>
          </cell>
          <cell r="AE189">
            <v>354.32499999999982</v>
          </cell>
          <cell r="AF189"/>
        </row>
        <row r="190">
          <cell r="B190" t="str">
            <v xml:space="preserve">LAM INOX T304 N.1   5/8" (15mm) 5x10    </v>
          </cell>
          <cell r="C190" t="str">
            <v>LAMINA INOXIDABLE</v>
          </cell>
          <cell r="D190" t="str">
            <v xml:space="preserve">1001 - LAM INOX T304 N.1                       </v>
          </cell>
          <cell r="E190">
            <v>552.54</v>
          </cell>
          <cell r="F190">
            <v>2210.16</v>
          </cell>
          <cell r="G190">
            <v>368.35999999999996</v>
          </cell>
          <cell r="H190">
            <v>333.33333333333331</v>
          </cell>
          <cell r="I190">
            <v>1.4512378507436389E-3</v>
          </cell>
          <cell r="J190" t="str">
            <v>C</v>
          </cell>
          <cell r="K190" t="e">
            <v>#DIV/0!</v>
          </cell>
          <cell r="L190">
            <v>0</v>
          </cell>
          <cell r="M190">
            <v>0</v>
          </cell>
          <cell r="N190">
            <v>3550</v>
          </cell>
          <cell r="O190">
            <v>0</v>
          </cell>
          <cell r="P190">
            <v>3216.6666666666665</v>
          </cell>
          <cell r="Q190">
            <v>0</v>
          </cell>
          <cell r="R190">
            <v>9.65</v>
          </cell>
          <cell r="S190">
            <v>0</v>
          </cell>
          <cell r="T190" t="str">
            <v/>
          </cell>
          <cell r="U190">
            <v>2883.333333333333</v>
          </cell>
          <cell r="V190">
            <v>8.65</v>
          </cell>
          <cell r="W190">
            <v>0</v>
          </cell>
          <cell r="Y190">
            <v>2549.9999999999995</v>
          </cell>
          <cell r="Z190">
            <v>7.6499999999999995</v>
          </cell>
          <cell r="AA190">
            <v>0</v>
          </cell>
          <cell r="AB190">
            <v>2216.6666666666661</v>
          </cell>
          <cell r="AC190">
            <v>6.6499999999999986</v>
          </cell>
          <cell r="AD190">
            <v>0</v>
          </cell>
          <cell r="AE190">
            <v>0</v>
          </cell>
          <cell r="AF190"/>
        </row>
        <row r="191">
          <cell r="B191" t="str">
            <v xml:space="preserve">TUBO INOX T304 RC 50 x 100 x  1,5  6MT  </v>
          </cell>
          <cell r="C191" t="str">
            <v>TUBERIA INOXIDABLE</v>
          </cell>
          <cell r="D191" t="str">
            <v xml:space="preserve">2002 - TUBERIA ORNAMENTAL RC T304              </v>
          </cell>
          <cell r="E191">
            <v>20.98</v>
          </cell>
          <cell r="F191">
            <v>608.41999999999996</v>
          </cell>
          <cell r="G191">
            <v>101.40333333333332</v>
          </cell>
          <cell r="H191">
            <v>314.70000000000005</v>
          </cell>
          <cell r="I191">
            <v>3.9950145380852279E-4</v>
          </cell>
          <cell r="J191" t="str">
            <v>C</v>
          </cell>
          <cell r="K191" t="e">
            <v>#DIV/0!</v>
          </cell>
          <cell r="L191">
            <v>1594.48</v>
          </cell>
          <cell r="M191">
            <v>22631.126479999995</v>
          </cell>
          <cell r="N191">
            <v>0</v>
          </cell>
          <cell r="O191">
            <v>0</v>
          </cell>
          <cell r="P191">
            <v>1279.78</v>
          </cell>
          <cell r="Q191">
            <v>5.0666666666666664</v>
          </cell>
          <cell r="R191">
            <v>4.0666666666666664</v>
          </cell>
          <cell r="S191">
            <v>0</v>
          </cell>
          <cell r="T191">
            <v>9231.117379999996</v>
          </cell>
          <cell r="U191">
            <v>965.07999999999993</v>
          </cell>
          <cell r="V191">
            <v>3.066666666666666</v>
          </cell>
          <cell r="W191">
            <v>0</v>
          </cell>
          <cell r="Y191">
            <v>650.37999999999988</v>
          </cell>
          <cell r="Z191">
            <v>2.066666666666666</v>
          </cell>
          <cell r="AA191">
            <v>0</v>
          </cell>
          <cell r="AB191">
            <v>335.67999999999984</v>
          </cell>
          <cell r="AC191">
            <v>1.066666666666666</v>
          </cell>
          <cell r="AD191">
            <v>0</v>
          </cell>
          <cell r="AE191">
            <v>0</v>
          </cell>
          <cell r="AF191"/>
        </row>
        <row r="192">
          <cell r="B192" t="str">
            <v xml:space="preserve">ROLLO INOX T304 2B / PE C.24 x 1,22m    </v>
          </cell>
          <cell r="C192" t="str">
            <v>ROLLO INOXIDABLE</v>
          </cell>
          <cell r="D192" t="str">
            <v xml:space="preserve">1102 - ROLLO INOX T304 2B / PE                 </v>
          </cell>
          <cell r="E192">
            <v>1</v>
          </cell>
          <cell r="F192">
            <v>29</v>
          </cell>
          <cell r="G192">
            <v>4.833333333333333</v>
          </cell>
          <cell r="H192">
            <v>300</v>
          </cell>
          <cell r="I192">
            <v>1.9042014004219393E-5</v>
          </cell>
          <cell r="J192" t="str">
            <v>C</v>
          </cell>
          <cell r="K192" t="e">
            <v>#DIV/0!</v>
          </cell>
          <cell r="L192">
            <v>2833</v>
          </cell>
          <cell r="M192">
            <v>42022.058979999994</v>
          </cell>
          <cell r="N192">
            <v>0</v>
          </cell>
          <cell r="O192">
            <v>0</v>
          </cell>
          <cell r="P192">
            <v>2533</v>
          </cell>
          <cell r="Q192">
            <v>9.4433333333333334</v>
          </cell>
          <cell r="R192">
            <v>8.4433333333333334</v>
          </cell>
          <cell r="S192">
            <v>0</v>
          </cell>
          <cell r="T192">
            <v>28672.304979999997</v>
          </cell>
          <cell r="U192">
            <v>2233</v>
          </cell>
          <cell r="V192">
            <v>7.4433333333333334</v>
          </cell>
          <cell r="W192">
            <v>0</v>
          </cell>
          <cell r="Y192">
            <v>1933</v>
          </cell>
          <cell r="Z192">
            <v>6.4433333333333334</v>
          </cell>
          <cell r="AA192">
            <v>0</v>
          </cell>
          <cell r="AB192">
            <v>1633</v>
          </cell>
          <cell r="AC192">
            <v>5.4433333333333334</v>
          </cell>
          <cell r="AD192">
            <v>0</v>
          </cell>
          <cell r="AE192">
            <v>0</v>
          </cell>
          <cell r="AF192"/>
        </row>
        <row r="193">
          <cell r="B193" t="str">
            <v xml:space="preserve">ROLLO INOX T304 2B   C.20 x 1,22m       </v>
          </cell>
          <cell r="C193" t="str">
            <v>ROLLO INOXIDABLE</v>
          </cell>
          <cell r="D193" t="str">
            <v xml:space="preserve">1101 - ROLLO INOX T304 2B                      </v>
          </cell>
          <cell r="E193">
            <v>1</v>
          </cell>
          <cell r="F193">
            <v>1687.8</v>
          </cell>
          <cell r="G193">
            <v>281.3</v>
          </cell>
          <cell r="H193">
            <v>300</v>
          </cell>
          <cell r="I193">
            <v>1.1082452150455685E-3</v>
          </cell>
          <cell r="J193" t="str">
            <v>C</v>
          </cell>
          <cell r="K193" t="e">
            <v>#DIV/0!</v>
          </cell>
          <cell r="L193">
            <v>44.8</v>
          </cell>
          <cell r="M193">
            <v>562.97830399999987</v>
          </cell>
          <cell r="N193">
            <v>0</v>
          </cell>
          <cell r="O193">
            <v>0</v>
          </cell>
          <cell r="P193">
            <v>0</v>
          </cell>
          <cell r="Q193">
            <v>0.14933333333333332</v>
          </cell>
          <cell r="R193">
            <v>0</v>
          </cell>
          <cell r="S193">
            <v>2200</v>
          </cell>
          <cell r="T193">
            <v>0</v>
          </cell>
          <cell r="U193">
            <v>1900</v>
          </cell>
          <cell r="V193">
            <v>6.333333333333333</v>
          </cell>
          <cell r="W193">
            <v>0</v>
          </cell>
          <cell r="X193"/>
          <cell r="Y193">
            <v>1600</v>
          </cell>
          <cell r="Z193">
            <v>5.333333333333333</v>
          </cell>
          <cell r="AA193">
            <v>0</v>
          </cell>
          <cell r="AB193">
            <v>1300</v>
          </cell>
          <cell r="AC193">
            <v>4.333333333333333</v>
          </cell>
          <cell r="AD193">
            <v>0</v>
          </cell>
          <cell r="AE193">
            <v>0</v>
          </cell>
          <cell r="AF193"/>
        </row>
        <row r="194">
          <cell r="B194" t="str">
            <v xml:space="preserve">ROLLO INOX T304 2B   C.22 x 1,22m       </v>
          </cell>
          <cell r="C194" t="str">
            <v>ROLLO INOXIDABLE</v>
          </cell>
          <cell r="D194" t="str">
            <v xml:space="preserve">1101 - ROLLO INOX T304 2B                      </v>
          </cell>
          <cell r="E194">
            <v>1</v>
          </cell>
          <cell r="F194">
            <v>1795.0000000000002</v>
          </cell>
          <cell r="G194">
            <v>299.16666666666669</v>
          </cell>
          <cell r="H194">
            <v>300</v>
          </cell>
          <cell r="I194">
            <v>1.1786350047439246E-3</v>
          </cell>
          <cell r="J194" t="str">
            <v>C</v>
          </cell>
          <cell r="K194" t="e">
            <v>#DIV/0!</v>
          </cell>
          <cell r="L194">
            <v>0</v>
          </cell>
          <cell r="M194">
            <v>0</v>
          </cell>
          <cell r="N194">
            <v>0</v>
          </cell>
          <cell r="O194">
            <v>4092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 t="str">
            <v/>
          </cell>
          <cell r="U194">
            <v>0</v>
          </cell>
          <cell r="V194">
            <v>0</v>
          </cell>
          <cell r="W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747.91666666666674</v>
          </cell>
          <cell r="AE194">
            <v>747.91666666666674</v>
          </cell>
          <cell r="AF194">
            <v>2000</v>
          </cell>
        </row>
        <row r="195">
          <cell r="B195" t="str">
            <v xml:space="preserve">ROLLO INOX T304 2B   C.16 x 1,22m       </v>
          </cell>
          <cell r="C195" t="str">
            <v>ROLLO INOXIDABLE</v>
          </cell>
          <cell r="D195" t="str">
            <v xml:space="preserve">1101 - ROLLO INOX T304 2B                      </v>
          </cell>
          <cell r="E195">
            <v>1</v>
          </cell>
          <cell r="F195">
            <v>522</v>
          </cell>
          <cell r="G195">
            <v>87</v>
          </cell>
          <cell r="H195">
            <v>300</v>
          </cell>
          <cell r="I195">
            <v>3.4275625207594903E-4</v>
          </cell>
          <cell r="J195" t="str">
            <v>C</v>
          </cell>
          <cell r="K195" t="e">
            <v>#DIV/0!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1990</v>
          </cell>
          <cell r="T195" t="str">
            <v/>
          </cell>
          <cell r="U195">
            <v>1690</v>
          </cell>
          <cell r="V195">
            <v>5.6333333333333337</v>
          </cell>
          <cell r="W195">
            <v>0</v>
          </cell>
          <cell r="Y195">
            <v>1390</v>
          </cell>
          <cell r="Z195">
            <v>4.6333333333333337</v>
          </cell>
          <cell r="AA195">
            <v>0</v>
          </cell>
          <cell r="AB195">
            <v>1090</v>
          </cell>
          <cell r="AC195">
            <v>3.6333333333333333</v>
          </cell>
          <cell r="AD195">
            <v>0</v>
          </cell>
          <cell r="AE195">
            <v>0</v>
          </cell>
          <cell r="AF195"/>
        </row>
        <row r="196">
          <cell r="B196" t="str">
            <v xml:space="preserve">ROLLO INOX T304 2B  1/8" (3mm) x 1,52m  </v>
          </cell>
          <cell r="C196" t="str">
            <v>ROLLO INOXIDABLE</v>
          </cell>
          <cell r="D196" t="str">
            <v xml:space="preserve">1101 - ROLLO INOX T304 2B                      </v>
          </cell>
          <cell r="E196">
            <v>1</v>
          </cell>
          <cell r="F196">
            <v>0</v>
          </cell>
          <cell r="G196">
            <v>0</v>
          </cell>
          <cell r="H196">
            <v>300</v>
          </cell>
          <cell r="I196">
            <v>0</v>
          </cell>
          <cell r="J196" t="str">
            <v>C</v>
          </cell>
          <cell r="K196" t="e">
            <v>#DIV/0!</v>
          </cell>
          <cell r="L196">
            <v>0</v>
          </cell>
          <cell r="M196">
            <v>0</v>
          </cell>
          <cell r="N196">
            <v>0</v>
          </cell>
          <cell r="O196">
            <v>2060</v>
          </cell>
          <cell r="P196">
            <v>0</v>
          </cell>
          <cell r="Q196">
            <v>0</v>
          </cell>
          <cell r="R196">
            <v>0</v>
          </cell>
          <cell r="S196">
            <v>3932</v>
          </cell>
          <cell r="T196" t="str">
            <v/>
          </cell>
          <cell r="U196">
            <v>3632</v>
          </cell>
          <cell r="V196">
            <v>12.106666666666667</v>
          </cell>
          <cell r="W196">
            <v>0</v>
          </cell>
          <cell r="Y196">
            <v>3332</v>
          </cell>
          <cell r="Z196">
            <v>11.106666666666667</v>
          </cell>
          <cell r="AA196">
            <v>0</v>
          </cell>
          <cell r="AB196">
            <v>3032</v>
          </cell>
          <cell r="AC196">
            <v>10.106666666666667</v>
          </cell>
          <cell r="AD196">
            <v>0</v>
          </cell>
          <cell r="AE196">
            <v>0</v>
          </cell>
          <cell r="AF196"/>
        </row>
        <row r="197">
          <cell r="B197" t="str">
            <v xml:space="preserve">ROLLO INOX T304 2B   C.14 x 1,52m       </v>
          </cell>
          <cell r="C197" t="str">
            <v>ROLLO INOXIDABLE</v>
          </cell>
          <cell r="D197" t="str">
            <v xml:space="preserve">1101 - ROLLO INOX T304 2B                      </v>
          </cell>
          <cell r="E197">
            <v>1</v>
          </cell>
          <cell r="F197">
            <v>0</v>
          </cell>
          <cell r="G197">
            <v>0</v>
          </cell>
          <cell r="H197">
            <v>300</v>
          </cell>
          <cell r="I197">
            <v>0</v>
          </cell>
          <cell r="J197" t="str">
            <v>C</v>
          </cell>
          <cell r="K197" t="e">
            <v>#DIV/0!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 t="str">
            <v/>
          </cell>
          <cell r="U197">
            <v>0</v>
          </cell>
          <cell r="V197">
            <v>0</v>
          </cell>
          <cell r="W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/>
        </row>
        <row r="198">
          <cell r="B198" t="str">
            <v xml:space="preserve">TUBO INOX T304 RC 40 x 60 x  1,5  6MT   </v>
          </cell>
          <cell r="C198" t="str">
            <v>TUBERIA INOXIDABLE</v>
          </cell>
          <cell r="D198" t="str">
            <v xml:space="preserve">2002 - TUBERIA ORNAMENTAL RC T304              </v>
          </cell>
          <cell r="E198">
            <v>13.85</v>
          </cell>
          <cell r="F198">
            <v>747.9</v>
          </cell>
          <cell r="G198">
            <v>124.64999999999999</v>
          </cell>
          <cell r="H198">
            <v>299.16000000000003</v>
          </cell>
          <cell r="I198">
            <v>4.9108697495709255E-4</v>
          </cell>
          <cell r="J198" t="str">
            <v>C</v>
          </cell>
          <cell r="K198" t="e">
            <v>#DIV/0!</v>
          </cell>
          <cell r="L198">
            <v>3324</v>
          </cell>
          <cell r="M198">
            <v>36321.1872</v>
          </cell>
          <cell r="N198">
            <v>0</v>
          </cell>
          <cell r="O198">
            <v>678.65</v>
          </cell>
          <cell r="P198">
            <v>3024.84</v>
          </cell>
          <cell r="Q198">
            <v>11.111111111111111</v>
          </cell>
          <cell r="R198">
            <v>10.111111111111111</v>
          </cell>
          <cell r="S198">
            <v>0</v>
          </cell>
          <cell r="T198">
            <v>26514.466656000001</v>
          </cell>
          <cell r="U198">
            <v>2725.6800000000003</v>
          </cell>
          <cell r="V198">
            <v>9.1111111111111107</v>
          </cell>
          <cell r="W198">
            <v>0</v>
          </cell>
          <cell r="Y198">
            <v>2426.5200000000004</v>
          </cell>
          <cell r="Z198">
            <v>8.1111111111111125</v>
          </cell>
          <cell r="AA198">
            <v>0</v>
          </cell>
          <cell r="AB198">
            <v>2127.3600000000006</v>
          </cell>
          <cell r="AC198">
            <v>7.1111111111111125</v>
          </cell>
          <cell r="AD198">
            <v>0</v>
          </cell>
          <cell r="AE198">
            <v>0</v>
          </cell>
          <cell r="AF198"/>
        </row>
        <row r="199">
          <cell r="B199" t="str">
            <v xml:space="preserve">LAM INOX T304 N.1   1" (25mm) 4x8       </v>
          </cell>
          <cell r="C199" t="str">
            <v>LAMINA INOXIDABLE</v>
          </cell>
          <cell r="D199" t="str">
            <v xml:space="preserve">1001 - LAM INOX T304 N.1                       </v>
          </cell>
          <cell r="E199">
            <v>589.17999999999995</v>
          </cell>
          <cell r="F199">
            <v>589.17999999999995</v>
          </cell>
          <cell r="G199">
            <v>98.196666666666658</v>
          </cell>
          <cell r="H199">
            <v>294.58333333333331</v>
          </cell>
          <cell r="I199">
            <v>3.8686806244848211E-4</v>
          </cell>
          <cell r="J199" t="str">
            <v>C</v>
          </cell>
          <cell r="K199" t="e">
            <v>#DIV/0!</v>
          </cell>
          <cell r="L199">
            <v>589.17999999999995</v>
          </cell>
          <cell r="M199">
            <v>9023.5740000000005</v>
          </cell>
          <cell r="N199">
            <v>2633</v>
          </cell>
          <cell r="O199">
            <v>0</v>
          </cell>
          <cell r="P199">
            <v>2927.5966666666664</v>
          </cell>
          <cell r="Q199">
            <v>2.0000452616690239</v>
          </cell>
          <cell r="R199">
            <v>9.9380933521923609</v>
          </cell>
          <cell r="S199">
            <v>0</v>
          </cell>
          <cell r="T199">
            <v>0</v>
          </cell>
          <cell r="U199">
            <v>2633.0133333333329</v>
          </cell>
          <cell r="V199">
            <v>8.9380933521923609</v>
          </cell>
          <cell r="W199">
            <v>0</v>
          </cell>
          <cell r="Y199">
            <v>2338.4299999999994</v>
          </cell>
          <cell r="Z199">
            <v>7.9380933521923609</v>
          </cell>
          <cell r="AA199">
            <v>0</v>
          </cell>
          <cell r="AB199">
            <v>2043.8466666666661</v>
          </cell>
          <cell r="AC199">
            <v>6.9380933521923609</v>
          </cell>
          <cell r="AD199">
            <v>0</v>
          </cell>
          <cell r="AE199">
            <v>0</v>
          </cell>
          <cell r="AF199"/>
        </row>
        <row r="200">
          <cell r="B200" t="str">
            <v xml:space="preserve">LAM INOX T430 2B  C.18 5x10             </v>
          </cell>
          <cell r="C200" t="str">
            <v>LAMINA INOXIDABLE</v>
          </cell>
          <cell r="D200" t="str">
            <v xml:space="preserve">1006 - LAM INOX T430 2B                        </v>
          </cell>
          <cell r="E200">
            <v>42.92</v>
          </cell>
          <cell r="F200">
            <v>1330.52</v>
          </cell>
          <cell r="G200">
            <v>221.75333333333333</v>
          </cell>
          <cell r="H200">
            <v>293.25</v>
          </cell>
          <cell r="I200">
            <v>8.7364760251358565E-4</v>
          </cell>
          <cell r="J200" t="str">
            <v>C</v>
          </cell>
          <cell r="K200" t="e">
            <v>#DIV/0!</v>
          </cell>
          <cell r="L200">
            <v>1673.88</v>
          </cell>
          <cell r="M200">
            <v>13806.449670000002</v>
          </cell>
          <cell r="N200">
            <v>0</v>
          </cell>
          <cell r="O200">
            <v>0</v>
          </cell>
          <cell r="P200">
            <v>1380.63</v>
          </cell>
          <cell r="Q200">
            <v>5.7080306905370843</v>
          </cell>
          <cell r="R200">
            <v>4.7080306905370843</v>
          </cell>
          <cell r="S200">
            <v>0</v>
          </cell>
          <cell r="T200">
            <v>6550.1206038886321</v>
          </cell>
          <cell r="U200">
            <v>1087.3800000000001</v>
          </cell>
          <cell r="V200">
            <v>3.7080306905370848</v>
          </cell>
          <cell r="W200">
            <v>0</v>
          </cell>
          <cell r="Y200">
            <v>794.13000000000011</v>
          </cell>
          <cell r="Z200">
            <v>2.7080306905370848</v>
          </cell>
          <cell r="AA200">
            <v>0</v>
          </cell>
          <cell r="AB200">
            <v>500.88000000000011</v>
          </cell>
          <cell r="AC200">
            <v>1.7080306905370848</v>
          </cell>
          <cell r="AD200">
            <v>53.503333333333217</v>
          </cell>
          <cell r="AE200">
            <v>1.2465827896862351</v>
          </cell>
          <cell r="AF200"/>
        </row>
        <row r="201">
          <cell r="B201" t="str">
            <v xml:space="preserve">TUBO INOX T304 RD  19,05  x 1,5  6MT    </v>
          </cell>
          <cell r="C201" t="str">
            <v>TUBERIA INOXIDABLE</v>
          </cell>
          <cell r="D201" t="str">
            <v xml:space="preserve">2003 - TUBERIA ORNAMENTAL RD T304              </v>
          </cell>
          <cell r="E201">
            <v>3.9</v>
          </cell>
          <cell r="F201">
            <v>1353.2999999999997</v>
          </cell>
          <cell r="G201">
            <v>225.54999999999995</v>
          </cell>
          <cell r="H201">
            <v>280.83333333333331</v>
          </cell>
          <cell r="I201">
            <v>8.886054328244861E-4</v>
          </cell>
          <cell r="J201" t="str">
            <v>C</v>
          </cell>
          <cell r="K201" t="e">
            <v>#DIV/0!</v>
          </cell>
          <cell r="L201">
            <v>284.7</v>
          </cell>
          <cell r="M201">
            <v>3319.8918099999996</v>
          </cell>
          <cell r="N201">
            <v>0</v>
          </cell>
          <cell r="O201">
            <v>1049.0999999999999</v>
          </cell>
          <cell r="P201">
            <v>3.8666666666666742</v>
          </cell>
          <cell r="Q201">
            <v>1.0137685459940653</v>
          </cell>
          <cell r="R201">
            <v>1.3768545994065309E-2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563.87499999999989</v>
          </cell>
          <cell r="AE201">
            <v>144.58333333333331</v>
          </cell>
          <cell r="AF201">
            <v>150</v>
          </cell>
        </row>
        <row r="202">
          <cell r="B202" t="str">
            <v>TUBO INOX T304 RAN SENCILLA50,8x1,5  6MT</v>
          </cell>
          <cell r="C202" t="str">
            <v>TUBERIA INOXIDABLE</v>
          </cell>
          <cell r="D202" t="str">
            <v xml:space="preserve">2004 - TUBERIA ORNAMENTAL RAN T304             </v>
          </cell>
          <cell r="E202">
            <v>10.94</v>
          </cell>
          <cell r="F202">
            <v>1072.1200000000001</v>
          </cell>
          <cell r="G202">
            <v>178.6866666666667</v>
          </cell>
          <cell r="H202">
            <v>269.12400000000002</v>
          </cell>
          <cell r="I202">
            <v>7.0397669152426541E-4</v>
          </cell>
          <cell r="J202" t="str">
            <v>C</v>
          </cell>
          <cell r="K202" t="e">
            <v>#DIV/0!</v>
          </cell>
          <cell r="L202">
            <v>2122.3599999999997</v>
          </cell>
          <cell r="M202">
            <v>26490.218879999997</v>
          </cell>
          <cell r="N202">
            <v>0</v>
          </cell>
          <cell r="O202">
            <v>0</v>
          </cell>
          <cell r="P202">
            <v>1853.2359999999996</v>
          </cell>
          <cell r="Q202">
            <v>7.8861788617886157</v>
          </cell>
          <cell r="R202">
            <v>6.8861788617886157</v>
          </cell>
          <cell r="S202">
            <v>0</v>
          </cell>
          <cell r="T202">
            <v>16413.011903999995</v>
          </cell>
          <cell r="U202">
            <v>1584.1119999999996</v>
          </cell>
          <cell r="V202">
            <v>5.8861788617886157</v>
          </cell>
          <cell r="W202">
            <v>0</v>
          </cell>
          <cell r="Y202">
            <v>1314.9879999999996</v>
          </cell>
          <cell r="Z202">
            <v>4.8861788617886157</v>
          </cell>
          <cell r="AA202">
            <v>0</v>
          </cell>
          <cell r="AB202">
            <v>1045.8639999999996</v>
          </cell>
          <cell r="AC202">
            <v>3.8861788617886162</v>
          </cell>
          <cell r="AD202">
            <v>0</v>
          </cell>
          <cell r="AE202">
            <v>0</v>
          </cell>
          <cell r="AF202"/>
        </row>
        <row r="203">
          <cell r="B203" t="str">
            <v xml:space="preserve">ANGULO INOX   T304   1/8"  x 2" 6MT     </v>
          </cell>
          <cell r="C203" t="str">
            <v>PERFILERIA INOXIDABLE</v>
          </cell>
          <cell r="D203" t="str">
            <v xml:space="preserve">3001 - ANGULO INOX T304                        </v>
          </cell>
          <cell r="E203">
            <v>14.27</v>
          </cell>
          <cell r="F203">
            <v>2169.04</v>
          </cell>
          <cell r="G203">
            <v>361.50666666666666</v>
          </cell>
          <cell r="H203">
            <v>256.86000000000007</v>
          </cell>
          <cell r="I203">
            <v>1.424237588128001E-3</v>
          </cell>
          <cell r="J203" t="str">
            <v>C</v>
          </cell>
          <cell r="K203" t="e">
            <v>#DIV/0!</v>
          </cell>
          <cell r="L203">
            <v>0</v>
          </cell>
          <cell r="M203">
            <v>0</v>
          </cell>
          <cell r="N203">
            <v>0</v>
          </cell>
          <cell r="O203">
            <v>28.54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 t="str">
            <v/>
          </cell>
          <cell r="U203">
            <v>0</v>
          </cell>
          <cell r="V203">
            <v>0</v>
          </cell>
          <cell r="W203">
            <v>0</v>
          </cell>
          <cell r="Y203">
            <v>0</v>
          </cell>
          <cell r="Z203">
            <v>0</v>
          </cell>
          <cell r="AA203">
            <v>1426.8229999999999</v>
          </cell>
          <cell r="AB203">
            <v>1169.9629999999997</v>
          </cell>
          <cell r="AC203">
            <v>4.5548664642217531</v>
          </cell>
          <cell r="AD203">
            <v>0</v>
          </cell>
          <cell r="AE203">
            <v>0</v>
          </cell>
          <cell r="AF203"/>
        </row>
        <row r="204">
          <cell r="B204" t="str">
            <v xml:space="preserve">ALAMBRE INOXIDABLE   T302   2,50mm      </v>
          </cell>
          <cell r="C204" t="str">
            <v>ALAMBRE INOXIDABLE</v>
          </cell>
          <cell r="D204" t="str">
            <v xml:space="preserve">4000 - ALAMBRE INOXIDABLE                      </v>
          </cell>
          <cell r="E204">
            <v>1</v>
          </cell>
          <cell r="F204">
            <v>1548.1</v>
          </cell>
          <cell r="G204">
            <v>258.01666666666665</v>
          </cell>
          <cell r="H204">
            <v>255.25</v>
          </cell>
          <cell r="I204">
            <v>1.0165152372390359E-3</v>
          </cell>
          <cell r="J204" t="str">
            <v>C</v>
          </cell>
          <cell r="K204" t="e">
            <v>#DIV/0!</v>
          </cell>
          <cell r="L204">
            <v>0</v>
          </cell>
          <cell r="M204">
            <v>0</v>
          </cell>
          <cell r="N204">
            <v>0</v>
          </cell>
          <cell r="O204">
            <v>485</v>
          </cell>
          <cell r="P204">
            <v>0</v>
          </cell>
          <cell r="Q204">
            <v>0</v>
          </cell>
          <cell r="R204">
            <v>0</v>
          </cell>
          <cell r="S204">
            <v>511.4</v>
          </cell>
          <cell r="T204" t="str">
            <v/>
          </cell>
          <cell r="U204">
            <v>256.14999999999998</v>
          </cell>
          <cell r="V204">
            <v>1.0035259549461311</v>
          </cell>
          <cell r="W204">
            <v>0</v>
          </cell>
          <cell r="Y204">
            <v>0.89999999999997726</v>
          </cell>
          <cell r="Z204">
            <v>3.5259549461311547E-3</v>
          </cell>
          <cell r="AA204">
            <v>700</v>
          </cell>
          <cell r="AB204">
            <v>445.65</v>
          </cell>
          <cell r="AC204">
            <v>1.7459353574926542</v>
          </cell>
          <cell r="AD204">
            <v>199.39166666666665</v>
          </cell>
          <cell r="AE204">
            <v>199.39166666666665</v>
          </cell>
          <cell r="AF204">
            <v>1000</v>
          </cell>
        </row>
        <row r="205">
          <cell r="B205" t="str">
            <v xml:space="preserve">BARRA INOX T304 RD     1/8"     6MT     </v>
          </cell>
          <cell r="C205" t="str">
            <v>PERFILERIA INOXIDABLE</v>
          </cell>
          <cell r="D205" t="str">
            <v xml:space="preserve">3003 - BARRA INOX T304 RD                      </v>
          </cell>
          <cell r="E205">
            <v>0.38</v>
          </cell>
          <cell r="F205">
            <v>1196.9999999999993</v>
          </cell>
          <cell r="G205">
            <v>199.49999999999989</v>
          </cell>
          <cell r="H205">
            <v>250</v>
          </cell>
          <cell r="I205">
            <v>7.859755435534689E-4</v>
          </cell>
          <cell r="J205" t="str">
            <v>C</v>
          </cell>
          <cell r="K205" t="e">
            <v>#DIV/0!</v>
          </cell>
          <cell r="L205">
            <v>1222.8399999999999</v>
          </cell>
          <cell r="M205">
            <v>17888.73328</v>
          </cell>
          <cell r="N205">
            <v>754</v>
          </cell>
          <cell r="O205">
            <v>849.68</v>
          </cell>
          <cell r="P205">
            <v>1726.84</v>
          </cell>
          <cell r="Q205">
            <v>4.8913599999999997</v>
          </cell>
          <cell r="R205">
            <v>6.9073599999999997</v>
          </cell>
          <cell r="S205">
            <v>524</v>
          </cell>
          <cell r="T205">
            <v>6917.1017010526311</v>
          </cell>
          <cell r="U205">
            <v>2000.8400000000001</v>
          </cell>
          <cell r="V205">
            <v>8.0033600000000007</v>
          </cell>
          <cell r="W205">
            <v>0</v>
          </cell>
          <cell r="Y205">
            <v>1750.8400000000001</v>
          </cell>
          <cell r="Z205">
            <v>7.0033600000000007</v>
          </cell>
          <cell r="AA205">
            <v>0</v>
          </cell>
          <cell r="AB205">
            <v>1500.8400000000001</v>
          </cell>
          <cell r="AC205">
            <v>6.0033600000000007</v>
          </cell>
          <cell r="AD205">
            <v>0</v>
          </cell>
          <cell r="AE205">
            <v>0</v>
          </cell>
          <cell r="AF205"/>
        </row>
        <row r="206">
          <cell r="B206" t="str">
            <v xml:space="preserve">ROLLO INOX T430 BA   C.20 x 1,22m       </v>
          </cell>
          <cell r="C206" t="str">
            <v>ROLLO INOXIDABLE</v>
          </cell>
          <cell r="D206" t="str">
            <v xml:space="preserve">1106 - ROLLO INOX T430 BA                      </v>
          </cell>
          <cell r="E206">
            <v>1</v>
          </cell>
          <cell r="F206">
            <v>1546.35</v>
          </cell>
          <cell r="G206">
            <v>257.72499999999997</v>
          </cell>
          <cell r="H206">
            <v>250</v>
          </cell>
          <cell r="I206">
            <v>1.015366150187057E-3</v>
          </cell>
          <cell r="J206" t="str">
            <v>C</v>
          </cell>
          <cell r="K206" t="e">
            <v>#DIV/0!</v>
          </cell>
          <cell r="L206">
            <v>819.3</v>
          </cell>
          <cell r="M206">
            <v>7114.3505850000001</v>
          </cell>
          <cell r="N206">
            <v>0</v>
          </cell>
          <cell r="O206">
            <v>2920</v>
          </cell>
          <cell r="P206">
            <v>569.29999999999995</v>
          </cell>
          <cell r="Q206">
            <v>3.2771999999999997</v>
          </cell>
          <cell r="R206">
            <v>2.2771999999999997</v>
          </cell>
          <cell r="S206">
            <v>0</v>
          </cell>
          <cell r="T206">
            <v>601.76308499999959</v>
          </cell>
          <cell r="U206">
            <v>319.29999999999995</v>
          </cell>
          <cell r="V206">
            <v>1.2771999999999999</v>
          </cell>
          <cell r="W206">
            <v>0</v>
          </cell>
          <cell r="X206"/>
          <cell r="Y206">
            <v>69.299999999999955</v>
          </cell>
          <cell r="Z206">
            <v>0.27719999999999984</v>
          </cell>
          <cell r="AA206">
            <v>0</v>
          </cell>
          <cell r="AB206">
            <v>0</v>
          </cell>
          <cell r="AC206">
            <v>0</v>
          </cell>
          <cell r="AD206">
            <v>644.31249999999989</v>
          </cell>
          <cell r="AE206">
            <v>644.31249999999989</v>
          </cell>
          <cell r="AF206"/>
        </row>
        <row r="207">
          <cell r="B207" t="str">
            <v xml:space="preserve">ROLLO INOX T430 BA   C.22 x 1,22m       </v>
          </cell>
          <cell r="C207" t="str">
            <v>ROLLO INOXIDABLE</v>
          </cell>
          <cell r="D207" t="str">
            <v xml:space="preserve">1106 - ROLLO INOX T430 BA                      </v>
          </cell>
          <cell r="E207">
            <v>1</v>
          </cell>
          <cell r="F207">
            <v>737.40000000000009</v>
          </cell>
          <cell r="G207">
            <v>122.90000000000002</v>
          </cell>
          <cell r="H207">
            <v>250</v>
          </cell>
          <cell r="I207">
            <v>4.8419245264522007E-4</v>
          </cell>
          <cell r="J207" t="str">
            <v>C</v>
          </cell>
          <cell r="K207" t="e">
            <v>#DIV/0!</v>
          </cell>
          <cell r="L207">
            <v>4757</v>
          </cell>
          <cell r="M207">
            <v>42876.601090000004</v>
          </cell>
          <cell r="N207">
            <v>0</v>
          </cell>
          <cell r="O207">
            <v>0</v>
          </cell>
          <cell r="P207">
            <v>4507</v>
          </cell>
          <cell r="Q207">
            <v>19.027999999999999</v>
          </cell>
          <cell r="R207">
            <v>18.027999999999999</v>
          </cell>
          <cell r="S207">
            <v>0</v>
          </cell>
          <cell r="T207">
            <v>36116.57359</v>
          </cell>
          <cell r="U207">
            <v>4257</v>
          </cell>
          <cell r="V207">
            <v>17.027999999999999</v>
          </cell>
          <cell r="W207">
            <v>0</v>
          </cell>
          <cell r="Y207">
            <v>4007</v>
          </cell>
          <cell r="Z207">
            <v>16.027999999999999</v>
          </cell>
          <cell r="AA207">
            <v>0</v>
          </cell>
          <cell r="AB207">
            <v>3757</v>
          </cell>
          <cell r="AC207">
            <v>15.028</v>
          </cell>
          <cell r="AD207">
            <v>0</v>
          </cell>
          <cell r="AE207">
            <v>0</v>
          </cell>
          <cell r="AF207"/>
        </row>
        <row r="208">
          <cell r="B208" t="str">
            <v xml:space="preserve">ANGULO INOX   T304   1/4"  x 2-1/2" 6MT </v>
          </cell>
          <cell r="C208" t="str">
            <v>PERFILERIA INOXIDABLE</v>
          </cell>
          <cell r="D208" t="str">
            <v xml:space="preserve">3001 - ANGULO INOX T304                        </v>
          </cell>
          <cell r="E208">
            <v>35.97</v>
          </cell>
          <cell r="F208">
            <v>1762.53</v>
          </cell>
          <cell r="G208">
            <v>293.755</v>
          </cell>
          <cell r="H208">
            <v>250</v>
          </cell>
          <cell r="I208">
            <v>1.1573145152709242E-3</v>
          </cell>
          <cell r="J208" t="str">
            <v>C</v>
          </cell>
          <cell r="K208" t="e">
            <v>#DIV/0!</v>
          </cell>
          <cell r="L208">
            <v>0</v>
          </cell>
          <cell r="M208">
            <v>0</v>
          </cell>
          <cell r="N208">
            <v>749</v>
          </cell>
          <cell r="O208">
            <v>0</v>
          </cell>
          <cell r="P208">
            <v>499</v>
          </cell>
          <cell r="Q208">
            <v>0</v>
          </cell>
          <cell r="R208">
            <v>1.996</v>
          </cell>
          <cell r="S208">
            <v>0</v>
          </cell>
          <cell r="T208" t="str">
            <v/>
          </cell>
          <cell r="U208">
            <v>249</v>
          </cell>
          <cell r="V208">
            <v>0.996</v>
          </cell>
          <cell r="W208">
            <v>0</v>
          </cell>
          <cell r="Y208">
            <v>0</v>
          </cell>
          <cell r="Z208">
            <v>0</v>
          </cell>
          <cell r="AA208">
            <v>1439.3159999999998</v>
          </cell>
          <cell r="AB208">
            <v>1189.3159999999998</v>
          </cell>
          <cell r="AC208">
            <v>4.7572639999999993</v>
          </cell>
          <cell r="AD208">
            <v>0</v>
          </cell>
          <cell r="AE208">
            <v>0</v>
          </cell>
          <cell r="AF208"/>
        </row>
        <row r="209">
          <cell r="B209" t="str">
            <v xml:space="preserve">ROLLO INOX T304 2B   C.18 x 1,52m       </v>
          </cell>
          <cell r="C209" t="str">
            <v>ROLLO INOXIDABLE</v>
          </cell>
          <cell r="D209" t="str">
            <v xml:space="preserve">1101 - ROLLO INOX T304 2B                      </v>
          </cell>
          <cell r="E209">
            <v>1</v>
          </cell>
          <cell r="F209">
            <v>0</v>
          </cell>
          <cell r="G209">
            <v>0</v>
          </cell>
          <cell r="H209">
            <v>250</v>
          </cell>
          <cell r="I209">
            <v>0</v>
          </cell>
          <cell r="J209" t="str">
            <v>C</v>
          </cell>
          <cell r="K209" t="e">
            <v>#DIV/0!</v>
          </cell>
          <cell r="L209">
            <v>0</v>
          </cell>
          <cell r="M209">
            <v>0</v>
          </cell>
          <cell r="N209">
            <v>0</v>
          </cell>
          <cell r="O209">
            <v>2516</v>
          </cell>
          <cell r="P209">
            <v>0</v>
          </cell>
          <cell r="Q209">
            <v>0</v>
          </cell>
          <cell r="R209">
            <v>0</v>
          </cell>
          <cell r="S209">
            <v>4200</v>
          </cell>
          <cell r="T209" t="str">
            <v/>
          </cell>
          <cell r="U209">
            <v>3950</v>
          </cell>
          <cell r="V209">
            <v>15.8</v>
          </cell>
          <cell r="W209">
            <v>0</v>
          </cell>
          <cell r="X209"/>
          <cell r="Y209">
            <v>3700</v>
          </cell>
          <cell r="Z209">
            <v>14.8</v>
          </cell>
          <cell r="AA209">
            <v>0</v>
          </cell>
          <cell r="AB209">
            <v>3450</v>
          </cell>
          <cell r="AC209">
            <v>13.8</v>
          </cell>
          <cell r="AD209">
            <v>0</v>
          </cell>
          <cell r="AE209">
            <v>0</v>
          </cell>
          <cell r="AF209"/>
        </row>
        <row r="210">
          <cell r="B210" t="str">
            <v xml:space="preserve">ROLLO INOX T304 2B   C.26 x 1m          </v>
          </cell>
          <cell r="C210" t="str">
            <v>ROLLO INOXIDABLE</v>
          </cell>
          <cell r="D210" t="str">
            <v xml:space="preserve">1101 - ROLLO INOX T304 2B                      </v>
          </cell>
          <cell r="E210">
            <v>1</v>
          </cell>
          <cell r="F210">
            <v>3253.06</v>
          </cell>
          <cell r="G210">
            <v>542.17666666666662</v>
          </cell>
          <cell r="H210">
            <v>250</v>
          </cell>
          <cell r="I210">
            <v>2.1360280716057217E-3</v>
          </cell>
          <cell r="J210" t="str">
            <v>C</v>
          </cell>
          <cell r="K210" t="e">
            <v>#DIV/0!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 t="str">
            <v/>
          </cell>
          <cell r="U210">
            <v>0</v>
          </cell>
          <cell r="V210">
            <v>0</v>
          </cell>
          <cell r="W210">
            <v>0</v>
          </cell>
          <cell r="Y210">
            <v>0</v>
          </cell>
          <cell r="Z210">
            <v>0</v>
          </cell>
          <cell r="AA210">
            <v>2398</v>
          </cell>
          <cell r="AB210">
            <v>2148</v>
          </cell>
          <cell r="AC210">
            <v>8.5920000000000005</v>
          </cell>
          <cell r="AD210">
            <v>0</v>
          </cell>
          <cell r="AE210">
            <v>0</v>
          </cell>
          <cell r="AF210"/>
        </row>
        <row r="211">
          <cell r="B211" t="str">
            <v xml:space="preserve">TUBO INOX T304 CD  40 x  1,5  6MT       </v>
          </cell>
          <cell r="C211" t="str">
            <v>TUBERIA INOXIDABLE</v>
          </cell>
          <cell r="D211" t="str">
            <v xml:space="preserve">2001 - TUBERIA ORNAMENTAL CD T304              </v>
          </cell>
          <cell r="E211">
            <v>10.99</v>
          </cell>
          <cell r="F211">
            <v>901.18000000000006</v>
          </cell>
          <cell r="G211">
            <v>150.19666666666669</v>
          </cell>
          <cell r="H211">
            <v>250</v>
          </cell>
          <cell r="I211">
            <v>5.917338682869804E-4</v>
          </cell>
          <cell r="J211" t="str">
            <v>C</v>
          </cell>
          <cell r="K211" t="e">
            <v>#DIV/0!</v>
          </cell>
          <cell r="L211">
            <v>10.99</v>
          </cell>
          <cell r="M211">
            <v>107.52817999999999</v>
          </cell>
          <cell r="N211">
            <v>0</v>
          </cell>
          <cell r="O211">
            <v>538.51</v>
          </cell>
          <cell r="P211">
            <v>0</v>
          </cell>
          <cell r="Q211">
            <v>4.3959999999999999E-2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360</v>
          </cell>
          <cell r="Y211">
            <v>110</v>
          </cell>
          <cell r="Z211">
            <v>0.44</v>
          </cell>
          <cell r="AA211">
            <v>0</v>
          </cell>
          <cell r="AB211">
            <v>0</v>
          </cell>
          <cell r="AC211">
            <v>0</v>
          </cell>
          <cell r="AD211">
            <v>375.49166666666673</v>
          </cell>
          <cell r="AE211">
            <v>34.166666666666671</v>
          </cell>
          <cell r="AF211">
            <v>50</v>
          </cell>
        </row>
        <row r="212">
          <cell r="B212" t="str">
            <v xml:space="preserve">LAM INOX T430 2B  C.14 5x10             </v>
          </cell>
          <cell r="C212" t="str">
            <v>LAMINA INOXIDABLE</v>
          </cell>
          <cell r="D212" t="str">
            <v xml:space="preserve">1006 - LAM INOX T430 2B                        </v>
          </cell>
          <cell r="E212">
            <v>67.959999999999994</v>
          </cell>
          <cell r="F212">
            <v>339.79999999999995</v>
          </cell>
          <cell r="G212">
            <v>56.633333333333326</v>
          </cell>
          <cell r="H212">
            <v>250</v>
          </cell>
          <cell r="I212"/>
          <cell r="J212" t="str">
            <v>C</v>
          </cell>
          <cell r="K212" t="e">
            <v>#DIV/0!</v>
          </cell>
          <cell r="L212">
            <v>1019.4</v>
          </cell>
          <cell r="M212">
            <v>10141.316850000001</v>
          </cell>
          <cell r="N212">
            <v>0</v>
          </cell>
          <cell r="O212">
            <v>0</v>
          </cell>
          <cell r="P212">
            <v>769.4</v>
          </cell>
          <cell r="Q212">
            <v>4.0776000000000003</v>
          </cell>
          <cell r="R212">
            <v>3.0775999999999999</v>
          </cell>
          <cell r="S212">
            <v>0</v>
          </cell>
          <cell r="T212">
            <v>2680.0772605356096</v>
          </cell>
          <cell r="U212">
            <v>519.4</v>
          </cell>
          <cell r="V212">
            <v>2.0775999999999999</v>
          </cell>
          <cell r="W212">
            <v>0</v>
          </cell>
          <cell r="Y212">
            <v>269.39999999999998</v>
          </cell>
          <cell r="Z212">
            <v>1.0775999999999999</v>
          </cell>
          <cell r="AA212">
            <v>0</v>
          </cell>
          <cell r="AB212">
            <v>19.399999999999977</v>
          </cell>
          <cell r="AC212">
            <v>7.7599999999999905E-2</v>
          </cell>
          <cell r="AD212">
            <v>122.18333333333334</v>
          </cell>
          <cell r="AE212">
            <v>1.7978712968412793</v>
          </cell>
          <cell r="AF212"/>
        </row>
        <row r="213">
          <cell r="B213" t="str">
            <v xml:space="preserve">LAM INOX T430 BA  C.24 4x8              </v>
          </cell>
          <cell r="C213" t="str">
            <v>LAMINA INOXIDABLE</v>
          </cell>
          <cell r="D213" t="str">
            <v xml:space="preserve">1008 - LAM INOX T430 BA                        </v>
          </cell>
          <cell r="E213">
            <v>13.73</v>
          </cell>
          <cell r="F213">
            <v>0</v>
          </cell>
          <cell r="G213">
            <v>0</v>
          </cell>
          <cell r="H213">
            <v>250</v>
          </cell>
          <cell r="I213"/>
          <cell r="J213" t="str">
            <v>C</v>
          </cell>
          <cell r="K213"/>
          <cell r="L213">
            <v>0</v>
          </cell>
          <cell r="M213">
            <v>0</v>
          </cell>
          <cell r="N213">
            <v>0</v>
          </cell>
          <cell r="O213">
            <v>13.73</v>
          </cell>
          <cell r="P213">
            <v>0</v>
          </cell>
          <cell r="Q213">
            <v>0</v>
          </cell>
          <cell r="R213">
            <v>0</v>
          </cell>
          <cell r="S213">
            <v>2001</v>
          </cell>
          <cell r="T213" t="str">
            <v/>
          </cell>
          <cell r="U213">
            <v>1751</v>
          </cell>
          <cell r="V213">
            <v>7.0039999999999996</v>
          </cell>
          <cell r="W213">
            <v>0</v>
          </cell>
          <cell r="Y213">
            <v>1501</v>
          </cell>
          <cell r="Z213">
            <v>6.0039999999999996</v>
          </cell>
          <cell r="AA213">
            <v>0</v>
          </cell>
          <cell r="AB213">
            <v>1251</v>
          </cell>
          <cell r="AC213">
            <v>5.0039999999999996</v>
          </cell>
          <cell r="AD213">
            <v>0</v>
          </cell>
          <cell r="AE213">
            <v>0</v>
          </cell>
          <cell r="AF213"/>
        </row>
        <row r="214">
          <cell r="B214" t="str">
            <v xml:space="preserve">ALAMBRE INOXIDABLE   T304   1,25mm      </v>
          </cell>
          <cell r="C214" t="str">
            <v>ALAMBRE INOXIDABLE</v>
          </cell>
          <cell r="D214" t="str">
            <v xml:space="preserve">4000 - ALAMBRE INOXIDABLE                      </v>
          </cell>
          <cell r="E214">
            <v>1</v>
          </cell>
          <cell r="F214">
            <v>807.3</v>
          </cell>
          <cell r="G214">
            <v>134.54999999999998</v>
          </cell>
          <cell r="H214">
            <v>250</v>
          </cell>
          <cell r="I214">
            <v>5.3009027260711428E-4</v>
          </cell>
          <cell r="J214" t="str">
            <v>C</v>
          </cell>
          <cell r="K214" t="e">
            <v>#DIV/0!</v>
          </cell>
          <cell r="L214">
            <v>955.90000000000009</v>
          </cell>
          <cell r="M214">
            <v>13286.971764</v>
          </cell>
          <cell r="N214">
            <v>0</v>
          </cell>
          <cell r="O214">
            <v>0.3</v>
          </cell>
          <cell r="P214">
            <v>705.90000000000009</v>
          </cell>
          <cell r="Q214">
            <v>3.8236000000000003</v>
          </cell>
          <cell r="R214">
            <v>2.8236000000000003</v>
          </cell>
          <cell r="S214">
            <v>965.8</v>
          </cell>
          <cell r="T214">
            <v>2862.001764000001</v>
          </cell>
          <cell r="U214">
            <v>1421.7</v>
          </cell>
          <cell r="V214">
            <v>5.6867999999999999</v>
          </cell>
          <cell r="W214">
            <v>0</v>
          </cell>
          <cell r="Y214">
            <v>1171.7</v>
          </cell>
          <cell r="Z214">
            <v>4.6867999999999999</v>
          </cell>
          <cell r="AA214">
            <v>0</v>
          </cell>
          <cell r="AB214">
            <v>921.7</v>
          </cell>
          <cell r="AC214">
            <v>3.6868000000000003</v>
          </cell>
          <cell r="AD214">
            <v>0</v>
          </cell>
          <cell r="AE214">
            <v>0</v>
          </cell>
          <cell r="AF214"/>
        </row>
        <row r="215">
          <cell r="B215" t="str">
            <v>TUBO INOXT304  SANITARIO RD 38,1x1,5  6M</v>
          </cell>
          <cell r="C215" t="str">
            <v>TUBERIA INOXIDABLE</v>
          </cell>
          <cell r="D215" t="str">
            <v xml:space="preserve">2006 - TUBERIA SANITARIA T304                  </v>
          </cell>
          <cell r="E215">
            <v>8.1199999999999992</v>
          </cell>
          <cell r="F215">
            <v>2176.16</v>
          </cell>
          <cell r="G215">
            <v>362.69333333333333</v>
          </cell>
          <cell r="H215">
            <v>239.5</v>
          </cell>
          <cell r="I215">
            <v>1.4289127308766232E-3</v>
          </cell>
          <cell r="J215" t="str">
            <v>C</v>
          </cell>
          <cell r="K215" t="e">
            <v>#DIV/0!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 t="str">
            <v/>
          </cell>
          <cell r="U215">
            <v>0</v>
          </cell>
          <cell r="V215">
            <v>0</v>
          </cell>
          <cell r="W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906.73333333333335</v>
          </cell>
          <cell r="AE215">
            <v>111.66666666666669</v>
          </cell>
          <cell r="AF215">
            <v>150</v>
          </cell>
        </row>
        <row r="216">
          <cell r="B216" t="str">
            <v xml:space="preserve">TUBO INOX T304 CD  19,05 x  0,9  6MT    </v>
          </cell>
          <cell r="C216" t="str">
            <v>TUBERIA INOXIDABLE</v>
          </cell>
          <cell r="D216" t="str">
            <v xml:space="preserve">2001 - TUBERIA ORNAMENTAL CD T304              </v>
          </cell>
          <cell r="E216">
            <v>3.11</v>
          </cell>
          <cell r="F216">
            <v>1153.8100000000004</v>
          </cell>
          <cell r="G216">
            <v>192.30166666666673</v>
          </cell>
          <cell r="H216">
            <v>236.98199999999997</v>
          </cell>
          <cell r="I216">
            <v>7.5761607511063399E-4</v>
          </cell>
          <cell r="J216" t="str">
            <v>C</v>
          </cell>
          <cell r="K216" t="e">
            <v>#DIV/0!</v>
          </cell>
          <cell r="L216">
            <v>1222.23</v>
          </cell>
          <cell r="M216">
            <v>17316.700049999999</v>
          </cell>
          <cell r="N216">
            <v>0</v>
          </cell>
          <cell r="O216">
            <v>1194.24</v>
          </cell>
          <cell r="P216">
            <v>985.24800000000005</v>
          </cell>
          <cell r="Q216">
            <v>5.1574803149606305</v>
          </cell>
          <cell r="R216">
            <v>4.1574803149606305</v>
          </cell>
          <cell r="S216">
            <v>0</v>
          </cell>
          <cell r="T216">
            <v>7243.9325400000016</v>
          </cell>
          <cell r="U216">
            <v>748.26600000000008</v>
          </cell>
          <cell r="V216">
            <v>3.1574803149606305</v>
          </cell>
          <cell r="W216">
            <v>0</v>
          </cell>
          <cell r="Y216">
            <v>511.28400000000011</v>
          </cell>
          <cell r="Z216">
            <v>2.1574803149606305</v>
          </cell>
          <cell r="AA216">
            <v>622</v>
          </cell>
          <cell r="AB216">
            <v>896.30200000000013</v>
          </cell>
          <cell r="AC216">
            <v>3.7821522309711297</v>
          </cell>
          <cell r="AD216">
            <v>0</v>
          </cell>
          <cell r="AE216">
            <v>0</v>
          </cell>
          <cell r="AF216"/>
        </row>
        <row r="217">
          <cell r="B217" t="str">
            <v xml:space="preserve">ANGULO INOX   T304   1/4"  x 3" 6MT     </v>
          </cell>
          <cell r="C217" t="str">
            <v>PERFILERIA INOXIDABLE</v>
          </cell>
          <cell r="D217" t="str">
            <v xml:space="preserve">3001 - ANGULO INOX T304                        </v>
          </cell>
          <cell r="E217">
            <v>42.82</v>
          </cell>
          <cell r="F217">
            <v>2954.5800000000004</v>
          </cell>
          <cell r="G217">
            <v>492.43000000000006</v>
          </cell>
          <cell r="H217">
            <v>231.22799999999998</v>
          </cell>
          <cell r="I217">
            <v>1.9400397840202254E-3</v>
          </cell>
          <cell r="J217" t="str">
            <v>C</v>
          </cell>
          <cell r="K217" t="e">
            <v>#DIV/0!</v>
          </cell>
          <cell r="L217">
            <v>0</v>
          </cell>
          <cell r="M217">
            <v>0</v>
          </cell>
          <cell r="N217">
            <v>0</v>
          </cell>
          <cell r="O217">
            <v>128.46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 t="str">
            <v/>
          </cell>
          <cell r="U217">
            <v>0</v>
          </cell>
          <cell r="V217">
            <v>0</v>
          </cell>
          <cell r="W217">
            <v>0</v>
          </cell>
          <cell r="Y217">
            <v>0</v>
          </cell>
          <cell r="Z217">
            <v>0</v>
          </cell>
          <cell r="AA217">
            <v>1809.8870000000002</v>
          </cell>
          <cell r="AB217">
            <v>1578.6590000000001</v>
          </cell>
          <cell r="AC217">
            <v>6.8272830280069901</v>
          </cell>
          <cell r="AD217">
            <v>0</v>
          </cell>
          <cell r="AE217">
            <v>0</v>
          </cell>
          <cell r="AF217"/>
        </row>
        <row r="218">
          <cell r="B218" t="str">
            <v xml:space="preserve">TUBO INOX T304 CD  60 x  1,9  6MT       </v>
          </cell>
          <cell r="C218" t="str">
            <v>TUBERIA INOXIDABLE</v>
          </cell>
          <cell r="D218" t="str">
            <v xml:space="preserve">2001 - TUBERIA ORNAMENTAL CD T304              </v>
          </cell>
          <cell r="E218">
            <v>21.01</v>
          </cell>
          <cell r="F218">
            <v>861.41</v>
          </cell>
          <cell r="G218">
            <v>143.56833333333333</v>
          </cell>
          <cell r="H218">
            <v>231.08333333333334</v>
          </cell>
          <cell r="I218">
            <v>5.6562004425429746E-4</v>
          </cell>
          <cell r="J218" t="str">
            <v>C</v>
          </cell>
          <cell r="K218" t="e">
            <v>#DIV/0!</v>
          </cell>
          <cell r="L218">
            <v>168.08</v>
          </cell>
          <cell r="M218">
            <v>1793.1816000000001</v>
          </cell>
          <cell r="N218">
            <v>0</v>
          </cell>
          <cell r="O218">
            <v>777.37</v>
          </cell>
          <cell r="P218">
            <v>0</v>
          </cell>
          <cell r="Q218">
            <v>0.72735665344392353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578</v>
          </cell>
          <cell r="Y218">
            <v>346.91666666666663</v>
          </cell>
          <cell r="Z218">
            <v>1.5012621709340062</v>
          </cell>
          <cell r="AA218">
            <v>0</v>
          </cell>
          <cell r="AB218">
            <v>115.83333333333329</v>
          </cell>
          <cell r="AC218">
            <v>0.50126217093400627</v>
          </cell>
          <cell r="AD218">
            <v>243.08750000000006</v>
          </cell>
          <cell r="AE218">
            <v>11.570085673488817</v>
          </cell>
          <cell r="AF218">
            <v>20</v>
          </cell>
        </row>
        <row r="219">
          <cell r="B219" t="str">
            <v xml:space="preserve">TUBO INOX T304 CD  101,6 x  1,5  6MT    </v>
          </cell>
          <cell r="C219" t="str">
            <v>TUBERIA INOXIDABLE</v>
          </cell>
          <cell r="D219" t="str">
            <v xml:space="preserve">2001 - TUBERIA ORNAMENTAL CD T304              </v>
          </cell>
          <cell r="E219">
            <v>28.58</v>
          </cell>
          <cell r="F219">
            <v>200.06</v>
          </cell>
          <cell r="G219">
            <v>33.343333333333334</v>
          </cell>
          <cell r="H219">
            <v>228.66666666666666</v>
          </cell>
          <cell r="I219">
            <v>1.3136363178221144E-4</v>
          </cell>
          <cell r="J219" t="str">
            <v>C</v>
          </cell>
          <cell r="K219" t="e">
            <v>#DIV/0!</v>
          </cell>
          <cell r="L219">
            <v>285.8</v>
          </cell>
          <cell r="M219">
            <v>3582.3271000000004</v>
          </cell>
          <cell r="N219">
            <v>0</v>
          </cell>
          <cell r="O219">
            <v>914.56</v>
          </cell>
          <cell r="P219">
            <v>57.133333333333354</v>
          </cell>
          <cell r="Q219">
            <v>1.249854227405248</v>
          </cell>
          <cell r="R219">
            <v>0.2498542274052479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313</v>
          </cell>
          <cell r="Y219">
            <v>84.333333333333343</v>
          </cell>
          <cell r="Z219">
            <v>0.36880466472303214</v>
          </cell>
          <cell r="AA219">
            <v>0</v>
          </cell>
          <cell r="AB219">
            <v>0</v>
          </cell>
          <cell r="AC219">
            <v>0</v>
          </cell>
          <cell r="AD219">
            <v>83.358333333333334</v>
          </cell>
          <cell r="AE219">
            <v>2.916666666666667</v>
          </cell>
          <cell r="AF219">
            <v>30</v>
          </cell>
        </row>
        <row r="220">
          <cell r="B220" t="str">
            <v xml:space="preserve">TUBO INOX T304 RD  12,7  x 1,5  6MT     </v>
          </cell>
          <cell r="C220" t="str">
            <v>TUBERIA INOXIDABLE</v>
          </cell>
          <cell r="D220" t="str">
            <v xml:space="preserve">2003 - TUBERIA ORNAMENTAL RD T304              </v>
          </cell>
          <cell r="E220">
            <v>2.4900000000000002</v>
          </cell>
          <cell r="F220">
            <v>903.86999999999989</v>
          </cell>
          <cell r="G220">
            <v>150.64499999999998</v>
          </cell>
          <cell r="H220">
            <v>215.136</v>
          </cell>
          <cell r="I220">
            <v>5.9350017924116483E-4</v>
          </cell>
          <cell r="J220" t="str">
            <v>C</v>
          </cell>
          <cell r="K220" t="e">
            <v>#DIV/0!</v>
          </cell>
          <cell r="L220">
            <v>89.64</v>
          </cell>
          <cell r="M220">
            <v>1153.3676399999999</v>
          </cell>
          <cell r="N220">
            <v>0</v>
          </cell>
          <cell r="O220">
            <v>69.72</v>
          </cell>
          <cell r="P220">
            <v>0</v>
          </cell>
          <cell r="Q220">
            <v>0.41666666666666669</v>
          </cell>
          <cell r="R220">
            <v>0</v>
          </cell>
          <cell r="S220">
            <v>570</v>
          </cell>
          <cell r="T220">
            <v>0</v>
          </cell>
          <cell r="U220">
            <v>354.86400000000003</v>
          </cell>
          <cell r="V220">
            <v>1.6494868362338244</v>
          </cell>
          <cell r="W220">
            <v>367</v>
          </cell>
          <cell r="Y220">
            <v>506.72800000000007</v>
          </cell>
          <cell r="Z220">
            <v>2.3553845009668306</v>
          </cell>
          <cell r="AA220">
            <v>0</v>
          </cell>
          <cell r="AB220">
            <v>291.5920000000001</v>
          </cell>
          <cell r="AC220">
            <v>1.3553845009668308</v>
          </cell>
          <cell r="AD220">
            <v>85.020499999999856</v>
          </cell>
          <cell r="AE220">
            <v>34.144779116465806</v>
          </cell>
          <cell r="AF220">
            <v>60</v>
          </cell>
        </row>
        <row r="221">
          <cell r="B221" t="str">
            <v xml:space="preserve">TUBO INOX T304 CD  19,05 x  1,5  6MT    </v>
          </cell>
          <cell r="C221" t="str">
            <v>TUBERIA INOXIDABLE</v>
          </cell>
          <cell r="D221" t="str">
            <v xml:space="preserve">2001 - TUBERIA ORNAMENTAL CD T304              </v>
          </cell>
          <cell r="E221">
            <v>5.01</v>
          </cell>
          <cell r="F221">
            <v>1668.33</v>
          </cell>
          <cell r="G221">
            <v>278.05500000000001</v>
          </cell>
          <cell r="H221">
            <v>207.41399999999996</v>
          </cell>
          <cell r="I221">
            <v>1.0954608008158391E-3</v>
          </cell>
          <cell r="J221" t="str">
            <v>C</v>
          </cell>
          <cell r="K221" t="e">
            <v>#DIV/0!</v>
          </cell>
          <cell r="L221">
            <v>0</v>
          </cell>
          <cell r="M221">
            <v>0</v>
          </cell>
          <cell r="N221">
            <v>0</v>
          </cell>
          <cell r="O221">
            <v>425.85</v>
          </cell>
          <cell r="P221">
            <v>0</v>
          </cell>
          <cell r="Q221">
            <v>0</v>
          </cell>
          <cell r="R221">
            <v>0</v>
          </cell>
          <cell r="S221">
            <v>418</v>
          </cell>
          <cell r="T221" t="str">
            <v/>
          </cell>
          <cell r="U221">
            <v>210.58600000000004</v>
          </cell>
          <cell r="V221">
            <v>1.0152930853269311</v>
          </cell>
          <cell r="W221">
            <v>0</v>
          </cell>
          <cell r="Y221">
            <v>3.1720000000000823</v>
          </cell>
          <cell r="Z221">
            <v>1.5293085326931079E-2</v>
          </cell>
          <cell r="AA221">
            <v>0</v>
          </cell>
          <cell r="AB221">
            <v>0</v>
          </cell>
          <cell r="AC221">
            <v>0</v>
          </cell>
          <cell r="AD221">
            <v>695.13750000000005</v>
          </cell>
          <cell r="AE221">
            <v>138.75000000000003</v>
          </cell>
          <cell r="AF221">
            <v>100</v>
          </cell>
        </row>
        <row r="222">
          <cell r="B222" t="str">
            <v>TUBO INOXT304  SANITARIO RD 76,2x1,5  6M</v>
          </cell>
          <cell r="C222" t="str">
            <v>TUBERIA INOXIDABLE</v>
          </cell>
          <cell r="D222" t="str">
            <v xml:space="preserve">2006 - TUBERIA SANITARIA T304                  </v>
          </cell>
          <cell r="E222">
            <v>16.579999999999998</v>
          </cell>
          <cell r="F222">
            <v>762.68</v>
          </cell>
          <cell r="G222">
            <v>127.11333333333333</v>
          </cell>
          <cell r="H222">
            <v>207.25</v>
          </cell>
          <cell r="I222">
            <v>5.0079183588751881E-4</v>
          </cell>
          <cell r="J222" t="str">
            <v>C</v>
          </cell>
          <cell r="K222" t="e">
            <v>#DIV/0!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 t="str">
            <v/>
          </cell>
          <cell r="U222">
            <v>0</v>
          </cell>
          <cell r="V222">
            <v>0</v>
          </cell>
          <cell r="W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317.7833333333333</v>
          </cell>
          <cell r="AE222">
            <v>19.166666666666668</v>
          </cell>
          <cell r="AF222">
            <v>40</v>
          </cell>
        </row>
        <row r="223">
          <cell r="B223" t="str">
            <v xml:space="preserve">ROLLO INOX T430 BA   C.26 x 1m          </v>
          </cell>
          <cell r="C223" t="str">
            <v>ROLLO INOXIDABLE</v>
          </cell>
          <cell r="D223" t="str">
            <v xml:space="preserve">1106 - ROLLO INOX T430 BA                      </v>
          </cell>
          <cell r="E223">
            <v>1</v>
          </cell>
          <cell r="F223">
            <v>0</v>
          </cell>
          <cell r="G223">
            <v>0</v>
          </cell>
          <cell r="H223">
            <v>200</v>
          </cell>
          <cell r="I223">
            <v>0</v>
          </cell>
          <cell r="J223" t="str">
            <v>C</v>
          </cell>
          <cell r="K223" t="e">
            <v>#DIV/0!</v>
          </cell>
          <cell r="L223">
            <v>1429.8</v>
          </cell>
          <cell r="M223">
            <v>0</v>
          </cell>
          <cell r="N223">
            <v>0</v>
          </cell>
          <cell r="O223">
            <v>0</v>
          </cell>
          <cell r="P223">
            <v>1229.8</v>
          </cell>
          <cell r="Q223">
            <v>7.149</v>
          </cell>
          <cell r="R223">
            <v>6.149</v>
          </cell>
          <cell r="S223">
            <v>2460</v>
          </cell>
          <cell r="T223">
            <v>0</v>
          </cell>
          <cell r="U223">
            <v>3489.8</v>
          </cell>
          <cell r="V223">
            <v>17.449000000000002</v>
          </cell>
          <cell r="W223">
            <v>0</v>
          </cell>
          <cell r="X223"/>
          <cell r="Y223">
            <v>3289.8</v>
          </cell>
          <cell r="Z223">
            <v>16.449000000000002</v>
          </cell>
          <cell r="AA223">
            <v>0</v>
          </cell>
          <cell r="AB223">
            <v>3089.8</v>
          </cell>
          <cell r="AC223">
            <v>15.449000000000002</v>
          </cell>
          <cell r="AD223">
            <v>0</v>
          </cell>
          <cell r="AE223">
            <v>0</v>
          </cell>
          <cell r="AF223"/>
        </row>
        <row r="224">
          <cell r="B224" t="str">
            <v xml:space="preserve">ROLLO INOX T430 BA   C.22 x 1m          </v>
          </cell>
          <cell r="C224" t="str">
            <v>ROLLO INOXIDABLE</v>
          </cell>
          <cell r="D224" t="str">
            <v xml:space="preserve">1106 - ROLLO INOX T430 BA                      </v>
          </cell>
          <cell r="E224">
            <v>1</v>
          </cell>
          <cell r="F224">
            <v>606.70000000000005</v>
          </cell>
          <cell r="G224">
            <v>101.11666666666667</v>
          </cell>
          <cell r="H224">
            <v>200</v>
          </cell>
          <cell r="I224">
            <v>3.9837206539172087E-4</v>
          </cell>
          <cell r="J224" t="str">
            <v>C</v>
          </cell>
          <cell r="K224" t="e">
            <v>#DIV/0!</v>
          </cell>
          <cell r="L224">
            <v>2159.5</v>
          </cell>
          <cell r="M224">
            <v>20457.677729999999</v>
          </cell>
          <cell r="N224">
            <v>0</v>
          </cell>
          <cell r="O224">
            <v>0</v>
          </cell>
          <cell r="P224">
            <v>1959.5</v>
          </cell>
          <cell r="Q224">
            <v>10.797499999999999</v>
          </cell>
          <cell r="R224">
            <v>9.7974999999999994</v>
          </cell>
          <cell r="S224">
            <v>0</v>
          </cell>
          <cell r="T224">
            <v>14773.67373</v>
          </cell>
          <cell r="U224">
            <v>1759.5</v>
          </cell>
          <cell r="V224">
            <v>8.7974999999999994</v>
          </cell>
          <cell r="W224">
            <v>0</v>
          </cell>
          <cell r="Y224">
            <v>1559.5</v>
          </cell>
          <cell r="Z224">
            <v>7.7975000000000003</v>
          </cell>
          <cell r="AA224">
            <v>0</v>
          </cell>
          <cell r="AB224">
            <v>1359.5</v>
          </cell>
          <cell r="AC224">
            <v>6.7975000000000003</v>
          </cell>
          <cell r="AD224">
            <v>0</v>
          </cell>
          <cell r="AE224">
            <v>0</v>
          </cell>
          <cell r="AF224"/>
        </row>
        <row r="225">
          <cell r="B225" t="str">
            <v xml:space="preserve">ROLLO INOX T430 BA   C.28 x 1m          </v>
          </cell>
          <cell r="C225" t="str">
            <v>ROLLO INOXIDABLE</v>
          </cell>
          <cell r="D225" t="str">
            <v xml:space="preserve">1106 - ROLLO INOX T430 BA                      </v>
          </cell>
          <cell r="E225">
            <v>1</v>
          </cell>
          <cell r="F225">
            <v>0</v>
          </cell>
          <cell r="G225">
            <v>0</v>
          </cell>
          <cell r="H225">
            <v>200</v>
          </cell>
          <cell r="I225">
            <v>0</v>
          </cell>
          <cell r="J225" t="str">
            <v>C</v>
          </cell>
          <cell r="K225" t="e">
            <v>#DIV/0!</v>
          </cell>
          <cell r="L225">
            <v>0</v>
          </cell>
          <cell r="M225">
            <v>0</v>
          </cell>
          <cell r="N225">
            <v>0</v>
          </cell>
          <cell r="O225">
            <v>1713</v>
          </cell>
          <cell r="P225">
            <v>0</v>
          </cell>
          <cell r="Q225">
            <v>0</v>
          </cell>
          <cell r="R225">
            <v>0</v>
          </cell>
          <cell r="S225">
            <v>2265</v>
          </cell>
          <cell r="T225" t="str">
            <v/>
          </cell>
          <cell r="U225">
            <v>2065</v>
          </cell>
          <cell r="V225">
            <v>10.324999999999999</v>
          </cell>
          <cell r="W225">
            <v>0</v>
          </cell>
          <cell r="X225"/>
          <cell r="Y225">
            <v>1865</v>
          </cell>
          <cell r="Z225">
            <v>9.3249999999999993</v>
          </cell>
          <cell r="AA225">
            <v>0</v>
          </cell>
          <cell r="AB225">
            <v>1665</v>
          </cell>
          <cell r="AC225">
            <v>8.3249999999999993</v>
          </cell>
          <cell r="AD225">
            <v>0</v>
          </cell>
          <cell r="AE225">
            <v>0</v>
          </cell>
          <cell r="AF225"/>
        </row>
        <row r="226">
          <cell r="B226" t="str">
            <v xml:space="preserve">LAM INOX T304 N.1 1/2" (12mm) 4x8       </v>
          </cell>
          <cell r="C226" t="str">
            <v>LAMINA INOXIDABLE</v>
          </cell>
          <cell r="D226" t="str">
            <v xml:space="preserve">1001 - LAM INOX T304 N.1                       </v>
          </cell>
          <cell r="E226">
            <v>282.81</v>
          </cell>
          <cell r="F226">
            <v>0</v>
          </cell>
          <cell r="G226">
            <v>0</v>
          </cell>
          <cell r="H226">
            <v>197.96699999999998</v>
          </cell>
          <cell r="I226"/>
          <cell r="J226" t="str">
            <v>C</v>
          </cell>
          <cell r="K226"/>
          <cell r="L226">
            <v>0</v>
          </cell>
          <cell r="M226">
            <v>0</v>
          </cell>
          <cell r="N226">
            <v>0</v>
          </cell>
          <cell r="O226">
            <v>1979.67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 t="str">
            <v/>
          </cell>
          <cell r="U226">
            <v>0</v>
          </cell>
          <cell r="V226">
            <v>0</v>
          </cell>
          <cell r="W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4</v>
          </cell>
        </row>
        <row r="227">
          <cell r="B227" t="str">
            <v xml:space="preserve">TUBO INOX T304 RC 15 x 30 x  1,2  6MT   </v>
          </cell>
          <cell r="C227" t="str">
            <v>TUBERIA INOXIDABLE</v>
          </cell>
          <cell r="D227" t="str">
            <v xml:space="preserve">2002 - TUBERIA ORNAMENTAL RC T304              </v>
          </cell>
          <cell r="E227">
            <v>4.8600000000000003</v>
          </cell>
          <cell r="F227">
            <v>1146.96</v>
          </cell>
          <cell r="G227">
            <v>191.16</v>
          </cell>
          <cell r="H227">
            <v>183.708</v>
          </cell>
          <cell r="I227">
            <v>7.5311822007860258E-4</v>
          </cell>
          <cell r="J227" t="str">
            <v>C</v>
          </cell>
          <cell r="K227" t="e">
            <v>#DIV/0!</v>
          </cell>
          <cell r="L227">
            <v>544.31999999999994</v>
          </cell>
          <cell r="M227">
            <v>6879.6963199999982</v>
          </cell>
          <cell r="N227">
            <v>0</v>
          </cell>
          <cell r="O227">
            <v>0</v>
          </cell>
          <cell r="P227">
            <v>360.61199999999997</v>
          </cell>
          <cell r="Q227">
            <v>2.9629629629629628</v>
          </cell>
          <cell r="R227">
            <v>1.9629629629629628</v>
          </cell>
          <cell r="S227">
            <v>789</v>
          </cell>
          <cell r="T227">
            <v>0</v>
          </cell>
          <cell r="U227">
            <v>965.90400000000011</v>
          </cell>
          <cell r="V227">
            <v>5.2578221960938016</v>
          </cell>
          <cell r="W227">
            <v>0</v>
          </cell>
          <cell r="Y227">
            <v>782.19600000000014</v>
          </cell>
          <cell r="Z227">
            <v>4.2578221960938016</v>
          </cell>
          <cell r="AA227">
            <v>0</v>
          </cell>
          <cell r="AB227">
            <v>598.48800000000017</v>
          </cell>
          <cell r="AC227">
            <v>3.2578221960938021</v>
          </cell>
          <cell r="AD227">
            <v>0</v>
          </cell>
          <cell r="AE227">
            <v>0</v>
          </cell>
          <cell r="AF227"/>
        </row>
        <row r="228">
          <cell r="B228" t="str">
            <v xml:space="preserve">ALAMBRE INOXIDABLE   T302   4,00mm      </v>
          </cell>
          <cell r="C228" t="str">
            <v>ALAMBRE INOXIDABLE</v>
          </cell>
          <cell r="D228" t="str">
            <v xml:space="preserve">4000 - ALAMBRE INOXIDABLE                      </v>
          </cell>
          <cell r="E228">
            <v>1</v>
          </cell>
          <cell r="F228">
            <v>267</v>
          </cell>
          <cell r="G228">
            <v>44.5</v>
          </cell>
          <cell r="H228">
            <v>171.33333333333334</v>
          </cell>
          <cell r="I228"/>
          <cell r="J228" t="str">
            <v>C</v>
          </cell>
          <cell r="K228" t="e">
            <v>#DIV/0!</v>
          </cell>
          <cell r="L228">
            <v>278</v>
          </cell>
          <cell r="M228">
            <v>3390.3906999999999</v>
          </cell>
          <cell r="N228">
            <v>0</v>
          </cell>
          <cell r="O228">
            <v>478</v>
          </cell>
          <cell r="P228">
            <v>106.66666666666666</v>
          </cell>
          <cell r="Q228">
            <v>1.622568093385214</v>
          </cell>
          <cell r="R228">
            <v>0.62256809338521391</v>
          </cell>
          <cell r="S228">
            <v>352.9</v>
          </cell>
          <cell r="T228">
            <v>0</v>
          </cell>
          <cell r="U228">
            <v>288.23333333333323</v>
          </cell>
          <cell r="V228">
            <v>1.6822957198443573</v>
          </cell>
          <cell r="W228">
            <v>0</v>
          </cell>
          <cell r="Y228">
            <v>116.89999999999989</v>
          </cell>
          <cell r="Z228">
            <v>0.68229571984435733</v>
          </cell>
          <cell r="AA228">
            <v>0</v>
          </cell>
          <cell r="AB228">
            <v>0</v>
          </cell>
          <cell r="AC228">
            <v>0</v>
          </cell>
          <cell r="AD228">
            <v>111.25</v>
          </cell>
          <cell r="AE228">
            <v>111.25</v>
          </cell>
          <cell r="AF228"/>
        </row>
        <row r="229">
          <cell r="B229" t="str">
            <v xml:space="preserve">ANGULO INOX   T304   1/4"  x 1-1/2" 6MT </v>
          </cell>
          <cell r="C229" t="str">
            <v>PERFILERIA INOXIDABLE</v>
          </cell>
          <cell r="D229" t="str">
            <v xml:space="preserve">3001 - ANGULO INOX T304                        </v>
          </cell>
          <cell r="E229">
            <v>21.7</v>
          </cell>
          <cell r="F229">
            <v>1041.5999999999999</v>
          </cell>
          <cell r="G229">
            <v>173.6</v>
          </cell>
          <cell r="H229">
            <v>168.16666666666666</v>
          </cell>
          <cell r="I229">
            <v>6.8393661333775581E-4</v>
          </cell>
          <cell r="J229" t="str">
            <v>C</v>
          </cell>
          <cell r="K229" t="e">
            <v>#DIV/0!</v>
          </cell>
          <cell r="L229">
            <v>1714.3</v>
          </cell>
          <cell r="M229">
            <v>15069.08173</v>
          </cell>
          <cell r="N229">
            <v>0</v>
          </cell>
          <cell r="O229">
            <v>0</v>
          </cell>
          <cell r="P229">
            <v>1546.1333333333332</v>
          </cell>
          <cell r="Q229">
            <v>10.194053518334986</v>
          </cell>
          <cell r="R229">
            <v>9.1940535183349841</v>
          </cell>
          <cell r="S229">
            <v>0</v>
          </cell>
          <cell r="T229">
            <v>10634.413508110598</v>
          </cell>
          <cell r="U229">
            <v>1377.9666666666665</v>
          </cell>
          <cell r="V229">
            <v>8.1940535183349841</v>
          </cell>
          <cell r="W229">
            <v>0</v>
          </cell>
          <cell r="Y229">
            <v>1209.7999999999997</v>
          </cell>
          <cell r="Z229">
            <v>7.1940535183349841</v>
          </cell>
          <cell r="AA229">
            <v>0</v>
          </cell>
          <cell r="AB229">
            <v>1041.633333333333</v>
          </cell>
          <cell r="AC229">
            <v>6.1940535183349832</v>
          </cell>
          <cell r="AD229">
            <v>0</v>
          </cell>
          <cell r="AE229">
            <v>0</v>
          </cell>
          <cell r="AF229"/>
        </row>
        <row r="230">
          <cell r="B230" t="str">
            <v xml:space="preserve">TUBO INOX T304 RC 30 x 60 x  1,5  6MT   </v>
          </cell>
          <cell r="C230" t="str">
            <v>TUBERIA INOXIDABLE</v>
          </cell>
          <cell r="D230" t="str">
            <v xml:space="preserve">2002 - TUBERIA ORNAMENTAL RC T304              </v>
          </cell>
          <cell r="E230">
            <v>12.42</v>
          </cell>
          <cell r="F230">
            <v>745.2</v>
          </cell>
          <cell r="G230">
            <v>124.2</v>
          </cell>
          <cell r="H230">
            <v>167.66666666666666</v>
          </cell>
          <cell r="I230">
            <v>4.8931409779118251E-4</v>
          </cell>
          <cell r="J230" t="str">
            <v>C</v>
          </cell>
          <cell r="K230" t="e">
            <v>#DIV/0!</v>
          </cell>
          <cell r="L230">
            <v>211.14</v>
          </cell>
          <cell r="M230">
            <v>1984.29627</v>
          </cell>
          <cell r="N230">
            <v>0</v>
          </cell>
          <cell r="O230">
            <v>273.24</v>
          </cell>
          <cell r="P230">
            <v>43.473333333333329</v>
          </cell>
          <cell r="Q230">
            <v>1.2592842942345925</v>
          </cell>
          <cell r="R230">
            <v>0.25928429423459243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320</v>
          </cell>
          <cell r="Y230">
            <v>152.33333333333334</v>
          </cell>
          <cell r="Z230">
            <v>0.90854870775347918</v>
          </cell>
          <cell r="AA230">
            <v>0</v>
          </cell>
          <cell r="AB230">
            <v>0</v>
          </cell>
          <cell r="AC230">
            <v>0</v>
          </cell>
          <cell r="AD230">
            <v>310.5</v>
          </cell>
          <cell r="AE230">
            <v>25</v>
          </cell>
          <cell r="AF230"/>
        </row>
        <row r="231">
          <cell r="B231" t="str">
            <v xml:space="preserve">ROLLO INOX T304 2B   C.24 x 1m          </v>
          </cell>
          <cell r="C231" t="str">
            <v>ROLLO INOXIDABLE</v>
          </cell>
          <cell r="D231" t="str">
            <v xml:space="preserve">1101 - ROLLO INOX T304 2B                      </v>
          </cell>
          <cell r="E231">
            <v>1</v>
          </cell>
          <cell r="F231">
            <v>100.4</v>
          </cell>
          <cell r="G231">
            <v>16.733333333333334</v>
          </cell>
          <cell r="H231">
            <v>166.66666666666666</v>
          </cell>
          <cell r="I231">
            <v>6.5924765724952657E-5</v>
          </cell>
          <cell r="J231" t="str">
            <v>C</v>
          </cell>
          <cell r="K231" t="e">
            <v>#DIV/0!</v>
          </cell>
          <cell r="L231">
            <v>702.36</v>
          </cell>
          <cell r="M231">
            <v>8726.2540884000009</v>
          </cell>
          <cell r="N231">
            <v>0</v>
          </cell>
          <cell r="O231">
            <v>2724</v>
          </cell>
          <cell r="P231">
            <v>535.69333333333338</v>
          </cell>
          <cell r="Q231">
            <v>4.2141600000000006</v>
          </cell>
          <cell r="R231">
            <v>3.2141600000000006</v>
          </cell>
          <cell r="S231">
            <v>0</v>
          </cell>
          <cell r="T231">
            <v>2514.1590884000002</v>
          </cell>
          <cell r="U231">
            <v>369.02666666666676</v>
          </cell>
          <cell r="V231">
            <v>2.2141600000000006</v>
          </cell>
          <cell r="W231">
            <v>0</v>
          </cell>
          <cell r="Y231">
            <v>202.3600000000001</v>
          </cell>
          <cell r="Z231">
            <v>1.2141600000000006</v>
          </cell>
          <cell r="AA231">
            <v>0</v>
          </cell>
          <cell r="AB231">
            <v>35.693333333333442</v>
          </cell>
          <cell r="AC231">
            <v>0.21416000000000066</v>
          </cell>
          <cell r="AD231">
            <v>6.139999999999894</v>
          </cell>
          <cell r="AE231">
            <v>6.139999999999894</v>
          </cell>
          <cell r="AF231"/>
        </row>
        <row r="232">
          <cell r="B232" t="str">
            <v xml:space="preserve">ROLLO INOX T430 BA / PE C.22 x 1m       </v>
          </cell>
          <cell r="C232" t="str">
            <v>ROLLO INOXIDABLE</v>
          </cell>
          <cell r="D232" t="str">
            <v xml:space="preserve">1107 - ROLLO INOX T430 BA / PE                 </v>
          </cell>
          <cell r="E232">
            <v>1</v>
          </cell>
          <cell r="F232">
            <v>1086.4499999999998</v>
          </cell>
          <cell r="G232">
            <v>181.07499999999996</v>
          </cell>
          <cell r="H232">
            <v>166.66666666666666</v>
          </cell>
          <cell r="I232">
            <v>7.1338607292703983E-4</v>
          </cell>
          <cell r="J232" t="str">
            <v>C</v>
          </cell>
          <cell r="K232" t="e">
            <v>#DIV/0!</v>
          </cell>
          <cell r="L232">
            <v>3048.14</v>
          </cell>
          <cell r="M232">
            <v>27099.458188600001</v>
          </cell>
          <cell r="N232">
            <v>0</v>
          </cell>
          <cell r="O232">
            <v>0</v>
          </cell>
          <cell r="P232">
            <v>2881.4733333333334</v>
          </cell>
          <cell r="Q232">
            <v>18.28884</v>
          </cell>
          <cell r="R232">
            <v>17.28884</v>
          </cell>
          <cell r="S232">
            <v>0</v>
          </cell>
          <cell r="T232">
            <v>22654.213188600002</v>
          </cell>
          <cell r="U232">
            <v>2714.8066666666668</v>
          </cell>
          <cell r="V232">
            <v>16.28884</v>
          </cell>
          <cell r="W232">
            <v>0</v>
          </cell>
          <cell r="X232"/>
          <cell r="Y232">
            <v>2548.1400000000003</v>
          </cell>
          <cell r="Z232">
            <v>15.288840000000002</v>
          </cell>
          <cell r="AA232">
            <v>0</v>
          </cell>
          <cell r="AB232">
            <v>2381.4733333333338</v>
          </cell>
          <cell r="AC232">
            <v>14.288840000000004</v>
          </cell>
          <cell r="AD232">
            <v>0</v>
          </cell>
          <cell r="AE232">
            <v>0</v>
          </cell>
          <cell r="AF232"/>
        </row>
        <row r="233">
          <cell r="B233" t="str">
            <v xml:space="preserve">ALAMBRE INOXIDABLE   T302   2,00mm      </v>
          </cell>
          <cell r="C233" t="str">
            <v>ALAMBRE INOXIDABLE</v>
          </cell>
          <cell r="D233" t="str">
            <v xml:space="preserve">4000 - ALAMBRE INOXIDABLE                      </v>
          </cell>
          <cell r="E233">
            <v>1</v>
          </cell>
          <cell r="F233">
            <v>0</v>
          </cell>
          <cell r="G233">
            <v>0</v>
          </cell>
          <cell r="H233">
            <v>166.66666666666666</v>
          </cell>
          <cell r="I233">
            <v>0</v>
          </cell>
          <cell r="J233" t="str">
            <v>C</v>
          </cell>
          <cell r="K233" t="e">
            <v>#DIV/0!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558.1</v>
          </cell>
          <cell r="T233" t="str">
            <v/>
          </cell>
          <cell r="U233">
            <v>391.43333333333339</v>
          </cell>
          <cell r="V233">
            <v>2.3486000000000007</v>
          </cell>
          <cell r="W233">
            <v>0</v>
          </cell>
          <cell r="Y233">
            <v>224.76666666666674</v>
          </cell>
          <cell r="Z233">
            <v>1.3486000000000005</v>
          </cell>
          <cell r="AA233">
            <v>0</v>
          </cell>
          <cell r="AB233">
            <v>58.10000000000008</v>
          </cell>
          <cell r="AC233">
            <v>0.34860000000000052</v>
          </cell>
          <cell r="AD233">
            <v>0</v>
          </cell>
          <cell r="AE233">
            <v>0</v>
          </cell>
          <cell r="AF233">
            <v>1000</v>
          </cell>
        </row>
        <row r="234">
          <cell r="B234" t="str">
            <v xml:space="preserve">ROLLO INOX T304 2B   C.22 x 1m          </v>
          </cell>
          <cell r="C234" t="str">
            <v>ROLLO INOXIDABLE</v>
          </cell>
          <cell r="D234" t="str">
            <v xml:space="preserve">1101 - ROLLO INOX T304 2B                      </v>
          </cell>
          <cell r="E234">
            <v>1</v>
          </cell>
          <cell r="F234">
            <v>0</v>
          </cell>
          <cell r="G234">
            <v>0</v>
          </cell>
          <cell r="H234">
            <v>166.66666666666666</v>
          </cell>
          <cell r="I234">
            <v>0</v>
          </cell>
          <cell r="J234" t="str">
            <v>C</v>
          </cell>
          <cell r="K234" t="e">
            <v>#DIV/0!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 t="str">
            <v/>
          </cell>
          <cell r="U234">
            <v>0</v>
          </cell>
          <cell r="V234">
            <v>0</v>
          </cell>
          <cell r="W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/>
        </row>
        <row r="235">
          <cell r="B235" t="str">
            <v xml:space="preserve">TUBO INOX T304 RD 12,7 x1,2 BRILLA  6MT </v>
          </cell>
          <cell r="C235" t="str">
            <v>TUBERIA INOXIDABLE</v>
          </cell>
          <cell r="D235" t="str">
            <v xml:space="preserve">2003 - TUBERIA ORNAMENTAL RD T304              </v>
          </cell>
          <cell r="E235">
            <v>2.04</v>
          </cell>
          <cell r="F235">
            <v>0</v>
          </cell>
          <cell r="G235">
            <v>0</v>
          </cell>
          <cell r="H235">
            <v>166.66666666666666</v>
          </cell>
          <cell r="I235">
            <v>0</v>
          </cell>
          <cell r="J235" t="str">
            <v>C</v>
          </cell>
          <cell r="K235" t="e">
            <v>#DIV/0!</v>
          </cell>
          <cell r="L235">
            <v>0</v>
          </cell>
          <cell r="M235">
            <v>0</v>
          </cell>
          <cell r="N235">
            <v>0</v>
          </cell>
          <cell r="O235">
            <v>1479</v>
          </cell>
          <cell r="P235">
            <v>0</v>
          </cell>
          <cell r="Q235">
            <v>0</v>
          </cell>
          <cell r="R235">
            <v>0</v>
          </cell>
          <cell r="S235">
            <v>1384</v>
          </cell>
          <cell r="T235" t="str">
            <v/>
          </cell>
          <cell r="U235">
            <v>1217.3333333333333</v>
          </cell>
          <cell r="V235">
            <v>7.3040000000000003</v>
          </cell>
          <cell r="W235">
            <v>0</v>
          </cell>
          <cell r="X235"/>
          <cell r="Y235">
            <v>1050.6666666666665</v>
          </cell>
          <cell r="Z235">
            <v>6.3039999999999994</v>
          </cell>
          <cell r="AA235">
            <v>0</v>
          </cell>
          <cell r="AB235">
            <v>883.99999999999989</v>
          </cell>
          <cell r="AC235">
            <v>5.3039999999999994</v>
          </cell>
          <cell r="AD235">
            <v>0</v>
          </cell>
          <cell r="AE235">
            <v>0</v>
          </cell>
          <cell r="AF235"/>
        </row>
        <row r="236">
          <cell r="B236" t="str">
            <v xml:space="preserve">BARRA INOX T304 RD     3"     6MT       </v>
          </cell>
          <cell r="C236" t="str">
            <v>PERFILERIA INOXIDABLE</v>
          </cell>
          <cell r="D236" t="str">
            <v xml:space="preserve">3003 - BARRA INOX T304 RD                      </v>
          </cell>
          <cell r="E236">
            <v>217.73</v>
          </cell>
          <cell r="F236">
            <v>217.73</v>
          </cell>
          <cell r="G236">
            <v>36.288333333333334</v>
          </cell>
          <cell r="H236">
            <v>166.66666666666666</v>
          </cell>
          <cell r="I236"/>
          <cell r="J236" t="str">
            <v>C</v>
          </cell>
          <cell r="K236" t="e">
            <v>#DIV/0!</v>
          </cell>
          <cell r="L236">
            <v>3483.68</v>
          </cell>
          <cell r="M236">
            <v>31793.130079999995</v>
          </cell>
          <cell r="N236">
            <v>0</v>
          </cell>
          <cell r="O236">
            <v>0</v>
          </cell>
          <cell r="P236">
            <v>3317.0133333333333</v>
          </cell>
          <cell r="Q236">
            <v>20.902080000000002</v>
          </cell>
          <cell r="R236">
            <v>19.902080000000002</v>
          </cell>
          <cell r="S236">
            <v>0</v>
          </cell>
          <cell r="T236">
            <v>27229.977023462085</v>
          </cell>
          <cell r="U236">
            <v>3150.3466666666668</v>
          </cell>
          <cell r="V236">
            <v>18.902080000000002</v>
          </cell>
          <cell r="W236">
            <v>0</v>
          </cell>
          <cell r="Y236">
            <v>2983.6800000000003</v>
          </cell>
          <cell r="Z236">
            <v>17.902080000000002</v>
          </cell>
          <cell r="AA236">
            <v>0</v>
          </cell>
          <cell r="AB236">
            <v>2817.0133333333338</v>
          </cell>
          <cell r="AC236">
            <v>16.902080000000005</v>
          </cell>
          <cell r="AD236">
            <v>0</v>
          </cell>
          <cell r="AE236">
            <v>0</v>
          </cell>
          <cell r="AF236"/>
        </row>
        <row r="237">
          <cell r="B237" t="str">
            <v xml:space="preserve">ROLLO INOX T304 2B   C.16 x 1,52m       </v>
          </cell>
          <cell r="C237" t="str">
            <v>ROLLO INOXIDABLE</v>
          </cell>
          <cell r="D237" t="str">
            <v xml:space="preserve">1101 - ROLLO INOX T304 2B                      </v>
          </cell>
          <cell r="E237">
            <v>1</v>
          </cell>
          <cell r="F237">
            <v>0</v>
          </cell>
          <cell r="G237">
            <v>0</v>
          </cell>
          <cell r="H237">
            <v>166.66666666666666</v>
          </cell>
          <cell r="I237"/>
          <cell r="J237" t="str">
            <v>C</v>
          </cell>
          <cell r="K237"/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 t="str">
            <v/>
          </cell>
          <cell r="U237">
            <v>0</v>
          </cell>
          <cell r="V237">
            <v>0</v>
          </cell>
          <cell r="W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2000</v>
          </cell>
        </row>
        <row r="238">
          <cell r="B238" t="str">
            <v xml:space="preserve">ROLLO INOX T304 N.4   C.20 x 1,22m      </v>
          </cell>
          <cell r="C238" t="str">
            <v>ROLLO INOXIDABLE</v>
          </cell>
          <cell r="D238" t="str">
            <v xml:space="preserve">1103 - ROLLO INOX T304 N.4                     </v>
          </cell>
          <cell r="E238">
            <v>1</v>
          </cell>
          <cell r="F238">
            <v>2015.3999999999999</v>
          </cell>
          <cell r="G238">
            <v>335.9</v>
          </cell>
          <cell r="H238">
            <v>166.66666666666666</v>
          </cell>
          <cell r="I238">
            <v>1.3233543111759918E-3</v>
          </cell>
          <cell r="J238" t="str">
            <v>C</v>
          </cell>
          <cell r="K238" t="e">
            <v>#DIV/0!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2210</v>
          </cell>
          <cell r="T238" t="str">
            <v/>
          </cell>
          <cell r="U238">
            <v>2043.3333333333333</v>
          </cell>
          <cell r="V238">
            <v>12.26</v>
          </cell>
          <cell r="W238">
            <v>0</v>
          </cell>
          <cell r="Y238">
            <v>1876.6666666666665</v>
          </cell>
          <cell r="Z238">
            <v>11.26</v>
          </cell>
          <cell r="AA238">
            <v>0</v>
          </cell>
          <cell r="AB238">
            <v>1709.9999999999998</v>
          </cell>
          <cell r="AC238">
            <v>10.26</v>
          </cell>
          <cell r="AD238">
            <v>0</v>
          </cell>
          <cell r="AE238">
            <v>0</v>
          </cell>
          <cell r="AF238"/>
        </row>
        <row r="239">
          <cell r="B239" t="str">
            <v xml:space="preserve">LAM INOX T304 2B   3/16" (4,5mm) 4x8    </v>
          </cell>
          <cell r="C239" t="str">
            <v>LAMINA INOXIDABLE</v>
          </cell>
          <cell r="D239" t="str">
            <v xml:space="preserve">1002 - LAM INOX T304 2B                        </v>
          </cell>
          <cell r="E239">
            <v>106.05</v>
          </cell>
          <cell r="F239">
            <v>0</v>
          </cell>
          <cell r="G239">
            <v>0</v>
          </cell>
          <cell r="H239">
            <v>166.66666666666666</v>
          </cell>
          <cell r="I239">
            <v>0</v>
          </cell>
          <cell r="J239" t="str">
            <v>C</v>
          </cell>
          <cell r="K239" t="e">
            <v>#DIV/0!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 t="str">
            <v/>
          </cell>
          <cell r="U239">
            <v>0</v>
          </cell>
          <cell r="V239">
            <v>0</v>
          </cell>
          <cell r="W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10</v>
          </cell>
        </row>
        <row r="240">
          <cell r="B240" t="str">
            <v xml:space="preserve">ROLLO INOX T304 2B   C.12 x 1,52m       </v>
          </cell>
          <cell r="C240" t="str">
            <v>ROLLO INOXIDABLE</v>
          </cell>
          <cell r="D240" t="str">
            <v xml:space="preserve">1101 - ROLLO INOX T304 2B                      </v>
          </cell>
          <cell r="E240">
            <v>1</v>
          </cell>
          <cell r="F240">
            <v>0</v>
          </cell>
          <cell r="G240">
            <v>0</v>
          </cell>
          <cell r="H240">
            <v>166.66666666666666</v>
          </cell>
          <cell r="I240"/>
          <cell r="J240" t="str">
            <v>C</v>
          </cell>
          <cell r="K240"/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 t="str">
            <v/>
          </cell>
          <cell r="U240">
            <v>0</v>
          </cell>
          <cell r="V240">
            <v>0</v>
          </cell>
          <cell r="W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/>
        </row>
        <row r="241">
          <cell r="B241" t="str">
            <v xml:space="preserve">ROLLO INOX T304 2B / PE C.26 x 1,22m    </v>
          </cell>
          <cell r="C241" t="str">
            <v>ROLLO INOXIDABLE</v>
          </cell>
          <cell r="D241" t="str">
            <v xml:space="preserve">1102 - ROLLO INOX T304 2B / PE                 </v>
          </cell>
          <cell r="E241">
            <v>1</v>
          </cell>
          <cell r="F241">
            <v>60</v>
          </cell>
          <cell r="G241">
            <v>10</v>
          </cell>
          <cell r="H241">
            <v>166.66666666666666</v>
          </cell>
          <cell r="I241"/>
          <cell r="J241" t="str">
            <v>C</v>
          </cell>
          <cell r="K241"/>
          <cell r="L241">
            <v>0</v>
          </cell>
          <cell r="M241">
            <v>0</v>
          </cell>
          <cell r="N241"/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/>
          <cell r="T241" t="str">
            <v/>
          </cell>
          <cell r="U241">
            <v>0</v>
          </cell>
          <cell r="V241">
            <v>0</v>
          </cell>
          <cell r="W241"/>
          <cell r="Y241">
            <v>0</v>
          </cell>
          <cell r="Z241">
            <v>0</v>
          </cell>
          <cell r="AA241"/>
          <cell r="AB241">
            <v>0</v>
          </cell>
          <cell r="AC241">
            <v>0</v>
          </cell>
          <cell r="AD241">
            <v>25</v>
          </cell>
          <cell r="AE241">
            <v>25</v>
          </cell>
          <cell r="AF241">
            <v>2000</v>
          </cell>
        </row>
        <row r="242">
          <cell r="B242" t="str">
            <v xml:space="preserve">TUBO INOX T304 RD  22,2  x 1,5  6MT     </v>
          </cell>
          <cell r="C242" t="str">
            <v>TUBERIA INOXIDABLE</v>
          </cell>
          <cell r="D242" t="str">
            <v xml:space="preserve">2003 - TUBERIA ORNAMENTAL RD T304              </v>
          </cell>
          <cell r="E242">
            <v>4.5999999999999996</v>
          </cell>
          <cell r="F242">
            <v>1628.3999999999996</v>
          </cell>
          <cell r="G242">
            <v>271.39999999999992</v>
          </cell>
          <cell r="H242">
            <v>165.58333333333334</v>
          </cell>
          <cell r="I242">
            <v>1.0692419173955465E-3</v>
          </cell>
          <cell r="J242" t="str">
            <v>C</v>
          </cell>
          <cell r="K242" t="e">
            <v>#DIV/0!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 t="str">
            <v/>
          </cell>
          <cell r="U242">
            <v>0</v>
          </cell>
          <cell r="V242">
            <v>0</v>
          </cell>
          <cell r="W242">
            <v>343</v>
          </cell>
          <cell r="Y242">
            <v>177.41666666666666</v>
          </cell>
          <cell r="Z242">
            <v>1.0714645193759436</v>
          </cell>
          <cell r="AA242">
            <v>0</v>
          </cell>
          <cell r="AB242">
            <v>11.833333333333314</v>
          </cell>
          <cell r="AC242">
            <v>7.1464519375943517E-2</v>
          </cell>
          <cell r="AD242">
            <v>666.66666666666652</v>
          </cell>
          <cell r="AE242">
            <v>144.92753623188403</v>
          </cell>
          <cell r="AF242">
            <v>100</v>
          </cell>
        </row>
        <row r="243">
          <cell r="B243" t="str">
            <v xml:space="preserve">TUBO INOX T304 CD  30 x  1,5  6MT       </v>
          </cell>
          <cell r="C243" t="str">
            <v>TUBERIA INOXIDABLE</v>
          </cell>
          <cell r="D243" t="str">
            <v xml:space="preserve">2001 - TUBERIA ORNAMENTAL CD T304              </v>
          </cell>
          <cell r="E243">
            <v>8.14</v>
          </cell>
          <cell r="F243">
            <v>691.9</v>
          </cell>
          <cell r="G243">
            <v>115.31666666666666</v>
          </cell>
          <cell r="H243">
            <v>161.17200000000003</v>
          </cell>
          <cell r="I243">
            <v>4.543161892937723E-4</v>
          </cell>
          <cell r="J243" t="str">
            <v>C</v>
          </cell>
          <cell r="K243" t="e">
            <v>#DIV/0!</v>
          </cell>
          <cell r="L243">
            <v>1098.8999999999999</v>
          </cell>
          <cell r="M243">
            <v>10773.431999999997</v>
          </cell>
          <cell r="N243">
            <v>0</v>
          </cell>
          <cell r="O243">
            <v>553.52</v>
          </cell>
          <cell r="P243">
            <v>937.72799999999984</v>
          </cell>
          <cell r="Q243">
            <v>6.8181818181818166</v>
          </cell>
          <cell r="R243">
            <v>5.8181818181818166</v>
          </cell>
          <cell r="S243">
            <v>0</v>
          </cell>
          <cell r="T243">
            <v>6033.1219199999978</v>
          </cell>
          <cell r="U243">
            <v>776.55599999999981</v>
          </cell>
          <cell r="V243">
            <v>4.8181818181818166</v>
          </cell>
          <cell r="W243">
            <v>0</v>
          </cell>
          <cell r="Y243">
            <v>615.38399999999979</v>
          </cell>
          <cell r="Z243">
            <v>3.8181818181818161</v>
          </cell>
          <cell r="AA243">
            <v>0</v>
          </cell>
          <cell r="AB243">
            <v>454.21199999999976</v>
          </cell>
          <cell r="AC243">
            <v>2.8181818181818161</v>
          </cell>
          <cell r="AD243">
            <v>0</v>
          </cell>
          <cell r="AE243">
            <v>0</v>
          </cell>
          <cell r="AF243"/>
        </row>
        <row r="244">
          <cell r="B244" t="str">
            <v xml:space="preserve">TUBO INOX T304 NPS 3/8" SCH40  6MT      </v>
          </cell>
          <cell r="C244" t="str">
            <v>TUBERIA INOXIDABLE</v>
          </cell>
          <cell r="D244" t="str">
            <v xml:space="preserve">2009 - TUBERIA INDUSTRIAL RD SCHEDULE 40       </v>
          </cell>
          <cell r="E244">
            <v>5.07</v>
          </cell>
          <cell r="F244">
            <v>1074.8400000000001</v>
          </cell>
          <cell r="G244">
            <v>179.14000000000001</v>
          </cell>
          <cell r="H244">
            <v>142.97400000000005</v>
          </cell>
          <cell r="I244">
            <v>7.0576270111362665E-4</v>
          </cell>
          <cell r="J244" t="str">
            <v>C</v>
          </cell>
          <cell r="K244" t="e">
            <v>#DIV/0!</v>
          </cell>
          <cell r="L244">
            <v>40.56</v>
          </cell>
          <cell r="M244">
            <v>497.45240000000007</v>
          </cell>
          <cell r="N244">
            <v>0</v>
          </cell>
          <cell r="O244">
            <v>0</v>
          </cell>
          <cell r="P244">
            <v>0</v>
          </cell>
          <cell r="Q244">
            <v>0.28368794326241126</v>
          </cell>
          <cell r="R244">
            <v>0</v>
          </cell>
          <cell r="S244">
            <v>316</v>
          </cell>
          <cell r="T244">
            <v>0</v>
          </cell>
          <cell r="U244">
            <v>173.02599999999995</v>
          </cell>
          <cell r="V244">
            <v>1.2101920628925531</v>
          </cell>
          <cell r="W244">
            <v>0</v>
          </cell>
          <cell r="Y244">
            <v>30.051999999999907</v>
          </cell>
          <cell r="Z244">
            <v>0.21019206289255318</v>
          </cell>
          <cell r="AA244">
            <v>354.90000000000003</v>
          </cell>
          <cell r="AB244">
            <v>241.97799999999989</v>
          </cell>
          <cell r="AC244">
            <v>1.692461566438652</v>
          </cell>
          <cell r="AD244">
            <v>205.87200000000013</v>
          </cell>
          <cell r="AE244">
            <v>40.605917159763337</v>
          </cell>
          <cell r="AF244">
            <v>40</v>
          </cell>
        </row>
        <row r="245">
          <cell r="B245" t="str">
            <v xml:space="preserve">BARRA INOX T304 RD     2-1/2"     6MT   </v>
          </cell>
          <cell r="C245" t="str">
            <v>PERFILERIA INOXIDABLE</v>
          </cell>
          <cell r="D245" t="str">
            <v xml:space="preserve">3003 - BARRA INOX T304 RD                      </v>
          </cell>
          <cell r="E245">
            <v>151.19999999999999</v>
          </cell>
          <cell r="F245">
            <v>1058.4000000000001</v>
          </cell>
          <cell r="G245">
            <v>176.4</v>
          </cell>
          <cell r="H245">
            <v>136.08000000000001</v>
          </cell>
          <cell r="I245">
            <v>6.9496784903675193E-4</v>
          </cell>
          <cell r="J245" t="str">
            <v>C</v>
          </cell>
          <cell r="K245" t="e">
            <v>#DIV/0!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 t="str">
            <v/>
          </cell>
          <cell r="U245">
            <v>0</v>
          </cell>
          <cell r="V245">
            <v>0</v>
          </cell>
          <cell r="W245">
            <v>0</v>
          </cell>
          <cell r="Y245">
            <v>0</v>
          </cell>
          <cell r="Z245">
            <v>0</v>
          </cell>
          <cell r="AA245">
            <v>453.59999999999997</v>
          </cell>
          <cell r="AB245">
            <v>317.52</v>
          </cell>
          <cell r="AC245">
            <v>2.333333333333333</v>
          </cell>
          <cell r="AD245">
            <v>123.48000000000002</v>
          </cell>
          <cell r="AE245">
            <v>0.81666666666666687</v>
          </cell>
          <cell r="AF245"/>
        </row>
        <row r="246">
          <cell r="B246" t="str">
            <v xml:space="preserve">BARRA INOX T304 RD     4"     6MT       </v>
          </cell>
          <cell r="C246" t="str">
            <v>PERFILERIA INOXIDABLE</v>
          </cell>
          <cell r="D246" t="str">
            <v xml:space="preserve">3003 - BARRA INOX T304 RD                      </v>
          </cell>
          <cell r="E246">
            <v>387.07</v>
          </cell>
          <cell r="F246">
            <v>774.14</v>
          </cell>
          <cell r="G246">
            <v>129.02333333333334</v>
          </cell>
          <cell r="H246">
            <v>129</v>
          </cell>
          <cell r="I246">
            <v>5.0831671452504826E-4</v>
          </cell>
          <cell r="J246" t="str">
            <v>C</v>
          </cell>
          <cell r="K246" t="e">
            <v>#DIV/0!</v>
          </cell>
          <cell r="L246">
            <v>1548.28</v>
          </cell>
          <cell r="M246">
            <v>20108.968000000001</v>
          </cell>
          <cell r="N246">
            <v>0</v>
          </cell>
          <cell r="O246">
            <v>0</v>
          </cell>
          <cell r="P246">
            <v>1419.28</v>
          </cell>
          <cell r="Q246">
            <v>12.002170542635659</v>
          </cell>
          <cell r="R246">
            <v>11.002170542635659</v>
          </cell>
          <cell r="S246">
            <v>0</v>
          </cell>
          <cell r="T246">
            <v>15082.635155811609</v>
          </cell>
          <cell r="U246">
            <v>1290.28</v>
          </cell>
          <cell r="V246">
            <v>10.002170542635659</v>
          </cell>
          <cell r="W246">
            <v>0</v>
          </cell>
          <cell r="X246"/>
          <cell r="Y246">
            <v>1161.28</v>
          </cell>
          <cell r="Z246">
            <v>9.0021705426356586</v>
          </cell>
          <cell r="AA246">
            <v>774</v>
          </cell>
          <cell r="AB246">
            <v>1806.28</v>
          </cell>
          <cell r="AC246">
            <v>14.002170542635659</v>
          </cell>
          <cell r="AD246">
            <v>0</v>
          </cell>
          <cell r="AE246">
            <v>0</v>
          </cell>
          <cell r="AF246"/>
        </row>
        <row r="247">
          <cell r="B247" t="str">
            <v xml:space="preserve">LAM INOX T430 2B  C.20 5x10             </v>
          </cell>
          <cell r="C247" t="str">
            <v>LAMINA INOXIDABLE</v>
          </cell>
          <cell r="D247" t="str">
            <v xml:space="preserve">1006 - LAM INOX T430 2B                        </v>
          </cell>
          <cell r="E247">
            <v>32.19</v>
          </cell>
          <cell r="F247">
            <v>675.9899999999999</v>
          </cell>
          <cell r="G247">
            <v>112.66499999999998</v>
          </cell>
          <cell r="H247">
            <v>126.08333333333333</v>
          </cell>
          <cell r="I247">
            <v>4.4386934643835397E-4</v>
          </cell>
          <cell r="J247" t="str">
            <v>C</v>
          </cell>
          <cell r="K247" t="e">
            <v>#DIV/0!</v>
          </cell>
          <cell r="L247">
            <v>193.14</v>
          </cell>
          <cell r="M247">
            <v>1843.09998</v>
          </cell>
          <cell r="N247">
            <v>0</v>
          </cell>
          <cell r="O247">
            <v>0</v>
          </cell>
          <cell r="P247">
            <v>67.056666666666658</v>
          </cell>
          <cell r="Q247">
            <v>1.5318440185062789</v>
          </cell>
          <cell r="R247">
            <v>0.53184401850627883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281.66249999999997</v>
          </cell>
          <cell r="AE247">
            <v>8.75</v>
          </cell>
          <cell r="AF247"/>
        </row>
        <row r="248">
          <cell r="B248" t="str">
            <v>TUBO INOXT304  SANITARIO RD 25,4x1,5  6M</v>
          </cell>
          <cell r="C248" t="str">
            <v>TUBERIA INOXIDABLE</v>
          </cell>
          <cell r="D248" t="str">
            <v xml:space="preserve">2006 - TUBERIA SANITARIA T304                  </v>
          </cell>
          <cell r="E248">
            <v>5.3</v>
          </cell>
          <cell r="F248">
            <v>238.5</v>
          </cell>
          <cell r="G248">
            <v>39.75</v>
          </cell>
          <cell r="H248">
            <v>124.58333333333333</v>
          </cell>
          <cell r="I248"/>
          <cell r="J248" t="str">
            <v>C</v>
          </cell>
          <cell r="K248"/>
          <cell r="L248">
            <v>0</v>
          </cell>
          <cell r="M248">
            <v>0</v>
          </cell>
          <cell r="N248"/>
          <cell r="O248">
            <v>503.5</v>
          </cell>
          <cell r="P248">
            <v>0</v>
          </cell>
          <cell r="Q248">
            <v>0</v>
          </cell>
          <cell r="R248">
            <v>0</v>
          </cell>
          <cell r="S248"/>
          <cell r="T248" t="str">
            <v/>
          </cell>
          <cell r="U248">
            <v>0</v>
          </cell>
          <cell r="V248">
            <v>0</v>
          </cell>
          <cell r="W248"/>
          <cell r="Y248">
            <v>0</v>
          </cell>
          <cell r="Z248">
            <v>0</v>
          </cell>
          <cell r="AA248"/>
          <cell r="AB248">
            <v>0</v>
          </cell>
          <cell r="AC248">
            <v>0</v>
          </cell>
          <cell r="AD248">
            <v>99.375</v>
          </cell>
          <cell r="AE248">
            <v>18.75</v>
          </cell>
          <cell r="AF248">
            <v>60</v>
          </cell>
        </row>
        <row r="249">
          <cell r="B249" t="str">
            <v xml:space="preserve">TUBO INOX T304 NPS 1/4" SCH40  6MT      </v>
          </cell>
          <cell r="C249" t="str">
            <v>TUBERIA INOXIDABLE</v>
          </cell>
          <cell r="D249" t="str">
            <v xml:space="preserve">2009 - TUBERIA INDUSTRIAL RD SCHEDULE 40       </v>
          </cell>
          <cell r="E249">
            <v>3.8</v>
          </cell>
          <cell r="F249">
            <v>1075.3999999999999</v>
          </cell>
          <cell r="G249">
            <v>179.23333333333332</v>
          </cell>
          <cell r="H249">
            <v>120.84000000000002</v>
          </cell>
          <cell r="I249">
            <v>7.0613040897025969E-4</v>
          </cell>
          <cell r="J249" t="str">
            <v>C</v>
          </cell>
          <cell r="K249" t="e">
            <v>#DIV/0!</v>
          </cell>
          <cell r="L249">
            <v>1603.6</v>
          </cell>
          <cell r="M249">
            <v>23045.297620000001</v>
          </cell>
          <cell r="N249">
            <v>0</v>
          </cell>
          <cell r="O249">
            <v>0</v>
          </cell>
          <cell r="P249">
            <v>1482.76</v>
          </cell>
          <cell r="Q249">
            <v>13.270440251572325</v>
          </cell>
          <cell r="R249">
            <v>12.270440251572325</v>
          </cell>
          <cell r="S249">
            <v>0</v>
          </cell>
          <cell r="T249">
            <v>17835.531286000001</v>
          </cell>
          <cell r="U249">
            <v>1361.92</v>
          </cell>
          <cell r="V249">
            <v>11.270440251572326</v>
          </cell>
          <cell r="W249">
            <v>0</v>
          </cell>
          <cell r="Y249">
            <v>1241.0800000000002</v>
          </cell>
          <cell r="Z249">
            <v>10.270440251572326</v>
          </cell>
          <cell r="AA249">
            <v>380</v>
          </cell>
          <cell r="AB249">
            <v>1500.2400000000002</v>
          </cell>
          <cell r="AC249">
            <v>12.415094339622641</v>
          </cell>
          <cell r="AD249">
            <v>0</v>
          </cell>
          <cell r="AE249">
            <v>0</v>
          </cell>
          <cell r="AF249"/>
        </row>
        <row r="250">
          <cell r="B250" t="str">
            <v xml:space="preserve">TUBO INOX T304 CD  30 x  0,9  6MT       </v>
          </cell>
          <cell r="C250" t="str">
            <v>TUBERIA INOXIDABLE</v>
          </cell>
          <cell r="D250" t="str">
            <v xml:space="preserve">2001 - TUBERIA ORNAMENTAL CD T304              </v>
          </cell>
          <cell r="E250">
            <v>4.9800000000000004</v>
          </cell>
          <cell r="F250">
            <v>413.34000000000003</v>
          </cell>
          <cell r="G250">
            <v>68.89</v>
          </cell>
          <cell r="H250">
            <v>107.568</v>
          </cell>
          <cell r="I250">
            <v>2.7140779546565671E-4</v>
          </cell>
          <cell r="J250" t="str">
            <v>C</v>
          </cell>
          <cell r="K250" t="e">
            <v>#DIV/0!</v>
          </cell>
          <cell r="L250">
            <v>552.78</v>
          </cell>
          <cell r="M250">
            <v>7377.3885600000003</v>
          </cell>
          <cell r="N250">
            <v>0</v>
          </cell>
          <cell r="O250">
            <v>124.5</v>
          </cell>
          <cell r="P250">
            <v>445.21199999999999</v>
          </cell>
          <cell r="Q250">
            <v>5.1388888888888884</v>
          </cell>
          <cell r="R250">
            <v>4.1388888888888893</v>
          </cell>
          <cell r="S250">
            <v>0</v>
          </cell>
          <cell r="T250">
            <v>3070.5887519999997</v>
          </cell>
          <cell r="U250">
            <v>337.64400000000001</v>
          </cell>
          <cell r="V250">
            <v>3.1388888888888888</v>
          </cell>
          <cell r="W250">
            <v>0</v>
          </cell>
          <cell r="Y250">
            <v>230.07600000000002</v>
          </cell>
          <cell r="Z250">
            <v>2.1388888888888893</v>
          </cell>
          <cell r="AA250">
            <v>1065</v>
          </cell>
          <cell r="AB250">
            <v>1187.508</v>
          </cell>
          <cell r="AC250">
            <v>11.039602855867917</v>
          </cell>
          <cell r="AD250">
            <v>0</v>
          </cell>
          <cell r="AE250">
            <v>0</v>
          </cell>
          <cell r="AF250"/>
        </row>
        <row r="251">
          <cell r="B251" t="str">
            <v xml:space="preserve">LAM INOX T304 PF 1,5 R 6 T8,5 1x2m      </v>
          </cell>
          <cell r="C251" t="str">
            <v>LAMINA PERFORADA</v>
          </cell>
          <cell r="D251" t="str">
            <v xml:space="preserve">1200 - LAMINA PERFORADA                        </v>
          </cell>
          <cell r="E251">
            <v>13.43</v>
          </cell>
          <cell r="F251">
            <v>725.22000000000025</v>
          </cell>
          <cell r="G251">
            <v>120.87000000000005</v>
          </cell>
          <cell r="H251">
            <v>107.44000000000004</v>
          </cell>
          <cell r="I251">
            <v>4.7619480676344803E-4</v>
          </cell>
          <cell r="J251" t="str">
            <v>A</v>
          </cell>
          <cell r="K251" t="e">
            <v>#DIV/0!</v>
          </cell>
          <cell r="L251">
            <v>2269.67</v>
          </cell>
          <cell r="M251">
            <v>37589.539389999998</v>
          </cell>
          <cell r="N251">
            <v>0</v>
          </cell>
          <cell r="O251">
            <v>0</v>
          </cell>
          <cell r="P251">
            <v>2162.23</v>
          </cell>
          <cell r="Q251">
            <v>21.124999999999993</v>
          </cell>
          <cell r="R251">
            <v>20.124999999999993</v>
          </cell>
          <cell r="S251">
            <v>0</v>
          </cell>
          <cell r="T251">
            <v>32251.379949999995</v>
          </cell>
          <cell r="U251">
            <v>2054.79</v>
          </cell>
          <cell r="V251">
            <v>19.124999999999993</v>
          </cell>
          <cell r="W251">
            <v>0</v>
          </cell>
          <cell r="Y251">
            <v>1947.35</v>
          </cell>
          <cell r="Z251">
            <v>18.124999999999993</v>
          </cell>
          <cell r="AA251">
            <v>0</v>
          </cell>
          <cell r="AB251">
            <v>1839.9099999999999</v>
          </cell>
          <cell r="AC251">
            <v>17.124999999999993</v>
          </cell>
          <cell r="AD251">
            <v>0</v>
          </cell>
          <cell r="AE251">
            <v>0</v>
          </cell>
          <cell r="AF251"/>
        </row>
        <row r="252">
          <cell r="B252" t="str">
            <v xml:space="preserve">LAM INOX T304 PF 1 R 6 T8,5 1x2m        </v>
          </cell>
          <cell r="C252" t="str">
            <v>LAMINA PERFORADA</v>
          </cell>
          <cell r="D252" t="str">
            <v xml:space="preserve">1200 - LAMINA PERFORADA                        </v>
          </cell>
          <cell r="E252">
            <v>8.9499999999999993</v>
          </cell>
          <cell r="F252">
            <v>80.55</v>
          </cell>
          <cell r="G252">
            <v>13.424999999999999</v>
          </cell>
          <cell r="H252">
            <v>107.39999999999999</v>
          </cell>
          <cell r="I252"/>
          <cell r="J252" t="str">
            <v>A</v>
          </cell>
          <cell r="K252"/>
          <cell r="L252">
            <v>957.65000000000009</v>
          </cell>
          <cell r="M252">
            <v>17444.809200000003</v>
          </cell>
          <cell r="N252"/>
          <cell r="O252">
            <v>0</v>
          </cell>
          <cell r="P252">
            <v>850.25000000000011</v>
          </cell>
          <cell r="Q252">
            <v>8.9166666666666679</v>
          </cell>
          <cell r="R252">
            <v>7.9166666666666687</v>
          </cell>
          <cell r="S252"/>
          <cell r="T252">
            <v>11575.527600000001</v>
          </cell>
          <cell r="U252">
            <v>742.85000000000014</v>
          </cell>
          <cell r="V252">
            <v>6.9166666666666687</v>
          </cell>
          <cell r="W252"/>
          <cell r="Y252">
            <v>635.45000000000016</v>
          </cell>
          <cell r="Z252">
            <v>5.9166666666666687</v>
          </cell>
          <cell r="AA252"/>
          <cell r="AB252">
            <v>528.05000000000018</v>
          </cell>
          <cell r="AC252">
            <v>4.9166666666666687</v>
          </cell>
          <cell r="AD252">
            <v>0</v>
          </cell>
          <cell r="AE252">
            <v>0</v>
          </cell>
          <cell r="AF252"/>
        </row>
        <row r="253">
          <cell r="B253" t="str">
            <v xml:space="preserve">LAM INOX T304 PF 1 R 4 T6 1x2m          </v>
          </cell>
          <cell r="C253" t="str">
            <v>LAMINA PERFORADA</v>
          </cell>
          <cell r="D253" t="str">
            <v xml:space="preserve">1200 - LAMINA PERFORADA                        </v>
          </cell>
          <cell r="E253">
            <v>9.6999999999999993</v>
          </cell>
          <cell r="F253">
            <v>97</v>
          </cell>
          <cell r="G253">
            <v>16.166666666666668</v>
          </cell>
          <cell r="H253">
            <v>101.84999999999998</v>
          </cell>
          <cell r="I253"/>
          <cell r="J253" t="str">
            <v>A</v>
          </cell>
          <cell r="K253"/>
          <cell r="L253">
            <v>999.1</v>
          </cell>
          <cell r="M253">
            <v>17132.144500000002</v>
          </cell>
          <cell r="N253"/>
          <cell r="O253">
            <v>0</v>
          </cell>
          <cell r="P253">
            <v>897.25</v>
          </cell>
          <cell r="Q253">
            <v>9.809523809523812</v>
          </cell>
          <cell r="R253">
            <v>8.809523809523812</v>
          </cell>
          <cell r="S253"/>
          <cell r="T253">
            <v>11892.702250000002</v>
          </cell>
          <cell r="U253">
            <v>795.4</v>
          </cell>
          <cell r="V253">
            <v>7.8095238095238111</v>
          </cell>
          <cell r="W253"/>
          <cell r="Y253">
            <v>693.55</v>
          </cell>
          <cell r="Z253">
            <v>6.8095238095238102</v>
          </cell>
          <cell r="AA253"/>
          <cell r="AB253">
            <v>591.69999999999993</v>
          </cell>
          <cell r="AC253">
            <v>5.8095238095238102</v>
          </cell>
          <cell r="AD253">
            <v>0</v>
          </cell>
          <cell r="AE253">
            <v>0</v>
          </cell>
          <cell r="AF253"/>
        </row>
        <row r="254">
          <cell r="B254" t="str">
            <v xml:space="preserve">ALAMBRE INOXIDABLE   T304   5,00mm      </v>
          </cell>
          <cell r="C254" t="str">
            <v>ALAMBRE INOXIDABLE</v>
          </cell>
          <cell r="D254" t="str">
            <v xml:space="preserve">4000 - ALAMBRE INOXIDABLE                      </v>
          </cell>
          <cell r="E254">
            <v>1</v>
          </cell>
          <cell r="F254">
            <v>117</v>
          </cell>
          <cell r="G254">
            <v>19.5</v>
          </cell>
          <cell r="H254">
            <v>100</v>
          </cell>
          <cell r="I254">
            <v>7.6824677189436859E-5</v>
          </cell>
          <cell r="J254" t="str">
            <v>C</v>
          </cell>
          <cell r="K254" t="e">
            <v>#DIV/0!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536.4</v>
          </cell>
          <cell r="T254" t="str">
            <v/>
          </cell>
          <cell r="U254">
            <v>436.4</v>
          </cell>
          <cell r="V254">
            <v>4.3639999999999999</v>
          </cell>
          <cell r="W254">
            <v>0</v>
          </cell>
          <cell r="Y254">
            <v>336.4</v>
          </cell>
          <cell r="Z254">
            <v>3.3639999999999999</v>
          </cell>
          <cell r="AA254">
            <v>0</v>
          </cell>
          <cell r="AB254">
            <v>236.39999999999998</v>
          </cell>
          <cell r="AC254">
            <v>2.3639999999999999</v>
          </cell>
          <cell r="AD254">
            <v>0</v>
          </cell>
          <cell r="AE254">
            <v>0</v>
          </cell>
          <cell r="AF254">
            <v>500</v>
          </cell>
        </row>
        <row r="255">
          <cell r="B255" t="str">
            <v xml:space="preserve">ALAMBRE INOXIDABLE   T304   4,00mm      </v>
          </cell>
          <cell r="C255" t="str">
            <v>ALAMBRE INOXIDABLE</v>
          </cell>
          <cell r="D255" t="str">
            <v xml:space="preserve">4000 - ALAMBRE INOXIDABLE                      </v>
          </cell>
          <cell r="E255">
            <v>1</v>
          </cell>
          <cell r="F255">
            <v>465</v>
          </cell>
          <cell r="G255">
            <v>77.5</v>
          </cell>
          <cell r="H255">
            <v>100</v>
          </cell>
          <cell r="I255">
            <v>3.0532884524006956E-4</v>
          </cell>
          <cell r="J255" t="str">
            <v>C</v>
          </cell>
          <cell r="K255" t="e">
            <v>#DIV/0!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407.4</v>
          </cell>
          <cell r="T255" t="str">
            <v/>
          </cell>
          <cell r="U255">
            <v>307.39999999999998</v>
          </cell>
          <cell r="V255">
            <v>3.0739999999999998</v>
          </cell>
          <cell r="W255">
            <v>0</v>
          </cell>
          <cell r="X255">
            <v>71</v>
          </cell>
          <cell r="Y255">
            <v>207.39999999999998</v>
          </cell>
          <cell r="Z255">
            <v>2.0739999999999998</v>
          </cell>
          <cell r="AA255">
            <v>0</v>
          </cell>
          <cell r="AB255">
            <v>107.39999999999998</v>
          </cell>
          <cell r="AC255">
            <v>1.0739999999999998</v>
          </cell>
          <cell r="AD255">
            <v>86.350000000000023</v>
          </cell>
          <cell r="AE255">
            <v>86.350000000000023</v>
          </cell>
          <cell r="AF255">
            <v>500</v>
          </cell>
        </row>
        <row r="256">
          <cell r="B256" t="str">
            <v xml:space="preserve">TUBO INOX T304 RD  38,1  x 0,9  6MT     </v>
          </cell>
          <cell r="C256" t="str">
            <v>TUBERIA INOXIDABLE</v>
          </cell>
          <cell r="D256" t="str">
            <v xml:space="preserve">2003 - TUBERIA ORNAMENTAL RD T304              </v>
          </cell>
          <cell r="E256">
            <v>4.95</v>
          </cell>
          <cell r="F256">
            <v>524.70000000000005</v>
          </cell>
          <cell r="G256">
            <v>87.45</v>
          </cell>
          <cell r="H256">
            <v>98.01</v>
          </cell>
          <cell r="I256">
            <v>3.4452912924185918E-4</v>
          </cell>
          <cell r="J256" t="str">
            <v>C</v>
          </cell>
          <cell r="K256" t="e">
            <v>#DIV/0!</v>
          </cell>
          <cell r="L256">
            <v>366.3</v>
          </cell>
          <cell r="M256">
            <v>5300.1101399999998</v>
          </cell>
          <cell r="N256">
            <v>0</v>
          </cell>
          <cell r="O256">
            <v>693</v>
          </cell>
          <cell r="P256">
            <v>268.29000000000002</v>
          </cell>
          <cell r="Q256">
            <v>3.7373737373737375</v>
          </cell>
          <cell r="R256">
            <v>2.7373737373737375</v>
          </cell>
          <cell r="S256">
            <v>355</v>
          </cell>
          <cell r="T256">
            <v>1045.6974059999998</v>
          </cell>
          <cell r="U256">
            <v>525.28</v>
          </cell>
          <cell r="V256">
            <v>5.3594531170288739</v>
          </cell>
          <cell r="W256">
            <v>0</v>
          </cell>
          <cell r="Y256">
            <v>427.27</v>
          </cell>
          <cell r="Z256">
            <v>4.3594531170288739</v>
          </cell>
          <cell r="AA256">
            <v>783</v>
          </cell>
          <cell r="AB256">
            <v>1112.26</v>
          </cell>
          <cell r="AC256">
            <v>11.348433833282318</v>
          </cell>
          <cell r="AD256">
            <v>0</v>
          </cell>
          <cell r="AE256">
            <v>0</v>
          </cell>
          <cell r="AF256">
            <v>100</v>
          </cell>
        </row>
        <row r="257">
          <cell r="B257" t="str">
            <v xml:space="preserve">LAM INOX T304 PF 1,5 R 3 T5 1x2m        </v>
          </cell>
          <cell r="C257" t="str">
            <v>LAMINA PERFORADA</v>
          </cell>
          <cell r="D257" t="str">
            <v xml:space="preserve">1200 - LAMINA PERFORADA                        </v>
          </cell>
          <cell r="E257">
            <v>16.29</v>
          </cell>
          <cell r="F257">
            <v>97.739999999999981</v>
          </cell>
          <cell r="G257">
            <v>16.289999999999996</v>
          </cell>
          <cell r="H257">
            <v>97.740000000000009</v>
          </cell>
          <cell r="I257">
            <v>6.4178153405944937E-5</v>
          </cell>
          <cell r="J257" t="str">
            <v>A</v>
          </cell>
          <cell r="K257" t="e">
            <v>#DIV/0!</v>
          </cell>
          <cell r="L257">
            <v>635.30999999999995</v>
          </cell>
          <cell r="M257">
            <v>10139.785889999999</v>
          </cell>
          <cell r="N257">
            <v>0</v>
          </cell>
          <cell r="O257">
            <v>0</v>
          </cell>
          <cell r="P257">
            <v>537.56999999999994</v>
          </cell>
          <cell r="Q257">
            <v>6.4999999999999991</v>
          </cell>
          <cell r="R257">
            <v>5.4999999999999991</v>
          </cell>
          <cell r="S257">
            <v>0</v>
          </cell>
          <cell r="T257">
            <v>5459.8847099999984</v>
          </cell>
          <cell r="U257">
            <v>439.82999999999993</v>
          </cell>
          <cell r="V257">
            <v>4.4999999999999991</v>
          </cell>
          <cell r="W257">
            <v>325.79999999999995</v>
          </cell>
          <cell r="Y257">
            <v>667.88999999999987</v>
          </cell>
          <cell r="Z257">
            <v>6.8333333333333313</v>
          </cell>
          <cell r="AA257">
            <v>0</v>
          </cell>
          <cell r="AB257">
            <v>570.14999999999986</v>
          </cell>
          <cell r="AC257">
            <v>5.8333333333333313</v>
          </cell>
          <cell r="AD257">
            <v>0</v>
          </cell>
          <cell r="AE257">
            <v>0</v>
          </cell>
          <cell r="AF257"/>
        </row>
        <row r="258">
          <cell r="B258" t="str">
            <v xml:space="preserve">TUBO INOX T304 CD  12,7 x  1,2  6MT     </v>
          </cell>
          <cell r="C258" t="str">
            <v>TUBERIA INOXIDABLE</v>
          </cell>
          <cell r="D258" t="str">
            <v xml:space="preserve">2001 - TUBERIA ORNAMENTAL CD T304              </v>
          </cell>
          <cell r="E258">
            <v>2.63</v>
          </cell>
          <cell r="F258">
            <v>447.09999999999997</v>
          </cell>
          <cell r="G258">
            <v>74.516666666666666</v>
          </cell>
          <cell r="H258">
            <v>97.333333333333329</v>
          </cell>
          <cell r="I258"/>
          <cell r="J258" t="str">
            <v>C</v>
          </cell>
          <cell r="K258"/>
          <cell r="L258">
            <v>305.08</v>
          </cell>
          <cell r="M258">
            <v>4293.8188799999998</v>
          </cell>
          <cell r="N258">
            <v>0</v>
          </cell>
          <cell r="O258">
            <v>0</v>
          </cell>
          <cell r="P258">
            <v>207.74666666666667</v>
          </cell>
          <cell r="Q258">
            <v>3.1343835616438356</v>
          </cell>
          <cell r="R258">
            <v>2.1343835616438356</v>
          </cell>
          <cell r="S258">
            <v>75</v>
          </cell>
          <cell r="T258">
            <v>184.09319178707202</v>
          </cell>
          <cell r="U258">
            <v>185.41333333333336</v>
          </cell>
          <cell r="V258">
            <v>1.9049315068493153</v>
          </cell>
          <cell r="W258">
            <v>310</v>
          </cell>
          <cell r="Y258">
            <v>398.08000000000004</v>
          </cell>
          <cell r="Z258">
            <v>4.0898630136986309</v>
          </cell>
          <cell r="AA258">
            <v>0</v>
          </cell>
          <cell r="AB258">
            <v>300.74666666666673</v>
          </cell>
          <cell r="AC258">
            <v>3.0898630136986309</v>
          </cell>
          <cell r="AD258">
            <v>0</v>
          </cell>
          <cell r="AE258">
            <v>0</v>
          </cell>
          <cell r="AF258"/>
        </row>
        <row r="259">
          <cell r="B259" t="str">
            <v xml:space="preserve">LAM INOX T304 PF 1,5 R 4 T6 1x2m        </v>
          </cell>
          <cell r="C259" t="str">
            <v>LAMINA PERFORADA</v>
          </cell>
          <cell r="D259" t="str">
            <v xml:space="preserve">1200 - LAMINA PERFORADA                        </v>
          </cell>
          <cell r="E259">
            <v>14.54</v>
          </cell>
          <cell r="F259">
            <v>567.05999999999995</v>
          </cell>
          <cell r="G259">
            <v>94.509999999999991</v>
          </cell>
          <cell r="H259">
            <v>87.240000000000009</v>
          </cell>
          <cell r="I259">
            <v>3.7234360211147062E-4</v>
          </cell>
          <cell r="J259" t="str">
            <v>A</v>
          </cell>
          <cell r="K259" t="e">
            <v>#DIV/0!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 t="str">
            <v/>
          </cell>
          <cell r="U259">
            <v>0</v>
          </cell>
          <cell r="V259">
            <v>0</v>
          </cell>
          <cell r="W259">
            <v>290.79999999999995</v>
          </cell>
          <cell r="Y259">
            <v>203.55999999999995</v>
          </cell>
          <cell r="Z259">
            <v>2.3333333333333326</v>
          </cell>
          <cell r="AA259">
            <v>0</v>
          </cell>
          <cell r="AB259">
            <v>116.31999999999994</v>
          </cell>
          <cell r="AC259">
            <v>1.3333333333333324</v>
          </cell>
          <cell r="AD259">
            <v>119.95500000000004</v>
          </cell>
          <cell r="AE259">
            <v>8.2500000000000036</v>
          </cell>
          <cell r="AF259">
            <v>10</v>
          </cell>
        </row>
        <row r="260">
          <cell r="B260" t="str">
            <v xml:space="preserve">LAM INOX T304 PF 2 R 3 T5 1x2m          </v>
          </cell>
          <cell r="C260" t="str">
            <v>LAMINA PERFORADA</v>
          </cell>
          <cell r="D260" t="str">
            <v xml:space="preserve">1200 - LAMINA PERFORADA                        </v>
          </cell>
          <cell r="E260">
            <v>21.73</v>
          </cell>
          <cell r="F260">
            <v>260.76</v>
          </cell>
          <cell r="G260">
            <v>43.46</v>
          </cell>
          <cell r="H260">
            <v>86.919999999999973</v>
          </cell>
          <cell r="I260">
            <v>1.712205369565603E-4</v>
          </cell>
          <cell r="J260" t="str">
            <v>A</v>
          </cell>
          <cell r="K260" t="e">
            <v>#DIV/0!</v>
          </cell>
          <cell r="L260">
            <v>43.46</v>
          </cell>
          <cell r="M260">
            <v>678.72284000000002</v>
          </cell>
          <cell r="N260">
            <v>0</v>
          </cell>
          <cell r="O260">
            <v>0</v>
          </cell>
          <cell r="P260">
            <v>0</v>
          </cell>
          <cell r="Q260">
            <v>0.50000000000000011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108.65</v>
          </cell>
          <cell r="AE260">
            <v>5</v>
          </cell>
          <cell r="AF260"/>
        </row>
        <row r="261">
          <cell r="B261" t="str">
            <v xml:space="preserve">LAM INOX T304 PF 1,5 R 2 T3,5 1x2m      </v>
          </cell>
          <cell r="C261" t="str">
            <v>LAMINA PERFORADA</v>
          </cell>
          <cell r="D261" t="str">
            <v xml:space="preserve">1200 - LAMINA PERFORADA                        </v>
          </cell>
          <cell r="E261">
            <v>16.989999999999998</v>
          </cell>
          <cell r="F261">
            <v>730.57000000000016</v>
          </cell>
          <cell r="G261">
            <v>121.7616666666667</v>
          </cell>
          <cell r="H261">
            <v>84.95</v>
          </cell>
          <cell r="I261">
            <v>4.7970773003664014E-4</v>
          </cell>
          <cell r="J261" t="str">
            <v>A</v>
          </cell>
          <cell r="K261" t="e">
            <v>#DIV/0!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 t="str">
            <v/>
          </cell>
          <cell r="U261">
            <v>0</v>
          </cell>
          <cell r="V261">
            <v>0</v>
          </cell>
          <cell r="W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304.40416666666675</v>
          </cell>
          <cell r="AE261">
            <v>17.916666666666675</v>
          </cell>
          <cell r="AF261">
            <v>15</v>
          </cell>
        </row>
        <row r="262">
          <cell r="B262" t="str">
            <v xml:space="preserve">ALAMBRE INOXIDABLE   T302   3,00mm      </v>
          </cell>
          <cell r="C262" t="str">
            <v>ALAMBRE INOXIDABLE</v>
          </cell>
          <cell r="D262" t="str">
            <v xml:space="preserve">4000 - ALAMBRE INOXIDABLE                      </v>
          </cell>
          <cell r="E262">
            <v>1</v>
          </cell>
          <cell r="F262">
            <v>563</v>
          </cell>
          <cell r="G262">
            <v>93.833333333333329</v>
          </cell>
          <cell r="H262">
            <v>83.333333333333329</v>
          </cell>
          <cell r="I262"/>
          <cell r="J262" t="str">
            <v>C</v>
          </cell>
          <cell r="K262"/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 t="str">
            <v/>
          </cell>
          <cell r="U262">
            <v>0</v>
          </cell>
          <cell r="V262">
            <v>0</v>
          </cell>
          <cell r="W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234.58333333333331</v>
          </cell>
          <cell r="AE262">
            <v>234.58333333333331</v>
          </cell>
          <cell r="AF262">
            <v>500</v>
          </cell>
        </row>
        <row r="263">
          <cell r="B263" t="str">
            <v xml:space="preserve">TUBO INOX T304 RC 15 x 30 x  1,5  6MT   </v>
          </cell>
          <cell r="C263" t="str">
            <v>TUBERIA INOXIDABLE</v>
          </cell>
          <cell r="D263" t="str">
            <v xml:space="preserve">2002 - TUBERIA ORNAMENTAL RC T304              </v>
          </cell>
          <cell r="E263">
            <v>6</v>
          </cell>
          <cell r="F263">
            <v>978</v>
          </cell>
          <cell r="G263">
            <v>163</v>
          </cell>
          <cell r="H263">
            <v>81</v>
          </cell>
          <cell r="I263"/>
          <cell r="J263" t="str">
            <v>C</v>
          </cell>
          <cell r="K263"/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 t="str">
            <v/>
          </cell>
          <cell r="U263">
            <v>0</v>
          </cell>
          <cell r="V263">
            <v>0</v>
          </cell>
          <cell r="W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407.5</v>
          </cell>
          <cell r="AE263">
            <v>67.916666666666671</v>
          </cell>
          <cell r="AF263">
            <v>50</v>
          </cell>
        </row>
        <row r="264">
          <cell r="B264" t="str">
            <v xml:space="preserve">LAM INOX T304 PF 1,5 R 5 T7 1x2m        </v>
          </cell>
          <cell r="C264" t="str">
            <v>LAMINA PERFORADA</v>
          </cell>
          <cell r="D264" t="str">
            <v xml:space="preserve">1200 - LAMINA PERFORADA                        </v>
          </cell>
          <cell r="E264">
            <v>13.18</v>
          </cell>
          <cell r="F264">
            <v>144.97999999999999</v>
          </cell>
          <cell r="G264">
            <v>24.16333333333333</v>
          </cell>
          <cell r="H264">
            <v>79.08</v>
          </cell>
          <cell r="I264">
            <v>9.5196937597645764E-5</v>
          </cell>
          <cell r="J264" t="str">
            <v>A</v>
          </cell>
          <cell r="K264" t="e">
            <v>#DIV/0!</v>
          </cell>
          <cell r="L264">
            <v>52.72</v>
          </cell>
          <cell r="M264">
            <v>1024.0835199999999</v>
          </cell>
          <cell r="N264">
            <v>0</v>
          </cell>
          <cell r="O264">
            <v>0</v>
          </cell>
          <cell r="P264">
            <v>0</v>
          </cell>
          <cell r="Q264">
            <v>0.66666666666666663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60.408333333333324</v>
          </cell>
          <cell r="AE264">
            <v>4.583333333333333</v>
          </cell>
          <cell r="AF264">
            <v>5</v>
          </cell>
        </row>
        <row r="265">
          <cell r="B265" t="str">
            <v xml:space="preserve">TELA MESH T304 # 12H  0,50mm            </v>
          </cell>
          <cell r="C265" t="str">
            <v>TELA MESH</v>
          </cell>
          <cell r="D265" t="str">
            <v xml:space="preserve">4100 - TELA MESH                               </v>
          </cell>
          <cell r="E265">
            <v>1.54</v>
          </cell>
          <cell r="F265">
            <v>2.62</v>
          </cell>
          <cell r="G265">
            <v>0.4366666666666667</v>
          </cell>
          <cell r="H265">
            <v>78.078000000000017</v>
          </cell>
          <cell r="I265"/>
          <cell r="J265" t="str">
            <v>A</v>
          </cell>
          <cell r="K265"/>
          <cell r="L265">
            <v>252.52999999999997</v>
          </cell>
          <cell r="M265">
            <v>4012.4557292207787</v>
          </cell>
          <cell r="N265"/>
          <cell r="O265">
            <v>0</v>
          </cell>
          <cell r="P265">
            <v>174.45199999999994</v>
          </cell>
          <cell r="Q265">
            <v>3.2343297727913103</v>
          </cell>
          <cell r="R265">
            <v>2.2343297727913098</v>
          </cell>
          <cell r="S265"/>
          <cell r="T265">
            <v>290.7056192207782</v>
          </cell>
          <cell r="U265">
            <v>96.373999999999924</v>
          </cell>
          <cell r="V265">
            <v>1.2343297727913101</v>
          </cell>
          <cell r="W265"/>
          <cell r="Y265">
            <v>18.295999999999907</v>
          </cell>
          <cell r="Z265">
            <v>0.23432977279131001</v>
          </cell>
          <cell r="AA265"/>
          <cell r="AB265">
            <v>0</v>
          </cell>
          <cell r="AC265">
            <v>0</v>
          </cell>
          <cell r="AD265">
            <v>1.0916666666666668</v>
          </cell>
          <cell r="AE265">
            <v>0.70887445887445899</v>
          </cell>
          <cell r="AF265"/>
        </row>
        <row r="266">
          <cell r="B266" t="str">
            <v xml:space="preserve">LAM INOX T304 PF 1,5 R 1,5 T3 1x2m      </v>
          </cell>
          <cell r="C266" t="str">
            <v>LAMINA PERFORADA</v>
          </cell>
          <cell r="D266" t="str">
            <v xml:space="preserve">1200 - LAMINA PERFORADA                        </v>
          </cell>
          <cell r="E266">
            <v>18.579999999999998</v>
          </cell>
          <cell r="F266">
            <v>966.15999999999985</v>
          </cell>
          <cell r="G266">
            <v>161.02666666666664</v>
          </cell>
          <cell r="H266">
            <v>75</v>
          </cell>
          <cell r="I266">
            <v>6.3440111207988296E-4</v>
          </cell>
          <cell r="J266" t="str">
            <v>B</v>
          </cell>
          <cell r="K266" t="e">
            <v>#DIV/0!</v>
          </cell>
          <cell r="L266">
            <v>111.47999999999999</v>
          </cell>
          <cell r="M266">
            <v>1813.4831999999999</v>
          </cell>
          <cell r="N266">
            <v>0</v>
          </cell>
          <cell r="O266">
            <v>0</v>
          </cell>
          <cell r="P266">
            <v>36.47999999999999</v>
          </cell>
          <cell r="Q266">
            <v>1.4863999999999999</v>
          </cell>
          <cell r="R266">
            <v>0.48639999999999989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402.56666666666661</v>
          </cell>
          <cell r="AE266">
            <v>21.666666666666664</v>
          </cell>
          <cell r="AF266">
            <v>5</v>
          </cell>
        </row>
        <row r="267">
          <cell r="B267" t="str">
            <v xml:space="preserve">LAM INOX T304 PF 1 R 3 T5 1x2m          </v>
          </cell>
          <cell r="C267" t="str">
            <v>LAMINA PERFORADA</v>
          </cell>
          <cell r="D267" t="str">
            <v xml:space="preserve">1200 - LAMINA PERFORADA                        </v>
          </cell>
          <cell r="E267">
            <v>10.86</v>
          </cell>
          <cell r="F267">
            <v>0</v>
          </cell>
          <cell r="G267">
            <v>0</v>
          </cell>
          <cell r="H267">
            <v>65.159999999999982</v>
          </cell>
          <cell r="I267"/>
          <cell r="J267" t="str">
            <v>B</v>
          </cell>
          <cell r="K267"/>
          <cell r="L267">
            <v>314.94</v>
          </cell>
          <cell r="M267">
            <v>5276.7396600000002</v>
          </cell>
          <cell r="N267"/>
          <cell r="O267">
            <v>0</v>
          </cell>
          <cell r="P267">
            <v>249.78000000000003</v>
          </cell>
          <cell r="Q267">
            <v>4.8333333333333348</v>
          </cell>
          <cell r="R267">
            <v>3.8333333333333348</v>
          </cell>
          <cell r="S267"/>
          <cell r="T267">
            <v>2001.5219400000005</v>
          </cell>
          <cell r="U267">
            <v>184.62000000000006</v>
          </cell>
          <cell r="V267">
            <v>2.8333333333333353</v>
          </cell>
          <cell r="W267"/>
          <cell r="Y267">
            <v>119.46000000000008</v>
          </cell>
          <cell r="Z267">
            <v>1.833333333333335</v>
          </cell>
          <cell r="AA267"/>
          <cell r="AB267">
            <v>54.300000000000097</v>
          </cell>
          <cell r="AC267">
            <v>0.83333333333333504</v>
          </cell>
          <cell r="AD267">
            <v>0</v>
          </cell>
          <cell r="AE267">
            <v>0</v>
          </cell>
          <cell r="AF267"/>
        </row>
        <row r="268">
          <cell r="B268" t="str">
            <v xml:space="preserve">TELA MESH T304 # 8H  0,70mm             </v>
          </cell>
          <cell r="C268" t="str">
            <v>TELA MESH</v>
          </cell>
          <cell r="D268" t="str">
            <v xml:space="preserve">4100 - TELA MESH                               </v>
          </cell>
          <cell r="E268">
            <v>1.95</v>
          </cell>
          <cell r="F268">
            <v>39</v>
          </cell>
          <cell r="G268">
            <v>6.5</v>
          </cell>
          <cell r="H268">
            <v>58.166666666666664</v>
          </cell>
          <cell r="I268"/>
          <cell r="J268" t="str">
            <v>A</v>
          </cell>
          <cell r="K268"/>
          <cell r="L268">
            <v>64.349999999999994</v>
          </cell>
          <cell r="M268">
            <v>885.07353000000001</v>
          </cell>
          <cell r="N268"/>
          <cell r="O268">
            <v>0</v>
          </cell>
          <cell r="P268">
            <v>6.18333333333333</v>
          </cell>
          <cell r="Q268">
            <v>1.1063037249283667</v>
          </cell>
          <cell r="R268">
            <v>0.10630372492836671</v>
          </cell>
          <cell r="S268"/>
          <cell r="T268">
            <v>0</v>
          </cell>
          <cell r="U268">
            <v>0</v>
          </cell>
          <cell r="V268">
            <v>0</v>
          </cell>
          <cell r="W268"/>
          <cell r="Y268">
            <v>0</v>
          </cell>
          <cell r="Z268">
            <v>0</v>
          </cell>
          <cell r="AA268"/>
          <cell r="AB268">
            <v>0</v>
          </cell>
          <cell r="AC268">
            <v>0</v>
          </cell>
          <cell r="AD268">
            <v>16.25</v>
          </cell>
          <cell r="AE268">
            <v>8.3333333333333339</v>
          </cell>
          <cell r="AF268">
            <v>30</v>
          </cell>
        </row>
        <row r="269">
          <cell r="B269" t="str">
            <v xml:space="preserve">LAM INOX T304 PF 2 R 4 T7 1x2m          </v>
          </cell>
          <cell r="C269" t="str">
            <v>LAMINA PERFORADA</v>
          </cell>
          <cell r="D269" t="str">
            <v xml:space="preserve">1200 - LAMINA PERFORADA                        </v>
          </cell>
          <cell r="E269">
            <v>22.65</v>
          </cell>
          <cell r="F269">
            <v>67.949999999999989</v>
          </cell>
          <cell r="G269">
            <v>11.324999999999998</v>
          </cell>
          <cell r="H269">
            <v>56.624999999999993</v>
          </cell>
          <cell r="I269">
            <v>4.4617408675403709E-5</v>
          </cell>
          <cell r="J269" t="str">
            <v>B</v>
          </cell>
          <cell r="K269" t="e">
            <v>#DIV/0!</v>
          </cell>
          <cell r="L269">
            <v>566.25</v>
          </cell>
          <cell r="M269">
            <v>7997.3940000000011</v>
          </cell>
          <cell r="N269">
            <v>0</v>
          </cell>
          <cell r="O269">
            <v>0</v>
          </cell>
          <cell r="P269">
            <v>509.625</v>
          </cell>
          <cell r="Q269">
            <v>10.000000000000002</v>
          </cell>
          <cell r="R269">
            <v>9.0000000000000018</v>
          </cell>
          <cell r="S269">
            <v>0</v>
          </cell>
          <cell r="T269">
            <v>5598.1758000000009</v>
          </cell>
          <cell r="U269">
            <v>453</v>
          </cell>
          <cell r="V269">
            <v>8.0000000000000018</v>
          </cell>
          <cell r="W269">
            <v>0</v>
          </cell>
          <cell r="Y269">
            <v>396.375</v>
          </cell>
          <cell r="Z269">
            <v>7.0000000000000009</v>
          </cell>
          <cell r="AA269">
            <v>0</v>
          </cell>
          <cell r="AB269">
            <v>339.75</v>
          </cell>
          <cell r="AC269">
            <v>6.0000000000000009</v>
          </cell>
          <cell r="AD269">
            <v>0</v>
          </cell>
          <cell r="AE269">
            <v>0</v>
          </cell>
          <cell r="AF269"/>
        </row>
        <row r="270">
          <cell r="B270" t="str">
            <v xml:space="preserve">LAM INOX T304 PF 3 R 3 T6 1x2m          </v>
          </cell>
          <cell r="C270" t="str">
            <v>LAMINA PERFORADA</v>
          </cell>
          <cell r="D270" t="str">
            <v xml:space="preserve">1200 - LAMINA PERFORADA                        </v>
          </cell>
          <cell r="E270">
            <v>37.15</v>
          </cell>
          <cell r="F270">
            <v>-111.45</v>
          </cell>
          <cell r="G270">
            <v>-18.574999999999999</v>
          </cell>
          <cell r="H270">
            <v>55.724999999999987</v>
          </cell>
          <cell r="I270"/>
          <cell r="J270" t="str">
            <v>B</v>
          </cell>
          <cell r="K270"/>
          <cell r="L270">
            <v>74.3</v>
          </cell>
          <cell r="M270">
            <v>1152.65796</v>
          </cell>
          <cell r="N270">
            <v>0</v>
          </cell>
          <cell r="O270">
            <v>0</v>
          </cell>
          <cell r="P270">
            <v>18.57500000000001</v>
          </cell>
          <cell r="Q270">
            <v>1.3333333333333335</v>
          </cell>
          <cell r="R270">
            <v>0.33333333333333359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371.5</v>
          </cell>
          <cell r="Y270">
            <v>315.77500000000003</v>
          </cell>
          <cell r="Z270">
            <v>5.6666666666666687</v>
          </cell>
          <cell r="AA270">
            <v>0</v>
          </cell>
          <cell r="AB270">
            <v>260.05000000000007</v>
          </cell>
          <cell r="AC270">
            <v>4.6666666666666687</v>
          </cell>
          <cell r="AD270">
            <v>0</v>
          </cell>
          <cell r="AE270">
            <v>0</v>
          </cell>
          <cell r="AF270"/>
        </row>
        <row r="271">
          <cell r="B271" t="str">
            <v xml:space="preserve">TUBO INOX T304 NPS 1/4" SCH10  6MT      </v>
          </cell>
          <cell r="C271" t="str">
            <v>TUBERIA INOXIDABLE</v>
          </cell>
          <cell r="D271" t="str">
            <v xml:space="preserve">2008 - TUBERIA INDUSTRIAL RD SCHEDULE 10       </v>
          </cell>
          <cell r="E271">
            <v>2.9499999999999997</v>
          </cell>
          <cell r="F271">
            <v>374.64999999999992</v>
          </cell>
          <cell r="G271">
            <v>62.441666666666656</v>
          </cell>
          <cell r="H271">
            <v>54.87</v>
          </cell>
          <cell r="I271"/>
          <cell r="J271" t="str">
            <v>C</v>
          </cell>
          <cell r="K271"/>
          <cell r="L271">
            <v>911.55</v>
          </cell>
          <cell r="M271">
            <v>10330.698120000001</v>
          </cell>
          <cell r="N271">
            <v>0</v>
          </cell>
          <cell r="O271">
            <v>2.95</v>
          </cell>
          <cell r="P271">
            <v>856.68</v>
          </cell>
          <cell r="Q271">
            <v>16.612903225806452</v>
          </cell>
          <cell r="R271">
            <v>15.612903225806452</v>
          </cell>
          <cell r="S271">
            <v>0</v>
          </cell>
          <cell r="T271">
            <v>8465.1545760000008</v>
          </cell>
          <cell r="U271">
            <v>801.81</v>
          </cell>
          <cell r="V271">
            <v>14.612903225806452</v>
          </cell>
          <cell r="W271">
            <v>0</v>
          </cell>
          <cell r="Y271">
            <v>746.93999999999994</v>
          </cell>
          <cell r="Z271">
            <v>13.612903225806452</v>
          </cell>
          <cell r="AA271">
            <v>0</v>
          </cell>
          <cell r="AB271">
            <v>692.06999999999994</v>
          </cell>
          <cell r="AC271">
            <v>12.61290322580645</v>
          </cell>
          <cell r="AD271">
            <v>0</v>
          </cell>
          <cell r="AE271">
            <v>0</v>
          </cell>
          <cell r="AF271"/>
        </row>
        <row r="272">
          <cell r="B272" t="str">
            <v xml:space="preserve">LAM INOX T304 PF 2 R 6 T10 1x2m         </v>
          </cell>
          <cell r="C272" t="str">
            <v>LAMINA PERFORADA</v>
          </cell>
          <cell r="D272" t="str">
            <v xml:space="preserve">1200 - LAMINA PERFORADA                        </v>
          </cell>
          <cell r="E272">
            <v>21.73</v>
          </cell>
          <cell r="F272">
            <v>173.84</v>
          </cell>
          <cell r="G272">
            <v>28.973333333333333</v>
          </cell>
          <cell r="H272">
            <v>54.324999999999989</v>
          </cell>
          <cell r="I272">
            <v>1.1414702463770686E-4</v>
          </cell>
          <cell r="J272" t="str">
            <v>B</v>
          </cell>
          <cell r="K272" t="e">
            <v>#DIV/0!</v>
          </cell>
          <cell r="L272">
            <v>86.92</v>
          </cell>
          <cell r="M272">
            <v>1388.9876000000002</v>
          </cell>
          <cell r="N272">
            <v>0</v>
          </cell>
          <cell r="O272">
            <v>0</v>
          </cell>
          <cell r="P272">
            <v>32.595000000000013</v>
          </cell>
          <cell r="Q272">
            <v>1.6000000000000003</v>
          </cell>
          <cell r="R272">
            <v>0.60000000000000031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217.3</v>
          </cell>
          <cell r="Y272">
            <v>162.97500000000002</v>
          </cell>
          <cell r="Z272">
            <v>3.0000000000000009</v>
          </cell>
          <cell r="AA272">
            <v>0</v>
          </cell>
          <cell r="AB272">
            <v>108.65000000000003</v>
          </cell>
          <cell r="AC272">
            <v>2.0000000000000009</v>
          </cell>
          <cell r="AD272">
            <v>0</v>
          </cell>
          <cell r="AE272">
            <v>0</v>
          </cell>
          <cell r="AF272"/>
        </row>
        <row r="273">
          <cell r="B273" t="str">
            <v xml:space="preserve">LAM INOX T304 PF 2 R 5 T8 1x2m          </v>
          </cell>
          <cell r="C273" t="str">
            <v>LAMINA PERFORADA</v>
          </cell>
          <cell r="D273" t="str">
            <v xml:space="preserve">1200 - LAMINA PERFORADA                        </v>
          </cell>
          <cell r="E273">
            <v>20.88</v>
          </cell>
          <cell r="F273">
            <v>334.08</v>
          </cell>
          <cell r="G273">
            <v>55.68</v>
          </cell>
          <cell r="H273">
            <v>52.199999999999996</v>
          </cell>
          <cell r="I273"/>
          <cell r="J273" t="str">
            <v>B</v>
          </cell>
          <cell r="K273"/>
          <cell r="L273">
            <v>41.76</v>
          </cell>
          <cell r="M273">
            <v>690.81000000000017</v>
          </cell>
          <cell r="N273"/>
          <cell r="O273">
            <v>0</v>
          </cell>
          <cell r="P273">
            <v>0</v>
          </cell>
          <cell r="Q273">
            <v>0.8</v>
          </cell>
          <cell r="R273">
            <v>0</v>
          </cell>
          <cell r="S273"/>
          <cell r="T273">
            <v>0</v>
          </cell>
          <cell r="U273">
            <v>0</v>
          </cell>
          <cell r="V273">
            <v>0</v>
          </cell>
          <cell r="W273"/>
          <cell r="Y273">
            <v>0</v>
          </cell>
          <cell r="Z273">
            <v>0</v>
          </cell>
          <cell r="AA273"/>
          <cell r="AB273">
            <v>0</v>
          </cell>
          <cell r="AC273">
            <v>0</v>
          </cell>
          <cell r="AD273">
            <v>139.19999999999999</v>
          </cell>
          <cell r="AE273">
            <v>6.6666666666666661</v>
          </cell>
          <cell r="AF273">
            <v>5</v>
          </cell>
        </row>
        <row r="274">
          <cell r="B274" t="str">
            <v xml:space="preserve">LAM INOX T304 PF 1 R 5 T7 1x2m          </v>
          </cell>
          <cell r="C274" t="str">
            <v>LAMINA PERFORADA</v>
          </cell>
          <cell r="D274" t="str">
            <v xml:space="preserve">1200 - LAMINA PERFORADA                        </v>
          </cell>
          <cell r="E274">
            <v>8.7899999999999991</v>
          </cell>
          <cell r="F274">
            <v>87.9</v>
          </cell>
          <cell r="G274">
            <v>14.65</v>
          </cell>
          <cell r="H274">
            <v>50</v>
          </cell>
          <cell r="I274"/>
          <cell r="J274" t="str">
            <v>B</v>
          </cell>
          <cell r="K274"/>
          <cell r="L274">
            <v>509.82000000000005</v>
          </cell>
          <cell r="M274">
            <v>9387.2907200000027</v>
          </cell>
          <cell r="N274"/>
          <cell r="O274">
            <v>0</v>
          </cell>
          <cell r="P274">
            <v>459.82000000000005</v>
          </cell>
          <cell r="Q274">
            <v>10.196400000000001</v>
          </cell>
          <cell r="R274">
            <v>9.1964000000000006</v>
          </cell>
          <cell r="S274"/>
          <cell r="T274">
            <v>6625.3480578839608</v>
          </cell>
          <cell r="U274">
            <v>409.82000000000005</v>
          </cell>
          <cell r="V274">
            <v>8.1964000000000006</v>
          </cell>
          <cell r="W274"/>
          <cell r="Y274">
            <v>359.82000000000005</v>
          </cell>
          <cell r="Z274">
            <v>7.1964000000000006</v>
          </cell>
          <cell r="AA274"/>
          <cell r="AB274">
            <v>309.82000000000005</v>
          </cell>
          <cell r="AC274">
            <v>6.1964000000000006</v>
          </cell>
          <cell r="AD274">
            <v>0</v>
          </cell>
          <cell r="AE274">
            <v>0</v>
          </cell>
          <cell r="AF274"/>
        </row>
        <row r="275">
          <cell r="B275" t="str">
            <v xml:space="preserve">TUBO INOX T304 RD 50,8 x1,2 BRILLA  6MT </v>
          </cell>
          <cell r="C275" t="str">
            <v>TUBERIA INOXIDABLE</v>
          </cell>
          <cell r="D275" t="str">
            <v xml:space="preserve">2003 - TUBERIA ORNAMENTAL RD T304              </v>
          </cell>
          <cell r="E275">
            <v>8.81</v>
          </cell>
          <cell r="F275">
            <v>0</v>
          </cell>
          <cell r="G275">
            <v>0</v>
          </cell>
          <cell r="H275">
            <v>50</v>
          </cell>
          <cell r="I275">
            <v>0</v>
          </cell>
          <cell r="J275" t="str">
            <v>C</v>
          </cell>
          <cell r="K275" t="e">
            <v>#DIV/0!</v>
          </cell>
          <cell r="L275">
            <v>0</v>
          </cell>
          <cell r="M275">
            <v>0</v>
          </cell>
          <cell r="N275">
            <v>0</v>
          </cell>
          <cell r="O275">
            <v>4942.41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 t="str">
            <v/>
          </cell>
          <cell r="U275">
            <v>0</v>
          </cell>
          <cell r="V275">
            <v>0</v>
          </cell>
          <cell r="W275">
            <v>372</v>
          </cell>
          <cell r="X275"/>
          <cell r="Y275">
            <v>322</v>
          </cell>
          <cell r="Z275">
            <v>6.44</v>
          </cell>
          <cell r="AA275">
            <v>0</v>
          </cell>
          <cell r="AB275">
            <v>272</v>
          </cell>
          <cell r="AC275">
            <v>5.44</v>
          </cell>
          <cell r="AD275">
            <v>0</v>
          </cell>
          <cell r="AE275">
            <v>0</v>
          </cell>
          <cell r="AF275"/>
        </row>
        <row r="276">
          <cell r="B276" t="str">
            <v xml:space="preserve">LAM INOX T304 PF 1,5 R 10 T14 1x2m      </v>
          </cell>
          <cell r="C276" t="str">
            <v>LAMINA PERFORADA</v>
          </cell>
          <cell r="D276" t="str">
            <v xml:space="preserve">1200 - LAMINA PERFORADA                        </v>
          </cell>
          <cell r="E276">
            <v>13.18</v>
          </cell>
          <cell r="F276">
            <v>276.78000000000009</v>
          </cell>
          <cell r="G276">
            <v>46.130000000000017</v>
          </cell>
          <cell r="H276">
            <v>49.416666666666664</v>
          </cell>
          <cell r="I276"/>
          <cell r="J276" t="str">
            <v>C</v>
          </cell>
          <cell r="K276"/>
          <cell r="L276">
            <v>395.4</v>
          </cell>
          <cell r="M276">
            <v>6503.8367999999991</v>
          </cell>
          <cell r="N276"/>
          <cell r="O276">
            <v>0</v>
          </cell>
          <cell r="P276">
            <v>345.98333333333329</v>
          </cell>
          <cell r="Q276">
            <v>8.0013490725126477</v>
          </cell>
          <cell r="R276">
            <v>7.0013490725126468</v>
          </cell>
          <cell r="S276"/>
          <cell r="T276">
            <v>4065.3092188163878</v>
          </cell>
          <cell r="U276">
            <v>296.56666666666661</v>
          </cell>
          <cell r="V276">
            <v>6.0013490725126468</v>
          </cell>
          <cell r="W276"/>
          <cell r="Y276">
            <v>247.14999999999995</v>
          </cell>
          <cell r="Z276">
            <v>5.0013490725126468</v>
          </cell>
          <cell r="AA276"/>
          <cell r="AB276">
            <v>197.73333333333329</v>
          </cell>
          <cell r="AC276">
            <v>4.0013490725126468</v>
          </cell>
          <cell r="AD276">
            <v>0</v>
          </cell>
          <cell r="AE276">
            <v>0</v>
          </cell>
          <cell r="AF276"/>
        </row>
        <row r="277">
          <cell r="B277" t="str">
            <v xml:space="preserve">LAM INOX T304 PF 1 R 10 T14 1x2m        </v>
          </cell>
          <cell r="C277" t="str">
            <v>LAMINA PERFORADA</v>
          </cell>
          <cell r="D277" t="str">
            <v xml:space="preserve">1200 - LAMINA PERFORADA                        </v>
          </cell>
          <cell r="E277">
            <v>8.7899999999999991</v>
          </cell>
          <cell r="F277">
            <v>360.39</v>
          </cell>
          <cell r="G277">
            <v>60.064999999999998</v>
          </cell>
          <cell r="H277">
            <v>48.345000000000006</v>
          </cell>
          <cell r="I277">
            <v>2.366397043786423E-4</v>
          </cell>
          <cell r="J277" t="str">
            <v>C</v>
          </cell>
          <cell r="K277" t="e">
            <v>#DIV/0!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 t="str">
            <v/>
          </cell>
          <cell r="U277">
            <v>0</v>
          </cell>
          <cell r="V277">
            <v>0</v>
          </cell>
          <cell r="W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150.16249999999999</v>
          </cell>
          <cell r="AE277">
            <v>17.083333333333336</v>
          </cell>
          <cell r="AF277">
            <v>20</v>
          </cell>
        </row>
        <row r="278">
          <cell r="B278" t="str">
            <v xml:space="preserve">LAM INOX T304 PF 3 R 5 T8 1x2m          </v>
          </cell>
          <cell r="C278" t="str">
            <v>LAMINA PERFORADA</v>
          </cell>
          <cell r="D278" t="str">
            <v xml:space="preserve">1200 - LAMINA PERFORADA                        </v>
          </cell>
          <cell r="E278">
            <v>31.32</v>
          </cell>
          <cell r="F278">
            <v>125.28</v>
          </cell>
          <cell r="G278">
            <v>20.88</v>
          </cell>
          <cell r="H278">
            <v>46.98</v>
          </cell>
          <cell r="I278">
            <v>8.2261500498227773E-5</v>
          </cell>
          <cell r="J278" t="str">
            <v>C</v>
          </cell>
          <cell r="K278" t="e">
            <v>#DIV/0!</v>
          </cell>
          <cell r="L278">
            <v>187.92</v>
          </cell>
          <cell r="M278">
            <v>3146.6870399999989</v>
          </cell>
          <cell r="N278">
            <v>0</v>
          </cell>
          <cell r="O278">
            <v>0</v>
          </cell>
          <cell r="P278">
            <v>140.94</v>
          </cell>
          <cell r="Q278">
            <v>4</v>
          </cell>
          <cell r="R278">
            <v>3</v>
          </cell>
          <cell r="S278">
            <v>0</v>
          </cell>
          <cell r="T278">
            <v>786.67175999999949</v>
          </cell>
          <cell r="U278">
            <v>93.960000000000008</v>
          </cell>
          <cell r="V278">
            <v>2.0000000000000004</v>
          </cell>
          <cell r="W278">
            <v>0</v>
          </cell>
          <cell r="Y278">
            <v>46.980000000000011</v>
          </cell>
          <cell r="Z278">
            <v>1.0000000000000002</v>
          </cell>
          <cell r="AA278">
            <v>0</v>
          </cell>
          <cell r="AB278">
            <v>1.4210854715202004E-14</v>
          </cell>
          <cell r="AC278">
            <v>3.0248732897407416E-16</v>
          </cell>
          <cell r="AD278">
            <v>52.199999999999982</v>
          </cell>
          <cell r="AE278">
            <v>1.6666666666666661</v>
          </cell>
          <cell r="AF278"/>
        </row>
        <row r="279">
          <cell r="B279" t="str">
            <v xml:space="preserve">TELA MESH T304 # 24H  0,36mm            </v>
          </cell>
          <cell r="C279" t="str">
            <v>TELA MESH</v>
          </cell>
          <cell r="D279" t="str">
            <v xml:space="preserve">4100 - TELA MESH                               </v>
          </cell>
          <cell r="E279">
            <v>1.51</v>
          </cell>
          <cell r="F279">
            <v>94.22999999999999</v>
          </cell>
          <cell r="G279">
            <v>15.704999999999998</v>
          </cell>
          <cell r="H279">
            <v>44.846999999999987</v>
          </cell>
          <cell r="I279"/>
          <cell r="J279" t="str">
            <v>A</v>
          </cell>
          <cell r="K279"/>
          <cell r="L279">
            <v>87.58</v>
          </cell>
          <cell r="M279">
            <v>1426.63122</v>
          </cell>
          <cell r="N279"/>
          <cell r="O279">
            <v>0</v>
          </cell>
          <cell r="P279">
            <v>42.733000000000011</v>
          </cell>
          <cell r="Q279">
            <v>1.9528619528619533</v>
          </cell>
          <cell r="R279">
            <v>0.95286195286195341</v>
          </cell>
          <cell r="S279"/>
          <cell r="T279">
            <v>0</v>
          </cell>
          <cell r="U279">
            <v>0</v>
          </cell>
          <cell r="V279">
            <v>0</v>
          </cell>
          <cell r="W279"/>
          <cell r="Y279">
            <v>0</v>
          </cell>
          <cell r="Z279">
            <v>0</v>
          </cell>
          <cell r="AA279"/>
          <cell r="AB279">
            <v>0</v>
          </cell>
          <cell r="AC279">
            <v>0</v>
          </cell>
          <cell r="AD279">
            <v>39.262499999999996</v>
          </cell>
          <cell r="AE279">
            <v>26.001655629139069</v>
          </cell>
          <cell r="AF279">
            <v>30</v>
          </cell>
        </row>
        <row r="280">
          <cell r="B280" t="str">
            <v xml:space="preserve">TELA MESH T304 # 10H  0,60mm            </v>
          </cell>
          <cell r="C280" t="str">
            <v>TELA MESH</v>
          </cell>
          <cell r="D280" t="str">
            <v xml:space="preserve">4100 - TELA MESH                               </v>
          </cell>
          <cell r="E280">
            <v>1.79</v>
          </cell>
          <cell r="F280">
            <v>0</v>
          </cell>
          <cell r="G280">
            <v>0</v>
          </cell>
          <cell r="H280">
            <v>42.781000000000006</v>
          </cell>
          <cell r="I280"/>
          <cell r="J280" t="str">
            <v>A</v>
          </cell>
          <cell r="K280"/>
          <cell r="L280">
            <v>161.58000000000001</v>
          </cell>
          <cell r="M280">
            <v>2284.018152067039</v>
          </cell>
          <cell r="N280"/>
          <cell r="O280">
            <v>0</v>
          </cell>
          <cell r="P280">
            <v>118.79900000000001</v>
          </cell>
          <cell r="Q280">
            <v>3.7769103106519246</v>
          </cell>
          <cell r="R280">
            <v>2.7769103106519246</v>
          </cell>
          <cell r="S280"/>
          <cell r="T280">
            <v>469.82244906703892</v>
          </cell>
          <cell r="U280">
            <v>76.018000000000001</v>
          </cell>
          <cell r="V280">
            <v>1.7769103106519246</v>
          </cell>
          <cell r="W280"/>
          <cell r="Y280">
            <v>33.236999999999995</v>
          </cell>
          <cell r="Z280">
            <v>0.77691031065192473</v>
          </cell>
          <cell r="AA280"/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/>
        </row>
        <row r="281">
          <cell r="B281" t="str">
            <v xml:space="preserve">TUBO INOX T304 CD  12,7 x  1,5  6MT     </v>
          </cell>
          <cell r="C281" t="str">
            <v>TUBERIA INOXIDABLE</v>
          </cell>
          <cell r="D281" t="str">
            <v xml:space="preserve">2001 - TUBERIA ORNAMENTAL CD T304              </v>
          </cell>
          <cell r="E281">
            <v>3.2</v>
          </cell>
          <cell r="F281">
            <v>92.800000000000011</v>
          </cell>
          <cell r="G281">
            <v>15.466666666666669</v>
          </cell>
          <cell r="H281">
            <v>42.240000000000009</v>
          </cell>
          <cell r="I281"/>
          <cell r="J281" t="str">
            <v>C</v>
          </cell>
          <cell r="K281"/>
          <cell r="L281">
            <v>3.2</v>
          </cell>
          <cell r="M281">
            <v>29.675869999999996</v>
          </cell>
          <cell r="N281">
            <v>0</v>
          </cell>
          <cell r="O281">
            <v>0</v>
          </cell>
          <cell r="P281">
            <v>0</v>
          </cell>
          <cell r="Q281">
            <v>7.5757575757575746E-2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299</v>
          </cell>
          <cell r="Y281">
            <v>256.76</v>
          </cell>
          <cell r="Z281">
            <v>6.0785984848484835</v>
          </cell>
          <cell r="AA281">
            <v>0</v>
          </cell>
          <cell r="AB281">
            <v>214.51999999999998</v>
          </cell>
          <cell r="AC281">
            <v>5.0785984848484835</v>
          </cell>
          <cell r="AD281">
            <v>0</v>
          </cell>
          <cell r="AE281">
            <v>0</v>
          </cell>
          <cell r="AF281"/>
        </row>
        <row r="282">
          <cell r="B282" t="str">
            <v xml:space="preserve">TELA MESH T304 # 5H  1,00mm             </v>
          </cell>
          <cell r="C282" t="str">
            <v>TELA MESH</v>
          </cell>
          <cell r="D282" t="str">
            <v xml:space="preserve">4100 - TELA MESH                               </v>
          </cell>
          <cell r="E282">
            <v>2.48</v>
          </cell>
          <cell r="F282">
            <v>165.54</v>
          </cell>
          <cell r="G282">
            <v>27.59</v>
          </cell>
          <cell r="H282">
            <v>41.666666666666664</v>
          </cell>
          <cell r="I282"/>
          <cell r="J282" t="str">
            <v>A</v>
          </cell>
          <cell r="K282"/>
          <cell r="L282">
            <v>17.86</v>
          </cell>
          <cell r="M282">
            <v>258.5715347580645</v>
          </cell>
          <cell r="N282"/>
          <cell r="O282">
            <v>0</v>
          </cell>
          <cell r="P282">
            <v>0</v>
          </cell>
          <cell r="Q282">
            <v>0.42864000000000002</v>
          </cell>
          <cell r="R282">
            <v>0</v>
          </cell>
          <cell r="S282"/>
          <cell r="T282">
            <v>0</v>
          </cell>
          <cell r="U282">
            <v>0</v>
          </cell>
          <cell r="V282">
            <v>0</v>
          </cell>
          <cell r="W282"/>
          <cell r="Y282">
            <v>0</v>
          </cell>
          <cell r="Z282">
            <v>0</v>
          </cell>
          <cell r="AA282"/>
          <cell r="AB282">
            <v>0</v>
          </cell>
          <cell r="AC282">
            <v>0</v>
          </cell>
          <cell r="AD282">
            <v>68.974999999999994</v>
          </cell>
          <cell r="AE282">
            <v>27.812499999999996</v>
          </cell>
          <cell r="AF282">
            <v>30</v>
          </cell>
        </row>
        <row r="283">
          <cell r="B283" t="str">
            <v xml:space="preserve">BARRA INOX T304 CD     3/4"             </v>
          </cell>
          <cell r="C283" t="str">
            <v>PERFILERIA INOXIDABLE</v>
          </cell>
          <cell r="D283" t="str">
            <v xml:space="preserve">3002 - BARRA INOX T304 CD                      </v>
          </cell>
          <cell r="E283">
            <v>17.09</v>
          </cell>
          <cell r="F283">
            <v>153.81</v>
          </cell>
          <cell r="G283">
            <v>25.635000000000002</v>
          </cell>
          <cell r="H283">
            <v>41.666666666666664</v>
          </cell>
          <cell r="I283"/>
          <cell r="J283" t="str">
            <v>C</v>
          </cell>
          <cell r="K283"/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 t="str">
            <v/>
          </cell>
          <cell r="U283">
            <v>0</v>
          </cell>
          <cell r="V283">
            <v>0</v>
          </cell>
          <cell r="W283">
            <v>0</v>
          </cell>
          <cell r="Y283">
            <v>0</v>
          </cell>
          <cell r="Z283">
            <v>0</v>
          </cell>
          <cell r="AA283">
            <v>341.98200000000003</v>
          </cell>
          <cell r="AB283">
            <v>300.31533333333334</v>
          </cell>
          <cell r="AC283">
            <v>7.2075680000000002</v>
          </cell>
          <cell r="AD283">
            <v>0</v>
          </cell>
          <cell r="AE283">
            <v>0</v>
          </cell>
          <cell r="AF283">
            <v>30</v>
          </cell>
        </row>
        <row r="284">
          <cell r="B284" t="str">
            <v xml:space="preserve">BARRA INOX T304 CD     1"               </v>
          </cell>
          <cell r="C284" t="str">
            <v>PERFILERIA INOXIDABLE</v>
          </cell>
          <cell r="D284" t="str">
            <v xml:space="preserve">3002 - BARRA INOX T304 CD                      </v>
          </cell>
          <cell r="E284">
            <v>30.39</v>
          </cell>
          <cell r="F284">
            <v>60.78</v>
          </cell>
          <cell r="G284">
            <v>10.130000000000001</v>
          </cell>
          <cell r="H284">
            <v>41.666666666666664</v>
          </cell>
          <cell r="I284"/>
          <cell r="J284" t="str">
            <v>C</v>
          </cell>
          <cell r="K284"/>
          <cell r="L284">
            <v>30.39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0.72936000000000001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Y284">
            <v>0</v>
          </cell>
          <cell r="Z284">
            <v>0</v>
          </cell>
          <cell r="AA284">
            <v>364.98500000000001</v>
          </cell>
          <cell r="AB284">
            <v>323.31833333333333</v>
          </cell>
          <cell r="AC284">
            <v>7.7596400000000001</v>
          </cell>
          <cell r="AD284">
            <v>0</v>
          </cell>
          <cell r="AE284">
            <v>0</v>
          </cell>
          <cell r="AF284"/>
        </row>
        <row r="285">
          <cell r="B285" t="str">
            <v>TUBO INOX T304 RD 19,05 x1,2 BRILLA  6MT</v>
          </cell>
          <cell r="C285" t="str">
            <v>TUBERIA INOXIDABLE</v>
          </cell>
          <cell r="D285" t="str">
            <v xml:space="preserve">2003 - TUBERIA ORNAMENTAL RD T304              </v>
          </cell>
          <cell r="E285">
            <v>3.17</v>
          </cell>
          <cell r="F285">
            <v>19.02</v>
          </cell>
          <cell r="G285">
            <v>3.17</v>
          </cell>
          <cell r="H285">
            <v>41.666666666666664</v>
          </cell>
          <cell r="I285">
            <v>1.2488934702077683E-5</v>
          </cell>
          <cell r="J285" t="str">
            <v>C</v>
          </cell>
          <cell r="K285" t="e">
            <v>#DIV/0!</v>
          </cell>
          <cell r="L285">
            <v>0</v>
          </cell>
          <cell r="M285">
            <v>0</v>
          </cell>
          <cell r="N285">
            <v>0</v>
          </cell>
          <cell r="O285">
            <v>5829.63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 t="str">
            <v/>
          </cell>
          <cell r="U285">
            <v>0</v>
          </cell>
          <cell r="V285">
            <v>0</v>
          </cell>
          <cell r="W285">
            <v>0</v>
          </cell>
          <cell r="X285"/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7.9249999999999998</v>
          </cell>
          <cell r="AE285">
            <v>2.5</v>
          </cell>
          <cell r="AF285"/>
        </row>
        <row r="286">
          <cell r="B286" t="str">
            <v xml:space="preserve">TUBO INOX T304 RD 25,4 x1,2 BRILLA  6MT </v>
          </cell>
          <cell r="C286" t="str">
            <v>TUBERIA INOXIDABLE</v>
          </cell>
          <cell r="D286" t="str">
            <v xml:space="preserve">2003 - TUBERIA ORNAMENTAL RD T304              </v>
          </cell>
          <cell r="E286">
            <v>4.3</v>
          </cell>
          <cell r="F286">
            <v>313.90000000000003</v>
          </cell>
          <cell r="G286">
            <v>52.31666666666667</v>
          </cell>
          <cell r="H286">
            <v>41.666666666666664</v>
          </cell>
          <cell r="I286">
            <v>2.0611338606636096E-4</v>
          </cell>
          <cell r="J286" t="str">
            <v>C</v>
          </cell>
          <cell r="K286" t="e">
            <v>#DIV/0!</v>
          </cell>
          <cell r="L286">
            <v>0</v>
          </cell>
          <cell r="M286">
            <v>0</v>
          </cell>
          <cell r="N286">
            <v>0</v>
          </cell>
          <cell r="O286">
            <v>4497.8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 t="str">
            <v/>
          </cell>
          <cell r="U286">
            <v>0</v>
          </cell>
          <cell r="V286">
            <v>0</v>
          </cell>
          <cell r="W286">
            <v>362</v>
          </cell>
          <cell r="X286"/>
          <cell r="Y286">
            <v>320.33333333333331</v>
          </cell>
          <cell r="Z286">
            <v>7.6879999999999997</v>
          </cell>
          <cell r="AA286">
            <v>0</v>
          </cell>
          <cell r="AB286">
            <v>278.66666666666663</v>
          </cell>
          <cell r="AC286">
            <v>6.6879999999999997</v>
          </cell>
          <cell r="AD286">
            <v>0</v>
          </cell>
          <cell r="AE286">
            <v>0</v>
          </cell>
          <cell r="AF286"/>
        </row>
        <row r="287">
          <cell r="B287" t="str">
            <v xml:space="preserve">TELA MESH T304 # 20H  0,40mm            </v>
          </cell>
          <cell r="C287" t="str">
            <v>TELA MESH</v>
          </cell>
          <cell r="D287" t="str">
            <v xml:space="preserve">4100 - TELA MESH                               </v>
          </cell>
          <cell r="E287">
            <v>1.64</v>
          </cell>
          <cell r="F287">
            <v>1.64</v>
          </cell>
          <cell r="G287">
            <v>0.27333333333333332</v>
          </cell>
          <cell r="H287">
            <v>34.439999999999991</v>
          </cell>
          <cell r="I287"/>
          <cell r="J287" t="str">
            <v>A</v>
          </cell>
          <cell r="K287"/>
          <cell r="L287">
            <v>15.559999999999999</v>
          </cell>
          <cell r="M287">
            <v>231.58213658536587</v>
          </cell>
          <cell r="N287"/>
          <cell r="O287">
            <v>0</v>
          </cell>
          <cell r="P287">
            <v>0</v>
          </cell>
          <cell r="Q287">
            <v>0.45180023228803723</v>
          </cell>
          <cell r="R287">
            <v>0</v>
          </cell>
          <cell r="S287"/>
          <cell r="T287">
            <v>0</v>
          </cell>
          <cell r="U287">
            <v>0</v>
          </cell>
          <cell r="V287">
            <v>0</v>
          </cell>
          <cell r="W287"/>
          <cell r="Y287">
            <v>0</v>
          </cell>
          <cell r="Z287">
            <v>0</v>
          </cell>
          <cell r="AA287"/>
          <cell r="AB287">
            <v>0</v>
          </cell>
          <cell r="AC287">
            <v>0</v>
          </cell>
          <cell r="AD287">
            <v>0.68333333333333335</v>
          </cell>
          <cell r="AE287">
            <v>0.41666666666666669</v>
          </cell>
          <cell r="AF287">
            <v>30</v>
          </cell>
        </row>
        <row r="288">
          <cell r="B288" t="str">
            <v xml:space="preserve">LAM INOX T304 PF 1 R 8 T11 1x2m         </v>
          </cell>
          <cell r="C288" t="str">
            <v>LAMINA PERFORADA</v>
          </cell>
          <cell r="D288" t="str">
            <v xml:space="preserve">1200 - LAMINA PERFORADA                        </v>
          </cell>
          <cell r="E288">
            <v>8.5299999999999994</v>
          </cell>
          <cell r="F288">
            <v>0</v>
          </cell>
          <cell r="G288">
            <v>0</v>
          </cell>
          <cell r="H288">
            <v>34.119999999999997</v>
          </cell>
          <cell r="I288"/>
          <cell r="J288" t="str">
            <v>C</v>
          </cell>
          <cell r="K288"/>
          <cell r="L288">
            <v>25.59</v>
          </cell>
          <cell r="M288">
            <v>518.09190000000001</v>
          </cell>
          <cell r="N288"/>
          <cell r="O288">
            <v>0</v>
          </cell>
          <cell r="P288">
            <v>0</v>
          </cell>
          <cell r="Q288">
            <v>0.75</v>
          </cell>
          <cell r="R288">
            <v>0</v>
          </cell>
          <cell r="S288"/>
          <cell r="T288">
            <v>0</v>
          </cell>
          <cell r="U288">
            <v>0</v>
          </cell>
          <cell r="V288">
            <v>0</v>
          </cell>
          <cell r="W288"/>
          <cell r="Y288">
            <v>0</v>
          </cell>
          <cell r="Z288">
            <v>0</v>
          </cell>
          <cell r="AA288"/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5</v>
          </cell>
        </row>
        <row r="289">
          <cell r="B289" t="str">
            <v xml:space="preserve">TELA MESH T304 # 4H  1,10mm             </v>
          </cell>
          <cell r="C289" t="str">
            <v>TELA MESH</v>
          </cell>
          <cell r="D289" t="str">
            <v xml:space="preserve">4100 - TELA MESH                               </v>
          </cell>
          <cell r="E289">
            <v>2.44</v>
          </cell>
          <cell r="F289">
            <v>102.48</v>
          </cell>
          <cell r="G289">
            <v>17.080000000000002</v>
          </cell>
          <cell r="H289">
            <v>33.333333333333336</v>
          </cell>
          <cell r="I289"/>
          <cell r="J289" t="str">
            <v>B</v>
          </cell>
          <cell r="K289"/>
          <cell r="L289">
            <v>0</v>
          </cell>
          <cell r="M289">
            <v>0</v>
          </cell>
          <cell r="N289"/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/>
          <cell r="T289" t="str">
            <v/>
          </cell>
          <cell r="U289">
            <v>0</v>
          </cell>
          <cell r="V289">
            <v>0</v>
          </cell>
          <cell r="W289"/>
          <cell r="Y289">
            <v>0</v>
          </cell>
          <cell r="Z289">
            <v>0</v>
          </cell>
          <cell r="AA289"/>
          <cell r="AB289">
            <v>0</v>
          </cell>
          <cell r="AC289">
            <v>0</v>
          </cell>
          <cell r="AD289">
            <v>42.7</v>
          </cell>
          <cell r="AE289">
            <v>17.5</v>
          </cell>
          <cell r="AF289">
            <v>30</v>
          </cell>
        </row>
        <row r="290">
          <cell r="B290" t="str">
            <v xml:space="preserve">TELA MESH T304 # 30H  0,30mm            </v>
          </cell>
          <cell r="C290" t="str">
            <v>TELA MESH</v>
          </cell>
          <cell r="D290" t="str">
            <v xml:space="preserve">4100 - TELA MESH                               </v>
          </cell>
          <cell r="E290">
            <v>1.39</v>
          </cell>
          <cell r="F290">
            <v>20.85</v>
          </cell>
          <cell r="G290">
            <v>3.4750000000000001</v>
          </cell>
          <cell r="H290">
            <v>33.220999999999997</v>
          </cell>
          <cell r="I290"/>
          <cell r="J290" t="str">
            <v>B</v>
          </cell>
          <cell r="K290"/>
          <cell r="L290">
            <v>10.41</v>
          </cell>
          <cell r="M290">
            <v>167.00485899280577</v>
          </cell>
          <cell r="N290"/>
          <cell r="O290">
            <v>0</v>
          </cell>
          <cell r="P290">
            <v>0</v>
          </cell>
          <cell r="Q290">
            <v>0.3133560097528672</v>
          </cell>
          <cell r="R290">
            <v>0</v>
          </cell>
          <cell r="S290"/>
          <cell r="T290">
            <v>0</v>
          </cell>
          <cell r="U290">
            <v>0</v>
          </cell>
          <cell r="V290">
            <v>0</v>
          </cell>
          <cell r="W290"/>
          <cell r="Y290">
            <v>0</v>
          </cell>
          <cell r="Z290">
            <v>0</v>
          </cell>
          <cell r="AA290"/>
          <cell r="AB290">
            <v>0</v>
          </cell>
          <cell r="AC290">
            <v>0</v>
          </cell>
          <cell r="AD290">
            <v>8.6875</v>
          </cell>
          <cell r="AE290">
            <v>6.25</v>
          </cell>
          <cell r="AF290">
            <v>30</v>
          </cell>
        </row>
        <row r="291">
          <cell r="B291" t="str">
            <v xml:space="preserve">TELA MESH T304 # 2H  1,50mm             </v>
          </cell>
          <cell r="C291" t="str">
            <v>TELA MESH</v>
          </cell>
          <cell r="D291" t="str">
            <v xml:space="preserve">4100 - TELA MESH                               </v>
          </cell>
          <cell r="E291">
            <v>2.23</v>
          </cell>
          <cell r="F291">
            <v>15.610000000000001</v>
          </cell>
          <cell r="G291">
            <v>2.601666666666667</v>
          </cell>
          <cell r="H291">
            <v>32.558</v>
          </cell>
          <cell r="I291"/>
          <cell r="J291" t="str">
            <v>B</v>
          </cell>
          <cell r="K291"/>
          <cell r="L291">
            <v>174.94</v>
          </cell>
          <cell r="M291">
            <v>2568.8424945291476</v>
          </cell>
          <cell r="N291">
            <v>0</v>
          </cell>
          <cell r="O291">
            <v>0</v>
          </cell>
          <cell r="P291">
            <v>142.38200000000001</v>
          </cell>
          <cell r="Q291">
            <v>5.3731801707721605</v>
          </cell>
          <cell r="R291">
            <v>4.3731801707721605</v>
          </cell>
          <cell r="S291">
            <v>0</v>
          </cell>
          <cell r="T291">
            <v>1134.5843385291478</v>
          </cell>
          <cell r="U291">
            <v>109.82400000000001</v>
          </cell>
          <cell r="V291">
            <v>3.3731801707721609</v>
          </cell>
          <cell r="W291">
            <v>133.80000000000001</v>
          </cell>
          <cell r="Y291">
            <v>211.06600000000003</v>
          </cell>
          <cell r="Z291">
            <v>6.4827692118680522</v>
          </cell>
          <cell r="AA291">
            <v>0</v>
          </cell>
          <cell r="AB291">
            <v>178.50800000000004</v>
          </cell>
          <cell r="AC291">
            <v>5.4827692118680522</v>
          </cell>
          <cell r="AD291">
            <v>0</v>
          </cell>
          <cell r="AE291">
            <v>0</v>
          </cell>
          <cell r="AF291"/>
        </row>
        <row r="292">
          <cell r="B292" t="str">
            <v xml:space="preserve">TELA MESH T304 # 14H  0,50mm            </v>
          </cell>
          <cell r="C292" t="str">
            <v>TELA MESH</v>
          </cell>
          <cell r="D292" t="str">
            <v xml:space="preserve">4100 - TELA MESH                               </v>
          </cell>
          <cell r="E292">
            <v>1.8</v>
          </cell>
          <cell r="F292">
            <v>27</v>
          </cell>
          <cell r="G292">
            <v>4.5</v>
          </cell>
          <cell r="H292">
            <v>32.4</v>
          </cell>
          <cell r="I292"/>
          <cell r="J292" t="str">
            <v>B</v>
          </cell>
          <cell r="K292"/>
          <cell r="L292">
            <v>100.8</v>
          </cell>
          <cell r="M292">
            <v>1480.6831199999999</v>
          </cell>
          <cell r="N292">
            <v>0</v>
          </cell>
          <cell r="O292">
            <v>0</v>
          </cell>
          <cell r="P292">
            <v>68.400000000000006</v>
          </cell>
          <cell r="Q292">
            <v>3.1111111111111112</v>
          </cell>
          <cell r="R292">
            <v>2.1111111111111112</v>
          </cell>
          <cell r="S292">
            <v>0</v>
          </cell>
          <cell r="T292">
            <v>52.881540000000122</v>
          </cell>
          <cell r="U292">
            <v>36.000000000000007</v>
          </cell>
          <cell r="V292">
            <v>1.1111111111111114</v>
          </cell>
          <cell r="W292">
            <v>108</v>
          </cell>
          <cell r="Y292">
            <v>111.6</v>
          </cell>
          <cell r="Z292">
            <v>3.4444444444444446</v>
          </cell>
          <cell r="AA292">
            <v>0</v>
          </cell>
          <cell r="AB292">
            <v>79.199999999999989</v>
          </cell>
          <cell r="AC292">
            <v>2.4444444444444442</v>
          </cell>
          <cell r="AD292">
            <v>0</v>
          </cell>
          <cell r="AE292">
            <v>0</v>
          </cell>
          <cell r="AF292"/>
        </row>
        <row r="293">
          <cell r="B293" t="str">
            <v xml:space="preserve">LAM INOX T304 PF 1 R 2 T3,5 1x2m        </v>
          </cell>
          <cell r="C293" t="str">
            <v>LAMINA PERFORADA</v>
          </cell>
          <cell r="D293" t="str">
            <v xml:space="preserve">1200 - LAMINA PERFORADA                        </v>
          </cell>
          <cell r="E293">
            <v>11.33</v>
          </cell>
          <cell r="F293">
            <v>33.99</v>
          </cell>
          <cell r="G293">
            <v>5.665</v>
          </cell>
          <cell r="H293">
            <v>28.333333333333332</v>
          </cell>
          <cell r="I293"/>
          <cell r="J293" t="str">
            <v>C</v>
          </cell>
          <cell r="K293"/>
          <cell r="L293">
            <v>0</v>
          </cell>
          <cell r="M293">
            <v>0</v>
          </cell>
          <cell r="N293"/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/>
          <cell r="T293" t="str">
            <v/>
          </cell>
          <cell r="U293">
            <v>0</v>
          </cell>
          <cell r="V293">
            <v>0</v>
          </cell>
          <cell r="W293"/>
          <cell r="Y293">
            <v>0</v>
          </cell>
          <cell r="Z293">
            <v>0</v>
          </cell>
          <cell r="AA293"/>
          <cell r="AB293">
            <v>0</v>
          </cell>
          <cell r="AC293">
            <v>0</v>
          </cell>
          <cell r="AD293">
            <v>14.1625</v>
          </cell>
          <cell r="AE293">
            <v>1.25</v>
          </cell>
          <cell r="AF293">
            <v>5</v>
          </cell>
        </row>
        <row r="294">
          <cell r="B294" t="str">
            <v xml:space="preserve">LAM INOX T304 PF 1 R 1 T2,5 1x2m        </v>
          </cell>
          <cell r="C294" t="str">
            <v>LAMINA PERFORADA</v>
          </cell>
          <cell r="D294" t="str">
            <v xml:space="preserve">1200 - LAMINA PERFORADA                        </v>
          </cell>
          <cell r="E294">
            <v>13.63</v>
          </cell>
          <cell r="F294">
            <v>95.41</v>
          </cell>
          <cell r="G294">
            <v>15.901666666666666</v>
          </cell>
          <cell r="H294">
            <v>27.259999999999994</v>
          </cell>
          <cell r="I294"/>
          <cell r="J294" t="str">
            <v>C</v>
          </cell>
          <cell r="K294"/>
          <cell r="L294">
            <v>0</v>
          </cell>
          <cell r="M294">
            <v>0</v>
          </cell>
          <cell r="N294"/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/>
          <cell r="T294" t="str">
            <v/>
          </cell>
          <cell r="U294">
            <v>0</v>
          </cell>
          <cell r="V294">
            <v>0</v>
          </cell>
          <cell r="W294"/>
          <cell r="Y294">
            <v>0</v>
          </cell>
          <cell r="Z294">
            <v>0</v>
          </cell>
          <cell r="AA294"/>
          <cell r="AB294">
            <v>0</v>
          </cell>
          <cell r="AC294">
            <v>0</v>
          </cell>
          <cell r="AD294">
            <v>39.754166666666663</v>
          </cell>
          <cell r="AE294">
            <v>2.9166666666666661</v>
          </cell>
          <cell r="AF294">
            <v>5</v>
          </cell>
        </row>
        <row r="295">
          <cell r="B295" t="str">
            <v xml:space="preserve">TELA MESH T304 # 18H  0,42mm            </v>
          </cell>
          <cell r="C295" t="str">
            <v>TELA MESH</v>
          </cell>
          <cell r="D295" t="str">
            <v xml:space="preserve">4100 - TELA MESH                               </v>
          </cell>
          <cell r="E295">
            <v>1.46</v>
          </cell>
          <cell r="F295">
            <v>30.659999999999997</v>
          </cell>
          <cell r="G295">
            <v>5.1099999999999994</v>
          </cell>
          <cell r="H295">
            <v>26.425999999999998</v>
          </cell>
          <cell r="I295"/>
          <cell r="J295" t="str">
            <v>C</v>
          </cell>
          <cell r="K295"/>
          <cell r="L295">
            <v>10.220000000000001</v>
          </cell>
          <cell r="M295">
            <v>177.97234</v>
          </cell>
          <cell r="N295"/>
          <cell r="O295">
            <v>0</v>
          </cell>
          <cell r="P295">
            <v>0</v>
          </cell>
          <cell r="Q295">
            <v>0.38674033149171277</v>
          </cell>
          <cell r="R295">
            <v>0</v>
          </cell>
          <cell r="S295"/>
          <cell r="T295">
            <v>0</v>
          </cell>
          <cell r="U295">
            <v>0</v>
          </cell>
          <cell r="V295">
            <v>0</v>
          </cell>
          <cell r="W295"/>
          <cell r="Y295">
            <v>0</v>
          </cell>
          <cell r="Z295">
            <v>0</v>
          </cell>
          <cell r="AA295"/>
          <cell r="AB295">
            <v>0</v>
          </cell>
          <cell r="AC295">
            <v>0</v>
          </cell>
          <cell r="AD295">
            <v>12.774999999999999</v>
          </cell>
          <cell r="AE295">
            <v>8.75</v>
          </cell>
          <cell r="AF295">
            <v>30</v>
          </cell>
        </row>
        <row r="296">
          <cell r="B296" t="str">
            <v xml:space="preserve">TELA MESH T304 # 6H  0,90mm             </v>
          </cell>
          <cell r="C296" t="str">
            <v>TELA MESH</v>
          </cell>
          <cell r="D296" t="str">
            <v xml:space="preserve">4100 - TELA MESH                               </v>
          </cell>
          <cell r="E296">
            <v>2.4300000000000002</v>
          </cell>
          <cell r="F296">
            <v>36.450000000000003</v>
          </cell>
          <cell r="G296">
            <v>6.0750000000000002</v>
          </cell>
          <cell r="H296">
            <v>21.870000000000005</v>
          </cell>
          <cell r="I296"/>
          <cell r="J296" t="str">
            <v>C</v>
          </cell>
          <cell r="K296"/>
          <cell r="L296">
            <v>46.17</v>
          </cell>
          <cell r="M296">
            <v>0</v>
          </cell>
          <cell r="N296"/>
          <cell r="O296">
            <v>0</v>
          </cell>
          <cell r="P296">
            <v>24.299999999999997</v>
          </cell>
          <cell r="Q296">
            <v>2.1111111111111107</v>
          </cell>
          <cell r="R296">
            <v>1.1111111111111107</v>
          </cell>
          <cell r="S296"/>
          <cell r="T296">
            <v>0</v>
          </cell>
          <cell r="U296">
            <v>2.4299999999999926</v>
          </cell>
          <cell r="V296">
            <v>0.11111111111111074</v>
          </cell>
          <cell r="W296"/>
          <cell r="Y296">
            <v>0</v>
          </cell>
          <cell r="Z296">
            <v>0</v>
          </cell>
          <cell r="AA296"/>
          <cell r="AB296">
            <v>0</v>
          </cell>
          <cell r="AC296">
            <v>0</v>
          </cell>
          <cell r="AD296">
            <v>15.1875</v>
          </cell>
          <cell r="AE296">
            <v>6.25</v>
          </cell>
          <cell r="AF296"/>
        </row>
        <row r="297">
          <cell r="B297" t="str">
            <v xml:space="preserve">TELA MESH T304 # 3H  1,25mm             </v>
          </cell>
          <cell r="C297" t="str">
            <v>TELA MESH</v>
          </cell>
          <cell r="D297" t="str">
            <v xml:space="preserve">4100 - TELA MESH                               </v>
          </cell>
          <cell r="E297">
            <v>2.17</v>
          </cell>
          <cell r="F297">
            <v>0</v>
          </cell>
          <cell r="G297">
            <v>0</v>
          </cell>
          <cell r="H297">
            <v>19.53</v>
          </cell>
          <cell r="I297"/>
          <cell r="J297" t="str">
            <v>C</v>
          </cell>
          <cell r="K297"/>
          <cell r="L297">
            <v>65.099999999999994</v>
          </cell>
          <cell r="M297">
            <v>952.10400000000004</v>
          </cell>
          <cell r="N297">
            <v>0</v>
          </cell>
          <cell r="O297">
            <v>0</v>
          </cell>
          <cell r="P297">
            <v>45.569999999999993</v>
          </cell>
          <cell r="Q297">
            <v>3.333333333333333</v>
          </cell>
          <cell r="R297">
            <v>2.333333333333333</v>
          </cell>
          <cell r="S297">
            <v>0</v>
          </cell>
          <cell r="T297">
            <v>95.210399999999879</v>
          </cell>
          <cell r="U297">
            <v>26.039999999999992</v>
          </cell>
          <cell r="V297">
            <v>1.3333333333333328</v>
          </cell>
          <cell r="W297">
            <v>130.19999999999999</v>
          </cell>
          <cell r="Y297">
            <v>136.70999999999998</v>
          </cell>
          <cell r="Z297">
            <v>6.9999999999999982</v>
          </cell>
          <cell r="AA297">
            <v>0</v>
          </cell>
          <cell r="AB297">
            <v>117.17999999999998</v>
          </cell>
          <cell r="AC297">
            <v>5.9999999999999982</v>
          </cell>
          <cell r="AD297">
            <v>0</v>
          </cell>
          <cell r="AE297">
            <v>0</v>
          </cell>
          <cell r="AF297"/>
        </row>
        <row r="298">
          <cell r="B298" t="str">
            <v xml:space="preserve">BARRA INOX T304 CD     5/8"             </v>
          </cell>
          <cell r="C298" t="str">
            <v>PERFILERIA INOXIDABLE</v>
          </cell>
          <cell r="D298" t="str">
            <v xml:space="preserve">3002 - BARRA INOX T304 CD                      </v>
          </cell>
          <cell r="E298">
            <v>11.88</v>
          </cell>
          <cell r="F298">
            <v>118.8</v>
          </cell>
          <cell r="G298">
            <v>19.8</v>
          </cell>
          <cell r="H298">
            <v>16.666666666666668</v>
          </cell>
          <cell r="I298"/>
          <cell r="J298" t="str">
            <v>C</v>
          </cell>
          <cell r="K298"/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 t="str">
            <v/>
          </cell>
          <cell r="U298">
            <v>0</v>
          </cell>
          <cell r="V298">
            <v>0</v>
          </cell>
          <cell r="W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49.5</v>
          </cell>
          <cell r="AE298">
            <v>4.1666666666666661</v>
          </cell>
          <cell r="AF298"/>
        </row>
        <row r="299">
          <cell r="B299" t="str">
            <v xml:space="preserve">BARRA INOX T304 CD     3/8"             </v>
          </cell>
          <cell r="C299" t="str">
            <v>PERFILERIA INOXIDABLE</v>
          </cell>
          <cell r="D299" t="str">
            <v xml:space="preserve">3002 - BARRA INOX T304 CD                      </v>
          </cell>
          <cell r="E299">
            <v>4.2699999999999996</v>
          </cell>
          <cell r="F299">
            <v>42.7</v>
          </cell>
          <cell r="G299">
            <v>7.1166666666666671</v>
          </cell>
          <cell r="H299">
            <v>16.666666666666668</v>
          </cell>
          <cell r="I299"/>
          <cell r="J299" t="str">
            <v>C</v>
          </cell>
          <cell r="K299"/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 t="str">
            <v/>
          </cell>
          <cell r="U299">
            <v>0</v>
          </cell>
          <cell r="V299">
            <v>0</v>
          </cell>
          <cell r="W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17.791666666666668</v>
          </cell>
          <cell r="AE299">
            <v>4.166666666666667</v>
          </cell>
          <cell r="AF299"/>
        </row>
        <row r="300">
          <cell r="B300" t="str">
            <v xml:space="preserve">TELA MESH T304 # 16H  0,44mm            </v>
          </cell>
          <cell r="C300" t="str">
            <v>TELA MESH</v>
          </cell>
          <cell r="D300" t="str">
            <v xml:space="preserve">4100 - TELA MESH                               </v>
          </cell>
          <cell r="E300">
            <v>1.55</v>
          </cell>
          <cell r="F300">
            <v>31</v>
          </cell>
          <cell r="G300">
            <v>5.166666666666667</v>
          </cell>
          <cell r="H300">
            <v>13.950000000000003</v>
          </cell>
          <cell r="I300"/>
          <cell r="J300" t="str">
            <v>C</v>
          </cell>
          <cell r="K300"/>
          <cell r="L300">
            <v>29.45</v>
          </cell>
          <cell r="M300">
            <v>0</v>
          </cell>
          <cell r="N300"/>
          <cell r="O300">
            <v>0</v>
          </cell>
          <cell r="P300">
            <v>15.499999999999996</v>
          </cell>
          <cell r="Q300">
            <v>2.1111111111111107</v>
          </cell>
          <cell r="R300">
            <v>1.1111111111111107</v>
          </cell>
          <cell r="S300"/>
          <cell r="T300">
            <v>0</v>
          </cell>
          <cell r="U300">
            <v>1.5499999999999936</v>
          </cell>
          <cell r="V300">
            <v>0.11111111111111063</v>
          </cell>
          <cell r="W300"/>
          <cell r="Y300">
            <v>0</v>
          </cell>
          <cell r="Z300">
            <v>0</v>
          </cell>
          <cell r="AA300"/>
          <cell r="AB300">
            <v>0</v>
          </cell>
          <cell r="AC300">
            <v>0</v>
          </cell>
          <cell r="AD300">
            <v>12.916666666666668</v>
          </cell>
          <cell r="AE300">
            <v>8.3333333333333339</v>
          </cell>
          <cell r="AF300">
            <v>30</v>
          </cell>
        </row>
        <row r="301">
          <cell r="B301" t="str">
            <v xml:space="preserve">TELA MESH T304 # 40H  0,24mm            </v>
          </cell>
          <cell r="C301" t="str">
            <v>TELA MESH</v>
          </cell>
          <cell r="D301" t="str">
            <v xml:space="preserve">4100 - TELA MESH                               </v>
          </cell>
          <cell r="E301">
            <v>1.1399999999999999</v>
          </cell>
          <cell r="F301">
            <v>0</v>
          </cell>
          <cell r="G301">
            <v>0</v>
          </cell>
          <cell r="H301">
            <v>13.565999999999997</v>
          </cell>
          <cell r="I301"/>
          <cell r="J301" t="str">
            <v>C</v>
          </cell>
          <cell r="K301"/>
          <cell r="L301">
            <v>0</v>
          </cell>
          <cell r="M301">
            <v>0</v>
          </cell>
          <cell r="N301"/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/>
          <cell r="T301" t="str">
            <v/>
          </cell>
          <cell r="U301">
            <v>0</v>
          </cell>
          <cell r="V301">
            <v>0</v>
          </cell>
          <cell r="W301"/>
          <cell r="Y301">
            <v>0</v>
          </cell>
          <cell r="Z301">
            <v>0</v>
          </cell>
          <cell r="AA301"/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60</v>
          </cell>
        </row>
        <row r="302">
          <cell r="B302" t="str">
            <v xml:space="preserve">TELA MESH T304 # 80H  0,13mm            </v>
          </cell>
          <cell r="C302" t="str">
            <v>TELA MESH</v>
          </cell>
          <cell r="D302" t="str">
            <v xml:space="preserve">4100 - TELA MESH                               </v>
          </cell>
          <cell r="E302">
            <v>0.67</v>
          </cell>
          <cell r="F302">
            <v>29.82</v>
          </cell>
          <cell r="G302">
            <v>4.97</v>
          </cell>
          <cell r="H302">
            <v>11.993</v>
          </cell>
          <cell r="I302"/>
          <cell r="J302" t="str">
            <v>C</v>
          </cell>
          <cell r="K302"/>
          <cell r="L302">
            <v>48.24</v>
          </cell>
          <cell r="M302">
            <v>1179.4363199999998</v>
          </cell>
          <cell r="N302"/>
          <cell r="O302">
            <v>0</v>
          </cell>
          <cell r="P302">
            <v>36.247</v>
          </cell>
          <cell r="Q302">
            <v>4.022346368715084</v>
          </cell>
          <cell r="R302">
            <v>3.0223463687150836</v>
          </cell>
          <cell r="S302"/>
          <cell r="T302">
            <v>299.77339799999999</v>
          </cell>
          <cell r="U302">
            <v>24.253999999999998</v>
          </cell>
          <cell r="V302">
            <v>2.0223463687150836</v>
          </cell>
          <cell r="W302"/>
          <cell r="Y302">
            <v>12.260999999999997</v>
          </cell>
          <cell r="Z302">
            <v>1.0223463687150836</v>
          </cell>
          <cell r="AA302"/>
          <cell r="AB302">
            <v>0.26799999999999713</v>
          </cell>
          <cell r="AC302">
            <v>2.234636871508356E-2</v>
          </cell>
          <cell r="AD302">
            <v>12.157000000000002</v>
          </cell>
          <cell r="AE302">
            <v>18.144776119402987</v>
          </cell>
          <cell r="AF302"/>
        </row>
        <row r="303">
          <cell r="B303" t="str">
            <v xml:space="preserve">LAM INOX T304 PF 0,8 R 0,8 T2,5 1x2m    </v>
          </cell>
          <cell r="C303" t="str">
            <v>LAMINA PERFORADA</v>
          </cell>
          <cell r="D303" t="str">
            <v xml:space="preserve">1200 - LAMINA PERFORADA                        </v>
          </cell>
          <cell r="E303">
            <v>11.54</v>
          </cell>
          <cell r="F303">
            <v>161.56</v>
          </cell>
          <cell r="G303">
            <v>26.926666666666666</v>
          </cell>
          <cell r="H303">
            <v>11.539999999999997</v>
          </cell>
          <cell r="I303"/>
          <cell r="J303" t="str">
            <v>C</v>
          </cell>
          <cell r="K303"/>
          <cell r="L303">
            <v>0</v>
          </cell>
          <cell r="M303">
            <v>0</v>
          </cell>
          <cell r="N303"/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/>
          <cell r="T303" t="str">
            <v/>
          </cell>
          <cell r="U303">
            <v>0</v>
          </cell>
          <cell r="V303">
            <v>0</v>
          </cell>
          <cell r="W303"/>
          <cell r="Y303">
            <v>0</v>
          </cell>
          <cell r="Z303">
            <v>0</v>
          </cell>
          <cell r="AA303"/>
          <cell r="AB303">
            <v>0</v>
          </cell>
          <cell r="AC303">
            <v>0</v>
          </cell>
          <cell r="AD303">
            <v>67.316666666666663</v>
          </cell>
          <cell r="AE303">
            <v>5.833333333333333</v>
          </cell>
          <cell r="AF303">
            <v>5</v>
          </cell>
        </row>
        <row r="304">
          <cell r="B304" t="str">
            <v xml:space="preserve">TELA MESH T304 # 50H  0,20mm            </v>
          </cell>
          <cell r="C304" t="str">
            <v>TELA MESH</v>
          </cell>
          <cell r="D304" t="str">
            <v xml:space="preserve">4100 - TELA MESH                               </v>
          </cell>
          <cell r="E304">
            <v>1.01</v>
          </cell>
          <cell r="F304">
            <v>21.82</v>
          </cell>
          <cell r="G304">
            <v>3.6366666666666667</v>
          </cell>
          <cell r="H304">
            <v>8.988999999999999</v>
          </cell>
          <cell r="I304"/>
          <cell r="J304" t="str">
            <v>C</v>
          </cell>
          <cell r="K304"/>
          <cell r="L304">
            <v>2.73</v>
          </cell>
          <cell r="M304">
            <v>53.124475544554457</v>
          </cell>
          <cell r="N304"/>
          <cell r="O304">
            <v>0</v>
          </cell>
          <cell r="P304">
            <v>0</v>
          </cell>
          <cell r="Q304">
            <v>0.30370452775614643</v>
          </cell>
          <cell r="R304">
            <v>0</v>
          </cell>
          <cell r="S304"/>
          <cell r="T304">
            <v>0</v>
          </cell>
          <cell r="U304">
            <v>0</v>
          </cell>
          <cell r="V304">
            <v>0</v>
          </cell>
          <cell r="W304"/>
          <cell r="Y304">
            <v>0</v>
          </cell>
          <cell r="Z304">
            <v>0</v>
          </cell>
          <cell r="AA304"/>
          <cell r="AB304">
            <v>0</v>
          </cell>
          <cell r="AC304">
            <v>0</v>
          </cell>
          <cell r="AD304">
            <v>9.0916666666666668</v>
          </cell>
          <cell r="AE304">
            <v>9.0016501650165015</v>
          </cell>
          <cell r="AF304">
            <v>30</v>
          </cell>
        </row>
        <row r="305">
          <cell r="B305" t="str">
            <v xml:space="preserve">TELA MESH T304 # 60H  0,18mm            </v>
          </cell>
          <cell r="C305" t="str">
            <v>TELA MESH</v>
          </cell>
          <cell r="D305" t="str">
            <v xml:space="preserve">4100 - TELA MESH                               </v>
          </cell>
          <cell r="E305">
            <v>0.87</v>
          </cell>
          <cell r="F305">
            <v>0</v>
          </cell>
          <cell r="G305">
            <v>0</v>
          </cell>
          <cell r="H305">
            <v>7.8299999999999983</v>
          </cell>
          <cell r="I305"/>
          <cell r="J305" t="str">
            <v>C</v>
          </cell>
          <cell r="K305"/>
          <cell r="L305">
            <v>0</v>
          </cell>
          <cell r="M305">
            <v>0</v>
          </cell>
          <cell r="N305"/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/>
          <cell r="T305" t="str">
            <v/>
          </cell>
          <cell r="U305">
            <v>0</v>
          </cell>
          <cell r="V305">
            <v>0</v>
          </cell>
          <cell r="W305"/>
          <cell r="Y305">
            <v>0</v>
          </cell>
          <cell r="Z305">
            <v>0</v>
          </cell>
          <cell r="AA305"/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30</v>
          </cell>
        </row>
        <row r="306">
          <cell r="B306" t="str">
            <v xml:space="preserve">LAM INOX T304 PF 0,5 R 0,5 T1,5 1x2m    </v>
          </cell>
          <cell r="C306" t="str">
            <v>LAMINA PERFORADA</v>
          </cell>
          <cell r="D306" t="str">
            <v xml:space="preserve">1200 - LAMINA PERFORADA                        </v>
          </cell>
          <cell r="E306">
            <v>7.15</v>
          </cell>
          <cell r="F306">
            <v>42.9</v>
          </cell>
          <cell r="G306">
            <v>7.1499999999999995</v>
          </cell>
          <cell r="H306">
            <v>5.72</v>
          </cell>
          <cell r="I306"/>
          <cell r="J306" t="str">
            <v>C</v>
          </cell>
          <cell r="K306"/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 t="str">
            <v/>
          </cell>
          <cell r="U306">
            <v>0</v>
          </cell>
          <cell r="V306">
            <v>0</v>
          </cell>
          <cell r="W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17.875</v>
          </cell>
          <cell r="AE306">
            <v>2.5</v>
          </cell>
          <cell r="AF306">
            <v>5</v>
          </cell>
        </row>
        <row r="307">
          <cell r="B307" t="str">
            <v>TELA MESH T304 # 100H  0,1 mm</v>
          </cell>
          <cell r="C307" t="str">
            <v>TELA MESH</v>
          </cell>
          <cell r="D307" t="str">
            <v xml:space="preserve">4100 - TELA MESH                               </v>
          </cell>
          <cell r="E307">
            <v>0.38</v>
          </cell>
          <cell r="F307">
            <v>11.48</v>
          </cell>
          <cell r="G307">
            <v>1.9133333333333333</v>
          </cell>
          <cell r="H307">
            <v>4.7560000000000011</v>
          </cell>
          <cell r="I307"/>
          <cell r="J307" t="str">
            <v>C</v>
          </cell>
          <cell r="K307"/>
          <cell r="L307">
            <v>11.07</v>
          </cell>
          <cell r="M307">
            <v>381.7815773684211</v>
          </cell>
          <cell r="N307">
            <v>0</v>
          </cell>
          <cell r="O307">
            <v>0</v>
          </cell>
          <cell r="P307">
            <v>6.3139999999999992</v>
          </cell>
          <cell r="Q307">
            <v>2.3275862068965512</v>
          </cell>
          <cell r="R307">
            <v>1.3275862068965512</v>
          </cell>
          <cell r="S307">
            <v>0</v>
          </cell>
          <cell r="T307">
            <v>0</v>
          </cell>
          <cell r="U307">
            <v>1.5579999999999981</v>
          </cell>
          <cell r="V307">
            <v>0.32758620689655121</v>
          </cell>
          <cell r="W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4.7833333333333332</v>
          </cell>
          <cell r="AE307">
            <v>12.587719298245613</v>
          </cell>
          <cell r="AF307"/>
        </row>
        <row r="308">
          <cell r="B308" t="str">
            <v xml:space="preserve">TELA MESH T304 # 120H  0,08mm           </v>
          </cell>
          <cell r="C308" t="str">
            <v>TELA MESH</v>
          </cell>
          <cell r="D308" t="str">
            <v xml:space="preserve">4100 - TELA MESH                               </v>
          </cell>
          <cell r="E308">
            <v>0.38</v>
          </cell>
          <cell r="F308">
            <v>1.1399999999999999</v>
          </cell>
          <cell r="G308">
            <v>0.18999999999999997</v>
          </cell>
          <cell r="H308">
            <v>1.6666666666666667</v>
          </cell>
          <cell r="I308"/>
          <cell r="J308" t="str">
            <v>C</v>
          </cell>
          <cell r="K308"/>
          <cell r="L308">
            <v>3.57</v>
          </cell>
          <cell r="M308">
            <v>128.25441078947367</v>
          </cell>
          <cell r="N308">
            <v>0</v>
          </cell>
          <cell r="O308">
            <v>0</v>
          </cell>
          <cell r="P308">
            <v>1.9033333333333331</v>
          </cell>
          <cell r="Q308">
            <v>2.1419999999999999</v>
          </cell>
          <cell r="R308">
            <v>1.1419999999999999</v>
          </cell>
          <cell r="S308">
            <v>0</v>
          </cell>
          <cell r="T308">
            <v>0</v>
          </cell>
          <cell r="U308">
            <v>0.23666666666666636</v>
          </cell>
          <cell r="V308">
            <v>0.14199999999999982</v>
          </cell>
          <cell r="W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0.47499999999999992</v>
          </cell>
          <cell r="AE308">
            <v>1.2499999999999998</v>
          </cell>
          <cell r="AF308">
            <v>30</v>
          </cell>
        </row>
        <row r="309">
          <cell r="B309" t="str">
            <v xml:space="preserve">ROLLO INOX T430 BA   C.24 x 1m          </v>
          </cell>
          <cell r="C309" t="str">
            <v>ROLLO INOXIDABLE</v>
          </cell>
          <cell r="D309" t="str">
            <v xml:space="preserve">1106 - ROLLO INOX T430 BA                      </v>
          </cell>
          <cell r="E309">
            <v>1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 t="str">
            <v>SC</v>
          </cell>
          <cell r="K309" t="e">
            <v>#DIV/0!</v>
          </cell>
          <cell r="L309">
            <v>760.04</v>
          </cell>
          <cell r="M309">
            <v>6764.7436203999996</v>
          </cell>
          <cell r="N309">
            <v>0</v>
          </cell>
          <cell r="O309">
            <v>0</v>
          </cell>
          <cell r="P309">
            <v>760.04</v>
          </cell>
          <cell r="Q309" t="str">
            <v>Alerta S</v>
          </cell>
          <cell r="R309" t="str">
            <v>Alerta S</v>
          </cell>
          <cell r="S309">
            <v>0</v>
          </cell>
          <cell r="T309">
            <v>6764.7436204000005</v>
          </cell>
          <cell r="U309">
            <v>760.04</v>
          </cell>
          <cell r="V309" t="str">
            <v>Alerta S</v>
          </cell>
          <cell r="W309">
            <v>0</v>
          </cell>
          <cell r="X309"/>
          <cell r="Y309">
            <v>760.04</v>
          </cell>
          <cell r="Z309" t="str">
            <v>Alerta S</v>
          </cell>
          <cell r="AA309">
            <v>0</v>
          </cell>
          <cell r="AB309">
            <v>760.04</v>
          </cell>
          <cell r="AC309" t="str">
            <v>Alerta S</v>
          </cell>
          <cell r="AD309">
            <v>0</v>
          </cell>
          <cell r="AE309">
            <v>0</v>
          </cell>
          <cell r="AF309"/>
        </row>
        <row r="310">
          <cell r="B310" t="str">
            <v xml:space="preserve">PLATINA INOX CORT  T304  1/8"x2" 3MT    </v>
          </cell>
          <cell r="C310" t="str">
            <v>PERFILERIA INOXIDABLE</v>
          </cell>
          <cell r="D310" t="str">
            <v xml:space="preserve">3006 - PLATINA INOX T304 CORT                  </v>
          </cell>
          <cell r="E310">
            <v>3.67</v>
          </cell>
          <cell r="F310">
            <v>330.29999999999995</v>
          </cell>
          <cell r="G310">
            <v>55.04999999999999</v>
          </cell>
          <cell r="H310">
            <v>0</v>
          </cell>
          <cell r="I310">
            <v>2.1688197329633324E-4</v>
          </cell>
          <cell r="J310" t="str">
            <v>SC</v>
          </cell>
          <cell r="K310" t="e">
            <v>#DIV/0!</v>
          </cell>
          <cell r="L310">
            <v>113.77</v>
          </cell>
          <cell r="M310">
            <v>1463.52612</v>
          </cell>
          <cell r="N310">
            <v>0</v>
          </cell>
          <cell r="O310">
            <v>0</v>
          </cell>
          <cell r="P310">
            <v>113.77</v>
          </cell>
          <cell r="Q310" t="str">
            <v>Alerta S</v>
          </cell>
          <cell r="R310" t="str">
            <v>Alerta S</v>
          </cell>
          <cell r="S310">
            <v>0</v>
          </cell>
          <cell r="T310">
            <v>1463.52612</v>
          </cell>
          <cell r="U310">
            <v>113.77</v>
          </cell>
          <cell r="V310" t="str">
            <v>Alerta S</v>
          </cell>
          <cell r="W310">
            <v>0</v>
          </cell>
          <cell r="Y310">
            <v>113.77</v>
          </cell>
          <cell r="Z310" t="str">
            <v>Alerta S</v>
          </cell>
          <cell r="AA310">
            <v>0</v>
          </cell>
          <cell r="AB310">
            <v>113.77</v>
          </cell>
          <cell r="AC310" t="str">
            <v>Alerta S</v>
          </cell>
          <cell r="AD310">
            <v>23.854999999999976</v>
          </cell>
          <cell r="AE310">
            <v>6.4999999999999938</v>
          </cell>
          <cell r="AF310"/>
        </row>
        <row r="311">
          <cell r="B311" t="str">
            <v>TUBO INOX T304 RD  101,6  x 1,5  6MT</v>
          </cell>
          <cell r="C311" t="str">
            <v>TUBERIA INOXIDABLE</v>
          </cell>
          <cell r="D311" t="str">
            <v xml:space="preserve">2003 - TUBERIA ORNAMENTAL RD T304              </v>
          </cell>
          <cell r="E311">
            <v>22.22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 t="str">
            <v>C</v>
          </cell>
          <cell r="K311" t="e">
            <v>#DIV/0!</v>
          </cell>
          <cell r="L311">
            <v>0</v>
          </cell>
          <cell r="M311">
            <v>0</v>
          </cell>
          <cell r="N311">
            <v>0</v>
          </cell>
          <cell r="O311">
            <v>13132.02</v>
          </cell>
          <cell r="P311">
            <v>0</v>
          </cell>
          <cell r="Q311" t="str">
            <v>Alerta S</v>
          </cell>
          <cell r="R311" t="str">
            <v>Alerta S</v>
          </cell>
          <cell r="S311">
            <v>0</v>
          </cell>
          <cell r="T311" t="str">
            <v/>
          </cell>
          <cell r="U311">
            <v>0</v>
          </cell>
          <cell r="V311" t="str">
            <v>Alerta S</v>
          </cell>
          <cell r="W311">
            <v>0</v>
          </cell>
          <cell r="Y311">
            <v>0</v>
          </cell>
          <cell r="Z311" t="str">
            <v>Alerta S</v>
          </cell>
          <cell r="AA311">
            <v>0</v>
          </cell>
          <cell r="AB311">
            <v>0</v>
          </cell>
          <cell r="AC311" t="str">
            <v>Alerta S</v>
          </cell>
          <cell r="AD311">
            <v>0</v>
          </cell>
          <cell r="AE311">
            <v>0</v>
          </cell>
          <cell r="AF311"/>
        </row>
        <row r="312">
          <cell r="B312" t="str">
            <v xml:space="preserve">ROLLO INOX T304 2B   C.20 x 1m          </v>
          </cell>
          <cell r="C312" t="str">
            <v>ROLLO INOXIDABLE</v>
          </cell>
          <cell r="D312" t="str">
            <v xml:space="preserve">1101 - ROLLO INOX T304 2B                      </v>
          </cell>
          <cell r="E312">
            <v>1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 t="str">
            <v>SC</v>
          </cell>
          <cell r="K312" t="e">
            <v>#DIV/0!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Alerta S</v>
          </cell>
          <cell r="R312" t="str">
            <v>Alerta S</v>
          </cell>
          <cell r="S312">
            <v>0</v>
          </cell>
          <cell r="T312" t="str">
            <v/>
          </cell>
          <cell r="U312">
            <v>0</v>
          </cell>
          <cell r="V312" t="str">
            <v>Alerta S</v>
          </cell>
          <cell r="W312">
            <v>0</v>
          </cell>
          <cell r="Y312">
            <v>0</v>
          </cell>
          <cell r="Z312" t="str">
            <v>Alerta S</v>
          </cell>
          <cell r="AA312">
            <v>0</v>
          </cell>
          <cell r="AB312">
            <v>0</v>
          </cell>
          <cell r="AC312" t="str">
            <v>Alerta S</v>
          </cell>
          <cell r="AD312">
            <v>0</v>
          </cell>
          <cell r="AE312">
            <v>0</v>
          </cell>
          <cell r="AF312"/>
        </row>
        <row r="313">
          <cell r="B313" t="str">
            <v xml:space="preserve">ROLLO INOX T430 BA   C.20 x 1m          </v>
          </cell>
          <cell r="C313" t="str">
            <v>ROLLO INOXIDABLE</v>
          </cell>
          <cell r="D313" t="str">
            <v xml:space="preserve">1106 - ROLLO INOX T430 BA                      </v>
          </cell>
          <cell r="E313">
            <v>1</v>
          </cell>
          <cell r="F313">
            <v>278.02</v>
          </cell>
          <cell r="G313">
            <v>46.336666666666666</v>
          </cell>
          <cell r="H313">
            <v>0</v>
          </cell>
          <cell r="I313">
            <v>1.8255381839493362E-4</v>
          </cell>
          <cell r="J313" t="str">
            <v>SC</v>
          </cell>
          <cell r="K313" t="e">
            <v>#DIV/0!</v>
          </cell>
          <cell r="L313">
            <v>1184.46</v>
          </cell>
          <cell r="M313">
            <v>10658.777871000002</v>
          </cell>
          <cell r="N313">
            <v>0</v>
          </cell>
          <cell r="O313">
            <v>0</v>
          </cell>
          <cell r="P313">
            <v>1184.46</v>
          </cell>
          <cell r="Q313" t="str">
            <v>Alerta S</v>
          </cell>
          <cell r="R313" t="str">
            <v>Alerta S</v>
          </cell>
          <cell r="S313">
            <v>0</v>
          </cell>
          <cell r="T313">
            <v>10658.777871000002</v>
          </cell>
          <cell r="U313">
            <v>1184.46</v>
          </cell>
          <cell r="V313" t="str">
            <v>Alerta S</v>
          </cell>
          <cell r="W313">
            <v>0</v>
          </cell>
          <cell r="X313"/>
          <cell r="Y313">
            <v>1184.46</v>
          </cell>
          <cell r="Z313" t="str">
            <v>Alerta S</v>
          </cell>
          <cell r="AA313">
            <v>0</v>
          </cell>
          <cell r="AB313">
            <v>1184.46</v>
          </cell>
          <cell r="AC313" t="str">
            <v>Alerta S</v>
          </cell>
          <cell r="AD313">
            <v>0</v>
          </cell>
          <cell r="AE313">
            <v>0</v>
          </cell>
          <cell r="AF313"/>
        </row>
        <row r="314">
          <cell r="B314" t="str">
            <v>RETAL BARRA</v>
          </cell>
          <cell r="C314" t="str">
            <v>PERFILERIA INOXIDABLE</v>
          </cell>
          <cell r="D314" t="str">
            <v>3008 - RETALES PERFILERIA</v>
          </cell>
          <cell r="E314">
            <v>1</v>
          </cell>
          <cell r="F314">
            <v>1548.49</v>
          </cell>
          <cell r="G314">
            <v>258.08166666666665</v>
          </cell>
          <cell r="H314">
            <v>0</v>
          </cell>
          <cell r="I314">
            <v>1.016771319496334E-3</v>
          </cell>
          <cell r="J314" t="str">
            <v>SC</v>
          </cell>
          <cell r="K314" t="e">
            <v>#DIV/0!</v>
          </cell>
          <cell r="L314">
            <v>642.49</v>
          </cell>
          <cell r="M314">
            <v>6218.4165638000004</v>
          </cell>
          <cell r="N314">
            <v>0</v>
          </cell>
          <cell r="O314">
            <v>0</v>
          </cell>
          <cell r="P314">
            <v>642.49</v>
          </cell>
          <cell r="Q314" t="str">
            <v>Alerta S</v>
          </cell>
          <cell r="R314" t="str">
            <v>Alerta S</v>
          </cell>
          <cell r="S314">
            <v>0</v>
          </cell>
          <cell r="T314">
            <v>6218.4165638000004</v>
          </cell>
          <cell r="U314">
            <v>642.49</v>
          </cell>
          <cell r="V314" t="str">
            <v>Alerta S</v>
          </cell>
          <cell r="W314">
            <v>0</v>
          </cell>
          <cell r="X314"/>
          <cell r="Y314">
            <v>642.49</v>
          </cell>
          <cell r="Z314" t="str">
            <v>Alerta S</v>
          </cell>
          <cell r="AA314">
            <v>0</v>
          </cell>
          <cell r="AB314">
            <v>642.49</v>
          </cell>
          <cell r="AC314" t="str">
            <v>Alerta S</v>
          </cell>
          <cell r="AD314">
            <v>2.7141666666666424</v>
          </cell>
          <cell r="AE314">
            <v>2.7141666666666424</v>
          </cell>
          <cell r="AF314"/>
        </row>
        <row r="315">
          <cell r="B315" t="str">
            <v xml:space="preserve">PLATINA INOX CORT  T304  1/4"x3" 3MT    </v>
          </cell>
          <cell r="C315" t="str">
            <v>PERFILERIA INOXIDABLE</v>
          </cell>
          <cell r="D315" t="str">
            <v xml:space="preserve">3006 - PLATINA INOX T304 CORT                  </v>
          </cell>
          <cell r="E315">
            <v>11.02</v>
          </cell>
          <cell r="F315">
            <v>165.29999999999998</v>
          </cell>
          <cell r="G315">
            <v>27.549999999999997</v>
          </cell>
          <cell r="H315">
            <v>0</v>
          </cell>
          <cell r="I315">
            <v>1.0853947982405053E-4</v>
          </cell>
          <cell r="J315" t="str">
            <v>SC</v>
          </cell>
          <cell r="K315" t="e">
            <v>#DIV/0!</v>
          </cell>
          <cell r="L315">
            <v>209.38</v>
          </cell>
          <cell r="M315">
            <v>2936.7093499999996</v>
          </cell>
          <cell r="N315">
            <v>0</v>
          </cell>
          <cell r="O315">
            <v>0</v>
          </cell>
          <cell r="P315">
            <v>209.38</v>
          </cell>
          <cell r="Q315" t="str">
            <v>Alerta S</v>
          </cell>
          <cell r="R315" t="str">
            <v>Alerta S</v>
          </cell>
          <cell r="S315">
            <v>0</v>
          </cell>
          <cell r="T315">
            <v>2936.7093499999996</v>
          </cell>
          <cell r="U315">
            <v>209.38</v>
          </cell>
          <cell r="V315" t="str">
            <v>Alerta S</v>
          </cell>
          <cell r="W315">
            <v>0</v>
          </cell>
          <cell r="Y315">
            <v>209.38</v>
          </cell>
          <cell r="Z315" t="str">
            <v>Alerta S</v>
          </cell>
          <cell r="AA315">
            <v>0</v>
          </cell>
          <cell r="AB315">
            <v>209.38</v>
          </cell>
          <cell r="AC315" t="str">
            <v>Alerta S</v>
          </cell>
          <cell r="AD315">
            <v>0</v>
          </cell>
          <cell r="AE315">
            <v>0</v>
          </cell>
          <cell r="AF315"/>
        </row>
        <row r="316">
          <cell r="B316" t="str">
            <v xml:space="preserve">PLATINA INOX CORT  T304  3/16"x3" 3MT   </v>
          </cell>
          <cell r="C316" t="str">
            <v>PERFILERIA INOXIDABLE</v>
          </cell>
          <cell r="D316" t="str">
            <v xml:space="preserve">3006 - PLATINA INOX T304 CORT                  </v>
          </cell>
          <cell r="E316">
            <v>8.27</v>
          </cell>
          <cell r="F316">
            <v>74.429999999999993</v>
          </cell>
          <cell r="G316">
            <v>12.404999999999999</v>
          </cell>
          <cell r="H316">
            <v>0</v>
          </cell>
          <cell r="I316"/>
          <cell r="J316" t="str">
            <v>SC</v>
          </cell>
          <cell r="K316"/>
          <cell r="L316">
            <v>165.4</v>
          </cell>
          <cell r="M316">
            <v>2081.6734000000001</v>
          </cell>
          <cell r="N316">
            <v>0</v>
          </cell>
          <cell r="O316">
            <v>0</v>
          </cell>
          <cell r="P316">
            <v>165.4</v>
          </cell>
          <cell r="Q316" t="str">
            <v>Alerta S</v>
          </cell>
          <cell r="R316" t="str">
            <v>Alerta S</v>
          </cell>
          <cell r="S316">
            <v>0</v>
          </cell>
          <cell r="T316">
            <v>2081.6734000000001</v>
          </cell>
          <cell r="U316">
            <v>165.4</v>
          </cell>
          <cell r="V316" t="str">
            <v>Alerta S</v>
          </cell>
          <cell r="W316">
            <v>0</v>
          </cell>
          <cell r="Y316">
            <v>165.4</v>
          </cell>
          <cell r="Z316" t="str">
            <v>Alerta S</v>
          </cell>
          <cell r="AA316">
            <v>0</v>
          </cell>
          <cell r="AB316">
            <v>165.4</v>
          </cell>
          <cell r="AC316" t="str">
            <v>Alerta S</v>
          </cell>
          <cell r="AD316">
            <v>0</v>
          </cell>
          <cell r="AE316">
            <v>0</v>
          </cell>
          <cell r="AF316"/>
        </row>
        <row r="317">
          <cell r="B317" t="str">
            <v>PLATINA INOX CORT  T304  3/16"x1-1/4" 3M</v>
          </cell>
          <cell r="C317" t="str">
            <v>PERFILERIA INOXIDABLE</v>
          </cell>
          <cell r="D317" t="str">
            <v xml:space="preserve">3006 - PLATINA INOX T304 CORT                  </v>
          </cell>
          <cell r="E317">
            <v>3.44</v>
          </cell>
          <cell r="F317">
            <v>247.67999999999995</v>
          </cell>
          <cell r="G317">
            <v>41.279999999999994</v>
          </cell>
          <cell r="H317">
            <v>0</v>
          </cell>
          <cell r="I317"/>
          <cell r="J317" t="str">
            <v>SC</v>
          </cell>
          <cell r="K317"/>
          <cell r="L317">
            <v>24.08</v>
          </cell>
          <cell r="M317">
            <v>290.69039999999995</v>
          </cell>
          <cell r="N317">
            <v>0</v>
          </cell>
          <cell r="O317">
            <v>0</v>
          </cell>
          <cell r="P317">
            <v>24.08</v>
          </cell>
          <cell r="Q317" t="str">
            <v>Alerta S</v>
          </cell>
          <cell r="R317" t="str">
            <v>Alerta S</v>
          </cell>
          <cell r="S317">
            <v>0</v>
          </cell>
          <cell r="T317">
            <v>290.69039999999995</v>
          </cell>
          <cell r="U317">
            <v>24.08</v>
          </cell>
          <cell r="V317" t="str">
            <v>Alerta S</v>
          </cell>
          <cell r="W317">
            <v>0</v>
          </cell>
          <cell r="Y317">
            <v>24.08</v>
          </cell>
          <cell r="Z317" t="str">
            <v>Alerta S</v>
          </cell>
          <cell r="AA317">
            <v>0</v>
          </cell>
          <cell r="AB317">
            <v>24.08</v>
          </cell>
          <cell r="AC317" t="str">
            <v>Alerta S</v>
          </cell>
          <cell r="AD317">
            <v>79.11999999999999</v>
          </cell>
          <cell r="AE317">
            <v>22.999999999999996</v>
          </cell>
          <cell r="AF317"/>
        </row>
        <row r="318">
          <cell r="B318" t="str">
            <v>PLATINA INOX CORT  T304  1/4"x1-1/2" 3MT</v>
          </cell>
          <cell r="C318" t="str">
            <v>PERFILERIA INOXIDABLE</v>
          </cell>
          <cell r="D318" t="str">
            <v xml:space="preserve">3006 - PLATINA INOX T304 CORT                  </v>
          </cell>
          <cell r="E318">
            <v>5.51</v>
          </cell>
          <cell r="F318">
            <v>528.95999999999992</v>
          </cell>
          <cell r="G318">
            <v>88.159999999999982</v>
          </cell>
          <cell r="H318">
            <v>0</v>
          </cell>
          <cell r="I318">
            <v>3.4732633543696164E-4</v>
          </cell>
          <cell r="J318" t="str">
            <v>SC</v>
          </cell>
          <cell r="K318" t="e">
            <v>#DIV/0!</v>
          </cell>
          <cell r="L318">
            <v>214.89</v>
          </cell>
          <cell r="M318">
            <v>3013.9913699999997</v>
          </cell>
          <cell r="N318">
            <v>0</v>
          </cell>
          <cell r="O318">
            <v>0</v>
          </cell>
          <cell r="P318">
            <v>214.89</v>
          </cell>
          <cell r="Q318" t="str">
            <v>Alerta S</v>
          </cell>
          <cell r="R318" t="str">
            <v>Alerta S</v>
          </cell>
          <cell r="S318">
            <v>0</v>
          </cell>
          <cell r="T318">
            <v>3013.9913699999997</v>
          </cell>
          <cell r="U318">
            <v>214.89</v>
          </cell>
          <cell r="V318" t="str">
            <v>Alerta S</v>
          </cell>
          <cell r="W318">
            <v>0</v>
          </cell>
          <cell r="Y318">
            <v>214.89</v>
          </cell>
          <cell r="Z318" t="str">
            <v>Alerta S</v>
          </cell>
          <cell r="AA318">
            <v>0</v>
          </cell>
          <cell r="AB318">
            <v>214.89</v>
          </cell>
          <cell r="AC318" t="str">
            <v>Alerta S</v>
          </cell>
          <cell r="AD318">
            <v>5.5099999999999625</v>
          </cell>
          <cell r="AE318">
            <v>0.99999999999999323</v>
          </cell>
          <cell r="AF318"/>
        </row>
        <row r="319">
          <cell r="B319" t="str">
            <v>PLATINA INOX CORT  T304  1/8"x1-1/2" 3MT</v>
          </cell>
          <cell r="C319" t="str">
            <v>PERFILERIA INOXIDABLE</v>
          </cell>
          <cell r="D319" t="str">
            <v xml:space="preserve">3006 - PLATINA INOX T304 CORT                  </v>
          </cell>
          <cell r="E319">
            <v>2.76</v>
          </cell>
          <cell r="F319">
            <v>389.16000000000008</v>
          </cell>
          <cell r="G319">
            <v>64.860000000000014</v>
          </cell>
          <cell r="H319">
            <v>0</v>
          </cell>
          <cell r="I319">
            <v>2.5553069551317311E-4</v>
          </cell>
          <cell r="J319" t="str">
            <v>SC</v>
          </cell>
          <cell r="K319" t="e">
            <v>#DIV/0!</v>
          </cell>
          <cell r="L319">
            <v>110.4</v>
          </cell>
          <cell r="M319">
            <v>1438.1508000000001</v>
          </cell>
          <cell r="N319">
            <v>0</v>
          </cell>
          <cell r="O319">
            <v>0</v>
          </cell>
          <cell r="P319">
            <v>110.4</v>
          </cell>
          <cell r="Q319" t="str">
            <v>Alerta S</v>
          </cell>
          <cell r="R319" t="str">
            <v>Alerta S</v>
          </cell>
          <cell r="S319">
            <v>0</v>
          </cell>
          <cell r="T319">
            <v>1438.1508000000001</v>
          </cell>
          <cell r="U319">
            <v>110.4</v>
          </cell>
          <cell r="V319" t="str">
            <v>Alerta S</v>
          </cell>
          <cell r="W319">
            <v>0</v>
          </cell>
          <cell r="X319"/>
          <cell r="Y319">
            <v>110.4</v>
          </cell>
          <cell r="Z319" t="str">
            <v>Alerta S</v>
          </cell>
          <cell r="AA319">
            <v>0</v>
          </cell>
          <cell r="AB319">
            <v>110.4</v>
          </cell>
          <cell r="AC319" t="str">
            <v>Alerta S</v>
          </cell>
          <cell r="AD319">
            <v>51.750000000000028</v>
          </cell>
          <cell r="AE319">
            <v>18.750000000000011</v>
          </cell>
          <cell r="AF319"/>
        </row>
        <row r="320">
          <cell r="B320" t="str">
            <v xml:space="preserve">PLATINA INOX CORT  T304  3/16"x2" 3MT   </v>
          </cell>
          <cell r="C320" t="str">
            <v>PERFILERIA INOXIDABLE</v>
          </cell>
          <cell r="D320" t="str">
            <v xml:space="preserve">3006 - PLATINA INOX T304 CORT                  </v>
          </cell>
          <cell r="E320">
            <v>5.51</v>
          </cell>
          <cell r="F320">
            <v>644.67000000000007</v>
          </cell>
          <cell r="G320">
            <v>107.44500000000001</v>
          </cell>
          <cell r="H320">
            <v>0</v>
          </cell>
          <cell r="I320">
            <v>4.2330397131379712E-4</v>
          </cell>
          <cell r="J320" t="str">
            <v>SC</v>
          </cell>
          <cell r="K320" t="e">
            <v>#DIV/0!</v>
          </cell>
          <cell r="L320">
            <v>82.649999999999991</v>
          </cell>
          <cell r="M320">
            <v>1072.1830500000001</v>
          </cell>
          <cell r="N320">
            <v>0</v>
          </cell>
          <cell r="O320">
            <v>0</v>
          </cell>
          <cell r="P320">
            <v>82.649999999999991</v>
          </cell>
          <cell r="Q320" t="str">
            <v>Alerta S</v>
          </cell>
          <cell r="R320" t="str">
            <v>Alerta S</v>
          </cell>
          <cell r="S320">
            <v>0</v>
          </cell>
          <cell r="T320">
            <v>1072.1830500000001</v>
          </cell>
          <cell r="U320">
            <v>82.649999999999991</v>
          </cell>
          <cell r="V320" t="str">
            <v>Alerta S</v>
          </cell>
          <cell r="W320">
            <v>0</v>
          </cell>
          <cell r="X320"/>
          <cell r="Y320">
            <v>82.649999999999991</v>
          </cell>
          <cell r="Z320" t="str">
            <v>Alerta S</v>
          </cell>
          <cell r="AA320">
            <v>0</v>
          </cell>
          <cell r="AB320">
            <v>82.649999999999991</v>
          </cell>
          <cell r="AC320" t="str">
            <v>Alerta S</v>
          </cell>
          <cell r="AD320">
            <v>185.96250000000003</v>
          </cell>
          <cell r="AE320">
            <v>33.750000000000007</v>
          </cell>
          <cell r="AF320"/>
        </row>
        <row r="321">
          <cell r="B321" t="str">
            <v>PLATINA INOX CORT  T304  3/16"x2-1/2" 3M</v>
          </cell>
          <cell r="C321" t="str">
            <v>PERFILERIA INOXIDABLE</v>
          </cell>
          <cell r="D321" t="str">
            <v xml:space="preserve">3006 - PLATINA INOX T304 CORT                  </v>
          </cell>
          <cell r="E321">
            <v>6.89</v>
          </cell>
          <cell r="F321">
            <v>110.24</v>
          </cell>
          <cell r="G321">
            <v>18.373333333333331</v>
          </cell>
          <cell r="H321">
            <v>0</v>
          </cell>
          <cell r="I321"/>
          <cell r="J321" t="str">
            <v>SC</v>
          </cell>
          <cell r="K321"/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Alerta S</v>
          </cell>
          <cell r="R321" t="str">
            <v>Alerta S</v>
          </cell>
          <cell r="S321">
            <v>0</v>
          </cell>
          <cell r="T321" t="str">
            <v/>
          </cell>
          <cell r="U321">
            <v>0</v>
          </cell>
          <cell r="V321" t="str">
            <v>Alerta S</v>
          </cell>
          <cell r="W321">
            <v>0</v>
          </cell>
          <cell r="Y321">
            <v>0</v>
          </cell>
          <cell r="Z321" t="str">
            <v>Alerta S</v>
          </cell>
          <cell r="AA321">
            <v>0</v>
          </cell>
          <cell r="AB321">
            <v>0</v>
          </cell>
          <cell r="AC321" t="str">
            <v>Alerta S</v>
          </cell>
          <cell r="AD321">
            <v>45.93333333333333</v>
          </cell>
          <cell r="AE321">
            <v>6.6666666666666661</v>
          </cell>
          <cell r="AF321"/>
        </row>
        <row r="322">
          <cell r="B322" t="str">
            <v>PLATINA INOX CORT  T304  1/4"x1-1/4" 3MT</v>
          </cell>
          <cell r="C322" t="str">
            <v>PERFILERIA INOXIDABLE</v>
          </cell>
          <cell r="D322" t="str">
            <v xml:space="preserve">3006 - PLATINA INOX T304 CORT                  </v>
          </cell>
          <cell r="E322">
            <v>4.59</v>
          </cell>
          <cell r="F322">
            <v>119.34</v>
          </cell>
          <cell r="G322">
            <v>19.89</v>
          </cell>
          <cell r="H322">
            <v>0</v>
          </cell>
          <cell r="I322"/>
          <cell r="J322" t="str">
            <v>SC</v>
          </cell>
          <cell r="K322"/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Alerta S</v>
          </cell>
          <cell r="R322" t="str">
            <v>Alerta S</v>
          </cell>
          <cell r="S322">
            <v>0</v>
          </cell>
          <cell r="T322" t="str">
            <v/>
          </cell>
          <cell r="U322">
            <v>0</v>
          </cell>
          <cell r="V322" t="str">
            <v>Alerta S</v>
          </cell>
          <cell r="W322">
            <v>0</v>
          </cell>
          <cell r="Y322">
            <v>0</v>
          </cell>
          <cell r="Z322" t="str">
            <v>Alerta S</v>
          </cell>
          <cell r="AA322">
            <v>0</v>
          </cell>
          <cell r="AB322">
            <v>0</v>
          </cell>
          <cell r="AC322" t="str">
            <v>Alerta S</v>
          </cell>
          <cell r="AD322">
            <v>49.725000000000001</v>
          </cell>
          <cell r="AE322">
            <v>10.833333333333334</v>
          </cell>
          <cell r="AF322"/>
        </row>
        <row r="323">
          <cell r="B323" t="str">
            <v>PLATINA INOX CORT  T304  1/8"x1-1/4" 3MT</v>
          </cell>
          <cell r="C323" t="str">
            <v>PERFILERIA INOXIDABLE</v>
          </cell>
          <cell r="D323" t="str">
            <v xml:space="preserve">3006 - PLATINA INOX T304 CORT                  </v>
          </cell>
          <cell r="E323">
            <v>2.2999999999999998</v>
          </cell>
          <cell r="F323">
            <v>250.7</v>
          </cell>
          <cell r="G323">
            <v>41.783333333333331</v>
          </cell>
          <cell r="H323">
            <v>0</v>
          </cell>
          <cell r="I323"/>
          <cell r="J323" t="str">
            <v>SC</v>
          </cell>
          <cell r="K323"/>
          <cell r="L323">
            <v>108.1</v>
          </cell>
          <cell r="M323">
            <v>1408.18956</v>
          </cell>
          <cell r="N323">
            <v>0</v>
          </cell>
          <cell r="O323">
            <v>0</v>
          </cell>
          <cell r="P323">
            <v>108.1</v>
          </cell>
          <cell r="Q323" t="str">
            <v>Alerta S</v>
          </cell>
          <cell r="R323" t="str">
            <v>Alerta S</v>
          </cell>
          <cell r="S323">
            <v>0</v>
          </cell>
          <cell r="T323">
            <v>1408.18956</v>
          </cell>
          <cell r="U323">
            <v>108.1</v>
          </cell>
          <cell r="V323" t="str">
            <v>Alerta S</v>
          </cell>
          <cell r="W323">
            <v>0</v>
          </cell>
          <cell r="Y323">
            <v>108.1</v>
          </cell>
          <cell r="Z323" t="str">
            <v>Alerta S</v>
          </cell>
          <cell r="AA323">
            <v>0</v>
          </cell>
          <cell r="AB323">
            <v>108.1</v>
          </cell>
          <cell r="AC323" t="str">
            <v>Alerta S</v>
          </cell>
          <cell r="AD323">
            <v>0</v>
          </cell>
          <cell r="AE323">
            <v>0</v>
          </cell>
          <cell r="AF323"/>
        </row>
        <row r="324">
          <cell r="B324" t="str">
            <v xml:space="preserve">PLATINA INOX CORT  T304  3/16"x1" 3MT   </v>
          </cell>
          <cell r="C324" t="str">
            <v>PERFILERIA INOXIDABLE</v>
          </cell>
          <cell r="D324" t="str">
            <v xml:space="preserve">3006 - PLATINA INOX T304 CORT                  </v>
          </cell>
          <cell r="E324">
            <v>2.76</v>
          </cell>
          <cell r="F324">
            <v>309.12</v>
          </cell>
          <cell r="G324">
            <v>51.52</v>
          </cell>
          <cell r="H324">
            <v>0</v>
          </cell>
          <cell r="I324">
            <v>2.0297473686152752E-4</v>
          </cell>
          <cell r="J324" t="str">
            <v>SC</v>
          </cell>
          <cell r="K324" t="e">
            <v>#DIV/0!</v>
          </cell>
          <cell r="L324">
            <v>74.52000000000001</v>
          </cell>
          <cell r="M324">
            <v>957.70485000000031</v>
          </cell>
          <cell r="N324">
            <v>0</v>
          </cell>
          <cell r="O324">
            <v>0</v>
          </cell>
          <cell r="P324">
            <v>74.52000000000001</v>
          </cell>
          <cell r="Q324" t="str">
            <v>Alerta S</v>
          </cell>
          <cell r="R324" t="str">
            <v>Alerta S</v>
          </cell>
          <cell r="S324">
            <v>0</v>
          </cell>
          <cell r="T324">
            <v>957.70485000000031</v>
          </cell>
          <cell r="U324">
            <v>74.52000000000001</v>
          </cell>
          <cell r="V324" t="str">
            <v>Alerta S</v>
          </cell>
          <cell r="W324">
            <v>0</v>
          </cell>
          <cell r="Y324">
            <v>74.52000000000001</v>
          </cell>
          <cell r="Z324" t="str">
            <v>Alerta S</v>
          </cell>
          <cell r="AA324">
            <v>0</v>
          </cell>
          <cell r="AB324">
            <v>74.52000000000001</v>
          </cell>
          <cell r="AC324" t="str">
            <v>Alerta S</v>
          </cell>
          <cell r="AD324">
            <v>54.28</v>
          </cell>
          <cell r="AE324">
            <v>19.666666666666668</v>
          </cell>
          <cell r="AF324"/>
        </row>
        <row r="325">
          <cell r="B325" t="str">
            <v>PLATINA INOX CORT  T304  1/8"x2-1/2" 3MT</v>
          </cell>
          <cell r="C325" t="str">
            <v>PERFILERIA INOXIDABLE</v>
          </cell>
          <cell r="D325" t="str">
            <v xml:space="preserve">3006 - PLATINA INOX T304 CORT                  </v>
          </cell>
          <cell r="E325">
            <v>4.59</v>
          </cell>
          <cell r="F325">
            <v>123.93</v>
          </cell>
          <cell r="G325">
            <v>20.655000000000001</v>
          </cell>
          <cell r="H325">
            <v>0</v>
          </cell>
          <cell r="I325"/>
          <cell r="J325" t="str">
            <v>SC</v>
          </cell>
          <cell r="K325"/>
          <cell r="L325">
            <v>27.54</v>
          </cell>
          <cell r="M325">
            <v>0</v>
          </cell>
          <cell r="N325">
            <v>0</v>
          </cell>
          <cell r="O325">
            <v>0</v>
          </cell>
          <cell r="P325">
            <v>27.54</v>
          </cell>
          <cell r="Q325" t="str">
            <v>Alerta S</v>
          </cell>
          <cell r="R325" t="str">
            <v>Alerta S</v>
          </cell>
          <cell r="S325">
            <v>0</v>
          </cell>
          <cell r="T325">
            <v>0</v>
          </cell>
          <cell r="U325">
            <v>27.54</v>
          </cell>
          <cell r="V325" t="str">
            <v>Alerta S</v>
          </cell>
          <cell r="W325">
            <v>0</v>
          </cell>
          <cell r="Y325">
            <v>27.54</v>
          </cell>
          <cell r="Z325" t="str">
            <v>Alerta S</v>
          </cell>
          <cell r="AA325">
            <v>0</v>
          </cell>
          <cell r="AB325">
            <v>27.54</v>
          </cell>
          <cell r="AC325" t="str">
            <v>Alerta S</v>
          </cell>
          <cell r="AD325">
            <v>24.097500000000004</v>
          </cell>
          <cell r="AE325">
            <v>5.2500000000000009</v>
          </cell>
          <cell r="AF325"/>
        </row>
        <row r="326">
          <cell r="B326" t="str">
            <v xml:space="preserve">PLATINA INOX CORT  T304  1/8"x1" 3MT    </v>
          </cell>
          <cell r="C326" t="str">
            <v>PERFILERIA INOXIDABLE</v>
          </cell>
          <cell r="D326" t="str">
            <v xml:space="preserve">3006 - PLATINA INOX T304 CORT                  </v>
          </cell>
          <cell r="E326">
            <v>1.84</v>
          </cell>
          <cell r="F326">
            <v>333.04</v>
          </cell>
          <cell r="G326">
            <v>55.506666666666668</v>
          </cell>
          <cell r="H326">
            <v>0</v>
          </cell>
          <cell r="I326">
            <v>2.1868111530914575E-4</v>
          </cell>
          <cell r="J326" t="str">
            <v>SC</v>
          </cell>
          <cell r="K326" t="e">
            <v>#DIV/0!</v>
          </cell>
          <cell r="L326">
            <v>104.88</v>
          </cell>
          <cell r="M326">
            <v>1366.2432599999997</v>
          </cell>
          <cell r="N326">
            <v>0</v>
          </cell>
          <cell r="O326">
            <v>0</v>
          </cell>
          <cell r="P326">
            <v>104.88</v>
          </cell>
          <cell r="Q326" t="str">
            <v>Alerta S</v>
          </cell>
          <cell r="R326" t="str">
            <v>Alerta S</v>
          </cell>
          <cell r="S326">
            <v>0</v>
          </cell>
          <cell r="T326">
            <v>1366.2432599999997</v>
          </cell>
          <cell r="U326">
            <v>104.88</v>
          </cell>
          <cell r="V326" t="str">
            <v>Alerta S</v>
          </cell>
          <cell r="W326">
            <v>0</v>
          </cell>
          <cell r="Y326">
            <v>104.88</v>
          </cell>
          <cell r="Z326" t="str">
            <v>Alerta S</v>
          </cell>
          <cell r="AA326">
            <v>0</v>
          </cell>
          <cell r="AB326">
            <v>104.88</v>
          </cell>
          <cell r="AC326" t="str">
            <v>Alerta S</v>
          </cell>
          <cell r="AD326">
            <v>33.886666666666684</v>
          </cell>
          <cell r="AE326">
            <v>18.416666666666675</v>
          </cell>
          <cell r="AF326"/>
        </row>
        <row r="327">
          <cell r="B327" t="str">
            <v xml:space="preserve">PLATINA INOX CORT  T304  1/4"x5" 3MT    </v>
          </cell>
          <cell r="C327" t="str">
            <v>PERFILERIA INOXIDABLE</v>
          </cell>
          <cell r="D327" t="str">
            <v xml:space="preserve">3006 - PLATINA INOX T304 CORT                  </v>
          </cell>
          <cell r="E327">
            <v>18.37</v>
          </cell>
          <cell r="F327">
            <v>0</v>
          </cell>
          <cell r="G327">
            <v>0</v>
          </cell>
          <cell r="H327">
            <v>0</v>
          </cell>
          <cell r="I327"/>
          <cell r="J327" t="str">
            <v>SC</v>
          </cell>
          <cell r="K327"/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Alerta S</v>
          </cell>
          <cell r="R327" t="str">
            <v>Alerta S</v>
          </cell>
          <cell r="S327">
            <v>0</v>
          </cell>
          <cell r="T327" t="str">
            <v/>
          </cell>
          <cell r="U327">
            <v>0</v>
          </cell>
          <cell r="V327" t="str">
            <v>Alerta S</v>
          </cell>
          <cell r="W327">
            <v>0</v>
          </cell>
          <cell r="Y327">
            <v>0</v>
          </cell>
          <cell r="Z327" t="str">
            <v>Alerta S</v>
          </cell>
          <cell r="AA327">
            <v>0</v>
          </cell>
          <cell r="AB327">
            <v>0</v>
          </cell>
          <cell r="AC327" t="str">
            <v>Alerta S</v>
          </cell>
          <cell r="AD327">
            <v>0</v>
          </cell>
          <cell r="AE327">
            <v>0</v>
          </cell>
          <cell r="AF327"/>
        </row>
        <row r="328">
          <cell r="B328" t="str">
            <v xml:space="preserve">PLATINA INOX CORT  T304  1/8"x3/4" 3MT  </v>
          </cell>
          <cell r="C328" t="str">
            <v>PERFILERIA INOXIDABLE</v>
          </cell>
          <cell r="D328" t="str">
            <v xml:space="preserve">3006 - PLATINA INOX T304 CORT                  </v>
          </cell>
          <cell r="E328">
            <v>1.38</v>
          </cell>
          <cell r="F328">
            <v>165.59999999999997</v>
          </cell>
          <cell r="G328">
            <v>27.599999999999994</v>
          </cell>
          <cell r="H328">
            <v>0</v>
          </cell>
          <cell r="I328">
            <v>1.087364661758183E-4</v>
          </cell>
          <cell r="J328" t="str">
            <v>SC</v>
          </cell>
          <cell r="K328" t="e">
            <v>#DIV/0!</v>
          </cell>
          <cell r="L328">
            <v>96.6</v>
          </cell>
          <cell r="M328">
            <v>1258.3823</v>
          </cell>
          <cell r="N328">
            <v>0</v>
          </cell>
          <cell r="O328">
            <v>0</v>
          </cell>
          <cell r="P328">
            <v>96.6</v>
          </cell>
          <cell r="Q328" t="str">
            <v>Alerta S</v>
          </cell>
          <cell r="R328" t="str">
            <v>Alerta S</v>
          </cell>
          <cell r="S328">
            <v>0</v>
          </cell>
          <cell r="T328">
            <v>1258.3823</v>
          </cell>
          <cell r="U328">
            <v>96.6</v>
          </cell>
          <cell r="V328" t="str">
            <v>Alerta S</v>
          </cell>
          <cell r="W328">
            <v>0</v>
          </cell>
          <cell r="X328"/>
          <cell r="Y328">
            <v>96.6</v>
          </cell>
          <cell r="Z328" t="str">
            <v>Alerta S</v>
          </cell>
          <cell r="AA328">
            <v>0</v>
          </cell>
          <cell r="AB328">
            <v>96.6</v>
          </cell>
          <cell r="AC328" t="str">
            <v>Alerta S</v>
          </cell>
          <cell r="AD328">
            <v>0</v>
          </cell>
          <cell r="AE328">
            <v>0</v>
          </cell>
          <cell r="AF328"/>
        </row>
        <row r="329">
          <cell r="B329" t="str">
            <v xml:space="preserve">PLATINA INOX CORT 2.44MTS 1/8 X 1 1/4   </v>
          </cell>
          <cell r="C329" t="str">
            <v>PERFILERIA INOXIDABLE</v>
          </cell>
          <cell r="D329" t="str">
            <v xml:space="preserve">3006 - PLATINA INOX T304 CORT                  </v>
          </cell>
          <cell r="E329">
            <v>1</v>
          </cell>
          <cell r="F329">
            <v>0</v>
          </cell>
          <cell r="G329">
            <v>0</v>
          </cell>
          <cell r="H329">
            <v>0</v>
          </cell>
          <cell r="I329"/>
          <cell r="J329" t="str">
            <v>SC</v>
          </cell>
          <cell r="K329"/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Alerta S</v>
          </cell>
          <cell r="R329" t="str">
            <v>Alerta S</v>
          </cell>
          <cell r="S329">
            <v>0</v>
          </cell>
          <cell r="T329" t="str">
            <v/>
          </cell>
          <cell r="U329">
            <v>0</v>
          </cell>
          <cell r="V329" t="str">
            <v>Alerta S</v>
          </cell>
          <cell r="W329">
            <v>0</v>
          </cell>
          <cell r="Y329">
            <v>0</v>
          </cell>
          <cell r="Z329" t="str">
            <v>Alerta S</v>
          </cell>
          <cell r="AA329">
            <v>0</v>
          </cell>
          <cell r="AB329">
            <v>0</v>
          </cell>
          <cell r="AC329" t="str">
            <v>Alerta S</v>
          </cell>
          <cell r="AD329">
            <v>0</v>
          </cell>
          <cell r="AE329">
            <v>0</v>
          </cell>
          <cell r="AF329"/>
        </row>
        <row r="330">
          <cell r="B330" t="str">
            <v xml:space="preserve">BARRA INOX T304 RD     1-3/8"     6MT   </v>
          </cell>
          <cell r="C330" t="str">
            <v>PERFILERIA INOXIDABLE</v>
          </cell>
          <cell r="D330" t="str">
            <v xml:space="preserve">3003 - BARRA INOX T304 RD                      </v>
          </cell>
          <cell r="E330">
            <v>45.75</v>
          </cell>
          <cell r="F330">
            <v>0</v>
          </cell>
          <cell r="G330">
            <v>0</v>
          </cell>
          <cell r="H330">
            <v>0</v>
          </cell>
          <cell r="I330"/>
          <cell r="J330" t="str">
            <v>SC</v>
          </cell>
          <cell r="K330"/>
          <cell r="L330">
            <v>1281</v>
          </cell>
          <cell r="M330">
            <v>16879.855159999999</v>
          </cell>
          <cell r="N330">
            <v>0</v>
          </cell>
          <cell r="O330">
            <v>0</v>
          </cell>
          <cell r="P330">
            <v>1281</v>
          </cell>
          <cell r="Q330" t="str">
            <v>Alerta S</v>
          </cell>
          <cell r="R330" t="str">
            <v>Alerta S</v>
          </cell>
          <cell r="S330">
            <v>0</v>
          </cell>
          <cell r="T330">
            <v>16879.855159999999</v>
          </cell>
          <cell r="U330">
            <v>1281</v>
          </cell>
          <cell r="V330" t="str">
            <v>Alerta S</v>
          </cell>
          <cell r="W330">
            <v>0</v>
          </cell>
          <cell r="Y330">
            <v>1281</v>
          </cell>
          <cell r="Z330" t="str">
            <v>Alerta S</v>
          </cell>
          <cell r="AA330">
            <v>0</v>
          </cell>
          <cell r="AB330">
            <v>1281</v>
          </cell>
          <cell r="AC330" t="str">
            <v>Alerta S</v>
          </cell>
          <cell r="AD330">
            <v>0</v>
          </cell>
          <cell r="AE330">
            <v>0</v>
          </cell>
          <cell r="AF330"/>
        </row>
        <row r="331">
          <cell r="B331" t="str">
            <v xml:space="preserve">PLATINA INOX CORT  T304  3/16"x3/4" 3MT </v>
          </cell>
          <cell r="C331" t="str">
            <v>PERFILERIA INOXIDABLE</v>
          </cell>
          <cell r="D331" t="str">
            <v xml:space="preserve">3006 - PLATINA INOX T304 CORT                  </v>
          </cell>
          <cell r="E331">
            <v>2.0699999999999998</v>
          </cell>
          <cell r="F331">
            <v>151.10999999999999</v>
          </cell>
          <cell r="G331">
            <v>25.184999999999999</v>
          </cell>
          <cell r="H331">
            <v>0</v>
          </cell>
          <cell r="I331">
            <v>9.9222025385434213E-5</v>
          </cell>
          <cell r="J331" t="str">
            <v>SC</v>
          </cell>
          <cell r="K331" t="e">
            <v>#DIV/0!</v>
          </cell>
          <cell r="L331">
            <v>120.06</v>
          </cell>
          <cell r="M331">
            <v>1542.9687799999999</v>
          </cell>
          <cell r="N331">
            <v>0</v>
          </cell>
          <cell r="O331">
            <v>0</v>
          </cell>
          <cell r="P331">
            <v>120.06</v>
          </cell>
          <cell r="Q331" t="str">
            <v>Alerta S</v>
          </cell>
          <cell r="R331" t="str">
            <v>Alerta S</v>
          </cell>
          <cell r="S331">
            <v>0</v>
          </cell>
          <cell r="T331">
            <v>1542.9687799999999</v>
          </cell>
          <cell r="U331">
            <v>120.06</v>
          </cell>
          <cell r="V331" t="str">
            <v>Alerta S</v>
          </cell>
          <cell r="W331">
            <v>0</v>
          </cell>
          <cell r="Y331">
            <v>120.06</v>
          </cell>
          <cell r="Z331" t="str">
            <v>Alerta S</v>
          </cell>
          <cell r="AA331">
            <v>0</v>
          </cell>
          <cell r="AB331">
            <v>120.06</v>
          </cell>
          <cell r="AC331" t="str">
            <v>Alerta S</v>
          </cell>
          <cell r="AD331">
            <v>0</v>
          </cell>
          <cell r="AE331">
            <v>0</v>
          </cell>
          <cell r="AF331"/>
        </row>
        <row r="332">
          <cell r="B332" t="str">
            <v xml:space="preserve">PLATINA INOX CORT  T304  1/4"x1" 3MT    </v>
          </cell>
          <cell r="C332" t="str">
            <v>PERFILERIA INOXIDABLE</v>
          </cell>
          <cell r="D332" t="str">
            <v xml:space="preserve">3006 - PLATINA INOX T304 CORT                  </v>
          </cell>
          <cell r="E332">
            <v>3.67</v>
          </cell>
          <cell r="F332">
            <v>297.27000000000004</v>
          </cell>
          <cell r="G332">
            <v>49.545000000000009</v>
          </cell>
          <cell r="H332">
            <v>0</v>
          </cell>
          <cell r="I332"/>
          <cell r="J332" t="str">
            <v>SC</v>
          </cell>
          <cell r="K332"/>
          <cell r="L332">
            <v>161.47999999999999</v>
          </cell>
          <cell r="M332">
            <v>0</v>
          </cell>
          <cell r="N332">
            <v>0</v>
          </cell>
          <cell r="O332">
            <v>0</v>
          </cell>
          <cell r="P332">
            <v>161.47999999999999</v>
          </cell>
          <cell r="Q332" t="str">
            <v>Alerta S</v>
          </cell>
          <cell r="R332" t="str">
            <v>Alerta S</v>
          </cell>
          <cell r="S332">
            <v>0</v>
          </cell>
          <cell r="T332">
            <v>0</v>
          </cell>
          <cell r="U332">
            <v>161.47999999999999</v>
          </cell>
          <cell r="V332" t="str">
            <v>Alerta S</v>
          </cell>
          <cell r="W332">
            <v>0</v>
          </cell>
          <cell r="Y332">
            <v>161.47999999999999</v>
          </cell>
          <cell r="Z332" t="str">
            <v>Alerta S</v>
          </cell>
          <cell r="AA332">
            <v>0</v>
          </cell>
          <cell r="AB332">
            <v>161.47999999999999</v>
          </cell>
          <cell r="AC332" t="str">
            <v>Alerta S</v>
          </cell>
          <cell r="AD332">
            <v>0</v>
          </cell>
          <cell r="AE332">
            <v>0</v>
          </cell>
          <cell r="AF332"/>
        </row>
        <row r="333">
          <cell r="B333" t="str">
            <v xml:space="preserve">BARRA INOX T304 RD     1-3/4"     6MT   </v>
          </cell>
          <cell r="C333" t="str">
            <v>PERFILERIA INOXIDABLE</v>
          </cell>
          <cell r="D333" t="str">
            <v xml:space="preserve">3003 - BARRA INOX T304 RD                      </v>
          </cell>
          <cell r="E333">
            <v>74.09</v>
          </cell>
          <cell r="F333">
            <v>0</v>
          </cell>
          <cell r="G333">
            <v>0</v>
          </cell>
          <cell r="H333">
            <v>0</v>
          </cell>
          <cell r="I333"/>
          <cell r="J333" t="str">
            <v>SC</v>
          </cell>
          <cell r="K333"/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Alerta S</v>
          </cell>
          <cell r="R333" t="str">
            <v>Alerta S</v>
          </cell>
          <cell r="S333">
            <v>1039</v>
          </cell>
          <cell r="T333" t="str">
            <v/>
          </cell>
          <cell r="U333">
            <v>1039</v>
          </cell>
          <cell r="V333" t="str">
            <v>Alerta S</v>
          </cell>
          <cell r="W333">
            <v>0</v>
          </cell>
          <cell r="Y333">
            <v>1039</v>
          </cell>
          <cell r="Z333" t="str">
            <v>Alerta S</v>
          </cell>
          <cell r="AA333">
            <v>0</v>
          </cell>
          <cell r="AB333">
            <v>1039</v>
          </cell>
          <cell r="AC333" t="str">
            <v>Alerta S</v>
          </cell>
          <cell r="AD333">
            <v>0</v>
          </cell>
          <cell r="AE333">
            <v>0</v>
          </cell>
          <cell r="AF333"/>
        </row>
        <row r="334">
          <cell r="B334" t="str">
            <v xml:space="preserve">PLATINA INOX CORT  T304  1/8"x3" 3MT    </v>
          </cell>
          <cell r="C334" t="str">
            <v>PERFILERIA INOXIDABLE</v>
          </cell>
          <cell r="D334" t="str">
            <v xml:space="preserve">3006 - PLATINA INOX T304 CORT                  </v>
          </cell>
          <cell r="E334">
            <v>5.51</v>
          </cell>
          <cell r="F334">
            <v>402.23</v>
          </cell>
          <cell r="G334">
            <v>67.038333333333341</v>
          </cell>
          <cell r="H334">
            <v>0</v>
          </cell>
          <cell r="I334"/>
          <cell r="J334" t="str">
            <v>SC</v>
          </cell>
          <cell r="K334"/>
          <cell r="L334">
            <v>104.69</v>
          </cell>
          <cell r="M334">
            <v>1363.7683200000001</v>
          </cell>
          <cell r="N334">
            <v>0</v>
          </cell>
          <cell r="O334">
            <v>0</v>
          </cell>
          <cell r="P334">
            <v>104.69</v>
          </cell>
          <cell r="Q334" t="str">
            <v>Alerta S</v>
          </cell>
          <cell r="R334" t="str">
            <v>Alerta S</v>
          </cell>
          <cell r="S334">
            <v>0</v>
          </cell>
          <cell r="T334">
            <v>1363.7683200000001</v>
          </cell>
          <cell r="U334">
            <v>104.69</v>
          </cell>
          <cell r="V334" t="str">
            <v>Alerta S</v>
          </cell>
          <cell r="W334">
            <v>0</v>
          </cell>
          <cell r="Y334">
            <v>104.69</v>
          </cell>
          <cell r="Z334" t="str">
            <v>Alerta S</v>
          </cell>
          <cell r="AA334">
            <v>0</v>
          </cell>
          <cell r="AB334">
            <v>104.69</v>
          </cell>
          <cell r="AC334" t="str">
            <v>Alerta S</v>
          </cell>
          <cell r="AD334">
            <v>62.905833333333362</v>
          </cell>
          <cell r="AE334">
            <v>11.416666666666673</v>
          </cell>
          <cell r="AF334"/>
        </row>
        <row r="335">
          <cell r="B335" t="str">
            <v>PLATINA INOX CORT  T304  3/16"x1-1/2" 3M</v>
          </cell>
          <cell r="C335" t="str">
            <v>PERFILERIA INOXIDABLE</v>
          </cell>
          <cell r="D335" t="str">
            <v xml:space="preserve">3006 - PLATINA INOX T304 CORT                  </v>
          </cell>
          <cell r="E335">
            <v>4.13</v>
          </cell>
          <cell r="F335">
            <v>669.05999999999983</v>
          </cell>
          <cell r="G335">
            <v>111.50999999999998</v>
          </cell>
          <cell r="H335">
            <v>0</v>
          </cell>
          <cell r="I335">
            <v>4.3931896171251806E-4</v>
          </cell>
          <cell r="J335" t="str">
            <v>SC</v>
          </cell>
          <cell r="K335" t="e">
            <v>#DIV/0!</v>
          </cell>
          <cell r="L335">
            <v>181.72</v>
          </cell>
          <cell r="M335">
            <v>2335.2401599999998</v>
          </cell>
          <cell r="N335">
            <v>0</v>
          </cell>
          <cell r="O335">
            <v>0</v>
          </cell>
          <cell r="P335">
            <v>181.72</v>
          </cell>
          <cell r="Q335" t="str">
            <v>Alerta S</v>
          </cell>
          <cell r="R335" t="str">
            <v>Alerta S</v>
          </cell>
          <cell r="S335">
            <v>0</v>
          </cell>
          <cell r="T335">
            <v>2335.2401599999998</v>
          </cell>
          <cell r="U335">
            <v>181.72</v>
          </cell>
          <cell r="V335" t="str">
            <v>Alerta S</v>
          </cell>
          <cell r="W335">
            <v>0</v>
          </cell>
          <cell r="Y335">
            <v>181.72</v>
          </cell>
          <cell r="Z335" t="str">
            <v>Alerta S</v>
          </cell>
          <cell r="AA335">
            <v>0</v>
          </cell>
          <cell r="AB335">
            <v>181.72</v>
          </cell>
          <cell r="AC335" t="str">
            <v>Alerta S</v>
          </cell>
          <cell r="AD335">
            <v>97.054999999999922</v>
          </cell>
          <cell r="AE335">
            <v>23.499999999999982</v>
          </cell>
          <cell r="AF335"/>
        </row>
        <row r="336">
          <cell r="B336" t="str">
            <v xml:space="preserve">LAM CR PF 1,5 R 3 T5 1x2m               </v>
          </cell>
          <cell r="C336" t="str">
            <v>LAMINA PERFORADA</v>
          </cell>
          <cell r="D336" t="str">
            <v xml:space="preserve">1200 - LAMINA PERFORADA                        </v>
          </cell>
          <cell r="E336">
            <v>16.149999999999999</v>
          </cell>
          <cell r="F336">
            <v>0</v>
          </cell>
          <cell r="G336">
            <v>0</v>
          </cell>
          <cell r="H336">
            <v>0</v>
          </cell>
          <cell r="I336"/>
          <cell r="J336" t="str">
            <v>SC</v>
          </cell>
          <cell r="K336"/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Alerta S</v>
          </cell>
          <cell r="R336" t="str">
            <v>Alerta S</v>
          </cell>
          <cell r="S336">
            <v>0</v>
          </cell>
          <cell r="T336" t="str">
            <v/>
          </cell>
          <cell r="U336">
            <v>0</v>
          </cell>
          <cell r="V336" t="str">
            <v>Alerta S</v>
          </cell>
          <cell r="W336">
            <v>0</v>
          </cell>
          <cell r="Y336">
            <v>0</v>
          </cell>
          <cell r="Z336" t="str">
            <v>Alerta S</v>
          </cell>
          <cell r="AA336">
            <v>0</v>
          </cell>
          <cell r="AB336">
            <v>0</v>
          </cell>
          <cell r="AC336" t="str">
            <v>Alerta S</v>
          </cell>
          <cell r="AD336">
            <v>0</v>
          </cell>
          <cell r="AE336">
            <v>0</v>
          </cell>
          <cell r="AF336"/>
        </row>
        <row r="337">
          <cell r="B337" t="str">
            <v xml:space="preserve">TUBING INOX T316L 1/2"x 0.035"  6MT     </v>
          </cell>
          <cell r="C337" t="str">
            <v>TUBERIA INOXIDABLE</v>
          </cell>
          <cell r="D337" t="str">
            <v xml:space="preserve">2007 - TUBERIA TUBING 316L                     </v>
          </cell>
          <cell r="E337">
            <v>2.36</v>
          </cell>
          <cell r="F337">
            <v>0</v>
          </cell>
          <cell r="G337">
            <v>0</v>
          </cell>
          <cell r="H337">
            <v>0</v>
          </cell>
          <cell r="I337"/>
          <cell r="J337" t="str">
            <v>SC</v>
          </cell>
          <cell r="K337"/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Alerta S</v>
          </cell>
          <cell r="R337" t="str">
            <v>Alerta S</v>
          </cell>
          <cell r="S337">
            <v>0</v>
          </cell>
          <cell r="T337" t="str">
            <v/>
          </cell>
          <cell r="U337">
            <v>0</v>
          </cell>
          <cell r="V337" t="str">
            <v>Alerta S</v>
          </cell>
          <cell r="W337">
            <v>0</v>
          </cell>
          <cell r="Y337">
            <v>0</v>
          </cell>
          <cell r="Z337" t="str">
            <v>Alerta S</v>
          </cell>
          <cell r="AA337">
            <v>0</v>
          </cell>
          <cell r="AB337">
            <v>0</v>
          </cell>
          <cell r="AC337" t="str">
            <v>Alerta S</v>
          </cell>
          <cell r="AD337">
            <v>0</v>
          </cell>
          <cell r="AE337">
            <v>0</v>
          </cell>
          <cell r="AF337"/>
        </row>
        <row r="338">
          <cell r="B338" t="str">
            <v>TUBO INOX T304 RAN DOBLE50,8  x 1,5  3MT</v>
          </cell>
          <cell r="C338" t="str">
            <v>TUBERIA INOXIDABLE</v>
          </cell>
          <cell r="D338" t="str">
            <v xml:space="preserve">2004 - TUBERIA ORNAMENTAL RAN T304             </v>
          </cell>
          <cell r="E338">
            <v>5.47</v>
          </cell>
          <cell r="F338">
            <v>0</v>
          </cell>
          <cell r="G338">
            <v>0</v>
          </cell>
          <cell r="H338">
            <v>0</v>
          </cell>
          <cell r="I338"/>
          <cell r="J338" t="str">
            <v>SC</v>
          </cell>
          <cell r="K338"/>
          <cell r="L338">
            <v>421.19</v>
          </cell>
          <cell r="M338">
            <v>12421.16106</v>
          </cell>
          <cell r="N338">
            <v>0</v>
          </cell>
          <cell r="O338">
            <v>0</v>
          </cell>
          <cell r="P338">
            <v>421.19</v>
          </cell>
          <cell r="Q338" t="str">
            <v>Alerta S</v>
          </cell>
          <cell r="R338" t="str">
            <v>Alerta S</v>
          </cell>
          <cell r="S338">
            <v>0</v>
          </cell>
          <cell r="T338">
            <v>12421.16106</v>
          </cell>
          <cell r="U338">
            <v>421.19</v>
          </cell>
          <cell r="V338" t="str">
            <v>Alerta S</v>
          </cell>
          <cell r="W338">
            <v>0</v>
          </cell>
          <cell r="Y338">
            <v>421.19</v>
          </cell>
          <cell r="Z338" t="str">
            <v>Alerta S</v>
          </cell>
          <cell r="AA338">
            <v>0</v>
          </cell>
          <cell r="AB338">
            <v>421.19</v>
          </cell>
          <cell r="AC338" t="str">
            <v>Alerta S</v>
          </cell>
          <cell r="AD338">
            <v>0</v>
          </cell>
          <cell r="AE338">
            <v>0</v>
          </cell>
          <cell r="AF338"/>
        </row>
        <row r="339">
          <cell r="B339" t="str">
            <v xml:space="preserve">TUBO INOX T430 RD  25,4  x 1,5  6MT     </v>
          </cell>
          <cell r="C339" t="str">
            <v>TUBERIA INOXIDABLE</v>
          </cell>
          <cell r="D339" t="str">
            <v xml:space="preserve">2005 - TUBERIA ORNAMENTAL RD T430              </v>
          </cell>
          <cell r="E339">
            <v>5.3</v>
          </cell>
          <cell r="F339">
            <v>0</v>
          </cell>
          <cell r="G339">
            <v>0</v>
          </cell>
          <cell r="H339">
            <v>0</v>
          </cell>
          <cell r="I339"/>
          <cell r="J339" t="str">
            <v>SC</v>
          </cell>
          <cell r="K339"/>
          <cell r="L339">
            <v>0</v>
          </cell>
          <cell r="M339">
            <v>0</v>
          </cell>
          <cell r="N339">
            <v>0</v>
          </cell>
          <cell r="O339">
            <v>1272</v>
          </cell>
          <cell r="P339">
            <v>0</v>
          </cell>
          <cell r="Q339" t="str">
            <v>Alerta S</v>
          </cell>
          <cell r="R339" t="str">
            <v>Alerta S</v>
          </cell>
          <cell r="S339">
            <v>0</v>
          </cell>
          <cell r="T339" t="str">
            <v/>
          </cell>
          <cell r="U339">
            <v>0</v>
          </cell>
          <cell r="V339" t="str">
            <v>Alerta S</v>
          </cell>
          <cell r="W339">
            <v>0</v>
          </cell>
          <cell r="Y339">
            <v>0</v>
          </cell>
          <cell r="Z339" t="str">
            <v>Alerta S</v>
          </cell>
          <cell r="AA339">
            <v>0</v>
          </cell>
          <cell r="AB339">
            <v>0</v>
          </cell>
          <cell r="AC339" t="str">
            <v>Alerta S</v>
          </cell>
          <cell r="AD339">
            <v>0</v>
          </cell>
          <cell r="AE339">
            <v>0</v>
          </cell>
          <cell r="AF339"/>
        </row>
        <row r="340">
          <cell r="B340" t="str">
            <v>LAM PF Ho.   2X1 1.5 R 1.5   T3</v>
          </cell>
          <cell r="C340" t="str">
            <v>LAMINA PERFORADA</v>
          </cell>
          <cell r="D340" t="str">
            <v xml:space="preserve">1200 - LAMINA PERFORADA                        </v>
          </cell>
          <cell r="E340">
            <v>17</v>
          </cell>
          <cell r="F340">
            <v>0</v>
          </cell>
          <cell r="G340">
            <v>0</v>
          </cell>
          <cell r="H340">
            <v>0</v>
          </cell>
          <cell r="I340"/>
          <cell r="J340" t="str">
            <v>SC</v>
          </cell>
          <cell r="K340"/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Alerta S</v>
          </cell>
          <cell r="R340" t="str">
            <v>Alerta S</v>
          </cell>
          <cell r="S340">
            <v>0</v>
          </cell>
          <cell r="T340" t="str">
            <v/>
          </cell>
          <cell r="U340">
            <v>0</v>
          </cell>
          <cell r="V340" t="str">
            <v>Alerta S</v>
          </cell>
          <cell r="W340">
            <v>0</v>
          </cell>
          <cell r="Y340">
            <v>0</v>
          </cell>
          <cell r="Z340" t="str">
            <v>Alerta S</v>
          </cell>
          <cell r="AA340">
            <v>0</v>
          </cell>
          <cell r="AB340">
            <v>0</v>
          </cell>
          <cell r="AC340" t="str">
            <v>Alerta S</v>
          </cell>
          <cell r="AD340">
            <v>0</v>
          </cell>
          <cell r="AE340">
            <v>0</v>
          </cell>
          <cell r="AF340"/>
        </row>
        <row r="341">
          <cell r="B341" t="str">
            <v xml:space="preserve">LAM CR PF 1 R 3 T5 1x2m                 </v>
          </cell>
          <cell r="C341" t="str">
            <v>LAMINA PERFORADA</v>
          </cell>
          <cell r="D341" t="str">
            <v xml:space="preserve">1200 - LAMINA PERFORADA                        </v>
          </cell>
          <cell r="E341">
            <v>10.77</v>
          </cell>
          <cell r="F341">
            <v>0</v>
          </cell>
          <cell r="G341">
            <v>0</v>
          </cell>
          <cell r="H341">
            <v>0</v>
          </cell>
          <cell r="I341"/>
          <cell r="J341" t="str">
            <v>SC</v>
          </cell>
          <cell r="K341"/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Alerta S</v>
          </cell>
          <cell r="R341" t="str">
            <v>Alerta S</v>
          </cell>
          <cell r="S341">
            <v>0</v>
          </cell>
          <cell r="T341" t="str">
            <v/>
          </cell>
          <cell r="U341">
            <v>0</v>
          </cell>
          <cell r="V341" t="str">
            <v>Alerta S</v>
          </cell>
          <cell r="W341">
            <v>0</v>
          </cell>
          <cell r="X341"/>
          <cell r="Y341">
            <v>0</v>
          </cell>
          <cell r="Z341" t="str">
            <v>Alerta S</v>
          </cell>
          <cell r="AA341">
            <v>0</v>
          </cell>
          <cell r="AB341">
            <v>0</v>
          </cell>
          <cell r="AC341" t="str">
            <v>Alerta S</v>
          </cell>
          <cell r="AD341">
            <v>0</v>
          </cell>
          <cell r="AE341">
            <v>0</v>
          </cell>
          <cell r="AF341"/>
        </row>
        <row r="342">
          <cell r="B342" t="str">
            <v xml:space="preserve">PLATINA INOX CORT  T304  3/16"x5" 3MT   </v>
          </cell>
          <cell r="C342" t="str">
            <v>PERFILERIA INOXIDABLE</v>
          </cell>
          <cell r="D342" t="str">
            <v xml:space="preserve">3006 - PLATINA INOX T304 CORT                  </v>
          </cell>
          <cell r="E342">
            <v>13.78</v>
          </cell>
          <cell r="F342">
            <v>0</v>
          </cell>
          <cell r="G342">
            <v>0</v>
          </cell>
          <cell r="H342">
            <v>0</v>
          </cell>
          <cell r="I342"/>
          <cell r="J342" t="str">
            <v>SC</v>
          </cell>
          <cell r="K342"/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Alerta S</v>
          </cell>
          <cell r="R342" t="str">
            <v>Alerta S</v>
          </cell>
          <cell r="S342">
            <v>0</v>
          </cell>
          <cell r="T342" t="str">
            <v/>
          </cell>
          <cell r="U342">
            <v>0</v>
          </cell>
          <cell r="V342" t="str">
            <v>Alerta S</v>
          </cell>
          <cell r="W342">
            <v>0</v>
          </cell>
          <cell r="Y342">
            <v>0</v>
          </cell>
          <cell r="Z342" t="str">
            <v>Alerta S</v>
          </cell>
          <cell r="AA342">
            <v>0</v>
          </cell>
          <cell r="AB342">
            <v>0</v>
          </cell>
          <cell r="AC342" t="str">
            <v>Alerta S</v>
          </cell>
          <cell r="AD342">
            <v>0</v>
          </cell>
          <cell r="AE342">
            <v>0</v>
          </cell>
          <cell r="AF342"/>
        </row>
        <row r="343">
          <cell r="B343" t="str">
            <v xml:space="preserve">TUBING INOX T316L 5/16" x 0.035"  6MT   </v>
          </cell>
          <cell r="C343" t="str">
            <v>TUBERIA INOXIDABLE</v>
          </cell>
          <cell r="D343" t="str">
            <v xml:space="preserve">2007 - TUBERIA TUBING 316L                     </v>
          </cell>
          <cell r="E343">
            <v>1.05</v>
          </cell>
          <cell r="F343">
            <v>0</v>
          </cell>
          <cell r="G343">
            <v>0</v>
          </cell>
          <cell r="H343">
            <v>0</v>
          </cell>
          <cell r="I343"/>
          <cell r="J343" t="str">
            <v>SC</v>
          </cell>
          <cell r="K343"/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 t="str">
            <v>Alerta S</v>
          </cell>
          <cell r="R343" t="str">
            <v>Alerta S</v>
          </cell>
          <cell r="S343">
            <v>0</v>
          </cell>
          <cell r="T343" t="str">
            <v/>
          </cell>
          <cell r="U343">
            <v>0</v>
          </cell>
          <cell r="V343" t="str">
            <v>Alerta S</v>
          </cell>
          <cell r="W343">
            <v>0</v>
          </cell>
          <cell r="Y343">
            <v>0</v>
          </cell>
          <cell r="Z343" t="str">
            <v>Alerta S</v>
          </cell>
          <cell r="AA343">
            <v>0</v>
          </cell>
          <cell r="AB343">
            <v>0</v>
          </cell>
          <cell r="AC343" t="str">
            <v>Alerta S</v>
          </cell>
          <cell r="AD343">
            <v>0</v>
          </cell>
          <cell r="AE343">
            <v>0</v>
          </cell>
          <cell r="AF343"/>
        </row>
        <row r="344">
          <cell r="B344" t="str">
            <v>PLATINA INOX CORT  T304  1/4"x2-1/2" 3MT</v>
          </cell>
          <cell r="C344" t="str">
            <v>PERFILERIA INOXIDABLE</v>
          </cell>
          <cell r="D344" t="str">
            <v xml:space="preserve">3006 - PLATINA INOX T304 CORT                  </v>
          </cell>
          <cell r="E344">
            <v>9.18</v>
          </cell>
          <cell r="F344">
            <v>156.06</v>
          </cell>
          <cell r="G344">
            <v>26.01</v>
          </cell>
          <cell r="H344">
            <v>0</v>
          </cell>
          <cell r="I344"/>
          <cell r="J344" t="str">
            <v>SC</v>
          </cell>
          <cell r="K344"/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 t="str">
            <v>Alerta S</v>
          </cell>
          <cell r="R344" t="str">
            <v>Alerta S</v>
          </cell>
          <cell r="S344">
            <v>0</v>
          </cell>
          <cell r="T344" t="str">
            <v/>
          </cell>
          <cell r="U344">
            <v>0</v>
          </cell>
          <cell r="V344" t="str">
            <v>Alerta S</v>
          </cell>
          <cell r="W344">
            <v>0</v>
          </cell>
          <cell r="Y344">
            <v>0</v>
          </cell>
          <cell r="Z344" t="str">
            <v>Alerta S</v>
          </cell>
          <cell r="AA344">
            <v>0</v>
          </cell>
          <cell r="AB344">
            <v>0</v>
          </cell>
          <cell r="AC344" t="str">
            <v>Alerta S</v>
          </cell>
          <cell r="AD344">
            <v>65.025000000000006</v>
          </cell>
          <cell r="AE344">
            <v>7.0833333333333339</v>
          </cell>
          <cell r="AF344"/>
        </row>
        <row r="345">
          <cell r="B345" t="str">
            <v xml:space="preserve">LAM CR PF 1 R 10 T14 1x2m               </v>
          </cell>
          <cell r="C345" t="str">
            <v>LAMINA PERFORADA</v>
          </cell>
          <cell r="D345" t="str">
            <v xml:space="preserve">1200 - LAMINA PERFORADA                        </v>
          </cell>
          <cell r="E345">
            <v>8.7100000000000009</v>
          </cell>
          <cell r="F345">
            <v>0</v>
          </cell>
          <cell r="G345">
            <v>0</v>
          </cell>
          <cell r="H345">
            <v>0</v>
          </cell>
          <cell r="I345"/>
          <cell r="J345" t="str">
            <v>SC</v>
          </cell>
          <cell r="K345"/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 t="str">
            <v>Alerta S</v>
          </cell>
          <cell r="R345" t="str">
            <v>Alerta S</v>
          </cell>
          <cell r="S345">
            <v>0</v>
          </cell>
          <cell r="T345" t="str">
            <v/>
          </cell>
          <cell r="U345">
            <v>0</v>
          </cell>
          <cell r="V345" t="str">
            <v>Alerta S</v>
          </cell>
          <cell r="W345">
            <v>0</v>
          </cell>
          <cell r="Y345">
            <v>0</v>
          </cell>
          <cell r="Z345" t="str">
            <v>Alerta S</v>
          </cell>
          <cell r="AA345">
            <v>0</v>
          </cell>
          <cell r="AB345">
            <v>0</v>
          </cell>
          <cell r="AC345" t="str">
            <v>Alerta S</v>
          </cell>
          <cell r="AD345">
            <v>0</v>
          </cell>
          <cell r="AE345">
            <v>0</v>
          </cell>
          <cell r="AF345"/>
        </row>
        <row r="346">
          <cell r="B346" t="str">
            <v>TUBO INOX T304 NPS 1/4" SCH10  6MT</v>
          </cell>
          <cell r="C346" t="str">
            <v>TUBERIA INOXIDABLE</v>
          </cell>
          <cell r="D346" t="str">
            <v xml:space="preserve">2008 - TUBERIA INDUSTRIAL RD SCHEDULE 10       </v>
          </cell>
          <cell r="E346">
            <v>2.95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 t="str">
            <v>SC</v>
          </cell>
          <cell r="K346" t="e">
            <v>#DIV/0!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Alerta S</v>
          </cell>
          <cell r="R346" t="str">
            <v>Alerta S</v>
          </cell>
          <cell r="S346">
            <v>0</v>
          </cell>
          <cell r="T346" t="str">
            <v/>
          </cell>
          <cell r="U346">
            <v>0</v>
          </cell>
          <cell r="V346" t="str">
            <v>Alerta S</v>
          </cell>
          <cell r="W346">
            <v>0</v>
          </cell>
          <cell r="Y346">
            <v>0</v>
          </cell>
          <cell r="Z346" t="str">
            <v>Alerta S</v>
          </cell>
          <cell r="AA346">
            <v>383.5</v>
          </cell>
          <cell r="AB346">
            <v>383.5</v>
          </cell>
          <cell r="AC346" t="str">
            <v>Alerta S</v>
          </cell>
          <cell r="AD346">
            <v>0</v>
          </cell>
          <cell r="AE346">
            <v>0</v>
          </cell>
          <cell r="AF346"/>
        </row>
        <row r="347">
          <cell r="B347" t="str">
            <v xml:space="preserve">TUBING INOX T316L 3/8"x 0.035"  6MT     </v>
          </cell>
          <cell r="C347" t="str">
            <v>TUBERIA INOXIDABLE</v>
          </cell>
          <cell r="D347" t="str">
            <v xml:space="preserve">2007 - TUBERIA TUBING 316L                     </v>
          </cell>
          <cell r="E347">
            <v>1.35</v>
          </cell>
          <cell r="F347">
            <v>0</v>
          </cell>
          <cell r="G347">
            <v>0</v>
          </cell>
          <cell r="H347">
            <v>0</v>
          </cell>
          <cell r="I347"/>
          <cell r="J347" t="str">
            <v>SC</v>
          </cell>
          <cell r="K347"/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Alerta S</v>
          </cell>
          <cell r="R347" t="str">
            <v>Alerta S</v>
          </cell>
          <cell r="S347">
            <v>0</v>
          </cell>
          <cell r="T347" t="str">
            <v/>
          </cell>
          <cell r="U347">
            <v>0</v>
          </cell>
          <cell r="V347" t="str">
            <v>Alerta S</v>
          </cell>
          <cell r="W347">
            <v>0</v>
          </cell>
          <cell r="Y347">
            <v>0</v>
          </cell>
          <cell r="Z347" t="str">
            <v>Alerta S</v>
          </cell>
          <cell r="AA347">
            <v>0</v>
          </cell>
          <cell r="AB347">
            <v>0</v>
          </cell>
          <cell r="AC347" t="str">
            <v>Alerta S</v>
          </cell>
          <cell r="AD347">
            <v>0</v>
          </cell>
          <cell r="AE347">
            <v>0</v>
          </cell>
          <cell r="AF347"/>
        </row>
        <row r="348">
          <cell r="B348" t="str">
            <v>TELA MESH T304 # 100H  0.1 mm</v>
          </cell>
          <cell r="C348" t="str">
            <v>TELA MESH</v>
          </cell>
          <cell r="D348" t="str">
            <v xml:space="preserve">4100 - TELA MESH                               </v>
          </cell>
          <cell r="E348">
            <v>0.38</v>
          </cell>
          <cell r="F348">
            <v>0</v>
          </cell>
          <cell r="G348">
            <v>0</v>
          </cell>
          <cell r="H348">
            <v>0</v>
          </cell>
          <cell r="I348"/>
          <cell r="J348" t="str">
            <v>SC</v>
          </cell>
          <cell r="K348"/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Alerta S</v>
          </cell>
          <cell r="R348" t="str">
            <v>Alerta S</v>
          </cell>
          <cell r="S348">
            <v>0</v>
          </cell>
          <cell r="T348" t="str">
            <v/>
          </cell>
          <cell r="U348">
            <v>0</v>
          </cell>
          <cell r="V348" t="str">
            <v>Alerta S</v>
          </cell>
          <cell r="W348">
            <v>0</v>
          </cell>
          <cell r="Y348">
            <v>0</v>
          </cell>
          <cell r="Z348" t="str">
            <v>Alerta S</v>
          </cell>
          <cell r="AA348">
            <v>0</v>
          </cell>
          <cell r="AB348">
            <v>0</v>
          </cell>
          <cell r="AC348" t="str">
            <v>Alerta S</v>
          </cell>
          <cell r="AD348">
            <v>0</v>
          </cell>
          <cell r="AE348">
            <v>0</v>
          </cell>
          <cell r="AF348"/>
        </row>
        <row r="349">
          <cell r="B349" t="str">
            <v xml:space="preserve">TUBING INOX T316L 1/4"x 0.035"  6MT     </v>
          </cell>
          <cell r="C349" t="str">
            <v>TUBERIA INOXIDABLE</v>
          </cell>
          <cell r="D349" t="str">
            <v xml:space="preserve">2007 - TUBERIA TUBING 316L                     </v>
          </cell>
          <cell r="E349">
            <v>1.01</v>
          </cell>
          <cell r="F349">
            <v>0</v>
          </cell>
          <cell r="G349">
            <v>0</v>
          </cell>
          <cell r="H349">
            <v>0</v>
          </cell>
          <cell r="I349"/>
          <cell r="J349" t="str">
            <v>SC</v>
          </cell>
          <cell r="K349"/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Alerta S</v>
          </cell>
          <cell r="R349" t="str">
            <v>Alerta S</v>
          </cell>
          <cell r="S349">
            <v>0</v>
          </cell>
          <cell r="T349" t="str">
            <v/>
          </cell>
          <cell r="U349">
            <v>0</v>
          </cell>
          <cell r="V349" t="str">
            <v>Alerta S</v>
          </cell>
          <cell r="W349">
            <v>0</v>
          </cell>
          <cell r="Y349">
            <v>0</v>
          </cell>
          <cell r="Z349" t="str">
            <v>Alerta S</v>
          </cell>
          <cell r="AA349">
            <v>0</v>
          </cell>
          <cell r="AB349">
            <v>0</v>
          </cell>
          <cell r="AC349" t="str">
            <v>Alerta S</v>
          </cell>
          <cell r="AD349">
            <v>0</v>
          </cell>
          <cell r="AE349">
            <v>0</v>
          </cell>
          <cell r="AF349"/>
        </row>
        <row r="350">
          <cell r="B350" t="str">
            <v xml:space="preserve">TELA MESH T304 # 200H  0,050mm          </v>
          </cell>
          <cell r="C350" t="str">
            <v>TELA MESH</v>
          </cell>
          <cell r="D350" t="str">
            <v xml:space="preserve">4100 - TELA MESH                               </v>
          </cell>
          <cell r="E350">
            <v>0.25</v>
          </cell>
          <cell r="F350">
            <v>0.75</v>
          </cell>
          <cell r="G350">
            <v>0.125</v>
          </cell>
          <cell r="H350">
            <v>0</v>
          </cell>
          <cell r="I350"/>
          <cell r="J350" t="str">
            <v>SC</v>
          </cell>
          <cell r="K350"/>
          <cell r="L350">
            <v>17.75</v>
          </cell>
          <cell r="M350">
            <v>1283.25045</v>
          </cell>
          <cell r="N350">
            <v>0</v>
          </cell>
          <cell r="O350">
            <v>0</v>
          </cell>
          <cell r="P350">
            <v>17.75</v>
          </cell>
          <cell r="Q350" t="str">
            <v>Alerta S</v>
          </cell>
          <cell r="R350" t="str">
            <v>Alerta S</v>
          </cell>
          <cell r="S350">
            <v>0</v>
          </cell>
          <cell r="T350">
            <v>1283.25045</v>
          </cell>
          <cell r="U350">
            <v>17.75</v>
          </cell>
          <cell r="V350" t="str">
            <v>Alerta S</v>
          </cell>
          <cell r="W350">
            <v>0</v>
          </cell>
          <cell r="Y350">
            <v>17.75</v>
          </cell>
          <cell r="Z350" t="str">
            <v>Alerta S</v>
          </cell>
          <cell r="AA350">
            <v>0</v>
          </cell>
          <cell r="AB350">
            <v>17.75</v>
          </cell>
          <cell r="AC350" t="str">
            <v>Alerta S</v>
          </cell>
          <cell r="AD350">
            <v>0</v>
          </cell>
          <cell r="AE350">
            <v>0</v>
          </cell>
          <cell r="AF350"/>
        </row>
        <row r="351">
          <cell r="B351" t="str">
            <v xml:space="preserve">TELA MESH T304 # 180H  0,050mm          </v>
          </cell>
          <cell r="C351" t="str">
            <v>TELA MESH</v>
          </cell>
          <cell r="D351" t="str">
            <v xml:space="preserve">4100 - TELA MESH                               </v>
          </cell>
          <cell r="E351">
            <v>0.22</v>
          </cell>
          <cell r="F351">
            <v>0</v>
          </cell>
          <cell r="G351">
            <v>0</v>
          </cell>
          <cell r="H351">
            <v>0</v>
          </cell>
          <cell r="I351"/>
          <cell r="J351" t="str">
            <v>SC</v>
          </cell>
          <cell r="K351"/>
          <cell r="L351">
            <v>25.3</v>
          </cell>
          <cell r="M351">
            <v>1874.8679999999999</v>
          </cell>
          <cell r="N351">
            <v>0</v>
          </cell>
          <cell r="O351">
            <v>0</v>
          </cell>
          <cell r="P351">
            <v>25.3</v>
          </cell>
          <cell r="Q351" t="str">
            <v>Alerta S</v>
          </cell>
          <cell r="R351" t="str">
            <v>Alerta S</v>
          </cell>
          <cell r="S351">
            <v>0</v>
          </cell>
          <cell r="T351">
            <v>1874.8679999999997</v>
          </cell>
          <cell r="U351">
            <v>25.3</v>
          </cell>
          <cell r="V351" t="str">
            <v>Alerta S</v>
          </cell>
          <cell r="W351">
            <v>0</v>
          </cell>
          <cell r="X351"/>
          <cell r="Y351">
            <v>25.3</v>
          </cell>
          <cell r="Z351" t="str">
            <v>Alerta S</v>
          </cell>
          <cell r="AA351">
            <v>0</v>
          </cell>
          <cell r="AB351">
            <v>25.3</v>
          </cell>
          <cell r="AC351" t="str">
            <v>Alerta S</v>
          </cell>
          <cell r="AD351">
            <v>0</v>
          </cell>
          <cell r="AE351">
            <v>0</v>
          </cell>
          <cell r="AF351"/>
        </row>
        <row r="352">
          <cell r="B352" t="str">
            <v xml:space="preserve">TUBING INOX T316L 1/8"x 0.035"  6MT     </v>
          </cell>
          <cell r="C352" t="str">
            <v>TUBERIA INOXIDABLE</v>
          </cell>
          <cell r="D352" t="str">
            <v xml:space="preserve">2007 - TUBERIA TUBING 316L                     </v>
          </cell>
          <cell r="E352">
            <v>0.16</v>
          </cell>
          <cell r="F352">
            <v>0</v>
          </cell>
          <cell r="G352">
            <v>0</v>
          </cell>
          <cell r="H352">
            <v>0</v>
          </cell>
          <cell r="I352"/>
          <cell r="J352" t="str">
            <v>SC</v>
          </cell>
          <cell r="K352"/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Alerta S</v>
          </cell>
          <cell r="R352" t="str">
            <v>Alerta S</v>
          </cell>
          <cell r="S352">
            <v>0</v>
          </cell>
          <cell r="T352" t="str">
            <v/>
          </cell>
          <cell r="U352">
            <v>0</v>
          </cell>
          <cell r="V352" t="str">
            <v>Alerta S</v>
          </cell>
          <cell r="W352">
            <v>0</v>
          </cell>
          <cell r="Y352">
            <v>0</v>
          </cell>
          <cell r="Z352" t="str">
            <v>Alerta S</v>
          </cell>
          <cell r="AA352">
            <v>0</v>
          </cell>
          <cell r="AB352">
            <v>0</v>
          </cell>
          <cell r="AC352" t="str">
            <v>Alerta S</v>
          </cell>
          <cell r="AD352">
            <v>0</v>
          </cell>
          <cell r="AE352">
            <v>0</v>
          </cell>
          <cell r="AF352"/>
        </row>
        <row r="353">
          <cell r="B353" t="str">
            <v xml:space="preserve">TELA MESH T304 # 250H  0,040mm          </v>
          </cell>
          <cell r="C353" t="str">
            <v>TELA MESH</v>
          </cell>
          <cell r="D353" t="str">
            <v xml:space="preserve">4100 - TELA MESH                               </v>
          </cell>
          <cell r="E353">
            <v>0.18</v>
          </cell>
          <cell r="F353">
            <v>0</v>
          </cell>
          <cell r="G353">
            <v>0</v>
          </cell>
          <cell r="H353">
            <v>0</v>
          </cell>
          <cell r="I353"/>
          <cell r="J353" t="str">
            <v>SC</v>
          </cell>
          <cell r="K353"/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 t="str">
            <v>Alerta S</v>
          </cell>
          <cell r="R353" t="str">
            <v>Alerta S</v>
          </cell>
          <cell r="S353">
            <v>0</v>
          </cell>
          <cell r="T353" t="str">
            <v/>
          </cell>
          <cell r="U353">
            <v>0</v>
          </cell>
          <cell r="V353" t="str">
            <v>Alerta S</v>
          </cell>
          <cell r="W353">
            <v>0</v>
          </cell>
          <cell r="X353"/>
          <cell r="Y353">
            <v>0</v>
          </cell>
          <cell r="Z353" t="str">
            <v>Alerta S</v>
          </cell>
          <cell r="AA353">
            <v>0</v>
          </cell>
          <cell r="AB353">
            <v>0</v>
          </cell>
          <cell r="AC353" t="str">
            <v>Alerta S</v>
          </cell>
          <cell r="AD353">
            <v>0</v>
          </cell>
          <cell r="AE353">
            <v>0</v>
          </cell>
          <cell r="AF353"/>
        </row>
        <row r="354">
          <cell r="B354" t="str">
            <v xml:space="preserve">TUBING INOX T316L 3/16" x 0.035"  6MT   </v>
          </cell>
          <cell r="C354" t="str">
            <v>TUBERIA INOXIDABLE</v>
          </cell>
          <cell r="D354" t="str">
            <v xml:space="preserve">2007 - TUBERIA TUBING 316L                     </v>
          </cell>
          <cell r="E354">
            <v>0.35</v>
          </cell>
          <cell r="F354">
            <v>0</v>
          </cell>
          <cell r="G354">
            <v>0</v>
          </cell>
          <cell r="H354">
            <v>0</v>
          </cell>
          <cell r="I354"/>
          <cell r="J354" t="str">
            <v>SC</v>
          </cell>
          <cell r="K354"/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Alerta S</v>
          </cell>
          <cell r="R354" t="str">
            <v>Alerta S</v>
          </cell>
          <cell r="S354">
            <v>0</v>
          </cell>
          <cell r="T354" t="str">
            <v/>
          </cell>
          <cell r="U354">
            <v>0</v>
          </cell>
          <cell r="V354" t="str">
            <v>Alerta S</v>
          </cell>
          <cell r="W354">
            <v>0</v>
          </cell>
          <cell r="Y354">
            <v>0</v>
          </cell>
          <cell r="Z354" t="str">
            <v>Alerta S</v>
          </cell>
          <cell r="AA354">
            <v>0</v>
          </cell>
          <cell r="AB354">
            <v>0</v>
          </cell>
          <cell r="AC354" t="str">
            <v>Alerta S</v>
          </cell>
          <cell r="AD354">
            <v>0</v>
          </cell>
          <cell r="AE354">
            <v>0</v>
          </cell>
          <cell r="AF354"/>
        </row>
        <row r="355">
          <cell r="B355" t="str">
            <v xml:space="preserve">TUBO INOX T304 RD 38,1 x1,2 BRILLA  6MT </v>
          </cell>
          <cell r="C355" t="str">
            <v>TUBERIA INOXIDABLE</v>
          </cell>
          <cell r="D355" t="str">
            <v xml:space="preserve">2003 - TUBERIA ORNAMENTAL RD T304              </v>
          </cell>
          <cell r="E355">
            <v>6.55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 t="str">
            <v>SC</v>
          </cell>
          <cell r="K355" t="e">
            <v>#DIV/0!</v>
          </cell>
          <cell r="L355">
            <v>0</v>
          </cell>
          <cell r="M355">
            <v>0</v>
          </cell>
          <cell r="N355">
            <v>0</v>
          </cell>
          <cell r="O355">
            <v>11056.4</v>
          </cell>
          <cell r="P355">
            <v>0</v>
          </cell>
          <cell r="Q355" t="str">
            <v>Alerta S</v>
          </cell>
          <cell r="R355" t="str">
            <v>Alerta S</v>
          </cell>
          <cell r="S355">
            <v>0</v>
          </cell>
          <cell r="T355" t="str">
            <v/>
          </cell>
          <cell r="U355">
            <v>0</v>
          </cell>
          <cell r="V355" t="str">
            <v>Alerta S</v>
          </cell>
          <cell r="W355">
            <v>0</v>
          </cell>
          <cell r="X355"/>
          <cell r="Y355">
            <v>0</v>
          </cell>
          <cell r="Z355" t="str">
            <v>Alerta S</v>
          </cell>
          <cell r="AA355">
            <v>0</v>
          </cell>
          <cell r="AB355">
            <v>0</v>
          </cell>
          <cell r="AC355" t="str">
            <v>Alerta S</v>
          </cell>
          <cell r="AD355">
            <v>0</v>
          </cell>
          <cell r="AE355">
            <v>0</v>
          </cell>
          <cell r="AF355"/>
        </row>
        <row r="356">
          <cell r="B356" t="str">
            <v>BARRA INOX T304 CD     1/2"</v>
          </cell>
          <cell r="C356" t="str">
            <v>PERFILERIA INOXIDABLE</v>
          </cell>
          <cell r="D356" t="str">
            <v xml:space="preserve">3002 - BARRA INOX T304 CD                      </v>
          </cell>
          <cell r="E356">
            <v>6.05</v>
          </cell>
          <cell r="F356">
            <v>0</v>
          </cell>
          <cell r="G356">
            <v>0</v>
          </cell>
          <cell r="H356">
            <v>0</v>
          </cell>
          <cell r="I356"/>
          <cell r="J356" t="str">
            <v>SC</v>
          </cell>
          <cell r="K356"/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Alerta S</v>
          </cell>
          <cell r="R356" t="str">
            <v>Alerta S</v>
          </cell>
          <cell r="S356">
            <v>0</v>
          </cell>
          <cell r="T356" t="str">
            <v/>
          </cell>
          <cell r="U356">
            <v>0</v>
          </cell>
          <cell r="V356" t="str">
            <v>Alerta S</v>
          </cell>
          <cell r="W356">
            <v>0</v>
          </cell>
          <cell r="Y356">
            <v>0</v>
          </cell>
          <cell r="Z356" t="str">
            <v>Alerta S</v>
          </cell>
          <cell r="AA356">
            <v>0</v>
          </cell>
          <cell r="AB356">
            <v>0</v>
          </cell>
          <cell r="AC356" t="str">
            <v>Alerta S</v>
          </cell>
          <cell r="AD356">
            <v>0</v>
          </cell>
          <cell r="AE356">
            <v>0</v>
          </cell>
          <cell r="AF356"/>
        </row>
        <row r="357">
          <cell r="B357" t="str">
            <v xml:space="preserve">TELA MESH T304 # 325H  0,035mm          </v>
          </cell>
          <cell r="C357" t="str">
            <v>TELA MESH</v>
          </cell>
          <cell r="D357" t="str">
            <v xml:space="preserve">4100 - TELA MESH                               </v>
          </cell>
          <cell r="E357">
            <v>0.2</v>
          </cell>
          <cell r="F357">
            <v>0</v>
          </cell>
          <cell r="G357">
            <v>0</v>
          </cell>
          <cell r="H357">
            <v>0</v>
          </cell>
          <cell r="I357"/>
          <cell r="J357" t="str">
            <v>SC</v>
          </cell>
          <cell r="K357"/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Alerta S</v>
          </cell>
          <cell r="R357" t="str">
            <v>Alerta S</v>
          </cell>
          <cell r="S357">
            <v>0</v>
          </cell>
          <cell r="T357" t="str">
            <v/>
          </cell>
          <cell r="U357">
            <v>0</v>
          </cell>
          <cell r="V357" t="str">
            <v>Alerta S</v>
          </cell>
          <cell r="W357">
            <v>0</v>
          </cell>
          <cell r="X357"/>
          <cell r="Y357">
            <v>0</v>
          </cell>
          <cell r="Z357" t="str">
            <v>Alerta S</v>
          </cell>
          <cell r="AA357">
            <v>0</v>
          </cell>
          <cell r="AB357">
            <v>0</v>
          </cell>
          <cell r="AC357" t="str">
            <v>Alerta S</v>
          </cell>
          <cell r="AD357">
            <v>0</v>
          </cell>
          <cell r="AE357">
            <v>0</v>
          </cell>
          <cell r="AF357"/>
        </row>
        <row r="358">
          <cell r="B358" t="str">
            <v xml:space="preserve">TELA MESH T304 # 150H  0,050mm          </v>
          </cell>
          <cell r="C358" t="str">
            <v>TELA MESH</v>
          </cell>
          <cell r="D358" t="str">
            <v xml:space="preserve">4100 - TELA MESH                               </v>
          </cell>
          <cell r="E358">
            <v>0.27</v>
          </cell>
          <cell r="F358">
            <v>0</v>
          </cell>
          <cell r="G358">
            <v>0</v>
          </cell>
          <cell r="H358">
            <v>0</v>
          </cell>
          <cell r="I358"/>
          <cell r="J358" t="str">
            <v>SC</v>
          </cell>
          <cell r="K358"/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Alerta S</v>
          </cell>
          <cell r="R358" t="str">
            <v>Alerta S</v>
          </cell>
          <cell r="S358">
            <v>0</v>
          </cell>
          <cell r="T358" t="str">
            <v/>
          </cell>
          <cell r="U358">
            <v>0</v>
          </cell>
          <cell r="V358" t="str">
            <v>Alerta S</v>
          </cell>
          <cell r="W358">
            <v>0</v>
          </cell>
          <cell r="X358"/>
          <cell r="Y358">
            <v>0</v>
          </cell>
          <cell r="Z358" t="str">
            <v>Alerta S</v>
          </cell>
          <cell r="AA358">
            <v>0</v>
          </cell>
          <cell r="AB358">
            <v>0</v>
          </cell>
          <cell r="AC358" t="str">
            <v>Alerta S</v>
          </cell>
          <cell r="AD358">
            <v>0</v>
          </cell>
          <cell r="AE358">
            <v>0</v>
          </cell>
          <cell r="AF358"/>
        </row>
        <row r="359">
          <cell r="B359" t="str">
            <v xml:space="preserve">ROLLO INOX T430 2B   C.20 x 1m          </v>
          </cell>
          <cell r="C359" t="str">
            <v>ROLLO INOXIDABLE</v>
          </cell>
          <cell r="D359" t="str">
            <v xml:space="preserve">1105 - ROLLO INOX T430 2B                      </v>
          </cell>
          <cell r="E359">
            <v>1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 t="str">
            <v>SC</v>
          </cell>
          <cell r="K359" t="e">
            <v>#DIV/0!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Alerta S</v>
          </cell>
          <cell r="R359" t="str">
            <v>Alerta S</v>
          </cell>
          <cell r="S359">
            <v>0</v>
          </cell>
          <cell r="T359" t="str">
            <v/>
          </cell>
          <cell r="U359">
            <v>0</v>
          </cell>
          <cell r="V359" t="str">
            <v>Alerta S</v>
          </cell>
          <cell r="W359">
            <v>0</v>
          </cell>
          <cell r="X359"/>
          <cell r="Y359">
            <v>0</v>
          </cell>
          <cell r="Z359" t="str">
            <v>Alerta S</v>
          </cell>
          <cell r="AA359">
            <v>0</v>
          </cell>
          <cell r="AB359">
            <v>0</v>
          </cell>
          <cell r="AC359" t="str">
            <v>Alerta S</v>
          </cell>
          <cell r="AD359">
            <v>0</v>
          </cell>
          <cell r="AE359">
            <v>0</v>
          </cell>
          <cell r="AF359"/>
        </row>
        <row r="360">
          <cell r="B360" t="str">
            <v xml:space="preserve">PLATINA INOX CORT  T304  3/16"x4" 3MT   </v>
          </cell>
          <cell r="C360" t="str">
            <v>PERFILERIA INOXIDABLE</v>
          </cell>
          <cell r="D360" t="str">
            <v xml:space="preserve">3006 - PLATINA INOX T304 CORT                  </v>
          </cell>
          <cell r="E360">
            <v>11.02</v>
          </cell>
          <cell r="F360">
            <v>551</v>
          </cell>
          <cell r="G360">
            <v>91.833333333333329</v>
          </cell>
          <cell r="H360">
            <v>0</v>
          </cell>
          <cell r="I360"/>
          <cell r="J360" t="str">
            <v>SC</v>
          </cell>
          <cell r="K360"/>
          <cell r="L360">
            <v>165.3</v>
          </cell>
          <cell r="M360">
            <v>2063.3026500000001</v>
          </cell>
          <cell r="N360">
            <v>0</v>
          </cell>
          <cell r="O360">
            <v>0</v>
          </cell>
          <cell r="P360">
            <v>165.3</v>
          </cell>
          <cell r="Q360" t="str">
            <v>Alerta S</v>
          </cell>
          <cell r="R360" t="str">
            <v>Alerta S</v>
          </cell>
          <cell r="S360">
            <v>0</v>
          </cell>
          <cell r="T360">
            <v>2063.3026500000001</v>
          </cell>
          <cell r="U360">
            <v>165.3</v>
          </cell>
          <cell r="V360" t="str">
            <v>Alerta S</v>
          </cell>
          <cell r="W360">
            <v>0</v>
          </cell>
          <cell r="Y360">
            <v>165.3</v>
          </cell>
          <cell r="Z360" t="str">
            <v>Alerta S</v>
          </cell>
          <cell r="AA360">
            <v>0</v>
          </cell>
          <cell r="AB360">
            <v>165.3</v>
          </cell>
          <cell r="AC360" t="str">
            <v>Alerta S</v>
          </cell>
          <cell r="AD360">
            <v>64.283333333333303</v>
          </cell>
          <cell r="AE360">
            <v>5.8333333333333304</v>
          </cell>
          <cell r="AF360"/>
        </row>
        <row r="361">
          <cell r="B361" t="str">
            <v xml:space="preserve">PLATINA INOX CORT  T304  1/4"x2" 3MT    </v>
          </cell>
          <cell r="C361" t="str">
            <v>PERFILERIA INOXIDABLE</v>
          </cell>
          <cell r="D361" t="str">
            <v xml:space="preserve">3006 - PLATINA INOX T304 CORT                  </v>
          </cell>
          <cell r="E361">
            <v>7.35</v>
          </cell>
          <cell r="F361">
            <v>352.79999999999995</v>
          </cell>
          <cell r="G361">
            <v>58.79999999999999</v>
          </cell>
          <cell r="H361">
            <v>0</v>
          </cell>
          <cell r="I361">
            <v>2.3165594967891726E-4</v>
          </cell>
          <cell r="J361" t="str">
            <v>SC</v>
          </cell>
          <cell r="K361" t="e">
            <v>#DIV/0!</v>
          </cell>
          <cell r="L361">
            <v>249.9</v>
          </cell>
          <cell r="M361">
            <v>3459.9868800000004</v>
          </cell>
          <cell r="N361">
            <v>0</v>
          </cell>
          <cell r="O361">
            <v>0</v>
          </cell>
          <cell r="P361">
            <v>249.9</v>
          </cell>
          <cell r="Q361" t="str">
            <v>Alerta S</v>
          </cell>
          <cell r="R361" t="str">
            <v>Alerta S</v>
          </cell>
          <cell r="S361">
            <v>0</v>
          </cell>
          <cell r="T361">
            <v>3459.9868800000004</v>
          </cell>
          <cell r="U361">
            <v>249.9</v>
          </cell>
          <cell r="V361" t="str">
            <v>Alerta S</v>
          </cell>
          <cell r="W361">
            <v>0</v>
          </cell>
          <cell r="X361"/>
          <cell r="Y361">
            <v>249.9</v>
          </cell>
          <cell r="Z361" t="str">
            <v>Alerta S</v>
          </cell>
          <cell r="AA361">
            <v>0</v>
          </cell>
          <cell r="AB361">
            <v>249.9</v>
          </cell>
          <cell r="AC361" t="str">
            <v>Alerta S</v>
          </cell>
          <cell r="AD361">
            <v>0</v>
          </cell>
          <cell r="AE361">
            <v>0</v>
          </cell>
          <cell r="AF361"/>
        </row>
        <row r="362">
          <cell r="B362" t="str">
            <v xml:space="preserve">PLATINA INOX CORT  T304  1/8"x4" 3MT    </v>
          </cell>
          <cell r="C362" t="str">
            <v>PERFILERIA INOXIDABLE</v>
          </cell>
          <cell r="D362" t="str">
            <v xml:space="preserve">3006 - PLATINA INOX T304 CORT                  </v>
          </cell>
          <cell r="E362">
            <v>7.35</v>
          </cell>
          <cell r="F362">
            <v>110.25</v>
          </cell>
          <cell r="G362">
            <v>18.375</v>
          </cell>
          <cell r="H362">
            <v>0</v>
          </cell>
          <cell r="I362"/>
          <cell r="J362" t="str">
            <v>SC</v>
          </cell>
          <cell r="K362"/>
          <cell r="L362">
            <v>73.5</v>
          </cell>
          <cell r="M362">
            <v>904.8134</v>
          </cell>
          <cell r="N362">
            <v>0</v>
          </cell>
          <cell r="O362">
            <v>0</v>
          </cell>
          <cell r="P362">
            <v>73.5</v>
          </cell>
          <cell r="Q362" t="str">
            <v>Alerta S</v>
          </cell>
          <cell r="R362" t="str">
            <v>Alerta S</v>
          </cell>
          <cell r="S362">
            <v>0</v>
          </cell>
          <cell r="T362">
            <v>904.81340000000012</v>
          </cell>
          <cell r="U362">
            <v>73.5</v>
          </cell>
          <cell r="V362" t="str">
            <v>Alerta S</v>
          </cell>
          <cell r="W362">
            <v>0</v>
          </cell>
          <cell r="Y362">
            <v>73.5</v>
          </cell>
          <cell r="Z362" t="str">
            <v>Alerta S</v>
          </cell>
          <cell r="AA362">
            <v>0</v>
          </cell>
          <cell r="AB362">
            <v>73.5</v>
          </cell>
          <cell r="AC362" t="str">
            <v>Alerta S</v>
          </cell>
          <cell r="AD362">
            <v>0</v>
          </cell>
          <cell r="AE362">
            <v>0</v>
          </cell>
          <cell r="AF362"/>
        </row>
        <row r="363">
          <cell r="B363" t="str">
            <v>RETAL DE  TUBO Y ANGULO</v>
          </cell>
          <cell r="C363" t="str">
            <v>PERFILERIA INOXIDABLE</v>
          </cell>
          <cell r="D363" t="str">
            <v>3008 - RETALES PERFILERIA</v>
          </cell>
          <cell r="E363">
            <v>1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 t="str">
            <v>SC</v>
          </cell>
          <cell r="K363" t="e">
            <v>#DIV/0!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Alerta S</v>
          </cell>
          <cell r="R363" t="str">
            <v>Alerta S</v>
          </cell>
          <cell r="S363">
            <v>0</v>
          </cell>
          <cell r="T363" t="str">
            <v/>
          </cell>
          <cell r="U363">
            <v>0</v>
          </cell>
          <cell r="V363" t="str">
            <v>Alerta S</v>
          </cell>
          <cell r="W363">
            <v>0</v>
          </cell>
          <cell r="Y363">
            <v>0</v>
          </cell>
          <cell r="Z363" t="str">
            <v>Alerta S</v>
          </cell>
          <cell r="AA363">
            <v>0</v>
          </cell>
          <cell r="AB363">
            <v>0</v>
          </cell>
          <cell r="AC363" t="str">
            <v>Alerta S</v>
          </cell>
          <cell r="AD363">
            <v>0</v>
          </cell>
          <cell r="AE363">
            <v>0</v>
          </cell>
          <cell r="AF363"/>
        </row>
        <row r="364">
          <cell r="B364" t="str">
            <v xml:space="preserve">LAM INOX T430 2B  C.14 4x8              </v>
          </cell>
          <cell r="C364" t="str">
            <v>LAMINA INOXIDABLE</v>
          </cell>
          <cell r="D364" t="str">
            <v xml:space="preserve">1006 - LAM INOX T430 2B                        </v>
          </cell>
          <cell r="E364">
            <v>43.48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 t="str">
            <v>SC</v>
          </cell>
          <cell r="K364" t="e">
            <v>#DIV/0!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Alerta S</v>
          </cell>
          <cell r="R364" t="str">
            <v>Alerta S</v>
          </cell>
          <cell r="S364">
            <v>0</v>
          </cell>
          <cell r="T364" t="str">
            <v/>
          </cell>
          <cell r="U364">
            <v>0</v>
          </cell>
          <cell r="V364" t="str">
            <v>Alerta S</v>
          </cell>
          <cell r="W364">
            <v>0</v>
          </cell>
          <cell r="Y364">
            <v>0</v>
          </cell>
          <cell r="Z364" t="str">
            <v>Alerta S</v>
          </cell>
          <cell r="AA364">
            <v>0</v>
          </cell>
          <cell r="AB364">
            <v>0</v>
          </cell>
          <cell r="AC364" t="str">
            <v>Alerta S</v>
          </cell>
          <cell r="AD364">
            <v>0</v>
          </cell>
          <cell r="AE364">
            <v>0</v>
          </cell>
          <cell r="AF364"/>
        </row>
        <row r="365">
          <cell r="B365" t="str">
            <v>PLATINA INOX CORT  T304  3/8"x1-1/2" 3MT</v>
          </cell>
          <cell r="C365" t="str">
            <v>PERFILERIA INOXIDABLE</v>
          </cell>
          <cell r="D365" t="str">
            <v xml:space="preserve">3006 - PLATINA INOX T304 CORT                  </v>
          </cell>
          <cell r="E365">
            <v>8.27</v>
          </cell>
          <cell r="F365">
            <v>8.27</v>
          </cell>
          <cell r="G365">
            <v>1.3783333333333332</v>
          </cell>
          <cell r="H365">
            <v>0</v>
          </cell>
          <cell r="I365"/>
          <cell r="J365" t="str">
            <v>SC</v>
          </cell>
          <cell r="K365"/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Alerta S</v>
          </cell>
          <cell r="R365" t="str">
            <v>Alerta S</v>
          </cell>
          <cell r="S365">
            <v>0</v>
          </cell>
          <cell r="T365" t="str">
            <v/>
          </cell>
          <cell r="U365">
            <v>0</v>
          </cell>
          <cell r="V365" t="str">
            <v>Alerta S</v>
          </cell>
          <cell r="W365">
            <v>0</v>
          </cell>
          <cell r="Y365">
            <v>0</v>
          </cell>
          <cell r="Z365" t="str">
            <v>Alerta S</v>
          </cell>
          <cell r="AA365">
            <v>0</v>
          </cell>
          <cell r="AB365">
            <v>0</v>
          </cell>
          <cell r="AC365" t="str">
            <v>Alerta S</v>
          </cell>
          <cell r="AD365">
            <v>3.4458333333333329</v>
          </cell>
          <cell r="AE365">
            <v>0.41666666666666663</v>
          </cell>
          <cell r="AF365"/>
        </row>
        <row r="366">
          <cell r="B366" t="str">
            <v xml:space="preserve">TELA MESH T304  200 H. 0.050MM          </v>
          </cell>
          <cell r="C366" t="str">
            <v>TELA MESH</v>
          </cell>
          <cell r="D366" t="str">
            <v xml:space="preserve">4100 - TELA MESH                               </v>
          </cell>
          <cell r="E366">
            <v>0.25</v>
          </cell>
          <cell r="F366">
            <v>0</v>
          </cell>
          <cell r="G366">
            <v>0</v>
          </cell>
          <cell r="H366">
            <v>0</v>
          </cell>
          <cell r="I366"/>
          <cell r="J366" t="str">
            <v>SC</v>
          </cell>
          <cell r="K366"/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Alerta S</v>
          </cell>
          <cell r="R366" t="str">
            <v>Alerta S</v>
          </cell>
          <cell r="S366">
            <v>0</v>
          </cell>
          <cell r="T366" t="str">
            <v/>
          </cell>
          <cell r="U366">
            <v>0</v>
          </cell>
          <cell r="V366" t="str">
            <v>Alerta S</v>
          </cell>
          <cell r="W366">
            <v>0</v>
          </cell>
          <cell r="Y366">
            <v>0</v>
          </cell>
          <cell r="Z366" t="str">
            <v>Alerta S</v>
          </cell>
          <cell r="AA366">
            <v>0</v>
          </cell>
          <cell r="AB366">
            <v>0</v>
          </cell>
          <cell r="AC366" t="str">
            <v>Alerta S</v>
          </cell>
          <cell r="AD366">
            <v>0</v>
          </cell>
          <cell r="AE366">
            <v>0</v>
          </cell>
          <cell r="AF366"/>
        </row>
        <row r="367">
          <cell r="B367" t="str">
            <v>LAM HR PF MOL 2 R 2 T4 2.3x1m</v>
          </cell>
          <cell r="C367" t="str">
            <v>LAMINA PERFORADA</v>
          </cell>
          <cell r="D367" t="str">
            <v>1204 - LAM Ho PF</v>
          </cell>
          <cell r="E367">
            <v>21.8</v>
          </cell>
          <cell r="F367">
            <v>0</v>
          </cell>
          <cell r="G367">
            <v>0</v>
          </cell>
          <cell r="H367">
            <v>0</v>
          </cell>
          <cell r="I367"/>
          <cell r="J367" t="str">
            <v>SC</v>
          </cell>
          <cell r="K367"/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Alerta S</v>
          </cell>
          <cell r="R367" t="str">
            <v>Alerta S</v>
          </cell>
          <cell r="S367">
            <v>0</v>
          </cell>
          <cell r="T367" t="str">
            <v/>
          </cell>
          <cell r="U367">
            <v>0</v>
          </cell>
          <cell r="V367" t="str">
            <v>Alerta S</v>
          </cell>
          <cell r="W367">
            <v>0</v>
          </cell>
          <cell r="X367"/>
          <cell r="Y367">
            <v>0</v>
          </cell>
          <cell r="Z367" t="str">
            <v>Alerta S</v>
          </cell>
          <cell r="AA367">
            <v>0</v>
          </cell>
          <cell r="AB367">
            <v>0</v>
          </cell>
          <cell r="AC367" t="str">
            <v>Alerta S</v>
          </cell>
          <cell r="AD367">
            <v>0</v>
          </cell>
          <cell r="AE367">
            <v>0</v>
          </cell>
          <cell r="AF367"/>
        </row>
        <row r="368">
          <cell r="B368" t="str">
            <v xml:space="preserve">ROLLO INOX T430 2B   C.20 x 1,03m M.E.  </v>
          </cell>
          <cell r="C368" t="str">
            <v>ROLLO INOXIDABLE</v>
          </cell>
          <cell r="D368" t="str">
            <v xml:space="preserve">1105 - ROLLO INOX T430 2B                      </v>
          </cell>
          <cell r="E368">
            <v>1</v>
          </cell>
          <cell r="F368">
            <v>0</v>
          </cell>
          <cell r="G368">
            <v>0</v>
          </cell>
          <cell r="H368">
            <v>0</v>
          </cell>
          <cell r="I368"/>
          <cell r="J368" t="str">
            <v>SC</v>
          </cell>
          <cell r="K368"/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 t="str">
            <v>Alerta S</v>
          </cell>
          <cell r="R368" t="str">
            <v>Alerta S</v>
          </cell>
          <cell r="S368">
            <v>0</v>
          </cell>
          <cell r="T368" t="str">
            <v/>
          </cell>
          <cell r="U368">
            <v>0</v>
          </cell>
          <cell r="V368" t="str">
            <v>Alerta S</v>
          </cell>
          <cell r="W368">
            <v>0</v>
          </cell>
          <cell r="X368"/>
          <cell r="Y368">
            <v>0</v>
          </cell>
          <cell r="Z368" t="str">
            <v>Alerta S</v>
          </cell>
          <cell r="AA368">
            <v>0</v>
          </cell>
          <cell r="AB368">
            <v>0</v>
          </cell>
          <cell r="AC368" t="str">
            <v>Alerta S</v>
          </cell>
          <cell r="AD368">
            <v>0</v>
          </cell>
          <cell r="AE368">
            <v>0</v>
          </cell>
          <cell r="AF368"/>
        </row>
        <row r="369">
          <cell r="B369" t="str">
            <v xml:space="preserve">PLATINA INOX CORT  T304  1/4"x4" 3MT    </v>
          </cell>
          <cell r="C369" t="str">
            <v>PERFILERIA INOXIDABLE</v>
          </cell>
          <cell r="D369" t="str">
            <v xml:space="preserve">3006 - PLATINA INOX T304 CORT                  </v>
          </cell>
          <cell r="E369">
            <v>14.7</v>
          </cell>
          <cell r="F369">
            <v>279.3</v>
          </cell>
          <cell r="G369">
            <v>46.550000000000004</v>
          </cell>
          <cell r="H369">
            <v>0</v>
          </cell>
          <cell r="I369"/>
          <cell r="J369" t="str">
            <v>SC</v>
          </cell>
          <cell r="K369"/>
          <cell r="L369">
            <v>205.8</v>
          </cell>
          <cell r="M369">
            <v>2886.4952200000002</v>
          </cell>
          <cell r="N369">
            <v>0</v>
          </cell>
          <cell r="O369">
            <v>0</v>
          </cell>
          <cell r="P369">
            <v>205.8</v>
          </cell>
          <cell r="Q369" t="str">
            <v>Alerta S</v>
          </cell>
          <cell r="R369" t="str">
            <v>Alerta S</v>
          </cell>
          <cell r="S369">
            <v>0</v>
          </cell>
          <cell r="T369">
            <v>2886.4952200000002</v>
          </cell>
          <cell r="U369">
            <v>205.8</v>
          </cell>
          <cell r="V369" t="str">
            <v>Alerta S</v>
          </cell>
          <cell r="W369">
            <v>0</v>
          </cell>
          <cell r="X369"/>
          <cell r="Y369">
            <v>205.8</v>
          </cell>
          <cell r="Z369" t="str">
            <v>Alerta S</v>
          </cell>
          <cell r="AA369">
            <v>0</v>
          </cell>
          <cell r="AB369">
            <v>205.8</v>
          </cell>
          <cell r="AC369" t="str">
            <v>Alerta S</v>
          </cell>
          <cell r="AD369">
            <v>0</v>
          </cell>
          <cell r="AE369">
            <v>0</v>
          </cell>
          <cell r="AF369"/>
        </row>
        <row r="370">
          <cell r="B370" t="str">
            <v>TUBO INOX T430 RD 19.05 X 1.2</v>
          </cell>
          <cell r="C370" t="str">
            <v>TUBERIA INOXIDABLE</v>
          </cell>
          <cell r="D370" t="str">
            <v xml:space="preserve">2005 - TUBERIA ORNAMENTAL RD T430              </v>
          </cell>
          <cell r="E370">
            <v>3.17</v>
          </cell>
          <cell r="F370">
            <v>0</v>
          </cell>
          <cell r="G370">
            <v>0</v>
          </cell>
          <cell r="H370">
            <v>0</v>
          </cell>
          <cell r="I370"/>
          <cell r="J370" t="str">
            <v>SC</v>
          </cell>
          <cell r="K370"/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Alerta S</v>
          </cell>
          <cell r="R370" t="str">
            <v>Alerta S</v>
          </cell>
          <cell r="S370">
            <v>0</v>
          </cell>
          <cell r="T370" t="str">
            <v/>
          </cell>
          <cell r="U370">
            <v>0</v>
          </cell>
          <cell r="V370" t="str">
            <v>Alerta S</v>
          </cell>
          <cell r="W370">
            <v>0</v>
          </cell>
          <cell r="Y370">
            <v>0</v>
          </cell>
          <cell r="Z370" t="str">
            <v>Alerta S</v>
          </cell>
          <cell r="AA370">
            <v>0</v>
          </cell>
          <cell r="AB370">
            <v>0</v>
          </cell>
          <cell r="AC370" t="str">
            <v>Alerta S</v>
          </cell>
          <cell r="AD370">
            <v>0</v>
          </cell>
          <cell r="AE370">
            <v>0</v>
          </cell>
          <cell r="AF370"/>
        </row>
        <row r="371">
          <cell r="B371" t="str">
            <v xml:space="preserve">LAM CR PF 1 R 1 T2 1x2m                 </v>
          </cell>
          <cell r="C371" t="str">
            <v>LAMINA PERFORADA</v>
          </cell>
          <cell r="D371" t="str">
            <v xml:space="preserve">1200 - LAMINA PERFORADA                        </v>
          </cell>
          <cell r="E371">
            <v>12.27</v>
          </cell>
          <cell r="F371">
            <v>0</v>
          </cell>
          <cell r="G371">
            <v>0</v>
          </cell>
          <cell r="H371">
            <v>0</v>
          </cell>
          <cell r="I371"/>
          <cell r="J371" t="str">
            <v>SC</v>
          </cell>
          <cell r="K371"/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Alerta S</v>
          </cell>
          <cell r="R371" t="str">
            <v>Alerta S</v>
          </cell>
          <cell r="S371">
            <v>0</v>
          </cell>
          <cell r="T371" t="str">
            <v/>
          </cell>
          <cell r="U371">
            <v>0</v>
          </cell>
          <cell r="V371" t="str">
            <v>Alerta S</v>
          </cell>
          <cell r="W371">
            <v>0</v>
          </cell>
          <cell r="Y371">
            <v>0</v>
          </cell>
          <cell r="Z371" t="str">
            <v>Alerta S</v>
          </cell>
          <cell r="AA371">
            <v>0</v>
          </cell>
          <cell r="AB371">
            <v>0</v>
          </cell>
          <cell r="AC371" t="str">
            <v>Alerta S</v>
          </cell>
          <cell r="AD371">
            <v>0</v>
          </cell>
          <cell r="AE371">
            <v>0</v>
          </cell>
          <cell r="AF371"/>
        </row>
        <row r="372">
          <cell r="B372" t="str">
            <v xml:space="preserve">LAM CR PF 1,5 R 2 T3,5 1x2m             </v>
          </cell>
          <cell r="C372" t="str">
            <v>LAMINA PERFORADA</v>
          </cell>
          <cell r="D372" t="str">
            <v xml:space="preserve">1200 - LAMINA PERFORADA                        </v>
          </cell>
          <cell r="E372">
            <v>16.84</v>
          </cell>
          <cell r="F372">
            <v>0</v>
          </cell>
          <cell r="G372">
            <v>0</v>
          </cell>
          <cell r="H372">
            <v>0</v>
          </cell>
          <cell r="I372"/>
          <cell r="J372" t="str">
            <v>SC</v>
          </cell>
          <cell r="K372"/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Alerta S</v>
          </cell>
          <cell r="R372" t="str">
            <v>Alerta S</v>
          </cell>
          <cell r="S372">
            <v>0</v>
          </cell>
          <cell r="T372" t="str">
            <v/>
          </cell>
          <cell r="U372">
            <v>0</v>
          </cell>
          <cell r="V372" t="str">
            <v>Alerta S</v>
          </cell>
          <cell r="W372">
            <v>0</v>
          </cell>
          <cell r="Y372">
            <v>0</v>
          </cell>
          <cell r="Z372" t="str">
            <v>Alerta S</v>
          </cell>
          <cell r="AA372">
            <v>0</v>
          </cell>
          <cell r="AB372">
            <v>0</v>
          </cell>
          <cell r="AC372" t="str">
            <v>Alerta S</v>
          </cell>
          <cell r="AD372">
            <v>0</v>
          </cell>
          <cell r="AE372">
            <v>0</v>
          </cell>
          <cell r="AF372"/>
        </row>
        <row r="373">
          <cell r="B373" t="str">
            <v>TUBO INOX T304 EL 62 X 38 X 1.5</v>
          </cell>
          <cell r="C373" t="str">
            <v>TUBERIA INOXIDABLE</v>
          </cell>
          <cell r="D373" t="str">
            <v xml:space="preserve">2006 - TUBERIA SANITARIA T304                  </v>
          </cell>
          <cell r="E373">
            <v>10</v>
          </cell>
          <cell r="F373">
            <v>0</v>
          </cell>
          <cell r="G373">
            <v>0</v>
          </cell>
          <cell r="H373">
            <v>0</v>
          </cell>
          <cell r="I373"/>
          <cell r="J373" t="str">
            <v>SC</v>
          </cell>
          <cell r="K373"/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Alerta S</v>
          </cell>
          <cell r="R373" t="str">
            <v>Alerta S</v>
          </cell>
          <cell r="S373">
            <v>0</v>
          </cell>
          <cell r="T373" t="str">
            <v/>
          </cell>
          <cell r="U373">
            <v>0</v>
          </cell>
          <cell r="V373" t="str">
            <v>Alerta S</v>
          </cell>
          <cell r="W373">
            <v>0</v>
          </cell>
          <cell r="Y373">
            <v>0</v>
          </cell>
          <cell r="Z373" t="str">
            <v>Alerta S</v>
          </cell>
          <cell r="AA373">
            <v>0</v>
          </cell>
          <cell r="AB373">
            <v>0</v>
          </cell>
          <cell r="AC373" t="str">
            <v>Alerta S</v>
          </cell>
          <cell r="AD373">
            <v>0</v>
          </cell>
          <cell r="AE373">
            <v>0</v>
          </cell>
          <cell r="AF373"/>
        </row>
        <row r="374">
          <cell r="B374" t="str">
            <v xml:space="preserve">LAM INOX T304 N.1   1/4" (6mm) 5x20     </v>
          </cell>
          <cell r="C374" t="str">
            <v>LAMINA INOXIDABLE</v>
          </cell>
          <cell r="D374" t="str">
            <v xml:space="preserve">1001 - LAM INOX T304 N.1                       </v>
          </cell>
          <cell r="E374">
            <v>442.03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 t="str">
            <v>SC</v>
          </cell>
          <cell r="K374" t="e">
            <v>#DIV/0!</v>
          </cell>
          <cell r="L374">
            <v>0</v>
          </cell>
          <cell r="M374">
            <v>0</v>
          </cell>
          <cell r="N374">
            <v>0</v>
          </cell>
          <cell r="O374">
            <v>8840.6</v>
          </cell>
          <cell r="P374">
            <v>0</v>
          </cell>
          <cell r="Q374" t="str">
            <v>Alerta S</v>
          </cell>
          <cell r="R374" t="str">
            <v>Alerta S</v>
          </cell>
          <cell r="S374">
            <v>0</v>
          </cell>
          <cell r="T374" t="str">
            <v/>
          </cell>
          <cell r="U374">
            <v>0</v>
          </cell>
          <cell r="V374" t="str">
            <v>Alerta S</v>
          </cell>
          <cell r="W374">
            <v>0</v>
          </cell>
          <cell r="X374"/>
          <cell r="Y374">
            <v>0</v>
          </cell>
          <cell r="Z374" t="str">
            <v>Alerta S</v>
          </cell>
          <cell r="AA374">
            <v>0</v>
          </cell>
          <cell r="AB374">
            <v>0</v>
          </cell>
          <cell r="AC374" t="str">
            <v>Alerta S</v>
          </cell>
          <cell r="AD374">
            <v>0</v>
          </cell>
          <cell r="AE374">
            <v>0</v>
          </cell>
          <cell r="AF374"/>
        </row>
        <row r="375">
          <cell r="B375" t="str">
            <v>LAM INOX T3CR12 N.1  1/4" (6mm) 5x10</v>
          </cell>
          <cell r="C375" t="str">
            <v>LAMINA INOXIDABLE</v>
          </cell>
          <cell r="D375" t="str">
            <v xml:space="preserve">1011 - LAM INOX T3CR12 N.1                     </v>
          </cell>
          <cell r="E375">
            <v>221.02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 t="str">
            <v>SC</v>
          </cell>
          <cell r="K375" t="e">
            <v>#DIV/0!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Alerta S</v>
          </cell>
          <cell r="R375" t="str">
            <v>Alerta S</v>
          </cell>
          <cell r="S375">
            <v>0</v>
          </cell>
          <cell r="T375" t="str">
            <v/>
          </cell>
          <cell r="U375">
            <v>0</v>
          </cell>
          <cell r="V375" t="str">
            <v>Alerta S</v>
          </cell>
          <cell r="W375">
            <v>0</v>
          </cell>
          <cell r="Y375">
            <v>0</v>
          </cell>
          <cell r="Z375" t="str">
            <v>Alerta S</v>
          </cell>
          <cell r="AA375">
            <v>0</v>
          </cell>
          <cell r="AB375">
            <v>0</v>
          </cell>
          <cell r="AC375" t="str">
            <v>Alerta S</v>
          </cell>
          <cell r="AD375">
            <v>0</v>
          </cell>
          <cell r="AE375">
            <v>0</v>
          </cell>
          <cell r="AF375"/>
        </row>
        <row r="376">
          <cell r="B376" t="str">
            <v xml:space="preserve">LAM INOX T3CR12 N.1  3/8" (9mm) 5x10    </v>
          </cell>
          <cell r="C376" t="str">
            <v>LAMINA INOXIDABLE</v>
          </cell>
          <cell r="D376" t="str">
            <v xml:space="preserve">1011 - LAM INOX T3CR12 N.1                     </v>
          </cell>
          <cell r="E376">
            <v>305.19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 t="str">
            <v>SC</v>
          </cell>
          <cell r="K376" t="e">
            <v>#DIV/0!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Alerta S</v>
          </cell>
          <cell r="R376" t="str">
            <v>Alerta S</v>
          </cell>
          <cell r="S376">
            <v>0</v>
          </cell>
          <cell r="T376" t="str">
            <v/>
          </cell>
          <cell r="U376">
            <v>0</v>
          </cell>
          <cell r="V376" t="str">
            <v>Alerta S</v>
          </cell>
          <cell r="W376">
            <v>0</v>
          </cell>
          <cell r="X376"/>
          <cell r="Y376">
            <v>0</v>
          </cell>
          <cell r="Z376" t="str">
            <v>Alerta S</v>
          </cell>
          <cell r="AA376">
            <v>0</v>
          </cell>
          <cell r="AB376">
            <v>0</v>
          </cell>
          <cell r="AC376" t="str">
            <v>Alerta S</v>
          </cell>
          <cell r="AD376">
            <v>0</v>
          </cell>
          <cell r="AE376">
            <v>0</v>
          </cell>
          <cell r="AF376"/>
        </row>
        <row r="377">
          <cell r="B377" t="str">
            <v xml:space="preserve">LAM INOX T3CR12 N.1  1/8" (3mm) 5x10    </v>
          </cell>
          <cell r="C377" t="str">
            <v>LAMINA INOXIDABLE</v>
          </cell>
          <cell r="D377" t="str">
            <v xml:space="preserve">1011 - LAM INOX T3CR12 N.1                     </v>
          </cell>
          <cell r="E377">
            <v>101.73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 t="str">
            <v>SC</v>
          </cell>
          <cell r="K377" t="e">
            <v>#DIV/0!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Alerta S</v>
          </cell>
          <cell r="R377" t="str">
            <v>Alerta S</v>
          </cell>
          <cell r="S377">
            <v>0</v>
          </cell>
          <cell r="T377" t="str">
            <v/>
          </cell>
          <cell r="U377">
            <v>0</v>
          </cell>
          <cell r="V377" t="str">
            <v>Alerta S</v>
          </cell>
          <cell r="W377">
            <v>0</v>
          </cell>
          <cell r="Y377">
            <v>0</v>
          </cell>
          <cell r="Z377" t="str">
            <v>Alerta S</v>
          </cell>
          <cell r="AA377">
            <v>0</v>
          </cell>
          <cell r="AB377">
            <v>0</v>
          </cell>
          <cell r="AC377" t="str">
            <v>Alerta S</v>
          </cell>
          <cell r="AD377">
            <v>0</v>
          </cell>
          <cell r="AE377">
            <v>0</v>
          </cell>
          <cell r="AF377"/>
        </row>
        <row r="378">
          <cell r="B378" t="str">
            <v xml:space="preserve">LAM INOX T3CR12 N.1  3/16" (4,5mm) 5x10 </v>
          </cell>
          <cell r="C378" t="str">
            <v>LAMINA INOXIDABLE</v>
          </cell>
          <cell r="D378" t="str">
            <v xml:space="preserve">1011 - LAM INOX T3CR12 N.1                     </v>
          </cell>
          <cell r="E378">
            <v>152.59</v>
          </cell>
          <cell r="F378">
            <v>0</v>
          </cell>
          <cell r="G378">
            <v>0</v>
          </cell>
          <cell r="H378">
            <v>0</v>
          </cell>
          <cell r="I378"/>
          <cell r="J378" t="str">
            <v>SC</v>
          </cell>
          <cell r="K378"/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Alerta S</v>
          </cell>
          <cell r="R378" t="str">
            <v>Alerta S</v>
          </cell>
          <cell r="S378">
            <v>0</v>
          </cell>
          <cell r="T378" t="str">
            <v/>
          </cell>
          <cell r="U378">
            <v>0</v>
          </cell>
          <cell r="V378" t="str">
            <v>Alerta S</v>
          </cell>
          <cell r="W378">
            <v>0</v>
          </cell>
          <cell r="Y378">
            <v>0</v>
          </cell>
          <cell r="Z378" t="str">
            <v>Alerta S</v>
          </cell>
          <cell r="AA378">
            <v>0</v>
          </cell>
          <cell r="AB378">
            <v>0</v>
          </cell>
          <cell r="AC378" t="str">
            <v>Alerta S</v>
          </cell>
          <cell r="AD378">
            <v>0</v>
          </cell>
          <cell r="AE378">
            <v>0</v>
          </cell>
          <cell r="AF378"/>
        </row>
        <row r="379">
          <cell r="B379" t="str">
            <v xml:space="preserve">LAM INOX T304 N.1   1/8" (3mm) 5x20     </v>
          </cell>
          <cell r="C379" t="str">
            <v>LAMINA INOXIDABLE</v>
          </cell>
          <cell r="D379" t="str">
            <v xml:space="preserve">1001 - LAM INOX T304 N.1                       </v>
          </cell>
          <cell r="E379">
            <v>221.02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 t="str">
            <v>SC</v>
          </cell>
          <cell r="K379" t="e">
            <v>#DIV/0!</v>
          </cell>
          <cell r="L379">
            <v>0</v>
          </cell>
          <cell r="M379">
            <v>0</v>
          </cell>
          <cell r="N379">
            <v>0</v>
          </cell>
          <cell r="O379">
            <v>2210.1999999999998</v>
          </cell>
          <cell r="P379">
            <v>0</v>
          </cell>
          <cell r="Q379" t="str">
            <v>Alerta S</v>
          </cell>
          <cell r="R379" t="str">
            <v>Alerta S</v>
          </cell>
          <cell r="S379">
            <v>0</v>
          </cell>
          <cell r="T379" t="str">
            <v/>
          </cell>
          <cell r="U379">
            <v>0</v>
          </cell>
          <cell r="V379" t="str">
            <v>Alerta S</v>
          </cell>
          <cell r="W379">
            <v>0</v>
          </cell>
          <cell r="Y379">
            <v>0</v>
          </cell>
          <cell r="Z379" t="str">
            <v>Alerta S</v>
          </cell>
          <cell r="AA379">
            <v>0</v>
          </cell>
          <cell r="AB379">
            <v>0</v>
          </cell>
          <cell r="AC379" t="str">
            <v>Alerta S</v>
          </cell>
          <cell r="AD379">
            <v>0</v>
          </cell>
          <cell r="AE379">
            <v>0</v>
          </cell>
          <cell r="AF379"/>
        </row>
        <row r="380">
          <cell r="B380" t="str">
            <v xml:space="preserve">LAM INOX T304 N.1   3/8" (9mm) 5x20     </v>
          </cell>
          <cell r="C380" t="str">
            <v>LAMINA INOXIDABLE</v>
          </cell>
          <cell r="D380" t="str">
            <v xml:space="preserve">1001 - LAM INOX T304 N.1                       </v>
          </cell>
          <cell r="E380">
            <v>663.05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 t="str">
            <v>SC</v>
          </cell>
          <cell r="K380" t="e">
            <v>#DIV/0!</v>
          </cell>
          <cell r="L380">
            <v>0</v>
          </cell>
          <cell r="M380">
            <v>0</v>
          </cell>
          <cell r="N380">
            <v>0</v>
          </cell>
          <cell r="O380">
            <v>6630.5</v>
          </cell>
          <cell r="P380">
            <v>0</v>
          </cell>
          <cell r="Q380" t="str">
            <v>Alerta S</v>
          </cell>
          <cell r="R380" t="str">
            <v>Alerta S</v>
          </cell>
          <cell r="S380">
            <v>0</v>
          </cell>
          <cell r="T380" t="str">
            <v/>
          </cell>
          <cell r="U380">
            <v>0</v>
          </cell>
          <cell r="V380" t="str">
            <v>Alerta S</v>
          </cell>
          <cell r="W380">
            <v>0</v>
          </cell>
          <cell r="Y380">
            <v>0</v>
          </cell>
          <cell r="Z380" t="str">
            <v>Alerta S</v>
          </cell>
          <cell r="AA380">
            <v>0</v>
          </cell>
          <cell r="AB380">
            <v>0</v>
          </cell>
          <cell r="AC380" t="str">
            <v>Alerta S</v>
          </cell>
          <cell r="AD380">
            <v>0</v>
          </cell>
          <cell r="AE380">
            <v>0</v>
          </cell>
          <cell r="AF380"/>
        </row>
        <row r="381">
          <cell r="B381" t="str">
            <v xml:space="preserve">LAM INOX T304 N.1   3/16" (4,5mm) 5x20  </v>
          </cell>
          <cell r="C381" t="str">
            <v>LAMINA INOXIDABLE</v>
          </cell>
          <cell r="D381" t="str">
            <v xml:space="preserve">1001 - LAM INOX T304 N.1                       </v>
          </cell>
          <cell r="E381">
            <v>331.52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 t="str">
            <v>SC</v>
          </cell>
          <cell r="K381" t="e">
            <v>#DIV/0!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Alerta S</v>
          </cell>
          <cell r="R381" t="str">
            <v>Alerta S</v>
          </cell>
          <cell r="S381">
            <v>0</v>
          </cell>
          <cell r="T381" t="str">
            <v/>
          </cell>
          <cell r="U381">
            <v>0</v>
          </cell>
          <cell r="V381" t="str">
            <v>Alerta S</v>
          </cell>
          <cell r="W381">
            <v>0</v>
          </cell>
          <cell r="Y381">
            <v>0</v>
          </cell>
          <cell r="Z381" t="str">
            <v>Alerta S</v>
          </cell>
          <cell r="AA381">
            <v>0</v>
          </cell>
          <cell r="AB381">
            <v>0</v>
          </cell>
          <cell r="AC381" t="str">
            <v>Alerta S</v>
          </cell>
          <cell r="AD381">
            <v>0</v>
          </cell>
          <cell r="AE381">
            <v>0</v>
          </cell>
          <cell r="AF381"/>
        </row>
        <row r="382">
          <cell r="B382" t="str">
            <v xml:space="preserve">LAM INOX T304 N.4  C.20 5x6             </v>
          </cell>
          <cell r="C382" t="str">
            <v>LAMINA INOXIDABLE</v>
          </cell>
          <cell r="D382" t="str">
            <v xml:space="preserve">1003 - LAM INOX T304 N.4                       </v>
          </cell>
          <cell r="E382">
            <v>19.579999999999998</v>
          </cell>
          <cell r="F382">
            <v>0</v>
          </cell>
          <cell r="G382">
            <v>0</v>
          </cell>
          <cell r="H382">
            <v>0</v>
          </cell>
          <cell r="I382"/>
          <cell r="J382" t="str">
            <v>SC</v>
          </cell>
          <cell r="K382" t="e">
            <v>#DIV/0!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Alerta S</v>
          </cell>
          <cell r="R382" t="str">
            <v>Alerta S</v>
          </cell>
          <cell r="S382">
            <v>0</v>
          </cell>
          <cell r="T382" t="str">
            <v/>
          </cell>
          <cell r="U382">
            <v>0</v>
          </cell>
          <cell r="V382" t="str">
            <v>Alerta S</v>
          </cell>
          <cell r="W382">
            <v>0</v>
          </cell>
          <cell r="Y382">
            <v>0</v>
          </cell>
          <cell r="Z382" t="str">
            <v>Alerta S</v>
          </cell>
          <cell r="AA382">
            <v>0</v>
          </cell>
          <cell r="AB382">
            <v>0</v>
          </cell>
          <cell r="AC382" t="str">
            <v>Alerta S</v>
          </cell>
          <cell r="AD382">
            <v>0</v>
          </cell>
          <cell r="AE382">
            <v>0</v>
          </cell>
          <cell r="AF382"/>
        </row>
        <row r="383">
          <cell r="B383" t="str">
            <v xml:space="preserve">ROLLO INOX T304 2B   C.20 x 0,76m       </v>
          </cell>
          <cell r="C383" t="str">
            <v>ROLLO INOXIDABLE</v>
          </cell>
          <cell r="D383" t="str">
            <v xml:space="preserve">1101 - ROLLO INOX T304 2B                      </v>
          </cell>
          <cell r="E383">
            <v>1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 t="str">
            <v>SC</v>
          </cell>
          <cell r="K383" t="e">
            <v>#DIV/0!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Alerta S</v>
          </cell>
          <cell r="R383" t="str">
            <v>Alerta S</v>
          </cell>
          <cell r="S383">
            <v>0</v>
          </cell>
          <cell r="T383" t="str">
            <v/>
          </cell>
          <cell r="U383">
            <v>0</v>
          </cell>
          <cell r="V383" t="str">
            <v>Alerta S</v>
          </cell>
          <cell r="W383">
            <v>0</v>
          </cell>
          <cell r="Y383">
            <v>0</v>
          </cell>
          <cell r="Z383" t="str">
            <v>Alerta S</v>
          </cell>
          <cell r="AA383">
            <v>0</v>
          </cell>
          <cell r="AB383">
            <v>0</v>
          </cell>
          <cell r="AC383" t="str">
            <v>Alerta S</v>
          </cell>
          <cell r="AD383">
            <v>0</v>
          </cell>
          <cell r="AE383">
            <v>0</v>
          </cell>
          <cell r="AF383"/>
        </row>
        <row r="384">
          <cell r="B384" t="str">
            <v xml:space="preserve">ROLLO INOX T304 N.4   C.16 x 1,52m      </v>
          </cell>
          <cell r="C384" t="str">
            <v>ROLLO INOXIDABLE</v>
          </cell>
          <cell r="D384" t="str">
            <v xml:space="preserve">1103 - ROLLO INOX T304 N.4                     </v>
          </cell>
          <cell r="E384">
            <v>1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 t="str">
            <v>SC</v>
          </cell>
          <cell r="K384" t="e">
            <v>#DIV/0!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Alerta S</v>
          </cell>
          <cell r="R384" t="str">
            <v>Alerta S</v>
          </cell>
          <cell r="S384">
            <v>0</v>
          </cell>
          <cell r="T384" t="str">
            <v/>
          </cell>
          <cell r="U384">
            <v>0</v>
          </cell>
          <cell r="V384" t="str">
            <v>Alerta S</v>
          </cell>
          <cell r="W384">
            <v>0</v>
          </cell>
          <cell r="X384"/>
          <cell r="Y384">
            <v>0</v>
          </cell>
          <cell r="Z384" t="str">
            <v>Alerta S</v>
          </cell>
          <cell r="AA384">
            <v>0</v>
          </cell>
          <cell r="AB384">
            <v>0</v>
          </cell>
          <cell r="AC384" t="str">
            <v>Alerta S</v>
          </cell>
          <cell r="AD384">
            <v>0</v>
          </cell>
          <cell r="AE384">
            <v>0</v>
          </cell>
          <cell r="AF384"/>
        </row>
        <row r="385">
          <cell r="B385" t="str">
            <v xml:space="preserve">LAM INOX T304 N.1   5/16" (8mm) 4x8     </v>
          </cell>
          <cell r="C385" t="str">
            <v>LAMINA INOXIDABLE</v>
          </cell>
          <cell r="D385" t="str">
            <v xml:space="preserve">1001 - LAM INOX T304 N.1                       </v>
          </cell>
          <cell r="E385">
            <v>188.54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 t="str">
            <v>SC</v>
          </cell>
          <cell r="K385" t="e">
            <v>#DIV/0!</v>
          </cell>
          <cell r="L385">
            <v>0</v>
          </cell>
          <cell r="M385">
            <v>0</v>
          </cell>
          <cell r="N385">
            <v>3977</v>
          </cell>
          <cell r="O385">
            <v>0</v>
          </cell>
          <cell r="P385">
            <v>3977</v>
          </cell>
          <cell r="Q385" t="str">
            <v>Alerta S</v>
          </cell>
          <cell r="R385" t="str">
            <v>Alerta S</v>
          </cell>
          <cell r="S385">
            <v>0</v>
          </cell>
          <cell r="T385" t="str">
            <v/>
          </cell>
          <cell r="U385">
            <v>3977</v>
          </cell>
          <cell r="V385" t="str">
            <v>Alerta S</v>
          </cell>
          <cell r="W385">
            <v>0</v>
          </cell>
          <cell r="Y385">
            <v>3977</v>
          </cell>
          <cell r="Z385" t="str">
            <v>Alerta S</v>
          </cell>
          <cell r="AA385">
            <v>0</v>
          </cell>
          <cell r="AB385">
            <v>3977</v>
          </cell>
          <cell r="AC385" t="str">
            <v>Alerta S</v>
          </cell>
          <cell r="AD385">
            <v>0</v>
          </cell>
          <cell r="AE385">
            <v>0</v>
          </cell>
          <cell r="AF385"/>
        </row>
        <row r="386">
          <cell r="B386" t="str">
            <v xml:space="preserve">ROLLO INOX T304 2B C.10 (3,5mm) x 1,52m </v>
          </cell>
          <cell r="C386" t="str">
            <v>ROLLO INOXIDABLE</v>
          </cell>
          <cell r="D386" t="str">
            <v xml:space="preserve">1101 - ROLLO INOX T304 2B                      </v>
          </cell>
          <cell r="E386">
            <v>1</v>
          </cell>
          <cell r="F386">
            <v>0</v>
          </cell>
          <cell r="G386">
            <v>0</v>
          </cell>
          <cell r="H386">
            <v>0</v>
          </cell>
          <cell r="I386"/>
          <cell r="J386" t="str">
            <v>SC</v>
          </cell>
          <cell r="K386"/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Alerta S</v>
          </cell>
          <cell r="R386" t="str">
            <v>Alerta S</v>
          </cell>
          <cell r="S386">
            <v>0</v>
          </cell>
          <cell r="T386" t="str">
            <v/>
          </cell>
          <cell r="U386">
            <v>0</v>
          </cell>
          <cell r="V386" t="str">
            <v>Alerta S</v>
          </cell>
          <cell r="W386">
            <v>0</v>
          </cell>
          <cell r="Y386">
            <v>0</v>
          </cell>
          <cell r="Z386" t="str">
            <v>Alerta S</v>
          </cell>
          <cell r="AA386">
            <v>0</v>
          </cell>
          <cell r="AB386">
            <v>0</v>
          </cell>
          <cell r="AC386" t="str">
            <v>Alerta S</v>
          </cell>
          <cell r="AD386">
            <v>0</v>
          </cell>
          <cell r="AE386">
            <v>0</v>
          </cell>
          <cell r="AF386"/>
        </row>
        <row r="387">
          <cell r="B387" t="str">
            <v xml:space="preserve">ROLLO INOX T304 N.4   C.22 x 1,22m      </v>
          </cell>
          <cell r="C387" t="str">
            <v>ROLLO INOXIDABLE</v>
          </cell>
          <cell r="D387" t="str">
            <v xml:space="preserve">1103 - ROLLO INOX T304 N.4                     </v>
          </cell>
          <cell r="E387">
            <v>1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 t="str">
            <v>SC</v>
          </cell>
          <cell r="K387" t="e">
            <v>#DIV/0!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Alerta S</v>
          </cell>
          <cell r="R387" t="str">
            <v>Alerta S</v>
          </cell>
          <cell r="S387">
            <v>0</v>
          </cell>
          <cell r="T387" t="str">
            <v/>
          </cell>
          <cell r="U387">
            <v>0</v>
          </cell>
          <cell r="V387" t="str">
            <v>Alerta S</v>
          </cell>
          <cell r="W387">
            <v>0</v>
          </cell>
          <cell r="Y387">
            <v>0</v>
          </cell>
          <cell r="Z387" t="str">
            <v>Alerta S</v>
          </cell>
          <cell r="AA387">
            <v>0</v>
          </cell>
          <cell r="AB387">
            <v>0</v>
          </cell>
          <cell r="AC387" t="str">
            <v>Alerta S</v>
          </cell>
          <cell r="AD387">
            <v>0</v>
          </cell>
          <cell r="AE387">
            <v>0</v>
          </cell>
          <cell r="AF387"/>
        </row>
        <row r="388">
          <cell r="B388" t="str">
            <v xml:space="preserve">LAM CR PF 1 R 6 T8,5 1x2m               </v>
          </cell>
          <cell r="C388" t="str">
            <v>LAMINA PERFORADA</v>
          </cell>
          <cell r="D388" t="str">
            <v xml:space="preserve">1200 - LAMINA PERFORADA                        </v>
          </cell>
          <cell r="E388">
            <v>8.8699999999999992</v>
          </cell>
          <cell r="F388">
            <v>0</v>
          </cell>
          <cell r="G388">
            <v>0</v>
          </cell>
          <cell r="H388">
            <v>0</v>
          </cell>
          <cell r="I388"/>
          <cell r="J388" t="str">
            <v>SC</v>
          </cell>
          <cell r="K388"/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Alerta S</v>
          </cell>
          <cell r="R388" t="str">
            <v>Alerta S</v>
          </cell>
          <cell r="S388">
            <v>0</v>
          </cell>
          <cell r="T388" t="str">
            <v/>
          </cell>
          <cell r="U388">
            <v>0</v>
          </cell>
          <cell r="V388" t="str">
            <v>Alerta S</v>
          </cell>
          <cell r="W388">
            <v>0</v>
          </cell>
          <cell r="Y388">
            <v>0</v>
          </cell>
          <cell r="Z388" t="str">
            <v>Alerta S</v>
          </cell>
          <cell r="AA388">
            <v>0</v>
          </cell>
          <cell r="AB388">
            <v>0</v>
          </cell>
          <cell r="AC388" t="str">
            <v>Alerta S</v>
          </cell>
          <cell r="AD388">
            <v>0</v>
          </cell>
          <cell r="AE388">
            <v>0</v>
          </cell>
          <cell r="AF388"/>
        </row>
        <row r="389">
          <cell r="B389" t="str">
            <v xml:space="preserve">BARRA INOX T304 CD     1-1/2"           </v>
          </cell>
          <cell r="C389" t="str">
            <v>PERFILERIA INOXIDABLE</v>
          </cell>
          <cell r="D389" t="str">
            <v xml:space="preserve">3002 - BARRA INOX T304 CD                      </v>
          </cell>
          <cell r="E389">
            <v>68.37</v>
          </cell>
          <cell r="F389">
            <v>0</v>
          </cell>
          <cell r="G389">
            <v>0</v>
          </cell>
          <cell r="H389">
            <v>0</v>
          </cell>
          <cell r="I389"/>
          <cell r="J389" t="str">
            <v>SC</v>
          </cell>
          <cell r="K389"/>
          <cell r="L389">
            <v>0</v>
          </cell>
          <cell r="M389">
            <v>0</v>
          </cell>
          <cell r="N389">
            <v>0</v>
          </cell>
          <cell r="O389">
            <v>68.37</v>
          </cell>
          <cell r="P389">
            <v>0</v>
          </cell>
          <cell r="Q389" t="str">
            <v>Alerta S</v>
          </cell>
          <cell r="R389" t="str">
            <v>Alerta S</v>
          </cell>
          <cell r="S389">
            <v>0</v>
          </cell>
          <cell r="T389" t="str">
            <v/>
          </cell>
          <cell r="U389">
            <v>0</v>
          </cell>
          <cell r="V389" t="str">
            <v>Alerta S</v>
          </cell>
          <cell r="W389">
            <v>0</v>
          </cell>
          <cell r="Y389">
            <v>0</v>
          </cell>
          <cell r="Z389" t="str">
            <v>Alerta S</v>
          </cell>
          <cell r="AA389">
            <v>0</v>
          </cell>
          <cell r="AB389">
            <v>0</v>
          </cell>
          <cell r="AC389" t="str">
            <v>Alerta S</v>
          </cell>
          <cell r="AD389">
            <v>0</v>
          </cell>
          <cell r="AE389">
            <v>0</v>
          </cell>
          <cell r="AF389"/>
        </row>
        <row r="390">
          <cell r="B390" t="str">
            <v xml:space="preserve">BARRA INOX T304 CD     2"               </v>
          </cell>
          <cell r="C390" t="str">
            <v>PERFILERIA INOXIDABLE</v>
          </cell>
          <cell r="D390" t="str">
            <v xml:space="preserve">3002 - BARRA INOX T304 CD                      </v>
          </cell>
          <cell r="E390">
            <v>121.55</v>
          </cell>
          <cell r="F390">
            <v>0</v>
          </cell>
          <cell r="G390">
            <v>0</v>
          </cell>
          <cell r="H390">
            <v>0</v>
          </cell>
          <cell r="I390"/>
          <cell r="J390" t="str">
            <v>SC</v>
          </cell>
          <cell r="K390"/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Alerta S</v>
          </cell>
          <cell r="R390" t="str">
            <v>Alerta S</v>
          </cell>
          <cell r="S390">
            <v>0</v>
          </cell>
          <cell r="T390" t="str">
            <v/>
          </cell>
          <cell r="U390">
            <v>0</v>
          </cell>
          <cell r="V390" t="str">
            <v>Alerta S</v>
          </cell>
          <cell r="W390">
            <v>0</v>
          </cell>
          <cell r="Y390">
            <v>0</v>
          </cell>
          <cell r="Z390" t="str">
            <v>Alerta S</v>
          </cell>
          <cell r="AA390">
            <v>0</v>
          </cell>
          <cell r="AB390">
            <v>0</v>
          </cell>
          <cell r="AC390" t="str">
            <v>Alerta S</v>
          </cell>
          <cell r="AD390">
            <v>0</v>
          </cell>
          <cell r="AE390">
            <v>0</v>
          </cell>
          <cell r="AF390"/>
        </row>
        <row r="391">
          <cell r="B391" t="str">
            <v xml:space="preserve">LAM CR PF 1 R 2 T3,5 1x2m               </v>
          </cell>
          <cell r="C391" t="str">
            <v>LAMINA PERFORADA</v>
          </cell>
          <cell r="D391" t="str">
            <v xml:space="preserve">1200 - LAMINA PERFORADA                        </v>
          </cell>
          <cell r="E391">
            <v>11.23</v>
          </cell>
          <cell r="F391">
            <v>0</v>
          </cell>
          <cell r="G391">
            <v>0</v>
          </cell>
          <cell r="H391">
            <v>0</v>
          </cell>
          <cell r="I391"/>
          <cell r="J391" t="str">
            <v>SC</v>
          </cell>
          <cell r="K391"/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Alerta S</v>
          </cell>
          <cell r="R391" t="str">
            <v>Alerta S</v>
          </cell>
          <cell r="S391">
            <v>0</v>
          </cell>
          <cell r="T391" t="str">
            <v/>
          </cell>
          <cell r="U391">
            <v>0</v>
          </cell>
          <cell r="V391" t="str">
            <v>Alerta S</v>
          </cell>
          <cell r="W391">
            <v>0</v>
          </cell>
          <cell r="Y391">
            <v>0</v>
          </cell>
          <cell r="Z391" t="str">
            <v>Alerta S</v>
          </cell>
          <cell r="AA391">
            <v>0</v>
          </cell>
          <cell r="AB391">
            <v>0</v>
          </cell>
          <cell r="AC391" t="str">
            <v>Alerta S</v>
          </cell>
          <cell r="AD391">
            <v>0</v>
          </cell>
          <cell r="AE391">
            <v>0</v>
          </cell>
          <cell r="AF391"/>
        </row>
        <row r="392">
          <cell r="B392" t="str">
            <v xml:space="preserve">LAM CR PF 1 R 4 T6 1x2m                 </v>
          </cell>
          <cell r="C392" t="str">
            <v>LAMINA PERFORADA</v>
          </cell>
          <cell r="D392" t="str">
            <v xml:space="preserve">1200 - LAMINA PERFORADA                        </v>
          </cell>
          <cell r="E392">
            <v>9.61</v>
          </cell>
          <cell r="F392">
            <v>0</v>
          </cell>
          <cell r="G392">
            <v>0</v>
          </cell>
          <cell r="H392">
            <v>0</v>
          </cell>
          <cell r="I392"/>
          <cell r="J392" t="str">
            <v>SC</v>
          </cell>
          <cell r="K392"/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Alerta S</v>
          </cell>
          <cell r="R392" t="str">
            <v>Alerta S</v>
          </cell>
          <cell r="S392">
            <v>0</v>
          </cell>
          <cell r="T392" t="str">
            <v/>
          </cell>
          <cell r="U392">
            <v>0</v>
          </cell>
          <cell r="V392" t="str">
            <v>Alerta S</v>
          </cell>
          <cell r="W392">
            <v>0</v>
          </cell>
          <cell r="Y392">
            <v>0</v>
          </cell>
          <cell r="Z392" t="str">
            <v>Alerta S</v>
          </cell>
          <cell r="AA392">
            <v>0</v>
          </cell>
          <cell r="AB392">
            <v>0</v>
          </cell>
          <cell r="AC392" t="str">
            <v>Alerta S</v>
          </cell>
          <cell r="AD392">
            <v>0</v>
          </cell>
          <cell r="AE392">
            <v>0</v>
          </cell>
          <cell r="AF392"/>
        </row>
        <row r="393">
          <cell r="B393" t="str">
            <v xml:space="preserve">LAM CR PF 1 R 5 T7 1x2m                 </v>
          </cell>
          <cell r="C393" t="str">
            <v>LAMINA PERFORADA</v>
          </cell>
          <cell r="D393" t="str">
            <v xml:space="preserve">1200 - LAMINA PERFORADA                        </v>
          </cell>
          <cell r="E393">
            <v>8.7100000000000009</v>
          </cell>
          <cell r="F393">
            <v>0</v>
          </cell>
          <cell r="G393">
            <v>0</v>
          </cell>
          <cell r="H393">
            <v>0</v>
          </cell>
          <cell r="I393"/>
          <cell r="J393" t="str">
            <v>SC</v>
          </cell>
          <cell r="K393"/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Alerta S</v>
          </cell>
          <cell r="R393" t="str">
            <v>Alerta S</v>
          </cell>
          <cell r="S393">
            <v>0</v>
          </cell>
          <cell r="T393" t="str">
            <v/>
          </cell>
          <cell r="U393">
            <v>0</v>
          </cell>
          <cell r="V393" t="str">
            <v>Alerta S</v>
          </cell>
          <cell r="W393">
            <v>0</v>
          </cell>
          <cell r="Y393">
            <v>0</v>
          </cell>
          <cell r="Z393" t="str">
            <v>Alerta S</v>
          </cell>
          <cell r="AA393">
            <v>0</v>
          </cell>
          <cell r="AB393">
            <v>0</v>
          </cell>
          <cell r="AC393" t="str">
            <v>Alerta S</v>
          </cell>
          <cell r="AD393">
            <v>0</v>
          </cell>
          <cell r="AE393">
            <v>0</v>
          </cell>
          <cell r="AF393"/>
        </row>
        <row r="394">
          <cell r="B394" t="str">
            <v xml:space="preserve">LAM CR PF 1,5 R 10 T14 1x2m             </v>
          </cell>
          <cell r="C394" t="str">
            <v>LAMINA PERFORADA</v>
          </cell>
          <cell r="D394" t="str">
            <v xml:space="preserve">1200 - LAMINA PERFORADA                        </v>
          </cell>
          <cell r="E394">
            <v>13.06</v>
          </cell>
          <cell r="F394">
            <v>0</v>
          </cell>
          <cell r="G394">
            <v>0</v>
          </cell>
          <cell r="H394">
            <v>0</v>
          </cell>
          <cell r="I394"/>
          <cell r="J394" t="str">
            <v>SC</v>
          </cell>
          <cell r="K394"/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Alerta S</v>
          </cell>
          <cell r="R394" t="str">
            <v>Alerta S</v>
          </cell>
          <cell r="S394">
            <v>0</v>
          </cell>
          <cell r="T394" t="str">
            <v/>
          </cell>
          <cell r="U394">
            <v>0</v>
          </cell>
          <cell r="V394" t="str">
            <v>Alerta S</v>
          </cell>
          <cell r="W394">
            <v>0</v>
          </cell>
          <cell r="Y394">
            <v>0</v>
          </cell>
          <cell r="Z394" t="str">
            <v>Alerta S</v>
          </cell>
          <cell r="AA394">
            <v>0</v>
          </cell>
          <cell r="AB394">
            <v>0</v>
          </cell>
          <cell r="AC394" t="str">
            <v>Alerta S</v>
          </cell>
          <cell r="AD394">
            <v>0</v>
          </cell>
          <cell r="AE394">
            <v>0</v>
          </cell>
          <cell r="AF394"/>
        </row>
        <row r="395">
          <cell r="B395" t="str">
            <v xml:space="preserve">LAM CR PF 1,5 R 6 T8,5 1x2m             </v>
          </cell>
          <cell r="C395" t="str">
            <v>LAMINA PERFORADA</v>
          </cell>
          <cell r="D395" t="str">
            <v xml:space="preserve">1200 - LAMINA PERFORADA                        </v>
          </cell>
          <cell r="E395">
            <v>13.31</v>
          </cell>
          <cell r="F395">
            <v>0</v>
          </cell>
          <cell r="G395">
            <v>0</v>
          </cell>
          <cell r="H395">
            <v>0</v>
          </cell>
          <cell r="I395"/>
          <cell r="J395" t="str">
            <v>SC</v>
          </cell>
          <cell r="K395"/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Alerta S</v>
          </cell>
          <cell r="R395" t="str">
            <v>Alerta S</v>
          </cell>
          <cell r="S395">
            <v>0</v>
          </cell>
          <cell r="T395" t="str">
            <v/>
          </cell>
          <cell r="U395">
            <v>0</v>
          </cell>
          <cell r="V395" t="str">
            <v>Alerta S</v>
          </cell>
          <cell r="W395">
            <v>0</v>
          </cell>
          <cell r="X395"/>
          <cell r="Y395">
            <v>0</v>
          </cell>
          <cell r="Z395" t="str">
            <v>Alerta S</v>
          </cell>
          <cell r="AA395">
            <v>0</v>
          </cell>
          <cell r="AB395">
            <v>0</v>
          </cell>
          <cell r="AC395" t="str">
            <v>Alerta S</v>
          </cell>
          <cell r="AD395">
            <v>0</v>
          </cell>
          <cell r="AE395">
            <v>0</v>
          </cell>
          <cell r="AF395"/>
        </row>
        <row r="396">
          <cell r="B396" t="str">
            <v xml:space="preserve">TUBO INOX T304 CD  38,1x1,2 BRILLA  6MT </v>
          </cell>
          <cell r="C396" t="str">
            <v>TUBERIA INOXIDABLE</v>
          </cell>
          <cell r="D396" t="str">
            <v xml:space="preserve">2001 - TUBERIA ORNAMENTAL CD T304              </v>
          </cell>
          <cell r="E396">
            <v>8.43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 t="str">
            <v>SC</v>
          </cell>
          <cell r="K396" t="e">
            <v>#DIV/0!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Alerta S</v>
          </cell>
          <cell r="R396" t="str">
            <v>Alerta S</v>
          </cell>
          <cell r="S396">
            <v>0</v>
          </cell>
          <cell r="T396" t="str">
            <v/>
          </cell>
          <cell r="U396">
            <v>0</v>
          </cell>
          <cell r="V396" t="str">
            <v>Alerta S</v>
          </cell>
          <cell r="W396">
            <v>0</v>
          </cell>
          <cell r="Y396">
            <v>0</v>
          </cell>
          <cell r="Z396" t="str">
            <v>Alerta S</v>
          </cell>
          <cell r="AA396">
            <v>2268</v>
          </cell>
          <cell r="AB396">
            <v>2268</v>
          </cell>
          <cell r="AC396" t="str">
            <v>Alerta S</v>
          </cell>
          <cell r="AD396">
            <v>0</v>
          </cell>
          <cell r="AE396">
            <v>0</v>
          </cell>
          <cell r="AF396"/>
        </row>
        <row r="397">
          <cell r="B397" t="str">
            <v xml:space="preserve">TUBO INOX T304 CD  25,4x1,2 BRILLA  6MT </v>
          </cell>
          <cell r="C397" t="str">
            <v>TUBERIA INOXIDABLE</v>
          </cell>
          <cell r="D397" t="str">
            <v xml:space="preserve">2001 - TUBERIA ORNAMENTAL CD T304              </v>
          </cell>
          <cell r="E397">
            <v>5.53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 t="str">
            <v>SC</v>
          </cell>
          <cell r="K397" t="e">
            <v>#DIV/0!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Alerta S</v>
          </cell>
          <cell r="R397" t="str">
            <v>Alerta S</v>
          </cell>
          <cell r="S397">
            <v>0</v>
          </cell>
          <cell r="T397" t="str">
            <v/>
          </cell>
          <cell r="U397">
            <v>0</v>
          </cell>
          <cell r="V397" t="str">
            <v>Alerta S</v>
          </cell>
          <cell r="W397">
            <v>0</v>
          </cell>
          <cell r="Y397">
            <v>0</v>
          </cell>
          <cell r="Z397" t="str">
            <v>Alerta S</v>
          </cell>
          <cell r="AA397">
            <v>951</v>
          </cell>
          <cell r="AB397">
            <v>951</v>
          </cell>
          <cell r="AC397" t="str">
            <v>Alerta S</v>
          </cell>
          <cell r="AD397">
            <v>0</v>
          </cell>
          <cell r="AE397">
            <v>0</v>
          </cell>
          <cell r="AF397"/>
        </row>
        <row r="398">
          <cell r="B398" t="str">
            <v>TUBO INOX T304 CD  19,05x1,2 BRILLA  6MT</v>
          </cell>
          <cell r="C398" t="str">
            <v>TUBERIA INOXIDABLE</v>
          </cell>
          <cell r="D398" t="str">
            <v xml:space="preserve">2001 - TUBERIA ORNAMENTAL CD T304              </v>
          </cell>
          <cell r="E398">
            <v>4.08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 t="str">
            <v>SC</v>
          </cell>
          <cell r="K398" t="e">
            <v>#DIV/0!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Alerta S</v>
          </cell>
          <cell r="R398" t="str">
            <v>Alerta S</v>
          </cell>
          <cell r="S398">
            <v>0</v>
          </cell>
          <cell r="T398" t="str">
            <v/>
          </cell>
          <cell r="U398">
            <v>0</v>
          </cell>
          <cell r="V398" t="str">
            <v>Alerta S</v>
          </cell>
          <cell r="W398">
            <v>0</v>
          </cell>
          <cell r="Y398">
            <v>0</v>
          </cell>
          <cell r="Z398" t="str">
            <v>Alerta S</v>
          </cell>
          <cell r="AA398">
            <v>0</v>
          </cell>
          <cell r="AB398">
            <v>0</v>
          </cell>
          <cell r="AC398" t="str">
            <v>Alerta S</v>
          </cell>
          <cell r="AD398">
            <v>0</v>
          </cell>
          <cell r="AE398">
            <v>0</v>
          </cell>
          <cell r="AF398"/>
        </row>
        <row r="399">
          <cell r="B399" t="str">
            <v>TUBO INOXT304RC 25.4X50.8X1.2BRILLA  6MT</v>
          </cell>
          <cell r="C399" t="str">
            <v>TUBERIA INOXIDABLE</v>
          </cell>
          <cell r="D399" t="str">
            <v xml:space="preserve">2002 - TUBERIA ORNAMENTAL RC T304              </v>
          </cell>
          <cell r="E399">
            <v>8.2899999999999991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 t="str">
            <v>SC</v>
          </cell>
          <cell r="K399" t="e">
            <v>#DIV/0!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Alerta S</v>
          </cell>
          <cell r="R399" t="str">
            <v>Alerta S</v>
          </cell>
          <cell r="S399">
            <v>0</v>
          </cell>
          <cell r="T399" t="str">
            <v/>
          </cell>
          <cell r="U399">
            <v>0</v>
          </cell>
          <cell r="V399" t="str">
            <v>Alerta S</v>
          </cell>
          <cell r="W399">
            <v>0</v>
          </cell>
          <cell r="Y399">
            <v>0</v>
          </cell>
          <cell r="Z399" t="str">
            <v>Alerta S</v>
          </cell>
          <cell r="AA399">
            <v>0</v>
          </cell>
          <cell r="AB399">
            <v>0</v>
          </cell>
          <cell r="AC399" t="str">
            <v>Alerta S</v>
          </cell>
          <cell r="AD399">
            <v>0</v>
          </cell>
          <cell r="AE399">
            <v>0</v>
          </cell>
          <cell r="AF399"/>
        </row>
        <row r="400">
          <cell r="B400" t="str">
            <v xml:space="preserve">TUBO INOX T304 CD  50,8x1,2 BRILLA  6MT </v>
          </cell>
          <cell r="C400" t="str">
            <v>TUBERIA INOXIDABLE</v>
          </cell>
          <cell r="D400" t="str">
            <v xml:space="preserve">2001 - TUBERIA ORNAMENTAL CD T304              </v>
          </cell>
          <cell r="E400">
            <v>11.33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 t="str">
            <v>SC</v>
          </cell>
          <cell r="K400" t="e">
            <v>#DIV/0!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Alerta S</v>
          </cell>
          <cell r="R400" t="str">
            <v>Alerta S</v>
          </cell>
          <cell r="S400">
            <v>0</v>
          </cell>
          <cell r="T400" t="str">
            <v/>
          </cell>
          <cell r="U400">
            <v>0</v>
          </cell>
          <cell r="V400" t="str">
            <v>Alerta S</v>
          </cell>
          <cell r="W400">
            <v>0</v>
          </cell>
          <cell r="Y400">
            <v>0</v>
          </cell>
          <cell r="Z400" t="str">
            <v>Alerta S</v>
          </cell>
          <cell r="AA400">
            <v>0</v>
          </cell>
          <cell r="AB400">
            <v>0</v>
          </cell>
          <cell r="AC400" t="str">
            <v>Alerta S</v>
          </cell>
          <cell r="AD400">
            <v>0</v>
          </cell>
          <cell r="AE400">
            <v>0</v>
          </cell>
          <cell r="AF400"/>
        </row>
        <row r="401">
          <cell r="B401" t="str">
            <v xml:space="preserve">BARRA INOX T304 RD     3-1/2"     6MT   </v>
          </cell>
          <cell r="C401" t="str">
            <v>PERFILERIA INOXIDABLE</v>
          </cell>
          <cell r="D401" t="str">
            <v xml:space="preserve">3003 - BARRA INOX T304 RD                      </v>
          </cell>
          <cell r="E401">
            <v>296.35000000000002</v>
          </cell>
          <cell r="F401">
            <v>0</v>
          </cell>
          <cell r="G401">
            <v>0</v>
          </cell>
          <cell r="H401">
            <v>0</v>
          </cell>
          <cell r="I401"/>
          <cell r="J401" t="str">
            <v>SC</v>
          </cell>
          <cell r="K401"/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Alerta S</v>
          </cell>
          <cell r="R401" t="str">
            <v>Alerta S</v>
          </cell>
          <cell r="S401">
            <v>0</v>
          </cell>
          <cell r="T401" t="str">
            <v/>
          </cell>
          <cell r="U401">
            <v>0</v>
          </cell>
          <cell r="V401" t="str">
            <v>Alerta S</v>
          </cell>
          <cell r="W401">
            <v>0</v>
          </cell>
          <cell r="Y401">
            <v>0</v>
          </cell>
          <cell r="Z401" t="str">
            <v>Alerta S</v>
          </cell>
          <cell r="AA401">
            <v>0</v>
          </cell>
          <cell r="AB401">
            <v>0</v>
          </cell>
          <cell r="AC401" t="str">
            <v>Alerta S</v>
          </cell>
          <cell r="AD401">
            <v>0</v>
          </cell>
          <cell r="AE401">
            <v>0</v>
          </cell>
          <cell r="AF401"/>
        </row>
        <row r="402">
          <cell r="B402" t="str">
            <v xml:space="preserve">BARRA INOX T304 RD     4-1/2"     6MT   </v>
          </cell>
          <cell r="C402" t="str">
            <v>PERFILERIA INOXIDABLE</v>
          </cell>
          <cell r="D402" t="str">
            <v xml:space="preserve">3003 - BARRA INOX T304 RD                      </v>
          </cell>
          <cell r="E402">
            <v>489.89</v>
          </cell>
          <cell r="F402">
            <v>0</v>
          </cell>
          <cell r="G402">
            <v>0</v>
          </cell>
          <cell r="H402">
            <v>0</v>
          </cell>
          <cell r="I402"/>
          <cell r="J402" t="str">
            <v>SC</v>
          </cell>
          <cell r="K402"/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Alerta S</v>
          </cell>
          <cell r="R402" t="str">
            <v>Alerta S</v>
          </cell>
          <cell r="S402">
            <v>0</v>
          </cell>
          <cell r="T402" t="str">
            <v/>
          </cell>
          <cell r="U402">
            <v>0</v>
          </cell>
          <cell r="V402" t="str">
            <v>Alerta S</v>
          </cell>
          <cell r="W402">
            <v>0</v>
          </cell>
          <cell r="Y402">
            <v>0</v>
          </cell>
          <cell r="Z402" t="str">
            <v>Alerta S</v>
          </cell>
          <cell r="AA402">
            <v>0</v>
          </cell>
          <cell r="AB402">
            <v>0</v>
          </cell>
          <cell r="AC402" t="str">
            <v>Alerta S</v>
          </cell>
          <cell r="AD402">
            <v>0</v>
          </cell>
          <cell r="AE402">
            <v>0</v>
          </cell>
          <cell r="AF402"/>
        </row>
        <row r="403">
          <cell r="B403" t="str">
            <v xml:space="preserve">ROLLO INOX T304 2B    1/8" x 1,22m      </v>
          </cell>
          <cell r="C403" t="str">
            <v>ROLLO INOXIDABLE</v>
          </cell>
          <cell r="D403" t="str">
            <v xml:space="preserve">1101 - ROLLO INOX T304 2B                      </v>
          </cell>
          <cell r="E403">
            <v>1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 t="str">
            <v>SC</v>
          </cell>
          <cell r="K403" t="e">
            <v>#DIV/0!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Alerta S</v>
          </cell>
          <cell r="R403" t="str">
            <v>Alerta S</v>
          </cell>
          <cell r="S403">
            <v>0</v>
          </cell>
          <cell r="T403" t="str">
            <v/>
          </cell>
          <cell r="U403">
            <v>0</v>
          </cell>
          <cell r="V403" t="str">
            <v>Alerta S</v>
          </cell>
          <cell r="W403">
            <v>0</v>
          </cell>
          <cell r="Y403">
            <v>0</v>
          </cell>
          <cell r="Z403" t="str">
            <v>Alerta S</v>
          </cell>
          <cell r="AA403">
            <v>0</v>
          </cell>
          <cell r="AB403">
            <v>0</v>
          </cell>
          <cell r="AC403" t="str">
            <v>Alerta S</v>
          </cell>
          <cell r="AD403">
            <v>0</v>
          </cell>
          <cell r="AE403">
            <v>0</v>
          </cell>
          <cell r="AF403"/>
        </row>
        <row r="404">
          <cell r="B404" t="str">
            <v xml:space="preserve">LAM INOX T316L 2B   1/4" (6mm) 5x10     </v>
          </cell>
          <cell r="C404" t="str">
            <v>LAMINA INOXIDABLE</v>
          </cell>
          <cell r="D404" t="str">
            <v xml:space="preserve">1005 - LAM INOX T316L 2B                       </v>
          </cell>
          <cell r="E404">
            <v>222.41</v>
          </cell>
          <cell r="F404">
            <v>0</v>
          </cell>
          <cell r="G404">
            <v>0</v>
          </cell>
          <cell r="H404">
            <v>0</v>
          </cell>
          <cell r="I404"/>
          <cell r="J404" t="str">
            <v>SC</v>
          </cell>
          <cell r="K404"/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Alerta S</v>
          </cell>
          <cell r="R404" t="str">
            <v>Alerta S</v>
          </cell>
          <cell r="S404">
            <v>0</v>
          </cell>
          <cell r="T404" t="str">
            <v/>
          </cell>
          <cell r="U404">
            <v>0</v>
          </cell>
          <cell r="V404" t="str">
            <v>Alerta S</v>
          </cell>
          <cell r="W404">
            <v>0</v>
          </cell>
          <cell r="Y404">
            <v>0</v>
          </cell>
          <cell r="Z404" t="str">
            <v>Alerta S</v>
          </cell>
          <cell r="AA404">
            <v>0</v>
          </cell>
          <cell r="AB404">
            <v>0</v>
          </cell>
          <cell r="AC404" t="str">
            <v>Alerta S</v>
          </cell>
          <cell r="AD404">
            <v>0</v>
          </cell>
          <cell r="AE404">
            <v>0</v>
          </cell>
          <cell r="AF404"/>
        </row>
        <row r="405">
          <cell r="B405" t="str">
            <v>LAM INOX T304 N.1   3/8" (9mm) 4x8</v>
          </cell>
          <cell r="C405" t="str">
            <v>LAMINA INOXIDABLE</v>
          </cell>
          <cell r="D405" t="str">
            <v xml:space="preserve">1001 - LAM INOX T304 N.1                       </v>
          </cell>
          <cell r="E405">
            <v>212.11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 t="str">
            <v>SC</v>
          </cell>
          <cell r="K405" t="e">
            <v>#DIV/0!</v>
          </cell>
          <cell r="L405">
            <v>0</v>
          </cell>
          <cell r="M405">
            <v>0</v>
          </cell>
          <cell r="N405">
            <v>2192</v>
          </cell>
          <cell r="O405">
            <v>8484.4</v>
          </cell>
          <cell r="P405">
            <v>2192</v>
          </cell>
          <cell r="Q405" t="str">
            <v>Alerta S</v>
          </cell>
          <cell r="R405" t="str">
            <v>Alerta S</v>
          </cell>
          <cell r="S405">
            <v>0</v>
          </cell>
          <cell r="T405" t="str">
            <v/>
          </cell>
          <cell r="U405">
            <v>2192</v>
          </cell>
          <cell r="V405" t="str">
            <v>Alerta S</v>
          </cell>
          <cell r="W405">
            <v>0</v>
          </cell>
          <cell r="Y405">
            <v>2192</v>
          </cell>
          <cell r="Z405" t="str">
            <v>Alerta S</v>
          </cell>
          <cell r="AA405">
            <v>4242.1000000000004</v>
          </cell>
          <cell r="AB405">
            <v>6434.1</v>
          </cell>
          <cell r="AC405" t="str">
            <v>Alerta S</v>
          </cell>
          <cell r="AD405">
            <v>0</v>
          </cell>
          <cell r="AE405">
            <v>0</v>
          </cell>
          <cell r="AF405"/>
        </row>
        <row r="406">
          <cell r="B406" t="str">
            <v xml:space="preserve">LAM INOX T316L 2B  C.16 4x8             </v>
          </cell>
          <cell r="C406" t="str">
            <v>LAMINA INOXIDABLE</v>
          </cell>
          <cell r="D406" t="str">
            <v xml:space="preserve">1005 - LAM INOX T316L 2B                       </v>
          </cell>
          <cell r="E406">
            <v>35.57</v>
          </cell>
          <cell r="F406">
            <v>0</v>
          </cell>
          <cell r="G406">
            <v>0</v>
          </cell>
          <cell r="H406">
            <v>0</v>
          </cell>
          <cell r="I406"/>
          <cell r="J406" t="str">
            <v>SC</v>
          </cell>
          <cell r="K406" t="e">
            <v>#DIV/0!</v>
          </cell>
          <cell r="L406">
            <v>0</v>
          </cell>
          <cell r="M406">
            <v>0</v>
          </cell>
          <cell r="N406">
            <v>0</v>
          </cell>
          <cell r="O406">
            <v>2205.34</v>
          </cell>
          <cell r="P406">
            <v>0</v>
          </cell>
          <cell r="Q406" t="str">
            <v>Alerta S</v>
          </cell>
          <cell r="R406" t="str">
            <v>Alerta S</v>
          </cell>
          <cell r="S406">
            <v>0</v>
          </cell>
          <cell r="T406" t="str">
            <v/>
          </cell>
          <cell r="U406">
            <v>0</v>
          </cell>
          <cell r="V406" t="str">
            <v>Alerta S</v>
          </cell>
          <cell r="W406">
            <v>0</v>
          </cell>
          <cell r="Y406">
            <v>0</v>
          </cell>
          <cell r="Z406" t="str">
            <v>Alerta S</v>
          </cell>
          <cell r="AA406">
            <v>0</v>
          </cell>
          <cell r="AB406">
            <v>0</v>
          </cell>
          <cell r="AC406" t="str">
            <v>Alerta S</v>
          </cell>
          <cell r="AD406">
            <v>0</v>
          </cell>
          <cell r="AE406">
            <v>0</v>
          </cell>
          <cell r="AF406"/>
        </row>
        <row r="407">
          <cell r="B407" t="str">
            <v xml:space="preserve">LAM INOX T316L 2B  C.12 4x8             </v>
          </cell>
          <cell r="C407" t="str">
            <v>LAMINA INOXIDABLE</v>
          </cell>
          <cell r="D407" t="str">
            <v xml:space="preserve">1005 - LAM INOX T316L 2B                       </v>
          </cell>
          <cell r="E407">
            <v>59.29</v>
          </cell>
          <cell r="F407">
            <v>0</v>
          </cell>
          <cell r="G407">
            <v>0</v>
          </cell>
          <cell r="H407">
            <v>0</v>
          </cell>
          <cell r="I407"/>
          <cell r="J407" t="str">
            <v>SC</v>
          </cell>
          <cell r="K407"/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Alerta S</v>
          </cell>
          <cell r="R407" t="str">
            <v>Alerta S</v>
          </cell>
          <cell r="S407">
            <v>0</v>
          </cell>
          <cell r="T407" t="str">
            <v/>
          </cell>
          <cell r="U407">
            <v>0</v>
          </cell>
          <cell r="V407" t="str">
            <v>Alerta S</v>
          </cell>
          <cell r="W407">
            <v>0</v>
          </cell>
          <cell r="Y407">
            <v>0</v>
          </cell>
          <cell r="Z407" t="str">
            <v>Alerta S</v>
          </cell>
          <cell r="AA407">
            <v>0</v>
          </cell>
          <cell r="AB407">
            <v>0</v>
          </cell>
          <cell r="AC407" t="str">
            <v>Alerta S</v>
          </cell>
          <cell r="AD407">
            <v>0</v>
          </cell>
          <cell r="AE407">
            <v>0</v>
          </cell>
          <cell r="AF407"/>
        </row>
        <row r="408">
          <cell r="B408" t="str">
            <v xml:space="preserve">LAM INOX T316L 2B   1/8" (3mm) 4x8      </v>
          </cell>
          <cell r="C408" t="str">
            <v>LAMINA INOXIDABLE</v>
          </cell>
          <cell r="D408" t="str">
            <v xml:space="preserve">1005 - LAM INOX T316L 2B                       </v>
          </cell>
          <cell r="E408">
            <v>71.150000000000006</v>
          </cell>
          <cell r="F408">
            <v>0</v>
          </cell>
          <cell r="G408">
            <v>0</v>
          </cell>
          <cell r="H408">
            <v>0</v>
          </cell>
          <cell r="I408"/>
          <cell r="J408" t="str">
            <v>SC</v>
          </cell>
          <cell r="K408"/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Alerta S</v>
          </cell>
          <cell r="R408" t="str">
            <v>Alerta S</v>
          </cell>
          <cell r="S408">
            <v>0</v>
          </cell>
          <cell r="T408" t="str">
            <v/>
          </cell>
          <cell r="U408">
            <v>0</v>
          </cell>
          <cell r="V408" t="str">
            <v>Alerta S</v>
          </cell>
          <cell r="W408">
            <v>0</v>
          </cell>
          <cell r="Y408">
            <v>0</v>
          </cell>
          <cell r="Z408" t="str">
            <v>Alerta S</v>
          </cell>
          <cell r="AA408">
            <v>0</v>
          </cell>
          <cell r="AB408">
            <v>0</v>
          </cell>
          <cell r="AC408" t="str">
            <v>Alerta S</v>
          </cell>
          <cell r="AD408">
            <v>0</v>
          </cell>
          <cell r="AE408">
            <v>0</v>
          </cell>
          <cell r="AF408"/>
        </row>
        <row r="409">
          <cell r="B409" t="str">
            <v xml:space="preserve">ROLLO INOX T439 2D   0,8mm x 1,22m      </v>
          </cell>
          <cell r="C409" t="str">
            <v>ROLLO INOXIDABLE</v>
          </cell>
          <cell r="D409" t="str">
            <v>ROLLO INOX T439 2D</v>
          </cell>
          <cell r="E409">
            <v>1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 t="str">
            <v>SC</v>
          </cell>
          <cell r="K409" t="e">
            <v>#DIV/0!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Alerta S</v>
          </cell>
          <cell r="R409" t="str">
            <v>Alerta S</v>
          </cell>
          <cell r="S409">
            <v>0</v>
          </cell>
          <cell r="T409" t="str">
            <v/>
          </cell>
          <cell r="U409">
            <v>0</v>
          </cell>
          <cell r="V409" t="str">
            <v>Alerta S</v>
          </cell>
          <cell r="W409">
            <v>0</v>
          </cell>
          <cell r="Y409">
            <v>0</v>
          </cell>
          <cell r="Z409" t="str">
            <v>Alerta S</v>
          </cell>
          <cell r="AA409">
            <v>0</v>
          </cell>
          <cell r="AB409">
            <v>0</v>
          </cell>
          <cell r="AC409" t="str">
            <v>Alerta S</v>
          </cell>
          <cell r="AD409">
            <v>0</v>
          </cell>
          <cell r="AE409">
            <v>0</v>
          </cell>
          <cell r="AF409"/>
        </row>
        <row r="410">
          <cell r="B410" t="str">
            <v xml:space="preserve">ROLLO INOX T439 2D   1mm x 1,22m        </v>
          </cell>
          <cell r="C410" t="str">
            <v>ROLLO INOXIDABLE</v>
          </cell>
          <cell r="D410" t="str">
            <v>ROLLO INOX T439 2D</v>
          </cell>
          <cell r="E410">
            <v>1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 t="str">
            <v>SC</v>
          </cell>
          <cell r="K410" t="e">
            <v>#DIV/0!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Alerta S</v>
          </cell>
          <cell r="R410" t="str">
            <v>Alerta S</v>
          </cell>
          <cell r="S410">
            <v>0</v>
          </cell>
          <cell r="T410" t="str">
            <v/>
          </cell>
          <cell r="U410">
            <v>0</v>
          </cell>
          <cell r="V410" t="str">
            <v>Alerta S</v>
          </cell>
          <cell r="W410">
            <v>0</v>
          </cell>
          <cell r="Y410">
            <v>0</v>
          </cell>
          <cell r="Z410" t="str">
            <v>Alerta S</v>
          </cell>
          <cell r="AA410">
            <v>0</v>
          </cell>
          <cell r="AB410">
            <v>0</v>
          </cell>
          <cell r="AC410" t="str">
            <v>Alerta S</v>
          </cell>
          <cell r="AD410">
            <v>0</v>
          </cell>
          <cell r="AE410">
            <v>0</v>
          </cell>
          <cell r="AF410"/>
        </row>
        <row r="411">
          <cell r="B411" t="str">
            <v xml:space="preserve">ROLLO INOX T409 2D   0,8mm  x 1,22m     </v>
          </cell>
          <cell r="C411" t="str">
            <v>ROLLO INOXIDABLE</v>
          </cell>
          <cell r="D411" t="str">
            <v>ROLLO INOX T409 2D</v>
          </cell>
          <cell r="E411">
            <v>1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 t="str">
            <v>SC</v>
          </cell>
          <cell r="K411" t="e">
            <v>#DIV/0!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Alerta S</v>
          </cell>
          <cell r="R411" t="str">
            <v>Alerta S</v>
          </cell>
          <cell r="S411">
            <v>0</v>
          </cell>
          <cell r="T411" t="str">
            <v/>
          </cell>
          <cell r="U411">
            <v>0</v>
          </cell>
          <cell r="V411" t="str">
            <v>Alerta S</v>
          </cell>
          <cell r="W411">
            <v>0</v>
          </cell>
          <cell r="Y411">
            <v>0</v>
          </cell>
          <cell r="Z411" t="str">
            <v>Alerta S</v>
          </cell>
          <cell r="AA411">
            <v>0</v>
          </cell>
          <cell r="AB411">
            <v>0</v>
          </cell>
          <cell r="AC411" t="str">
            <v>Alerta S</v>
          </cell>
          <cell r="AD411">
            <v>0</v>
          </cell>
          <cell r="AE411">
            <v>0</v>
          </cell>
          <cell r="AF411"/>
        </row>
        <row r="412">
          <cell r="B412" t="str">
            <v xml:space="preserve">ROLLO INOX T409 2D   C.16 x 1,22m       </v>
          </cell>
          <cell r="C412" t="str">
            <v>ROLLO INOXIDABLE</v>
          </cell>
          <cell r="D412" t="str">
            <v>ROLLO INOX T409 2D</v>
          </cell>
          <cell r="E412">
            <v>1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 t="str">
            <v>SC</v>
          </cell>
          <cell r="K412" t="e">
            <v>#DIV/0!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Alerta S</v>
          </cell>
          <cell r="R412" t="str">
            <v>Alerta S</v>
          </cell>
          <cell r="S412">
            <v>0</v>
          </cell>
          <cell r="T412" t="str">
            <v/>
          </cell>
          <cell r="U412">
            <v>0</v>
          </cell>
          <cell r="V412" t="str">
            <v>Alerta S</v>
          </cell>
          <cell r="W412">
            <v>0</v>
          </cell>
          <cell r="X412"/>
          <cell r="Y412">
            <v>0</v>
          </cell>
          <cell r="Z412" t="str">
            <v>Alerta S</v>
          </cell>
          <cell r="AA412">
            <v>0</v>
          </cell>
          <cell r="AB412">
            <v>0</v>
          </cell>
          <cell r="AC412" t="str">
            <v>Alerta S</v>
          </cell>
          <cell r="AD412">
            <v>0</v>
          </cell>
          <cell r="AE412">
            <v>0</v>
          </cell>
          <cell r="AF412"/>
        </row>
        <row r="413">
          <cell r="B413" t="str">
            <v xml:space="preserve">ROLLO INOX T409 2D   1mm  x 1,22m       </v>
          </cell>
          <cell r="C413" t="str">
            <v>ROLLO INOXIDABLE</v>
          </cell>
          <cell r="D413" t="str">
            <v>ROLLO INOX T409 2D</v>
          </cell>
          <cell r="E413">
            <v>1</v>
          </cell>
          <cell r="F413">
            <v>0</v>
          </cell>
          <cell r="G413">
            <v>0</v>
          </cell>
          <cell r="H413">
            <v>0</v>
          </cell>
          <cell r="I413"/>
          <cell r="J413" t="str">
            <v>SC</v>
          </cell>
          <cell r="K413"/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Alerta S</v>
          </cell>
          <cell r="R413" t="str">
            <v>Alerta S</v>
          </cell>
          <cell r="S413">
            <v>0</v>
          </cell>
          <cell r="T413" t="str">
            <v/>
          </cell>
          <cell r="U413">
            <v>0</v>
          </cell>
          <cell r="V413" t="str">
            <v>Alerta S</v>
          </cell>
          <cell r="W413">
            <v>0</v>
          </cell>
          <cell r="Y413">
            <v>0</v>
          </cell>
          <cell r="Z413" t="str">
            <v>Alerta S</v>
          </cell>
          <cell r="AA413">
            <v>0</v>
          </cell>
          <cell r="AB413">
            <v>0</v>
          </cell>
          <cell r="AC413" t="str">
            <v>Alerta S</v>
          </cell>
          <cell r="AD413">
            <v>0</v>
          </cell>
          <cell r="AE413">
            <v>0</v>
          </cell>
          <cell r="AF413"/>
        </row>
        <row r="414">
          <cell r="B414" t="str">
            <v>LAM INOX T304 N.1   1/2" (12mm) 4x8</v>
          </cell>
          <cell r="C414" t="str">
            <v>LAMINA INOXIDABLE</v>
          </cell>
          <cell r="D414" t="str">
            <v xml:space="preserve">1001 - LAM INOX T304 N.1                       </v>
          </cell>
          <cell r="E414">
            <v>282.81</v>
          </cell>
          <cell r="F414">
            <v>0</v>
          </cell>
          <cell r="G414">
            <v>0</v>
          </cell>
          <cell r="H414">
            <v>0</v>
          </cell>
          <cell r="I414"/>
          <cell r="J414" t="str">
            <v>SC</v>
          </cell>
          <cell r="K414"/>
          <cell r="L414">
            <v>0</v>
          </cell>
          <cell r="M414">
            <v>0</v>
          </cell>
          <cell r="N414">
            <v>0</v>
          </cell>
          <cell r="O414">
            <v>1979.67</v>
          </cell>
          <cell r="P414">
            <v>0</v>
          </cell>
          <cell r="Q414" t="str">
            <v>Alerta S</v>
          </cell>
          <cell r="R414" t="str">
            <v>Alerta S</v>
          </cell>
          <cell r="S414">
            <v>0</v>
          </cell>
          <cell r="T414" t="str">
            <v/>
          </cell>
          <cell r="U414">
            <v>0</v>
          </cell>
          <cell r="V414" t="str">
            <v>Alerta S</v>
          </cell>
          <cell r="W414">
            <v>0</v>
          </cell>
          <cell r="Y414">
            <v>0</v>
          </cell>
          <cell r="Z414" t="str">
            <v>Alerta S</v>
          </cell>
          <cell r="AA414">
            <v>0</v>
          </cell>
          <cell r="AB414">
            <v>0</v>
          </cell>
          <cell r="AC414" t="str">
            <v>Alerta S</v>
          </cell>
          <cell r="AD414">
            <v>0</v>
          </cell>
          <cell r="AE414">
            <v>0</v>
          </cell>
          <cell r="AF414"/>
        </row>
        <row r="415">
          <cell r="B415" t="str">
            <v xml:space="preserve">BARRA INOX 316L RD     3/8"             </v>
          </cell>
          <cell r="C415" t="str">
            <v>PERFILERIA INOXIDABLE</v>
          </cell>
          <cell r="D415" t="str">
            <v xml:space="preserve">3004 - BARRA INOX 316L RD                      </v>
          </cell>
          <cell r="E415">
            <v>3.4</v>
          </cell>
          <cell r="F415">
            <v>30.599999999999998</v>
          </cell>
          <cell r="G415">
            <v>5.0999999999999996</v>
          </cell>
          <cell r="H415">
            <v>0</v>
          </cell>
          <cell r="I415"/>
          <cell r="J415" t="str">
            <v>SC</v>
          </cell>
          <cell r="K415"/>
          <cell r="L415">
            <v>353.6</v>
          </cell>
          <cell r="M415">
            <v>3907.2248800000002</v>
          </cell>
          <cell r="N415">
            <v>0</v>
          </cell>
          <cell r="O415">
            <v>0</v>
          </cell>
          <cell r="P415">
            <v>353.6</v>
          </cell>
          <cell r="Q415" t="str">
            <v>Alerta S</v>
          </cell>
          <cell r="R415" t="str">
            <v>Alerta S</v>
          </cell>
          <cell r="S415">
            <v>0</v>
          </cell>
          <cell r="T415">
            <v>3907.2248800000002</v>
          </cell>
          <cell r="U415">
            <v>353.6</v>
          </cell>
          <cell r="V415" t="str">
            <v>Alerta S</v>
          </cell>
          <cell r="W415">
            <v>0</v>
          </cell>
          <cell r="Y415">
            <v>353.6</v>
          </cell>
          <cell r="Z415" t="str">
            <v>Alerta S</v>
          </cell>
          <cell r="AA415">
            <v>0</v>
          </cell>
          <cell r="AB415">
            <v>353.6</v>
          </cell>
          <cell r="AC415" t="str">
            <v>Alerta S</v>
          </cell>
          <cell r="AD415">
            <v>0</v>
          </cell>
          <cell r="AE415">
            <v>0</v>
          </cell>
          <cell r="AF415"/>
        </row>
        <row r="416">
          <cell r="B416" t="str">
            <v>ROLLO INOX. 201 J2 (1.2mm) X 1219mm</v>
          </cell>
          <cell r="C416" t="str">
            <v>ROLLO INOXIDABLE</v>
          </cell>
          <cell r="D416" t="str">
            <v>ROLLO INOX 201</v>
          </cell>
          <cell r="E416">
            <v>1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 t="str">
            <v>SC</v>
          </cell>
          <cell r="K416" t="e">
            <v>#DIV/0!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Alerta S</v>
          </cell>
          <cell r="R416" t="str">
            <v>Alerta S</v>
          </cell>
          <cell r="S416">
            <v>0</v>
          </cell>
          <cell r="T416" t="str">
            <v/>
          </cell>
          <cell r="U416">
            <v>0</v>
          </cell>
          <cell r="V416" t="str">
            <v>Alerta S</v>
          </cell>
          <cell r="W416">
            <v>0</v>
          </cell>
          <cell r="Y416">
            <v>0</v>
          </cell>
          <cell r="Z416" t="str">
            <v>Alerta S</v>
          </cell>
          <cell r="AA416">
            <v>0</v>
          </cell>
          <cell r="AB416">
            <v>0</v>
          </cell>
          <cell r="AC416" t="str">
            <v>Alerta S</v>
          </cell>
          <cell r="AD416">
            <v>0</v>
          </cell>
          <cell r="AE416">
            <v>0</v>
          </cell>
          <cell r="AF416"/>
        </row>
        <row r="417">
          <cell r="B417" t="str">
            <v>LAM INOX T201 2B  C.16 4x8</v>
          </cell>
          <cell r="C417" t="str">
            <v>LAMINA INOXIDABLE</v>
          </cell>
          <cell r="D417" t="str">
            <v>1012 - LAM INOX T201 2B</v>
          </cell>
          <cell r="E417">
            <v>35.35</v>
          </cell>
          <cell r="F417">
            <v>0</v>
          </cell>
          <cell r="G417">
            <v>0</v>
          </cell>
          <cell r="H417">
            <v>0</v>
          </cell>
          <cell r="I417"/>
          <cell r="J417" t="str">
            <v>C</v>
          </cell>
          <cell r="K417"/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Alerta S</v>
          </cell>
          <cell r="R417" t="str">
            <v>Alerta S</v>
          </cell>
          <cell r="S417">
            <v>0</v>
          </cell>
          <cell r="T417" t="str">
            <v/>
          </cell>
          <cell r="U417">
            <v>0</v>
          </cell>
          <cell r="V417" t="str">
            <v>Alerta S</v>
          </cell>
          <cell r="W417">
            <v>0</v>
          </cell>
          <cell r="Y417">
            <v>0</v>
          </cell>
          <cell r="Z417" t="str">
            <v>Alerta S</v>
          </cell>
          <cell r="AA417">
            <v>0</v>
          </cell>
          <cell r="AB417">
            <v>0</v>
          </cell>
          <cell r="AC417" t="str">
            <v>Alerta S</v>
          </cell>
          <cell r="AD417">
            <v>0</v>
          </cell>
          <cell r="AE417">
            <v>0</v>
          </cell>
          <cell r="AF417"/>
        </row>
        <row r="418">
          <cell r="B418" t="str">
            <v>LAM INOX T304 N.1   C.12" (2.5mm) 4x8</v>
          </cell>
          <cell r="C418" t="str">
            <v>LAMINA INOXIDABLE</v>
          </cell>
          <cell r="D418" t="str">
            <v xml:space="preserve">1001 - LAM INOX T304 N.1                       </v>
          </cell>
          <cell r="E418">
            <v>58.92</v>
          </cell>
          <cell r="F418">
            <v>0</v>
          </cell>
          <cell r="G418">
            <v>0</v>
          </cell>
          <cell r="H418">
            <v>0</v>
          </cell>
          <cell r="I418"/>
          <cell r="J418" t="str">
            <v>SC</v>
          </cell>
          <cell r="K418"/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Alerta S</v>
          </cell>
          <cell r="R418" t="str">
            <v>Alerta S</v>
          </cell>
          <cell r="S418">
            <v>0</v>
          </cell>
          <cell r="T418" t="str">
            <v/>
          </cell>
          <cell r="U418">
            <v>0</v>
          </cell>
          <cell r="V418" t="str">
            <v>Alerta S</v>
          </cell>
          <cell r="W418">
            <v>0</v>
          </cell>
          <cell r="Y418">
            <v>0</v>
          </cell>
          <cell r="Z418" t="str">
            <v>Alerta S</v>
          </cell>
          <cell r="AA418">
            <v>0</v>
          </cell>
          <cell r="AB418">
            <v>0</v>
          </cell>
          <cell r="AC418" t="str">
            <v>Alerta S</v>
          </cell>
          <cell r="AD418">
            <v>0</v>
          </cell>
          <cell r="AE418">
            <v>0</v>
          </cell>
          <cell r="AF418"/>
        </row>
        <row r="419">
          <cell r="B419" t="str">
            <v xml:space="preserve">LAM INOX T430 2B  C.20 4x8              </v>
          </cell>
          <cell r="C419" t="str">
            <v>LAMINA INOXIDABLE</v>
          </cell>
          <cell r="D419" t="str">
            <v xml:space="preserve">1006 - LAM INOX T430 2B                        </v>
          </cell>
          <cell r="E419">
            <v>20.6</v>
          </cell>
          <cell r="F419">
            <v>0</v>
          </cell>
          <cell r="G419">
            <v>0</v>
          </cell>
          <cell r="H419">
            <v>0</v>
          </cell>
          <cell r="I419"/>
          <cell r="J419" t="str">
            <v>SC</v>
          </cell>
          <cell r="K419"/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Alerta S</v>
          </cell>
          <cell r="R419" t="str">
            <v>Alerta S</v>
          </cell>
          <cell r="S419">
            <v>0</v>
          </cell>
          <cell r="T419" t="str">
            <v/>
          </cell>
          <cell r="U419">
            <v>0</v>
          </cell>
          <cell r="V419" t="str">
            <v>Alerta S</v>
          </cell>
          <cell r="W419">
            <v>0</v>
          </cell>
          <cell r="Y419">
            <v>0</v>
          </cell>
          <cell r="Z419" t="str">
            <v>Alerta S</v>
          </cell>
          <cell r="AA419">
            <v>0</v>
          </cell>
          <cell r="AB419">
            <v>0</v>
          </cell>
          <cell r="AC419" t="str">
            <v>Alerta S</v>
          </cell>
          <cell r="AD419">
            <v>0</v>
          </cell>
          <cell r="AE419">
            <v>0</v>
          </cell>
          <cell r="AF419"/>
        </row>
        <row r="420">
          <cell r="B420" t="str">
            <v xml:space="preserve">ROLLO INOX T430 2B   C.20 x 1,22m M.E.  </v>
          </cell>
          <cell r="C420" t="str">
            <v>ROLLO INOXIDABLE</v>
          </cell>
          <cell r="D420" t="str">
            <v xml:space="preserve">1105 - ROLLO INOX T430 2B                      </v>
          </cell>
          <cell r="E420">
            <v>1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 t="str">
            <v>SC</v>
          </cell>
          <cell r="K420" t="e">
            <v>#DIV/0!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Alerta S</v>
          </cell>
          <cell r="R420" t="str">
            <v>Alerta S</v>
          </cell>
          <cell r="S420">
            <v>0</v>
          </cell>
          <cell r="T420" t="str">
            <v/>
          </cell>
          <cell r="U420">
            <v>0</v>
          </cell>
          <cell r="V420" t="str">
            <v>Alerta S</v>
          </cell>
          <cell r="W420">
            <v>0</v>
          </cell>
          <cell r="Y420">
            <v>0</v>
          </cell>
          <cell r="Z420" t="str">
            <v>Alerta S</v>
          </cell>
          <cell r="AA420">
            <v>0</v>
          </cell>
          <cell r="AB420">
            <v>0</v>
          </cell>
          <cell r="AC420" t="str">
            <v>Alerta S</v>
          </cell>
          <cell r="AD420">
            <v>0</v>
          </cell>
          <cell r="AE420">
            <v>0</v>
          </cell>
          <cell r="AF420"/>
        </row>
        <row r="421">
          <cell r="B421" t="str">
            <v xml:space="preserve">ROLLO INOX T430 2B   C.20 x 1m M.E.     </v>
          </cell>
          <cell r="C421" t="str">
            <v>ROLLO INOXIDABLE</v>
          </cell>
          <cell r="D421" t="str">
            <v xml:space="preserve">1105 - ROLLO INOX T430 2B                      </v>
          </cell>
          <cell r="E421">
            <v>1</v>
          </cell>
          <cell r="F421">
            <v>0</v>
          </cell>
          <cell r="G421">
            <v>0</v>
          </cell>
          <cell r="H421">
            <v>0</v>
          </cell>
          <cell r="I421"/>
          <cell r="J421" t="str">
            <v>SC</v>
          </cell>
          <cell r="K421"/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Alerta S</v>
          </cell>
          <cell r="R421" t="str">
            <v>Alerta S</v>
          </cell>
          <cell r="S421">
            <v>0</v>
          </cell>
          <cell r="T421" t="str">
            <v/>
          </cell>
          <cell r="U421">
            <v>0</v>
          </cell>
          <cell r="V421" t="str">
            <v>Alerta S</v>
          </cell>
          <cell r="W421">
            <v>0</v>
          </cell>
          <cell r="Y421">
            <v>0</v>
          </cell>
          <cell r="Z421" t="str">
            <v>Alerta S</v>
          </cell>
          <cell r="AA421">
            <v>0</v>
          </cell>
          <cell r="AB421">
            <v>0</v>
          </cell>
          <cell r="AC421" t="str">
            <v>Alerta S</v>
          </cell>
          <cell r="AD421">
            <v>0</v>
          </cell>
          <cell r="AE421">
            <v>0</v>
          </cell>
          <cell r="AF421"/>
        </row>
        <row r="422">
          <cell r="B422" t="str">
            <v>LAM INOX T201 2B  C.18 4x8</v>
          </cell>
          <cell r="C422" t="str">
            <v>LAMINA INOXIDABLE</v>
          </cell>
          <cell r="D422" t="str">
            <v>1012 - LAM INOX T201 2B</v>
          </cell>
          <cell r="E422">
            <v>28.28</v>
          </cell>
          <cell r="F422">
            <v>0</v>
          </cell>
          <cell r="G422">
            <v>0</v>
          </cell>
          <cell r="H422">
            <v>0</v>
          </cell>
          <cell r="I422"/>
          <cell r="J422" t="str">
            <v>C</v>
          </cell>
          <cell r="K422"/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Alerta S</v>
          </cell>
          <cell r="R422" t="str">
            <v>Alerta S</v>
          </cell>
          <cell r="S422">
            <v>0</v>
          </cell>
          <cell r="T422" t="str">
            <v/>
          </cell>
          <cell r="U422">
            <v>0</v>
          </cell>
          <cell r="V422" t="str">
            <v>Alerta S</v>
          </cell>
          <cell r="W422">
            <v>0</v>
          </cell>
          <cell r="Y422">
            <v>0</v>
          </cell>
          <cell r="Z422" t="str">
            <v>Alerta S</v>
          </cell>
          <cell r="AA422">
            <v>0</v>
          </cell>
          <cell r="AB422">
            <v>0</v>
          </cell>
          <cell r="AC422" t="str">
            <v>Alerta S</v>
          </cell>
          <cell r="AD422">
            <v>0</v>
          </cell>
          <cell r="AE422">
            <v>0</v>
          </cell>
          <cell r="AF422"/>
        </row>
        <row r="423">
          <cell r="B423" t="str">
            <v>LAM INOX T201 2B C.20 4X8</v>
          </cell>
          <cell r="C423" t="str">
            <v>LAMINA INOXIDABLE</v>
          </cell>
          <cell r="D423" t="str">
            <v>1012 - LAM INOX T201 2B</v>
          </cell>
          <cell r="E423">
            <v>21.209999999999997</v>
          </cell>
          <cell r="F423">
            <v>0</v>
          </cell>
          <cell r="G423">
            <v>0</v>
          </cell>
          <cell r="H423">
            <v>0</v>
          </cell>
          <cell r="I423"/>
          <cell r="J423" t="str">
            <v>SC</v>
          </cell>
          <cell r="K423"/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Alerta S</v>
          </cell>
          <cell r="R423" t="str">
            <v>Alerta S</v>
          </cell>
          <cell r="S423">
            <v>0</v>
          </cell>
          <cell r="T423" t="str">
            <v/>
          </cell>
          <cell r="U423">
            <v>0</v>
          </cell>
          <cell r="V423" t="str">
            <v>Alerta S</v>
          </cell>
          <cell r="W423">
            <v>0</v>
          </cell>
          <cell r="Y423">
            <v>0</v>
          </cell>
          <cell r="Z423" t="str">
            <v>Alerta S</v>
          </cell>
          <cell r="AA423">
            <v>0</v>
          </cell>
          <cell r="AB423">
            <v>0</v>
          </cell>
          <cell r="AC423" t="str">
            <v>Alerta S</v>
          </cell>
          <cell r="AD423">
            <v>0</v>
          </cell>
          <cell r="AE423">
            <v>0</v>
          </cell>
          <cell r="AF423"/>
        </row>
        <row r="424">
          <cell r="B424" t="str">
            <v xml:space="preserve">LAM CR PF MOL 2 R 2 T3 1x2m             </v>
          </cell>
          <cell r="C424" t="str">
            <v>LAMINA PERFORADA</v>
          </cell>
          <cell r="D424" t="str">
            <v xml:space="preserve">1200 - LAMINA PERFORADA                        </v>
          </cell>
          <cell r="E424">
            <v>19.22</v>
          </cell>
          <cell r="F424">
            <v>0</v>
          </cell>
          <cell r="G424">
            <v>0</v>
          </cell>
          <cell r="H424">
            <v>0</v>
          </cell>
          <cell r="I424"/>
          <cell r="J424" t="str">
            <v>SC</v>
          </cell>
          <cell r="K424"/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Alerta S</v>
          </cell>
          <cell r="R424" t="str">
            <v>Alerta S</v>
          </cell>
          <cell r="S424">
            <v>0</v>
          </cell>
          <cell r="T424" t="str">
            <v/>
          </cell>
          <cell r="U424">
            <v>0</v>
          </cell>
          <cell r="V424" t="str">
            <v>Alerta S</v>
          </cell>
          <cell r="W424">
            <v>0</v>
          </cell>
          <cell r="Y424">
            <v>0</v>
          </cell>
          <cell r="Z424" t="str">
            <v>Alerta S</v>
          </cell>
          <cell r="AA424">
            <v>0</v>
          </cell>
          <cell r="AB424">
            <v>0</v>
          </cell>
          <cell r="AC424" t="str">
            <v>Alerta S</v>
          </cell>
          <cell r="AD424">
            <v>0</v>
          </cell>
          <cell r="AE424">
            <v>0</v>
          </cell>
          <cell r="AF424"/>
        </row>
        <row r="425">
          <cell r="B425" t="str">
            <v xml:space="preserve">PLATINA INOX T304 3/16 X 3              </v>
          </cell>
          <cell r="C425" t="str">
            <v>PERFILERIA INOXIDABLE</v>
          </cell>
          <cell r="D425" t="str">
            <v xml:space="preserve">3006 - PLATINA INOX T304 CORT                  </v>
          </cell>
          <cell r="E425">
            <v>1</v>
          </cell>
          <cell r="F425">
            <v>0</v>
          </cell>
          <cell r="G425">
            <v>0</v>
          </cell>
          <cell r="H425">
            <v>0</v>
          </cell>
          <cell r="I425"/>
          <cell r="J425" t="str">
            <v>SC</v>
          </cell>
          <cell r="K425"/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Alerta S</v>
          </cell>
          <cell r="R425" t="str">
            <v>Alerta S</v>
          </cell>
          <cell r="S425">
            <v>0</v>
          </cell>
          <cell r="T425" t="str">
            <v/>
          </cell>
          <cell r="U425">
            <v>0</v>
          </cell>
          <cell r="V425" t="str">
            <v>Alerta S</v>
          </cell>
          <cell r="W425">
            <v>0</v>
          </cell>
          <cell r="Y425">
            <v>0</v>
          </cell>
          <cell r="Z425" t="str">
            <v>Alerta S</v>
          </cell>
          <cell r="AA425">
            <v>0</v>
          </cell>
          <cell r="AB425">
            <v>0</v>
          </cell>
          <cell r="AC425" t="str">
            <v>Alerta S</v>
          </cell>
          <cell r="AD425">
            <v>0</v>
          </cell>
          <cell r="AE425">
            <v>0</v>
          </cell>
          <cell r="AF425"/>
        </row>
        <row r="426">
          <cell r="B426" t="str">
            <v xml:space="preserve">PLATINA INOX CORT  T304  1/4"x3/4" 3MT  </v>
          </cell>
          <cell r="C426" t="str">
            <v>PERFILERIA INOXIDABLE</v>
          </cell>
          <cell r="D426" t="str">
            <v xml:space="preserve">3006 - PLATINA INOX T304 CORT                  </v>
          </cell>
          <cell r="E426">
            <v>2.76</v>
          </cell>
          <cell r="F426">
            <v>320.16000000000003</v>
          </cell>
          <cell r="G426">
            <v>53.360000000000007</v>
          </cell>
          <cell r="H426">
            <v>0</v>
          </cell>
          <cell r="I426"/>
          <cell r="J426" t="str">
            <v>SC</v>
          </cell>
          <cell r="K426"/>
          <cell r="L426">
            <v>218.04</v>
          </cell>
          <cell r="M426">
            <v>0</v>
          </cell>
          <cell r="N426">
            <v>0</v>
          </cell>
          <cell r="O426">
            <v>0</v>
          </cell>
          <cell r="P426">
            <v>218.04</v>
          </cell>
          <cell r="Q426" t="str">
            <v>Alerta S</v>
          </cell>
          <cell r="R426" t="str">
            <v>Alerta S</v>
          </cell>
          <cell r="S426">
            <v>0</v>
          </cell>
          <cell r="T426">
            <v>0</v>
          </cell>
          <cell r="U426">
            <v>218.04</v>
          </cell>
          <cell r="V426" t="str">
            <v>Alerta S</v>
          </cell>
          <cell r="W426">
            <v>0</v>
          </cell>
          <cell r="Y426">
            <v>218.04</v>
          </cell>
          <cell r="Z426" t="str">
            <v>Alerta S</v>
          </cell>
          <cell r="AA426">
            <v>0</v>
          </cell>
          <cell r="AB426">
            <v>218.04</v>
          </cell>
          <cell r="AC426" t="str">
            <v>Alerta S</v>
          </cell>
          <cell r="AD426">
            <v>0</v>
          </cell>
          <cell r="AE426">
            <v>0</v>
          </cell>
          <cell r="AF426"/>
        </row>
        <row r="427">
          <cell r="B427" t="str">
            <v>PLATINA INOX CORT T304 3/8"x1" 3MT</v>
          </cell>
          <cell r="C427" t="str">
            <v>PERFILERIA INOXIDABLE</v>
          </cell>
          <cell r="D427" t="str">
            <v xml:space="preserve">3006 - PLATINA INOX T304 CORT                  </v>
          </cell>
          <cell r="E427">
            <v>1</v>
          </cell>
          <cell r="F427">
            <v>77.14</v>
          </cell>
          <cell r="G427">
            <v>12.856666666666667</v>
          </cell>
          <cell r="H427">
            <v>0</v>
          </cell>
          <cell r="I427"/>
          <cell r="J427" t="str">
            <v>SC</v>
          </cell>
          <cell r="K427"/>
          <cell r="L427">
            <v>132.24</v>
          </cell>
          <cell r="M427">
            <v>8818.5394488000002</v>
          </cell>
          <cell r="N427">
            <v>0</v>
          </cell>
          <cell r="O427">
            <v>0</v>
          </cell>
          <cell r="P427">
            <v>132.24</v>
          </cell>
          <cell r="Q427" t="str">
            <v>Alerta S</v>
          </cell>
          <cell r="R427" t="str">
            <v>Alerta S</v>
          </cell>
          <cell r="S427">
            <v>0</v>
          </cell>
          <cell r="T427">
            <v>8818.5394488000002</v>
          </cell>
          <cell r="U427">
            <v>132.24</v>
          </cell>
          <cell r="V427" t="str">
            <v>Alerta S</v>
          </cell>
          <cell r="W427">
            <v>0</v>
          </cell>
          <cell r="Y427">
            <v>132.24</v>
          </cell>
          <cell r="Z427" t="str">
            <v>Alerta S</v>
          </cell>
          <cell r="AA427">
            <v>0</v>
          </cell>
          <cell r="AB427">
            <v>132.24</v>
          </cell>
          <cell r="AC427" t="str">
            <v>Alerta S</v>
          </cell>
          <cell r="AD427">
            <v>0</v>
          </cell>
          <cell r="AE427">
            <v>0</v>
          </cell>
          <cell r="AF427"/>
        </row>
        <row r="428">
          <cell r="B428" t="str">
            <v xml:space="preserve">PLATINA INOX CORT  T304  3/8"x2" 3MT    </v>
          </cell>
          <cell r="C428" t="str">
            <v>PERFILERIA INOXIDABLE</v>
          </cell>
          <cell r="D428" t="str">
            <v xml:space="preserve">3006 - PLATINA INOX T304 CORT                  </v>
          </cell>
          <cell r="E428">
            <v>11.02</v>
          </cell>
          <cell r="F428">
            <v>0</v>
          </cell>
          <cell r="G428">
            <v>0</v>
          </cell>
          <cell r="H428">
            <v>0</v>
          </cell>
          <cell r="I428"/>
          <cell r="J428" t="str">
            <v>SC</v>
          </cell>
          <cell r="K428"/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Alerta S</v>
          </cell>
          <cell r="R428" t="str">
            <v>Alerta S</v>
          </cell>
          <cell r="S428">
            <v>0</v>
          </cell>
          <cell r="T428" t="str">
            <v/>
          </cell>
          <cell r="U428">
            <v>0</v>
          </cell>
          <cell r="V428" t="str">
            <v>Alerta S</v>
          </cell>
          <cell r="W428">
            <v>0</v>
          </cell>
          <cell r="Y428">
            <v>0</v>
          </cell>
          <cell r="Z428" t="str">
            <v>Alerta S</v>
          </cell>
          <cell r="AA428">
            <v>0</v>
          </cell>
          <cell r="AB428">
            <v>0</v>
          </cell>
          <cell r="AC428" t="str">
            <v>Alerta S</v>
          </cell>
          <cell r="AD428">
            <v>0</v>
          </cell>
          <cell r="AE428">
            <v>0</v>
          </cell>
          <cell r="AF428"/>
        </row>
        <row r="429">
          <cell r="B429" t="str">
            <v xml:space="preserve">PLATINA INOX CORT  T304  1/8"x1/2" 3MT  </v>
          </cell>
          <cell r="C429" t="str">
            <v>PERFILERIA INOXIDABLE</v>
          </cell>
          <cell r="D429" t="str">
            <v xml:space="preserve">3006 - PLATINA INOX T304 CORT                  </v>
          </cell>
          <cell r="E429">
            <v>0.92</v>
          </cell>
          <cell r="F429">
            <v>135.24000000000004</v>
          </cell>
          <cell r="G429">
            <v>22.540000000000006</v>
          </cell>
          <cell r="H429">
            <v>0</v>
          </cell>
          <cell r="I429"/>
          <cell r="J429" t="str">
            <v>SC</v>
          </cell>
          <cell r="K429"/>
          <cell r="L429">
            <v>15.64</v>
          </cell>
          <cell r="M429">
            <v>0</v>
          </cell>
          <cell r="N429">
            <v>0</v>
          </cell>
          <cell r="O429">
            <v>0</v>
          </cell>
          <cell r="P429">
            <v>15.64</v>
          </cell>
          <cell r="Q429" t="str">
            <v>Alerta S</v>
          </cell>
          <cell r="R429" t="str">
            <v>Alerta S</v>
          </cell>
          <cell r="S429">
            <v>0</v>
          </cell>
          <cell r="T429">
            <v>0</v>
          </cell>
          <cell r="U429">
            <v>15.64</v>
          </cell>
          <cell r="V429" t="str">
            <v>Alerta S</v>
          </cell>
          <cell r="W429">
            <v>0</v>
          </cell>
          <cell r="Y429">
            <v>15.64</v>
          </cell>
          <cell r="Z429" t="str">
            <v>Alerta S</v>
          </cell>
          <cell r="AA429">
            <v>0</v>
          </cell>
          <cell r="AB429">
            <v>15.64</v>
          </cell>
          <cell r="AC429" t="str">
            <v>Alerta S</v>
          </cell>
          <cell r="AD429">
            <v>40.710000000000015</v>
          </cell>
          <cell r="AE429">
            <v>44.250000000000014</v>
          </cell>
          <cell r="AF429"/>
        </row>
        <row r="430">
          <cell r="B430" t="str">
            <v xml:space="preserve">LAM INOX T316L 2B  C.14 4x8             </v>
          </cell>
          <cell r="C430" t="str">
            <v>LAMINA INOXIDABLE</v>
          </cell>
          <cell r="D430" t="str">
            <v xml:space="preserve">1005 - LAM INOX T316L 2B                       </v>
          </cell>
          <cell r="E430">
            <v>45.06</v>
          </cell>
          <cell r="F430">
            <v>0</v>
          </cell>
          <cell r="G430">
            <v>0</v>
          </cell>
          <cell r="H430">
            <v>0</v>
          </cell>
          <cell r="I430"/>
          <cell r="J430" t="str">
            <v>SC</v>
          </cell>
          <cell r="K430"/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Alerta S</v>
          </cell>
          <cell r="R430" t="str">
            <v>Alerta S</v>
          </cell>
          <cell r="S430">
            <v>0</v>
          </cell>
          <cell r="T430" t="str">
            <v/>
          </cell>
          <cell r="U430">
            <v>0</v>
          </cell>
          <cell r="V430" t="str">
            <v>Alerta S</v>
          </cell>
          <cell r="W430">
            <v>0</v>
          </cell>
          <cell r="Y430">
            <v>0</v>
          </cell>
          <cell r="Z430" t="str">
            <v>Alerta S</v>
          </cell>
          <cell r="AA430">
            <v>0</v>
          </cell>
          <cell r="AB430">
            <v>0</v>
          </cell>
          <cell r="AC430" t="str">
            <v>Alerta S</v>
          </cell>
          <cell r="AD430">
            <v>0</v>
          </cell>
          <cell r="AE430">
            <v>0</v>
          </cell>
          <cell r="AF430"/>
        </row>
        <row r="431">
          <cell r="B431" t="str">
            <v>RETAL  ANGULO</v>
          </cell>
          <cell r="C431" t="str">
            <v>PERFILERIA INOXIDABLE</v>
          </cell>
          <cell r="D431" t="str">
            <v>3008 - RETALES PERFILERIA</v>
          </cell>
          <cell r="E431">
            <v>1</v>
          </cell>
          <cell r="F431">
            <v>52.14</v>
          </cell>
          <cell r="G431">
            <v>8.69</v>
          </cell>
          <cell r="H431">
            <v>0</v>
          </cell>
          <cell r="I431"/>
          <cell r="J431" t="str">
            <v>SC</v>
          </cell>
          <cell r="K431"/>
          <cell r="L431">
            <v>29</v>
          </cell>
          <cell r="M431">
            <v>256.10160999999999</v>
          </cell>
          <cell r="N431">
            <v>0</v>
          </cell>
          <cell r="O431">
            <v>0</v>
          </cell>
          <cell r="P431">
            <v>29</v>
          </cell>
          <cell r="Q431" t="str">
            <v>Alerta S</v>
          </cell>
          <cell r="R431" t="str">
            <v>Alerta S</v>
          </cell>
          <cell r="S431">
            <v>0</v>
          </cell>
          <cell r="T431">
            <v>256.10160999999999</v>
          </cell>
          <cell r="U431">
            <v>29</v>
          </cell>
          <cell r="V431" t="str">
            <v>Alerta S</v>
          </cell>
          <cell r="W431">
            <v>0</v>
          </cell>
          <cell r="Y431">
            <v>29</v>
          </cell>
          <cell r="Z431" t="str">
            <v>Alerta S</v>
          </cell>
          <cell r="AA431">
            <v>0</v>
          </cell>
          <cell r="AB431">
            <v>29</v>
          </cell>
          <cell r="AC431" t="str">
            <v>Alerta S</v>
          </cell>
          <cell r="AD431">
            <v>0</v>
          </cell>
          <cell r="AE431">
            <v>0</v>
          </cell>
          <cell r="AF431"/>
        </row>
        <row r="432">
          <cell r="B432" t="str">
            <v>LAM PF Ho.   2X1 1.5 R 18     T22.5</v>
          </cell>
          <cell r="C432" t="str">
            <v>LAMINA PERFORADA</v>
          </cell>
          <cell r="D432" t="str">
            <v xml:space="preserve">1200 - LAMINA PERFORADA                        </v>
          </cell>
          <cell r="E432">
            <v>17</v>
          </cell>
          <cell r="F432">
            <v>0</v>
          </cell>
          <cell r="G432">
            <v>0</v>
          </cell>
          <cell r="H432">
            <v>0</v>
          </cell>
          <cell r="I432"/>
          <cell r="J432" t="str">
            <v>SC</v>
          </cell>
          <cell r="K432"/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Alerta S</v>
          </cell>
          <cell r="R432" t="str">
            <v>Alerta S</v>
          </cell>
          <cell r="S432">
            <v>0</v>
          </cell>
          <cell r="T432" t="str">
            <v/>
          </cell>
          <cell r="U432">
            <v>0</v>
          </cell>
          <cell r="V432" t="str">
            <v>Alerta S</v>
          </cell>
          <cell r="W432">
            <v>0</v>
          </cell>
          <cell r="Y432">
            <v>0</v>
          </cell>
          <cell r="Z432" t="str">
            <v>Alerta S</v>
          </cell>
          <cell r="AA432">
            <v>0</v>
          </cell>
          <cell r="AB432">
            <v>0</v>
          </cell>
          <cell r="AC432" t="str">
            <v>Alerta S</v>
          </cell>
          <cell r="AD432">
            <v>0</v>
          </cell>
          <cell r="AE432">
            <v>0</v>
          </cell>
          <cell r="AF432"/>
        </row>
        <row r="433">
          <cell r="B433" t="str">
            <v xml:space="preserve">LAM INOX T430 BA  C.26 4x8              </v>
          </cell>
          <cell r="C433" t="str">
            <v>LAMINA INOXIDABLE</v>
          </cell>
          <cell r="D433" t="str">
            <v xml:space="preserve">1008 - LAM INOX T430 BA                        </v>
          </cell>
          <cell r="E433">
            <v>10.3</v>
          </cell>
          <cell r="F433">
            <v>0</v>
          </cell>
          <cell r="G433">
            <v>0</v>
          </cell>
          <cell r="H433">
            <v>0</v>
          </cell>
          <cell r="I433"/>
          <cell r="J433" t="str">
            <v>SC</v>
          </cell>
          <cell r="K433"/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Alerta S</v>
          </cell>
          <cell r="R433" t="str">
            <v>Alerta S</v>
          </cell>
          <cell r="S433">
            <v>0</v>
          </cell>
          <cell r="T433" t="str">
            <v/>
          </cell>
          <cell r="U433">
            <v>0</v>
          </cell>
          <cell r="V433" t="str">
            <v>Alerta S</v>
          </cell>
          <cell r="W433">
            <v>0</v>
          </cell>
          <cell r="Y433">
            <v>0</v>
          </cell>
          <cell r="Z433" t="str">
            <v>Alerta S</v>
          </cell>
          <cell r="AA433">
            <v>0</v>
          </cell>
          <cell r="AB433">
            <v>0</v>
          </cell>
          <cell r="AC433" t="str">
            <v>Alerta S</v>
          </cell>
          <cell r="AD433">
            <v>0</v>
          </cell>
          <cell r="AE433">
            <v>0</v>
          </cell>
          <cell r="AF433"/>
        </row>
        <row r="434">
          <cell r="B434" t="str">
            <v>PLATINA INOX CORT  T304  3/16"x1/2" 3MT</v>
          </cell>
          <cell r="C434" t="str">
            <v>PERFILERIA INOXIDABLE</v>
          </cell>
          <cell r="D434" t="str">
            <v xml:space="preserve">3006 - PLATINA INOX T304 CORT                  </v>
          </cell>
          <cell r="E434">
            <v>1</v>
          </cell>
          <cell r="F434">
            <v>12.419999999999998</v>
          </cell>
          <cell r="G434">
            <v>2.0699999999999998</v>
          </cell>
          <cell r="H434">
            <v>0</v>
          </cell>
          <cell r="I434"/>
          <cell r="J434" t="str">
            <v>SC</v>
          </cell>
          <cell r="K434"/>
          <cell r="L434">
            <v>125.58</v>
          </cell>
          <cell r="M434">
            <v>1167.4243308</v>
          </cell>
          <cell r="N434">
            <v>0</v>
          </cell>
          <cell r="O434">
            <v>0</v>
          </cell>
          <cell r="P434">
            <v>125.58</v>
          </cell>
          <cell r="Q434" t="str">
            <v>Alerta S</v>
          </cell>
          <cell r="R434" t="str">
            <v>Alerta S</v>
          </cell>
          <cell r="S434">
            <v>0</v>
          </cell>
          <cell r="T434">
            <v>1167.4243308</v>
          </cell>
          <cell r="U434">
            <v>125.58</v>
          </cell>
          <cell r="V434" t="str">
            <v>Alerta S</v>
          </cell>
          <cell r="W434">
            <v>0</v>
          </cell>
          <cell r="Y434">
            <v>125.58</v>
          </cell>
          <cell r="Z434" t="str">
            <v>Alerta S</v>
          </cell>
          <cell r="AA434">
            <v>0</v>
          </cell>
          <cell r="AB434">
            <v>125.58</v>
          </cell>
          <cell r="AC434" t="str">
            <v>Alerta S</v>
          </cell>
          <cell r="AD434">
            <v>0</v>
          </cell>
          <cell r="AE434">
            <v>0</v>
          </cell>
          <cell r="AF434"/>
        </row>
        <row r="435">
          <cell r="B435" t="str">
            <v xml:space="preserve">BARRA INOX T304 RD     5"     6MT       </v>
          </cell>
          <cell r="C435" t="str">
            <v>PERFILERIA INOXIDABLE</v>
          </cell>
          <cell r="D435" t="str">
            <v xml:space="preserve">3003 - BARRA INOX T304 RD                      </v>
          </cell>
          <cell r="E435">
            <v>604.79999999999995</v>
          </cell>
          <cell r="F435">
            <v>0</v>
          </cell>
          <cell r="G435">
            <v>0</v>
          </cell>
          <cell r="H435">
            <v>0</v>
          </cell>
          <cell r="I435"/>
          <cell r="J435" t="str">
            <v>SC</v>
          </cell>
          <cell r="K435"/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Alerta S</v>
          </cell>
          <cell r="R435" t="str">
            <v>Alerta S</v>
          </cell>
          <cell r="S435">
            <v>0</v>
          </cell>
          <cell r="T435" t="str">
            <v/>
          </cell>
          <cell r="U435">
            <v>0</v>
          </cell>
          <cell r="V435" t="str">
            <v>Alerta S</v>
          </cell>
          <cell r="W435">
            <v>0</v>
          </cell>
          <cell r="Y435">
            <v>0</v>
          </cell>
          <cell r="Z435" t="str">
            <v>Alerta S</v>
          </cell>
          <cell r="AA435">
            <v>0</v>
          </cell>
          <cell r="AB435">
            <v>0</v>
          </cell>
          <cell r="AC435" t="str">
            <v>Alerta S</v>
          </cell>
          <cell r="AD435">
            <v>0</v>
          </cell>
          <cell r="AE435">
            <v>0</v>
          </cell>
          <cell r="AF435"/>
        </row>
        <row r="436">
          <cell r="B436" t="str">
            <v xml:space="preserve">ROLLO INOX T304 2B   4mm x 1,52m        </v>
          </cell>
          <cell r="C436" t="str">
            <v>ROLLO INOXIDABLE</v>
          </cell>
          <cell r="D436" t="str">
            <v xml:space="preserve">1101 - ROLLO INOX T304 2B                      </v>
          </cell>
          <cell r="E436">
            <v>1</v>
          </cell>
          <cell r="F436">
            <v>0</v>
          </cell>
          <cell r="G436">
            <v>0</v>
          </cell>
          <cell r="H436">
            <v>0</v>
          </cell>
          <cell r="I436"/>
          <cell r="J436" t="str">
            <v>SC</v>
          </cell>
          <cell r="K436"/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Alerta S</v>
          </cell>
          <cell r="R436" t="str">
            <v>Alerta S</v>
          </cell>
          <cell r="S436">
            <v>0</v>
          </cell>
          <cell r="T436" t="str">
            <v/>
          </cell>
          <cell r="U436">
            <v>0</v>
          </cell>
          <cell r="V436" t="str">
            <v>Alerta S</v>
          </cell>
          <cell r="W436">
            <v>0</v>
          </cell>
          <cell r="Y436">
            <v>0</v>
          </cell>
          <cell r="Z436" t="str">
            <v>Alerta S</v>
          </cell>
          <cell r="AA436">
            <v>0</v>
          </cell>
          <cell r="AB436">
            <v>0</v>
          </cell>
          <cell r="AC436" t="str">
            <v>Alerta S</v>
          </cell>
          <cell r="AD436">
            <v>0</v>
          </cell>
          <cell r="AE436">
            <v>0</v>
          </cell>
          <cell r="AF436"/>
        </row>
        <row r="437">
          <cell r="B437" t="str">
            <v xml:space="preserve">BARRA INOX. T420 RDO     1-1/4"         </v>
          </cell>
          <cell r="C437" t="str">
            <v>PERFILERIA INOXIDABLE</v>
          </cell>
          <cell r="D437" t="str">
            <v>3007 - BARRA INOX. T420 RDO</v>
          </cell>
          <cell r="E437">
            <v>37.799999999999997</v>
          </cell>
          <cell r="F437">
            <v>0</v>
          </cell>
          <cell r="G437">
            <v>0</v>
          </cell>
          <cell r="H437">
            <v>0</v>
          </cell>
          <cell r="I437"/>
          <cell r="J437" t="str">
            <v>SC</v>
          </cell>
          <cell r="K437"/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Alerta S</v>
          </cell>
          <cell r="R437" t="str">
            <v>Alerta S</v>
          </cell>
          <cell r="S437">
            <v>0</v>
          </cell>
          <cell r="T437" t="str">
            <v/>
          </cell>
          <cell r="U437">
            <v>0</v>
          </cell>
          <cell r="V437" t="str">
            <v>Alerta S</v>
          </cell>
          <cell r="W437">
            <v>0</v>
          </cell>
          <cell r="Y437">
            <v>0</v>
          </cell>
          <cell r="Z437" t="str">
            <v>Alerta S</v>
          </cell>
          <cell r="AA437">
            <v>0</v>
          </cell>
          <cell r="AB437">
            <v>0</v>
          </cell>
          <cell r="AC437" t="str">
            <v>Alerta S</v>
          </cell>
          <cell r="AD437">
            <v>0</v>
          </cell>
          <cell r="AE437">
            <v>0</v>
          </cell>
          <cell r="AF437"/>
        </row>
        <row r="438">
          <cell r="B438" t="str">
            <v xml:space="preserve">ROLLO INOX T304 2B   C.20 x 1,52m       </v>
          </cell>
          <cell r="C438" t="str">
            <v>ROLLO INOXIDABLE</v>
          </cell>
          <cell r="D438" t="str">
            <v xml:space="preserve">1101 - ROLLO INOX T304 2B                      </v>
          </cell>
          <cell r="E438">
            <v>1</v>
          </cell>
          <cell r="F438">
            <v>0</v>
          </cell>
          <cell r="G438">
            <v>0</v>
          </cell>
          <cell r="H438">
            <v>0</v>
          </cell>
          <cell r="I438"/>
          <cell r="J438" t="str">
            <v>SC</v>
          </cell>
          <cell r="K438"/>
          <cell r="L438">
            <v>0</v>
          </cell>
          <cell r="M438">
            <v>0</v>
          </cell>
          <cell r="N438">
            <v>0</v>
          </cell>
          <cell r="O438">
            <v>4905</v>
          </cell>
          <cell r="P438">
            <v>0</v>
          </cell>
          <cell r="Q438" t="str">
            <v>Alerta S</v>
          </cell>
          <cell r="R438" t="str">
            <v>Alerta S</v>
          </cell>
          <cell r="S438">
            <v>0</v>
          </cell>
          <cell r="T438" t="str">
            <v/>
          </cell>
          <cell r="U438">
            <v>0</v>
          </cell>
          <cell r="V438" t="str">
            <v>Alerta S</v>
          </cell>
          <cell r="W438">
            <v>0</v>
          </cell>
          <cell r="Y438">
            <v>0</v>
          </cell>
          <cell r="Z438" t="str">
            <v>Alerta S</v>
          </cell>
          <cell r="AA438">
            <v>0</v>
          </cell>
          <cell r="AB438">
            <v>0</v>
          </cell>
          <cell r="AC438" t="str">
            <v>Alerta S</v>
          </cell>
          <cell r="AD438">
            <v>0</v>
          </cell>
          <cell r="AE438">
            <v>0</v>
          </cell>
          <cell r="AF438">
            <v>2000</v>
          </cell>
        </row>
        <row r="439">
          <cell r="B439" t="str">
            <v>LAM INOX T201 2B  C.20 4x8</v>
          </cell>
          <cell r="C439" t="str">
            <v>LAMINA INOXIDABLE</v>
          </cell>
          <cell r="D439" t="str">
            <v>1012 - LAM INOX T201 2B</v>
          </cell>
          <cell r="E439">
            <v>21.21</v>
          </cell>
          <cell r="F439">
            <v>0</v>
          </cell>
          <cell r="G439">
            <v>0</v>
          </cell>
          <cell r="H439">
            <v>0</v>
          </cell>
          <cell r="I439"/>
          <cell r="J439" t="str">
            <v>C</v>
          </cell>
          <cell r="K439"/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Alerta S</v>
          </cell>
          <cell r="R439" t="str">
            <v>Alerta S</v>
          </cell>
          <cell r="S439">
            <v>0</v>
          </cell>
          <cell r="T439" t="str">
            <v/>
          </cell>
          <cell r="U439">
            <v>0</v>
          </cell>
          <cell r="V439" t="str">
            <v>Alerta S</v>
          </cell>
          <cell r="W439">
            <v>0</v>
          </cell>
          <cell r="Y439">
            <v>0</v>
          </cell>
          <cell r="Z439" t="str">
            <v>Alerta S</v>
          </cell>
          <cell r="AA439">
            <v>0</v>
          </cell>
          <cell r="AB439">
            <v>0</v>
          </cell>
          <cell r="AC439" t="str">
            <v>Alerta S</v>
          </cell>
          <cell r="AD439">
            <v>0</v>
          </cell>
          <cell r="AE439">
            <v>0</v>
          </cell>
          <cell r="AF439"/>
        </row>
        <row r="440">
          <cell r="B440" t="str">
            <v xml:space="preserve">ROLLO INOX T304 2B   C.20 x 1,52m  M.E. </v>
          </cell>
          <cell r="C440" t="str">
            <v>ROLLO INOXIDABLE</v>
          </cell>
          <cell r="D440" t="str">
            <v xml:space="preserve">1101 - ROLLO INOX T304 2B                      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/>
          <cell r="J440" t="str">
            <v>SC</v>
          </cell>
          <cell r="K440"/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Alerta S</v>
          </cell>
          <cell r="R440" t="str">
            <v>Alerta S</v>
          </cell>
          <cell r="S440">
            <v>0</v>
          </cell>
          <cell r="T440" t="str">
            <v/>
          </cell>
          <cell r="U440">
            <v>0</v>
          </cell>
          <cell r="V440" t="str">
            <v>Alerta S</v>
          </cell>
          <cell r="W440">
            <v>0</v>
          </cell>
          <cell r="Y440">
            <v>0</v>
          </cell>
          <cell r="Z440" t="str">
            <v>Alerta S</v>
          </cell>
          <cell r="AA440">
            <v>0</v>
          </cell>
          <cell r="AB440">
            <v>0</v>
          </cell>
          <cell r="AC440" t="str">
            <v>Alerta S</v>
          </cell>
          <cell r="AD440">
            <v>0</v>
          </cell>
          <cell r="AE440">
            <v>0</v>
          </cell>
          <cell r="AF440"/>
        </row>
        <row r="441">
          <cell r="B441" t="str">
            <v xml:space="preserve">ROLLO INOX T304 N.4   C.18 x 1,22m      </v>
          </cell>
          <cell r="C441" t="str">
            <v>ROLLO INOXIDABLE</v>
          </cell>
          <cell r="D441" t="str">
            <v xml:space="preserve">1103 - ROLLO INOX T304 N.4                     </v>
          </cell>
          <cell r="E441">
            <v>1</v>
          </cell>
          <cell r="F441">
            <v>0</v>
          </cell>
          <cell r="G441">
            <v>0</v>
          </cell>
          <cell r="H441">
            <v>0</v>
          </cell>
          <cell r="I441"/>
          <cell r="J441" t="str">
            <v>SC</v>
          </cell>
          <cell r="K441"/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Alerta S</v>
          </cell>
          <cell r="R441" t="str">
            <v>Alerta S</v>
          </cell>
          <cell r="S441">
            <v>0</v>
          </cell>
          <cell r="T441" t="str">
            <v/>
          </cell>
          <cell r="U441">
            <v>0</v>
          </cell>
          <cell r="V441" t="str">
            <v>Alerta S</v>
          </cell>
          <cell r="W441">
            <v>0</v>
          </cell>
          <cell r="Y441">
            <v>0</v>
          </cell>
          <cell r="Z441" t="str">
            <v>Alerta S</v>
          </cell>
          <cell r="AA441">
            <v>0</v>
          </cell>
          <cell r="AB441">
            <v>0</v>
          </cell>
          <cell r="AC441" t="str">
            <v>Alerta S</v>
          </cell>
          <cell r="AD441">
            <v>0</v>
          </cell>
          <cell r="AE441">
            <v>0</v>
          </cell>
          <cell r="AF441"/>
        </row>
        <row r="442">
          <cell r="B442" t="str">
            <v xml:space="preserve">ROLLO INOX T304 N.4   C.18 x 1,52m      </v>
          </cell>
          <cell r="C442" t="str">
            <v>ROLLO INOXIDABLE</v>
          </cell>
          <cell r="D442" t="str">
            <v xml:space="preserve">1103 - ROLLO INOX T304 N.4                     </v>
          </cell>
          <cell r="E442">
            <v>1</v>
          </cell>
          <cell r="F442">
            <v>0</v>
          </cell>
          <cell r="G442">
            <v>0</v>
          </cell>
          <cell r="H442">
            <v>0</v>
          </cell>
          <cell r="I442"/>
          <cell r="J442" t="str">
            <v>SC</v>
          </cell>
          <cell r="K442"/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Alerta S</v>
          </cell>
          <cell r="R442" t="str">
            <v>Alerta S</v>
          </cell>
          <cell r="S442">
            <v>0</v>
          </cell>
          <cell r="T442" t="str">
            <v/>
          </cell>
          <cell r="U442">
            <v>0</v>
          </cell>
          <cell r="V442" t="str">
            <v>Alerta S</v>
          </cell>
          <cell r="W442">
            <v>0</v>
          </cell>
          <cell r="Y442">
            <v>0</v>
          </cell>
          <cell r="Z442" t="str">
            <v>Alerta S</v>
          </cell>
          <cell r="AA442">
            <v>0</v>
          </cell>
          <cell r="AB442">
            <v>0</v>
          </cell>
          <cell r="AC442" t="str">
            <v>Alerta S</v>
          </cell>
          <cell r="AD442">
            <v>0</v>
          </cell>
          <cell r="AE442">
            <v>0</v>
          </cell>
          <cell r="AF442"/>
        </row>
        <row r="443">
          <cell r="B443" t="str">
            <v xml:space="preserve">LAM CR PF MOL 3 R 4 T5 1x2m             </v>
          </cell>
          <cell r="C443" t="str">
            <v>LAMINA PERFORADA</v>
          </cell>
          <cell r="D443" t="str">
            <v xml:space="preserve">1200 - LAMINA PERFORADA                        </v>
          </cell>
          <cell r="E443">
            <v>20.79</v>
          </cell>
          <cell r="F443">
            <v>0</v>
          </cell>
          <cell r="G443">
            <v>0</v>
          </cell>
          <cell r="H443">
            <v>0</v>
          </cell>
          <cell r="I443"/>
          <cell r="J443" t="str">
            <v>SC</v>
          </cell>
          <cell r="K443"/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Alerta S</v>
          </cell>
          <cell r="R443" t="str">
            <v>Alerta S</v>
          </cell>
          <cell r="S443">
            <v>0</v>
          </cell>
          <cell r="T443" t="str">
            <v/>
          </cell>
          <cell r="U443">
            <v>0</v>
          </cell>
          <cell r="V443" t="str">
            <v>Alerta S</v>
          </cell>
          <cell r="W443">
            <v>0</v>
          </cell>
          <cell r="Y443">
            <v>0</v>
          </cell>
          <cell r="Z443" t="str">
            <v>Alerta S</v>
          </cell>
          <cell r="AA443">
            <v>0</v>
          </cell>
          <cell r="AB443">
            <v>0</v>
          </cell>
          <cell r="AC443" t="str">
            <v>Alerta S</v>
          </cell>
          <cell r="AD443">
            <v>0</v>
          </cell>
          <cell r="AE443">
            <v>0</v>
          </cell>
          <cell r="AF443"/>
        </row>
        <row r="444">
          <cell r="B444" t="str">
            <v>LAM CR PF 3 R 4 T7 1x2m</v>
          </cell>
          <cell r="C444" t="str">
            <v>LAMINA PERFORADA</v>
          </cell>
          <cell r="D444" t="str">
            <v xml:space="preserve">1202 - LAM CR PF                               </v>
          </cell>
          <cell r="E444">
            <v>24</v>
          </cell>
          <cell r="F444">
            <v>0</v>
          </cell>
          <cell r="G444">
            <v>0</v>
          </cell>
          <cell r="H444">
            <v>0</v>
          </cell>
          <cell r="I444"/>
          <cell r="J444" t="str">
            <v>SC</v>
          </cell>
          <cell r="K444"/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Alerta S</v>
          </cell>
          <cell r="R444" t="str">
            <v>Alerta S</v>
          </cell>
          <cell r="S444">
            <v>0</v>
          </cell>
          <cell r="T444" t="str">
            <v/>
          </cell>
          <cell r="U444">
            <v>0</v>
          </cell>
          <cell r="V444" t="str">
            <v>Alerta S</v>
          </cell>
          <cell r="W444">
            <v>0</v>
          </cell>
          <cell r="Y444">
            <v>0</v>
          </cell>
          <cell r="Z444" t="str">
            <v>Alerta S</v>
          </cell>
          <cell r="AA444">
            <v>0</v>
          </cell>
          <cell r="AB444">
            <v>0</v>
          </cell>
          <cell r="AC444" t="str">
            <v>Alerta S</v>
          </cell>
          <cell r="AD444">
            <v>0</v>
          </cell>
          <cell r="AE444">
            <v>0</v>
          </cell>
          <cell r="AF444"/>
        </row>
        <row r="445">
          <cell r="B445" t="str">
            <v xml:space="preserve">LAM CR PF MOL 3 R 3,5 T5 1x2m           </v>
          </cell>
          <cell r="C445" t="str">
            <v>LAMINA PERFORADA</v>
          </cell>
          <cell r="D445" t="str">
            <v xml:space="preserve">1200 - LAMINA PERFORADA                        </v>
          </cell>
          <cell r="E445">
            <v>26.96</v>
          </cell>
          <cell r="F445">
            <v>0</v>
          </cell>
          <cell r="G445">
            <v>0</v>
          </cell>
          <cell r="H445">
            <v>0</v>
          </cell>
          <cell r="I445"/>
          <cell r="J445" t="str">
            <v>SC</v>
          </cell>
          <cell r="K445"/>
          <cell r="L445">
            <v>26.96</v>
          </cell>
          <cell r="M445">
            <v>170.23500000000001</v>
          </cell>
          <cell r="N445">
            <v>0</v>
          </cell>
          <cell r="O445">
            <v>0</v>
          </cell>
          <cell r="P445">
            <v>26.96</v>
          </cell>
          <cell r="Q445" t="str">
            <v>Alerta S</v>
          </cell>
          <cell r="R445" t="str">
            <v>Alerta S</v>
          </cell>
          <cell r="S445">
            <v>0</v>
          </cell>
          <cell r="T445">
            <v>170.23500000000001</v>
          </cell>
          <cell r="U445">
            <v>26.96</v>
          </cell>
          <cell r="V445" t="str">
            <v>Alerta S</v>
          </cell>
          <cell r="W445">
            <v>0</v>
          </cell>
          <cell r="Y445">
            <v>26.96</v>
          </cell>
          <cell r="Z445" t="str">
            <v>Alerta S</v>
          </cell>
          <cell r="AA445">
            <v>0</v>
          </cell>
          <cell r="AB445">
            <v>26.96</v>
          </cell>
          <cell r="AC445" t="str">
            <v>Alerta S</v>
          </cell>
          <cell r="AD445">
            <v>0</v>
          </cell>
          <cell r="AE445">
            <v>0</v>
          </cell>
          <cell r="AF445"/>
        </row>
        <row r="446">
          <cell r="B446" t="str">
            <v>LAM PF Ho. 2X1 1.5 R 18 T22.5</v>
          </cell>
          <cell r="C446" t="str">
            <v>LAMINA PERFORADA</v>
          </cell>
          <cell r="D446" t="str">
            <v>1204 - LAM Ho PF</v>
          </cell>
          <cell r="E446">
            <v>17</v>
          </cell>
          <cell r="F446">
            <v>0</v>
          </cell>
          <cell r="G446">
            <v>0</v>
          </cell>
          <cell r="H446">
            <v>0</v>
          </cell>
          <cell r="I446"/>
          <cell r="J446" t="str">
            <v>SC</v>
          </cell>
          <cell r="K446"/>
          <cell r="L446">
            <v>28.8</v>
          </cell>
          <cell r="M446">
            <v>114.95604705882353</v>
          </cell>
          <cell r="N446">
            <v>0</v>
          </cell>
          <cell r="O446">
            <v>0</v>
          </cell>
          <cell r="P446">
            <v>28.8</v>
          </cell>
          <cell r="Q446" t="str">
            <v>Alerta S</v>
          </cell>
          <cell r="R446" t="str">
            <v>Alerta S</v>
          </cell>
          <cell r="S446">
            <v>0</v>
          </cell>
          <cell r="T446">
            <v>114.95604705882353</v>
          </cell>
          <cell r="U446">
            <v>28.8</v>
          </cell>
          <cell r="V446" t="str">
            <v>Alerta S</v>
          </cell>
          <cell r="W446">
            <v>0</v>
          </cell>
          <cell r="Y446">
            <v>28.8</v>
          </cell>
          <cell r="Z446" t="str">
            <v>Alerta S</v>
          </cell>
          <cell r="AA446">
            <v>0</v>
          </cell>
          <cell r="AB446">
            <v>28.8</v>
          </cell>
          <cell r="AC446" t="str">
            <v>Alerta S</v>
          </cell>
          <cell r="AD446">
            <v>0</v>
          </cell>
          <cell r="AE446">
            <v>0</v>
          </cell>
          <cell r="AF446"/>
        </row>
        <row r="447">
          <cell r="B447" t="str">
            <v xml:space="preserve">LAM CR PF 1,5 R 4 T6 1x2m               </v>
          </cell>
          <cell r="C447" t="str">
            <v>LAMINA PERFORADA</v>
          </cell>
          <cell r="D447" t="str">
            <v xml:space="preserve">1200 - LAMINA PERFORADA                        </v>
          </cell>
          <cell r="E447">
            <v>14.42</v>
          </cell>
          <cell r="F447">
            <v>0</v>
          </cell>
          <cell r="G447">
            <v>0</v>
          </cell>
          <cell r="H447">
            <v>0</v>
          </cell>
          <cell r="I447"/>
          <cell r="J447" t="str">
            <v>SC</v>
          </cell>
          <cell r="K447"/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Alerta S</v>
          </cell>
          <cell r="R447" t="str">
            <v>Alerta S</v>
          </cell>
          <cell r="S447">
            <v>0</v>
          </cell>
          <cell r="T447" t="str">
            <v/>
          </cell>
          <cell r="U447">
            <v>0</v>
          </cell>
          <cell r="V447" t="str">
            <v>Alerta S</v>
          </cell>
          <cell r="W447">
            <v>0</v>
          </cell>
          <cell r="Y447">
            <v>0</v>
          </cell>
          <cell r="Z447" t="str">
            <v>Alerta S</v>
          </cell>
          <cell r="AA447">
            <v>0</v>
          </cell>
          <cell r="AB447">
            <v>0</v>
          </cell>
          <cell r="AC447" t="str">
            <v>Alerta S</v>
          </cell>
          <cell r="AD447">
            <v>0</v>
          </cell>
          <cell r="AE447">
            <v>0</v>
          </cell>
          <cell r="AF447"/>
        </row>
        <row r="448">
          <cell r="B448" t="str">
            <v>LAM CR PF 2 R 1.5 T3.5 1x2m</v>
          </cell>
          <cell r="C448" t="str">
            <v>LAMINA PERFORADA</v>
          </cell>
          <cell r="D448" t="str">
            <v xml:space="preserve">1202 - LAM CR PF                               </v>
          </cell>
          <cell r="E448">
            <v>18.5</v>
          </cell>
          <cell r="F448">
            <v>0</v>
          </cell>
          <cell r="G448">
            <v>0</v>
          </cell>
          <cell r="H448">
            <v>0</v>
          </cell>
          <cell r="I448"/>
          <cell r="J448" t="str">
            <v>SC</v>
          </cell>
          <cell r="K448"/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Alerta S</v>
          </cell>
          <cell r="R448" t="str">
            <v>Alerta S</v>
          </cell>
          <cell r="S448">
            <v>0</v>
          </cell>
          <cell r="T448" t="str">
            <v/>
          </cell>
          <cell r="U448">
            <v>0</v>
          </cell>
          <cell r="V448" t="str">
            <v>Alerta S</v>
          </cell>
          <cell r="W448">
            <v>0</v>
          </cell>
          <cell r="Y448">
            <v>0</v>
          </cell>
          <cell r="Z448" t="str">
            <v>Alerta S</v>
          </cell>
          <cell r="AA448">
            <v>0</v>
          </cell>
          <cell r="AB448">
            <v>0</v>
          </cell>
          <cell r="AC448" t="str">
            <v>Alerta S</v>
          </cell>
          <cell r="AD448">
            <v>0</v>
          </cell>
          <cell r="AE448">
            <v>0</v>
          </cell>
          <cell r="AF448"/>
        </row>
        <row r="449">
          <cell r="B449" t="str">
            <v xml:space="preserve">LAM CR PF 1,5 R 5 T7 1x2m               </v>
          </cell>
          <cell r="C449" t="str">
            <v>LAMINA PERFORADA</v>
          </cell>
          <cell r="D449" t="str">
            <v xml:space="preserve">1200 - LAMINA PERFORADA                        </v>
          </cell>
          <cell r="E449">
            <v>13.06</v>
          </cell>
          <cell r="F449">
            <v>0</v>
          </cell>
          <cell r="G449">
            <v>0</v>
          </cell>
          <cell r="H449">
            <v>0</v>
          </cell>
          <cell r="I449"/>
          <cell r="J449" t="str">
            <v>SC</v>
          </cell>
          <cell r="K449"/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Alerta S</v>
          </cell>
          <cell r="R449" t="str">
            <v>Alerta S</v>
          </cell>
          <cell r="S449">
            <v>0</v>
          </cell>
          <cell r="T449" t="str">
            <v/>
          </cell>
          <cell r="U449">
            <v>0</v>
          </cell>
          <cell r="V449" t="str">
            <v>Alerta S</v>
          </cell>
          <cell r="W449">
            <v>0</v>
          </cell>
          <cell r="Y449">
            <v>0</v>
          </cell>
          <cell r="Z449" t="str">
            <v>Alerta S</v>
          </cell>
          <cell r="AA449">
            <v>0</v>
          </cell>
          <cell r="AB449">
            <v>0</v>
          </cell>
          <cell r="AC449" t="str">
            <v>Alerta S</v>
          </cell>
          <cell r="AD449">
            <v>0</v>
          </cell>
          <cell r="AE449">
            <v>0</v>
          </cell>
          <cell r="AF449"/>
        </row>
        <row r="450">
          <cell r="B450" t="str">
            <v xml:space="preserve">LAM CR PF MOL 2,5 R 2,5 T4 1x2m         </v>
          </cell>
          <cell r="C450" t="str">
            <v>LAMINA PERFORADA</v>
          </cell>
          <cell r="D450" t="str">
            <v xml:space="preserve">1200 - LAMINA PERFORADA                        </v>
          </cell>
          <cell r="E450">
            <v>25.87</v>
          </cell>
          <cell r="F450">
            <v>0</v>
          </cell>
          <cell r="G450">
            <v>0</v>
          </cell>
          <cell r="H450">
            <v>0</v>
          </cell>
          <cell r="I450"/>
          <cell r="J450" t="str">
            <v>SC</v>
          </cell>
          <cell r="K450"/>
          <cell r="L450">
            <v>284.57</v>
          </cell>
          <cell r="M450">
            <v>1444.73604</v>
          </cell>
          <cell r="N450">
            <v>0</v>
          </cell>
          <cell r="O450">
            <v>0</v>
          </cell>
          <cell r="P450">
            <v>284.57</v>
          </cell>
          <cell r="Q450" t="str">
            <v>Alerta S</v>
          </cell>
          <cell r="R450" t="str">
            <v>Alerta S</v>
          </cell>
          <cell r="S450">
            <v>0</v>
          </cell>
          <cell r="T450">
            <v>1444.73604</v>
          </cell>
          <cell r="U450">
            <v>284.57</v>
          </cell>
          <cell r="V450" t="str">
            <v>Alerta S</v>
          </cell>
          <cell r="W450">
            <v>0</v>
          </cell>
          <cell r="Y450">
            <v>284.57</v>
          </cell>
          <cell r="Z450" t="str">
            <v>Alerta S</v>
          </cell>
          <cell r="AA450">
            <v>0</v>
          </cell>
          <cell r="AB450">
            <v>284.57</v>
          </cell>
          <cell r="AC450" t="str">
            <v>Alerta S</v>
          </cell>
          <cell r="AD450">
            <v>0</v>
          </cell>
          <cell r="AE450">
            <v>0</v>
          </cell>
          <cell r="AF450"/>
        </row>
        <row r="451">
          <cell r="B451" t="str">
            <v xml:space="preserve">TUBO INOX T304 EL 62 X 38 X 1.5         </v>
          </cell>
          <cell r="C451" t="str">
            <v>TUBERIA INOXIDABLE</v>
          </cell>
          <cell r="D451" t="str">
            <v xml:space="preserve">2006 - TUBERIA SANITARIA T304                  </v>
          </cell>
          <cell r="E451">
            <v>11.16</v>
          </cell>
          <cell r="F451">
            <v>0</v>
          </cell>
          <cell r="G451">
            <v>0</v>
          </cell>
          <cell r="H451">
            <v>0</v>
          </cell>
          <cell r="I451"/>
          <cell r="J451" t="str">
            <v>SC</v>
          </cell>
          <cell r="K451"/>
          <cell r="L451">
            <v>412.92</v>
          </cell>
          <cell r="M451">
            <v>732.52489000000003</v>
          </cell>
          <cell r="N451">
            <v>0</v>
          </cell>
          <cell r="O451">
            <v>0</v>
          </cell>
          <cell r="P451">
            <v>412.92</v>
          </cell>
          <cell r="Q451" t="str">
            <v>Alerta S</v>
          </cell>
          <cell r="R451" t="str">
            <v>Alerta S</v>
          </cell>
          <cell r="S451">
            <v>0</v>
          </cell>
          <cell r="T451">
            <v>732.52489000000003</v>
          </cell>
          <cell r="U451">
            <v>412.92</v>
          </cell>
          <cell r="V451" t="str">
            <v>Alerta S</v>
          </cell>
          <cell r="W451">
            <v>0</v>
          </cell>
          <cell r="Y451">
            <v>412.92</v>
          </cell>
          <cell r="Z451" t="str">
            <v>Alerta S</v>
          </cell>
          <cell r="AA451">
            <v>0</v>
          </cell>
          <cell r="AB451">
            <v>412.92</v>
          </cell>
          <cell r="AC451" t="str">
            <v>Alerta S</v>
          </cell>
          <cell r="AD451">
            <v>0</v>
          </cell>
          <cell r="AE451">
            <v>0</v>
          </cell>
          <cell r="AF451"/>
        </row>
        <row r="452">
          <cell r="B452" t="str">
            <v xml:space="preserve">BARRA INOX T304 RD     6"     6MT       </v>
          </cell>
          <cell r="C452" t="str">
            <v>PERFILERIA INOXIDABLE</v>
          </cell>
          <cell r="D452" t="str">
            <v xml:space="preserve">3003 - BARRA INOX T304 RD                      </v>
          </cell>
          <cell r="E452">
            <v>870.91</v>
          </cell>
          <cell r="F452">
            <v>0</v>
          </cell>
          <cell r="G452">
            <v>0</v>
          </cell>
          <cell r="H452">
            <v>0</v>
          </cell>
          <cell r="I452"/>
          <cell r="J452" t="str">
            <v>SC</v>
          </cell>
          <cell r="K452"/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Alerta S</v>
          </cell>
          <cell r="R452" t="str">
            <v>Alerta S</v>
          </cell>
          <cell r="S452">
            <v>0</v>
          </cell>
          <cell r="T452" t="str">
            <v/>
          </cell>
          <cell r="U452">
            <v>0</v>
          </cell>
          <cell r="V452" t="str">
            <v>Alerta S</v>
          </cell>
          <cell r="W452">
            <v>0</v>
          </cell>
          <cell r="Y452">
            <v>0</v>
          </cell>
          <cell r="Z452" t="str">
            <v>Alerta S</v>
          </cell>
          <cell r="AA452">
            <v>0</v>
          </cell>
          <cell r="AB452">
            <v>0</v>
          </cell>
          <cell r="AC452" t="str">
            <v>Alerta S</v>
          </cell>
          <cell r="AD452">
            <v>0</v>
          </cell>
          <cell r="AE452">
            <v>0</v>
          </cell>
          <cell r="AF452"/>
        </row>
        <row r="453">
          <cell r="B453" t="str">
            <v xml:space="preserve">ROLLO INOX T430 2B   C.22 x 1m          </v>
          </cell>
          <cell r="C453" t="str">
            <v>ROLLO INOXIDABLE</v>
          </cell>
          <cell r="D453" t="str">
            <v xml:space="preserve">1105 - ROLLO INOX T430 2B                      </v>
          </cell>
          <cell r="E453">
            <v>1</v>
          </cell>
          <cell r="F453">
            <v>0</v>
          </cell>
          <cell r="G453">
            <v>0</v>
          </cell>
          <cell r="H453">
            <v>0</v>
          </cell>
          <cell r="I453"/>
          <cell r="J453" t="str">
            <v>SC</v>
          </cell>
          <cell r="K453"/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Alerta S</v>
          </cell>
          <cell r="R453" t="str">
            <v>Alerta S</v>
          </cell>
          <cell r="S453">
            <v>0</v>
          </cell>
          <cell r="T453" t="str">
            <v/>
          </cell>
          <cell r="U453">
            <v>0</v>
          </cell>
          <cell r="V453" t="str">
            <v>Alerta S</v>
          </cell>
          <cell r="W453">
            <v>0</v>
          </cell>
          <cell r="Y453">
            <v>0</v>
          </cell>
          <cell r="Z453" t="str">
            <v>Alerta S</v>
          </cell>
          <cell r="AA453">
            <v>0</v>
          </cell>
          <cell r="AB453">
            <v>0</v>
          </cell>
          <cell r="AC453" t="str">
            <v>Alerta S</v>
          </cell>
          <cell r="AD453">
            <v>0</v>
          </cell>
          <cell r="AE453">
            <v>0</v>
          </cell>
          <cell r="AF453"/>
        </row>
        <row r="454">
          <cell r="B454" t="str">
            <v xml:space="preserve">ROLLO INOX T430 N.4   C.22 x 1,22m M.E. </v>
          </cell>
          <cell r="C454" t="str">
            <v>ROLLO INOXIDABLE</v>
          </cell>
          <cell r="D454" t="str">
            <v xml:space="preserve">1108 - ROLLO INOX T430 N.4                     </v>
          </cell>
          <cell r="E454">
            <v>1</v>
          </cell>
          <cell r="F454">
            <v>0</v>
          </cell>
          <cell r="G454">
            <v>0</v>
          </cell>
          <cell r="H454">
            <v>0</v>
          </cell>
          <cell r="I454"/>
          <cell r="J454" t="str">
            <v>SC</v>
          </cell>
          <cell r="K454"/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Alerta S</v>
          </cell>
          <cell r="R454" t="str">
            <v>Alerta S</v>
          </cell>
          <cell r="S454">
            <v>0</v>
          </cell>
          <cell r="T454" t="str">
            <v/>
          </cell>
          <cell r="U454">
            <v>0</v>
          </cell>
          <cell r="V454" t="str">
            <v>Alerta S</v>
          </cell>
          <cell r="W454">
            <v>0</v>
          </cell>
          <cell r="Y454">
            <v>0</v>
          </cell>
          <cell r="Z454" t="str">
            <v>Alerta S</v>
          </cell>
          <cell r="AA454">
            <v>0</v>
          </cell>
          <cell r="AB454">
            <v>0</v>
          </cell>
          <cell r="AC454" t="str">
            <v>Alerta S</v>
          </cell>
          <cell r="AD454">
            <v>0</v>
          </cell>
          <cell r="AE454">
            <v>0</v>
          </cell>
          <cell r="AF454"/>
        </row>
        <row r="455">
          <cell r="B455" t="str">
            <v>LAM INOX T304 N.1   1" (25mm) 5x8</v>
          </cell>
          <cell r="C455" t="str">
            <v>LAMINA INOXIDABLE</v>
          </cell>
          <cell r="D455" t="str">
            <v xml:space="preserve">1001 - LAM INOX T304 N.1                       </v>
          </cell>
          <cell r="E455">
            <v>774</v>
          </cell>
          <cell r="F455">
            <v>0</v>
          </cell>
          <cell r="G455">
            <v>0</v>
          </cell>
          <cell r="H455">
            <v>0</v>
          </cell>
          <cell r="I455"/>
          <cell r="J455" t="str">
            <v>SC</v>
          </cell>
          <cell r="K455"/>
          <cell r="L455">
            <v>3096</v>
          </cell>
          <cell r="M455">
            <v>43342.471600000004</v>
          </cell>
          <cell r="N455">
            <v>0</v>
          </cell>
          <cell r="O455">
            <v>0</v>
          </cell>
          <cell r="P455">
            <v>3096</v>
          </cell>
          <cell r="Q455" t="str">
            <v>Alerta S</v>
          </cell>
          <cell r="R455" t="str">
            <v>Alerta S</v>
          </cell>
          <cell r="S455">
            <v>0</v>
          </cell>
          <cell r="T455">
            <v>43342.471600000004</v>
          </cell>
          <cell r="U455">
            <v>3096</v>
          </cell>
          <cell r="V455" t="str">
            <v>Alerta S</v>
          </cell>
          <cell r="W455">
            <v>0</v>
          </cell>
          <cell r="Y455">
            <v>3096</v>
          </cell>
          <cell r="Z455" t="str">
            <v>Alerta S</v>
          </cell>
          <cell r="AA455">
            <v>0</v>
          </cell>
          <cell r="AB455">
            <v>3096</v>
          </cell>
          <cell r="AC455" t="str">
            <v>Alerta S</v>
          </cell>
          <cell r="AD455">
            <v>0</v>
          </cell>
          <cell r="AE455">
            <v>0</v>
          </cell>
          <cell r="AF455"/>
        </row>
        <row r="456">
          <cell r="B456" t="str">
            <v xml:space="preserve">ROLLO INOX T430 2B   1mm x 1,22m M.E.   </v>
          </cell>
          <cell r="C456" t="str">
            <v>ROLLO INOXIDABLE</v>
          </cell>
          <cell r="D456" t="str">
            <v xml:space="preserve">1105 - ROLLO INOX T430 2B                      </v>
          </cell>
          <cell r="E456">
            <v>1</v>
          </cell>
          <cell r="F456">
            <v>0</v>
          </cell>
          <cell r="G456">
            <v>0</v>
          </cell>
          <cell r="H456">
            <v>0</v>
          </cell>
          <cell r="I456"/>
          <cell r="J456" t="str">
            <v>SC</v>
          </cell>
          <cell r="K456"/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Alerta S</v>
          </cell>
          <cell r="R456" t="str">
            <v>Alerta S</v>
          </cell>
          <cell r="S456">
            <v>0</v>
          </cell>
          <cell r="T456" t="str">
            <v/>
          </cell>
          <cell r="U456">
            <v>0</v>
          </cell>
          <cell r="V456" t="str">
            <v>Alerta S</v>
          </cell>
          <cell r="W456">
            <v>0</v>
          </cell>
          <cell r="Y456">
            <v>0</v>
          </cell>
          <cell r="Z456" t="str">
            <v>Alerta S</v>
          </cell>
          <cell r="AA456">
            <v>0</v>
          </cell>
          <cell r="AB456">
            <v>0</v>
          </cell>
          <cell r="AC456" t="str">
            <v>Alerta S</v>
          </cell>
          <cell r="AD456">
            <v>0</v>
          </cell>
          <cell r="AE456">
            <v>0</v>
          </cell>
          <cell r="AF456"/>
        </row>
        <row r="457">
          <cell r="B457" t="str">
            <v xml:space="preserve">ROLLO INOX T409 2D   2mm x 1,22m        </v>
          </cell>
          <cell r="C457" t="str">
            <v>ROLLO INOXIDABLE</v>
          </cell>
          <cell r="D457" t="str">
            <v>ROLLO INOX T409 2D</v>
          </cell>
          <cell r="E457">
            <v>1</v>
          </cell>
          <cell r="F457">
            <v>0</v>
          </cell>
          <cell r="G457">
            <v>0</v>
          </cell>
          <cell r="H457">
            <v>0</v>
          </cell>
          <cell r="I457"/>
          <cell r="J457" t="str">
            <v>SC</v>
          </cell>
          <cell r="K457"/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Alerta S</v>
          </cell>
          <cell r="R457" t="str">
            <v>Alerta S</v>
          </cell>
          <cell r="S457">
            <v>0</v>
          </cell>
          <cell r="T457" t="str">
            <v/>
          </cell>
          <cell r="U457">
            <v>0</v>
          </cell>
          <cell r="V457" t="str">
            <v>Alerta S</v>
          </cell>
          <cell r="W457">
            <v>0</v>
          </cell>
          <cell r="Y457">
            <v>0</v>
          </cell>
          <cell r="Z457" t="str">
            <v>Alerta S</v>
          </cell>
          <cell r="AA457">
            <v>0</v>
          </cell>
          <cell r="AB457">
            <v>0</v>
          </cell>
          <cell r="AC457" t="str">
            <v>Alerta S</v>
          </cell>
          <cell r="AD457">
            <v>0</v>
          </cell>
          <cell r="AE457">
            <v>0</v>
          </cell>
          <cell r="AF457"/>
        </row>
        <row r="458">
          <cell r="B458" t="str">
            <v xml:space="preserve">ROLLO INOX T304 N.4   C.20 x 1,52m      </v>
          </cell>
          <cell r="C458" t="str">
            <v>ROLLO INOXIDABLE</v>
          </cell>
          <cell r="D458" t="str">
            <v xml:space="preserve">1103 - ROLLO INOX T304 N.4                     </v>
          </cell>
          <cell r="E458">
            <v>1</v>
          </cell>
          <cell r="F458">
            <v>0</v>
          </cell>
          <cell r="G458">
            <v>0</v>
          </cell>
          <cell r="H458">
            <v>0</v>
          </cell>
          <cell r="I458"/>
          <cell r="J458" t="str">
            <v>SC</v>
          </cell>
          <cell r="K458"/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Alerta S</v>
          </cell>
          <cell r="R458" t="str">
            <v>Alerta S</v>
          </cell>
          <cell r="S458">
            <v>0</v>
          </cell>
          <cell r="T458" t="str">
            <v/>
          </cell>
          <cell r="U458">
            <v>0</v>
          </cell>
          <cell r="V458" t="str">
            <v>Alerta S</v>
          </cell>
          <cell r="W458">
            <v>0</v>
          </cell>
          <cell r="Y458">
            <v>0</v>
          </cell>
          <cell r="Z458" t="str">
            <v>Alerta S</v>
          </cell>
          <cell r="AA458">
            <v>0</v>
          </cell>
          <cell r="AB458">
            <v>0</v>
          </cell>
          <cell r="AC458" t="str">
            <v>Alerta S</v>
          </cell>
          <cell r="AD458">
            <v>0</v>
          </cell>
          <cell r="AE458">
            <v>0</v>
          </cell>
          <cell r="AF458"/>
        </row>
        <row r="459">
          <cell r="B459" t="str">
            <v xml:space="preserve">ROLLO INOX T409 2D   1mm  x 1m          </v>
          </cell>
          <cell r="C459" t="str">
            <v>ROLLO INOXIDABLE</v>
          </cell>
          <cell r="D459" t="str">
            <v>ROLLO INOX T409 2D</v>
          </cell>
          <cell r="E459">
            <v>1</v>
          </cell>
          <cell r="F459">
            <v>0</v>
          </cell>
          <cell r="G459">
            <v>0</v>
          </cell>
          <cell r="H459">
            <v>0</v>
          </cell>
          <cell r="I459"/>
          <cell r="J459" t="str">
            <v>SC</v>
          </cell>
          <cell r="K459"/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Alerta S</v>
          </cell>
          <cell r="R459" t="str">
            <v>Alerta S</v>
          </cell>
          <cell r="S459">
            <v>0</v>
          </cell>
          <cell r="T459" t="str">
            <v/>
          </cell>
          <cell r="U459">
            <v>0</v>
          </cell>
          <cell r="V459" t="str">
            <v>Alerta S</v>
          </cell>
          <cell r="W459">
            <v>0</v>
          </cell>
          <cell r="Y459">
            <v>0</v>
          </cell>
          <cell r="Z459" t="str">
            <v>Alerta S</v>
          </cell>
          <cell r="AA459">
            <v>0</v>
          </cell>
          <cell r="AB459">
            <v>0</v>
          </cell>
          <cell r="AC459" t="str">
            <v>Alerta S</v>
          </cell>
          <cell r="AD459">
            <v>0</v>
          </cell>
          <cell r="AE459">
            <v>0</v>
          </cell>
          <cell r="AF459"/>
        </row>
        <row r="460">
          <cell r="B460" t="str">
            <v xml:space="preserve">ROLLO INOX T430 BA / PE C.18 x 1,22m    </v>
          </cell>
          <cell r="C460" t="str">
            <v>ROLLO INOXIDABLE</v>
          </cell>
          <cell r="D460" t="str">
            <v xml:space="preserve">1107 - ROLLO INOX T430 BA / PE                 </v>
          </cell>
          <cell r="E460">
            <v>1</v>
          </cell>
          <cell r="F460">
            <v>0</v>
          </cell>
          <cell r="G460">
            <v>0</v>
          </cell>
          <cell r="H460">
            <v>0</v>
          </cell>
          <cell r="I460"/>
          <cell r="J460" t="str">
            <v>SC</v>
          </cell>
          <cell r="K460"/>
          <cell r="L460">
            <v>1957.48</v>
          </cell>
          <cell r="M460">
            <v>17248.550342800001</v>
          </cell>
          <cell r="N460">
            <v>0</v>
          </cell>
          <cell r="O460">
            <v>0</v>
          </cell>
          <cell r="P460">
            <v>1957.48</v>
          </cell>
          <cell r="Q460" t="str">
            <v>Alerta S</v>
          </cell>
          <cell r="R460" t="str">
            <v>Alerta S</v>
          </cell>
          <cell r="S460">
            <v>0</v>
          </cell>
          <cell r="T460">
            <v>17248.550342800001</v>
          </cell>
          <cell r="U460">
            <v>1957.48</v>
          </cell>
          <cell r="V460" t="str">
            <v>Alerta S</v>
          </cell>
          <cell r="W460">
            <v>0</v>
          </cell>
          <cell r="Y460">
            <v>1957.48</v>
          </cell>
          <cell r="Z460" t="str">
            <v>Alerta S</v>
          </cell>
          <cell r="AA460">
            <v>0</v>
          </cell>
          <cell r="AB460">
            <v>1957.48</v>
          </cell>
          <cell r="AC460" t="str">
            <v>Alerta S</v>
          </cell>
          <cell r="AD460">
            <v>0</v>
          </cell>
          <cell r="AE460">
            <v>0</v>
          </cell>
          <cell r="AF460"/>
        </row>
        <row r="461">
          <cell r="B461" t="str">
            <v>ROLLO INOX. 201 J2 (0.9mm) X 1219mm</v>
          </cell>
          <cell r="C461" t="str">
            <v>ROLLO INOXIDABLE</v>
          </cell>
          <cell r="D461" t="str">
            <v>ROLLO INOX 201</v>
          </cell>
          <cell r="E461">
            <v>1</v>
          </cell>
          <cell r="F461">
            <v>0</v>
          </cell>
          <cell r="G461">
            <v>0</v>
          </cell>
          <cell r="H461">
            <v>0</v>
          </cell>
          <cell r="I461"/>
          <cell r="J461" t="str">
            <v>SC</v>
          </cell>
          <cell r="K461"/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Alerta S</v>
          </cell>
          <cell r="R461" t="str">
            <v>Alerta S</v>
          </cell>
          <cell r="S461">
            <v>0</v>
          </cell>
          <cell r="T461" t="str">
            <v/>
          </cell>
          <cell r="U461">
            <v>0</v>
          </cell>
          <cell r="V461" t="str">
            <v>Alerta S</v>
          </cell>
          <cell r="W461">
            <v>0</v>
          </cell>
          <cell r="Y461">
            <v>0</v>
          </cell>
          <cell r="Z461" t="str">
            <v>Alerta S</v>
          </cell>
          <cell r="AA461">
            <v>0</v>
          </cell>
          <cell r="AB461">
            <v>0</v>
          </cell>
          <cell r="AC461" t="str">
            <v>Alerta S</v>
          </cell>
          <cell r="AD461">
            <v>0</v>
          </cell>
          <cell r="AE461">
            <v>0</v>
          </cell>
          <cell r="AF461"/>
        </row>
        <row r="462">
          <cell r="B462" t="str">
            <v>ROLLO INOX. 201 J2 (1.5mm) X 1219mm</v>
          </cell>
          <cell r="C462" t="str">
            <v>ROLLO INOXIDABLE</v>
          </cell>
          <cell r="D462" t="str">
            <v>ROLLO INOX 201</v>
          </cell>
          <cell r="E462">
            <v>1</v>
          </cell>
          <cell r="F462">
            <v>0</v>
          </cell>
          <cell r="G462">
            <v>0</v>
          </cell>
          <cell r="H462">
            <v>0</v>
          </cell>
          <cell r="I462"/>
          <cell r="J462" t="str">
            <v>SC</v>
          </cell>
          <cell r="K462"/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Alerta S</v>
          </cell>
          <cell r="R462" t="str">
            <v>Alerta S</v>
          </cell>
          <cell r="S462">
            <v>0</v>
          </cell>
          <cell r="T462" t="str">
            <v/>
          </cell>
          <cell r="U462">
            <v>0</v>
          </cell>
          <cell r="V462" t="str">
            <v>Alerta S</v>
          </cell>
          <cell r="W462">
            <v>0</v>
          </cell>
          <cell r="Y462">
            <v>0</v>
          </cell>
          <cell r="Z462" t="str">
            <v>Alerta S</v>
          </cell>
          <cell r="AA462">
            <v>0</v>
          </cell>
          <cell r="AB462">
            <v>0</v>
          </cell>
          <cell r="AC462" t="str">
            <v>Alerta S</v>
          </cell>
          <cell r="AD462">
            <v>0</v>
          </cell>
          <cell r="AE462">
            <v>0</v>
          </cell>
          <cell r="AF462"/>
        </row>
        <row r="463">
          <cell r="B463" t="str">
            <v xml:space="preserve">ROLLO INOX T430 N.4   C.28 x 1,22m      </v>
          </cell>
          <cell r="C463"/>
          <cell r="D463"/>
          <cell r="E463"/>
          <cell r="F463"/>
          <cell r="G463"/>
          <cell r="H463"/>
          <cell r="I463"/>
          <cell r="J463"/>
          <cell r="K463"/>
          <cell r="L463"/>
          <cell r="M463"/>
          <cell r="Q463"/>
          <cell r="X463"/>
          <cell r="AD463"/>
          <cell r="AE463"/>
          <cell r="AF463">
            <v>2000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EFA6-575D-4ED5-972F-403F29A9B533}">
  <sheetPr filterMode="1"/>
  <dimension ref="A1:Y431"/>
  <sheetViews>
    <sheetView showGridLines="0" tabSelected="1" zoomScale="115" zoomScaleNormal="115" workbookViewId="0">
      <selection activeCell="O10" sqref="O10"/>
    </sheetView>
  </sheetViews>
  <sheetFormatPr defaultColWidth="10.85546875" defaultRowHeight="14.25" x14ac:dyDescent="0.2"/>
  <cols>
    <col min="1" max="1" width="14.140625" style="2" bestFit="1" customWidth="1"/>
    <col min="2" max="2" width="44.140625" style="2" customWidth="1"/>
    <col min="3" max="8" width="10.85546875" style="2"/>
    <col min="9" max="9" width="14.7109375" style="2" customWidth="1"/>
    <col min="10" max="11" width="10.85546875" style="2" customWidth="1"/>
    <col min="12" max="12" width="10.85546875" style="2" hidden="1" customWidth="1"/>
    <col min="13" max="13" width="11" style="2" customWidth="1"/>
    <col min="14" max="14" width="12" style="2" customWidth="1"/>
    <col min="15" max="15" width="16.28515625" style="39" customWidth="1"/>
    <col min="16" max="16" width="14.42578125" style="2" customWidth="1"/>
    <col min="17" max="17" width="26.140625" style="2" hidden="1" customWidth="1"/>
    <col min="18" max="18" width="11.28515625" style="2" hidden="1" customWidth="1"/>
    <col min="19" max="24" width="10.85546875" style="2" hidden="1" customWidth="1"/>
    <col min="25" max="16384" width="10.85546875" style="2"/>
  </cols>
  <sheetData>
    <row r="1" spans="1:25" ht="16.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25" ht="15.6" customHeight="1" x14ac:dyDescent="0.2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  <c r="O2" s="3" t="s">
        <v>1</v>
      </c>
      <c r="P2" s="4"/>
    </row>
    <row r="3" spans="1:25" ht="15.6" customHeight="1" x14ac:dyDescent="0.2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O3" s="5" t="s">
        <v>2</v>
      </c>
      <c r="P3" s="6"/>
    </row>
    <row r="4" spans="1:25" ht="15.95" customHeight="1" thickBot="1" x14ac:dyDescent="0.25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7"/>
      <c r="O4" s="7" t="s">
        <v>3</v>
      </c>
      <c r="P4" s="8">
        <v>44629</v>
      </c>
    </row>
    <row r="5" spans="1:25" ht="15.9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O5" s="10"/>
    </row>
    <row r="6" spans="1:25" x14ac:dyDescent="0.2">
      <c r="A6" s="11" t="s">
        <v>4</v>
      </c>
      <c r="B6" s="11" t="s">
        <v>5</v>
      </c>
    </row>
    <row r="7" spans="1:25" x14ac:dyDescent="0.2">
      <c r="A7" s="11" t="s">
        <v>6</v>
      </c>
      <c r="B7" s="11" t="s">
        <v>7</v>
      </c>
    </row>
    <row r="9" spans="1:25" ht="57" x14ac:dyDescent="0.2">
      <c r="A9" s="12" t="s">
        <v>8</v>
      </c>
      <c r="B9" s="12" t="s">
        <v>9</v>
      </c>
      <c r="C9" s="12" t="s">
        <v>10</v>
      </c>
      <c r="D9" s="12" t="s">
        <v>11</v>
      </c>
      <c r="E9" s="13" t="s">
        <v>12</v>
      </c>
      <c r="F9" s="12" t="s">
        <v>13</v>
      </c>
      <c r="G9" s="13" t="s">
        <v>14</v>
      </c>
      <c r="H9" s="13" t="s">
        <v>15</v>
      </c>
      <c r="I9" s="13" t="s">
        <v>16</v>
      </c>
      <c r="J9" s="13" t="s">
        <v>17</v>
      </c>
      <c r="K9" s="13" t="s">
        <v>18</v>
      </c>
      <c r="L9" s="13" t="s">
        <v>19</v>
      </c>
      <c r="M9" s="13" t="s">
        <v>20</v>
      </c>
      <c r="N9" s="12" t="s">
        <v>21</v>
      </c>
      <c r="O9" s="38" t="s">
        <v>22</v>
      </c>
      <c r="P9" s="12" t="s">
        <v>23</v>
      </c>
      <c r="Q9" s="2" t="s">
        <v>24</v>
      </c>
      <c r="R9" s="2" t="s">
        <v>25</v>
      </c>
      <c r="S9" s="2" t="s">
        <v>26</v>
      </c>
      <c r="T9" s="2" t="s">
        <v>27</v>
      </c>
      <c r="U9" s="2" t="s">
        <v>28</v>
      </c>
      <c r="V9" s="2" t="s">
        <v>29</v>
      </c>
      <c r="W9" s="2" t="s">
        <v>30</v>
      </c>
      <c r="X9" s="2" t="s">
        <v>31</v>
      </c>
    </row>
    <row r="10" spans="1:25" x14ac:dyDescent="0.2">
      <c r="A10" s="14" t="s">
        <v>32</v>
      </c>
      <c r="B10" s="14" t="s">
        <v>33</v>
      </c>
      <c r="C10" s="15">
        <v>304</v>
      </c>
      <c r="D10" s="15" t="s">
        <v>34</v>
      </c>
      <c r="E10" s="16">
        <v>1.5</v>
      </c>
      <c r="F10" s="17" t="s">
        <v>35</v>
      </c>
      <c r="G10" s="15">
        <v>1219</v>
      </c>
      <c r="H10" s="15">
        <v>2438</v>
      </c>
      <c r="I10" s="15">
        <v>55</v>
      </c>
      <c r="J10" s="18">
        <f>MROUND((X10/I10),1)</f>
        <v>5</v>
      </c>
      <c r="K10" s="15">
        <f>I10*J10</f>
        <v>275</v>
      </c>
      <c r="L10" s="15">
        <v>35.35</v>
      </c>
      <c r="M10" s="19">
        <f>(K10*L10)/1000</f>
        <v>9.7212499999999995</v>
      </c>
      <c r="N10" s="20" t="s">
        <v>36</v>
      </c>
      <c r="O10" s="40">
        <v>3360</v>
      </c>
      <c r="P10" s="14"/>
      <c r="Q10" s="21" t="str">
        <f>VLOOKUP(B10,[1]Hoja2!$A$5:$K$412,8,FALSE)</f>
        <v>LAMINA INOXIDABLE</v>
      </c>
      <c r="R10" s="22"/>
      <c r="S10" s="23"/>
      <c r="T10" s="24"/>
      <c r="U10" s="24">
        <f>VLOOKUP(B10,[2]Forecast!$B$5:$AF$463,31,FALSE)</f>
        <v>270</v>
      </c>
      <c r="V10" s="23"/>
      <c r="W10" s="23"/>
      <c r="X10" s="24">
        <f>SUM(R10:W10)</f>
        <v>270</v>
      </c>
      <c r="Y10" s="24"/>
    </row>
    <row r="11" spans="1:25" x14ac:dyDescent="0.2">
      <c r="A11" s="14" t="s">
        <v>37</v>
      </c>
      <c r="B11" s="14" t="s">
        <v>38</v>
      </c>
      <c r="C11" s="15">
        <v>304</v>
      </c>
      <c r="D11" s="15" t="s">
        <v>39</v>
      </c>
      <c r="E11" s="16">
        <v>0.9</v>
      </c>
      <c r="F11" s="17" t="s">
        <v>35</v>
      </c>
      <c r="G11" s="15">
        <v>1524</v>
      </c>
      <c r="H11" s="15">
        <v>3048</v>
      </c>
      <c r="I11" s="15">
        <v>60</v>
      </c>
      <c r="J11" s="18">
        <f t="shared" ref="J11:J74" si="0">MROUND((X11/I11),1)</f>
        <v>3</v>
      </c>
      <c r="K11" s="15">
        <f t="shared" ref="K11:K74" si="1">I11*J11</f>
        <v>180</v>
      </c>
      <c r="L11" s="15">
        <v>33.15</v>
      </c>
      <c r="M11" s="19">
        <f t="shared" ref="M11:M74" si="2">(K11*L11)/1000</f>
        <v>5.9669999999999996</v>
      </c>
      <c r="N11" s="20" t="s">
        <v>40</v>
      </c>
      <c r="O11" s="40" t="s">
        <v>911</v>
      </c>
      <c r="P11" s="14"/>
      <c r="Q11" s="21" t="str">
        <f>VLOOKUP(B11,[1]Hoja2!$A$5:$K$412,8,FALSE)</f>
        <v>LAMINA INOXIDABLE</v>
      </c>
      <c r="R11" s="22"/>
      <c r="S11" s="23"/>
      <c r="T11" s="24"/>
      <c r="U11" s="24">
        <f>VLOOKUP(B11,[2]Forecast!$B$5:$AF$463,31,FALSE)</f>
        <v>200</v>
      </c>
      <c r="V11" s="23"/>
      <c r="W11" s="23"/>
      <c r="X11" s="24">
        <f t="shared" ref="X11:X74" si="3">SUM(R11:W11)</f>
        <v>200</v>
      </c>
      <c r="Y11" s="24"/>
    </row>
    <row r="12" spans="1:25" x14ac:dyDescent="0.2">
      <c r="A12" s="14" t="s">
        <v>41</v>
      </c>
      <c r="B12" s="14" t="s">
        <v>42</v>
      </c>
      <c r="C12" s="15">
        <v>304</v>
      </c>
      <c r="D12" s="15" t="s">
        <v>34</v>
      </c>
      <c r="E12" s="16">
        <v>1.2</v>
      </c>
      <c r="F12" s="17" t="s">
        <v>35</v>
      </c>
      <c r="G12" s="15">
        <v>1219</v>
      </c>
      <c r="H12" s="15">
        <v>2438</v>
      </c>
      <c r="I12" s="15">
        <v>70</v>
      </c>
      <c r="J12" s="18">
        <f t="shared" si="0"/>
        <v>3</v>
      </c>
      <c r="K12" s="15">
        <f t="shared" si="1"/>
        <v>210</v>
      </c>
      <c r="L12" s="15">
        <v>28.28</v>
      </c>
      <c r="M12" s="19">
        <f t="shared" si="2"/>
        <v>5.9388000000000005</v>
      </c>
      <c r="N12" s="20" t="s">
        <v>36</v>
      </c>
      <c r="O12" s="40">
        <v>3370</v>
      </c>
      <c r="P12" s="14"/>
      <c r="Q12" s="21" t="str">
        <f>VLOOKUP(B12,[1]Hoja2!$A$5:$K$412,8,FALSE)</f>
        <v>LAMINA INOXIDABLE</v>
      </c>
      <c r="R12" s="22"/>
      <c r="S12" s="23"/>
      <c r="T12" s="24"/>
      <c r="U12" s="24">
        <f>VLOOKUP(B12,[2]Forecast!$B$5:$AF$463,31,FALSE)</f>
        <v>200</v>
      </c>
      <c r="V12" s="23"/>
      <c r="W12" s="23"/>
      <c r="X12" s="24">
        <f t="shared" si="3"/>
        <v>200</v>
      </c>
      <c r="Y12" s="24"/>
    </row>
    <row r="13" spans="1:25" x14ac:dyDescent="0.2">
      <c r="A13" s="14" t="s">
        <v>43</v>
      </c>
      <c r="B13" s="14" t="s">
        <v>44</v>
      </c>
      <c r="C13" s="15">
        <v>304</v>
      </c>
      <c r="D13" s="15" t="s">
        <v>39</v>
      </c>
      <c r="E13" s="16">
        <v>0.9</v>
      </c>
      <c r="F13" s="17" t="s">
        <v>35</v>
      </c>
      <c r="G13" s="15">
        <v>1219</v>
      </c>
      <c r="H13" s="15">
        <v>2438</v>
      </c>
      <c r="I13" s="15">
        <v>95</v>
      </c>
      <c r="J13" s="18">
        <f t="shared" si="0"/>
        <v>2</v>
      </c>
      <c r="K13" s="15">
        <f t="shared" si="1"/>
        <v>190</v>
      </c>
      <c r="L13" s="15">
        <v>21.21</v>
      </c>
      <c r="M13" s="19">
        <f t="shared" si="2"/>
        <v>4.0299000000000005</v>
      </c>
      <c r="N13" s="20" t="s">
        <v>40</v>
      </c>
      <c r="O13" s="40">
        <v>3425</v>
      </c>
      <c r="P13" s="14"/>
      <c r="Q13" s="21" t="str">
        <f>VLOOKUP(B13,[1]Hoja2!$A$5:$K$412,8,FALSE)</f>
        <v>LAMINA INOXIDABLE</v>
      </c>
      <c r="R13" s="22"/>
      <c r="S13" s="23"/>
      <c r="T13" s="24"/>
      <c r="U13" s="24">
        <f>VLOOKUP(B13,[2]Forecast!$B$5:$AF$463,31,FALSE)</f>
        <v>200</v>
      </c>
      <c r="V13" s="23"/>
      <c r="W13" s="23"/>
      <c r="X13" s="24">
        <f t="shared" si="3"/>
        <v>200</v>
      </c>
      <c r="Y13" s="24"/>
    </row>
    <row r="14" spans="1:25" x14ac:dyDescent="0.2">
      <c r="A14" s="14" t="s">
        <v>45</v>
      </c>
      <c r="B14" s="14" t="s">
        <v>46</v>
      </c>
      <c r="C14" s="15">
        <v>304</v>
      </c>
      <c r="D14" s="15" t="s">
        <v>34</v>
      </c>
      <c r="E14" s="16">
        <v>0.9</v>
      </c>
      <c r="F14" s="17" t="s">
        <v>35</v>
      </c>
      <c r="G14" s="15">
        <v>1219</v>
      </c>
      <c r="H14" s="15">
        <v>2438</v>
      </c>
      <c r="I14" s="15">
        <v>95</v>
      </c>
      <c r="J14" s="18">
        <f t="shared" si="0"/>
        <v>1</v>
      </c>
      <c r="K14" s="15">
        <f t="shared" si="1"/>
        <v>95</v>
      </c>
      <c r="L14" s="15">
        <v>21.21</v>
      </c>
      <c r="M14" s="19">
        <f t="shared" si="2"/>
        <v>2.0149500000000002</v>
      </c>
      <c r="N14" s="20" t="s">
        <v>36</v>
      </c>
      <c r="O14" s="40">
        <v>3370</v>
      </c>
      <c r="P14" s="14"/>
      <c r="Q14" s="21" t="str">
        <f>VLOOKUP(B14,[1]Hoja2!$A$5:$K$412,8,FALSE)</f>
        <v>LAMINA INOXIDABLE</v>
      </c>
      <c r="R14" s="22"/>
      <c r="S14" s="23"/>
      <c r="T14" s="24"/>
      <c r="U14" s="24">
        <f>VLOOKUP(B14,[2]Forecast!$B$5:$AF$463,31,FALSE)</f>
        <v>48</v>
      </c>
      <c r="V14" s="23"/>
      <c r="W14" s="23"/>
      <c r="X14" s="24">
        <f t="shared" si="3"/>
        <v>48</v>
      </c>
      <c r="Y14" s="24"/>
    </row>
    <row r="15" spans="1:25" x14ac:dyDescent="0.2">
      <c r="A15" s="14" t="s">
        <v>47</v>
      </c>
      <c r="B15" s="14" t="s">
        <v>48</v>
      </c>
      <c r="C15" s="15">
        <v>304</v>
      </c>
      <c r="D15" s="15" t="s">
        <v>34</v>
      </c>
      <c r="E15" s="16">
        <v>1.2</v>
      </c>
      <c r="F15" s="17" t="s">
        <v>35</v>
      </c>
      <c r="G15" s="15">
        <v>1524</v>
      </c>
      <c r="H15" s="15">
        <v>3048</v>
      </c>
      <c r="I15" s="15">
        <v>45</v>
      </c>
      <c r="J15" s="18">
        <f t="shared" si="0"/>
        <v>4</v>
      </c>
      <c r="K15" s="15">
        <f t="shared" si="1"/>
        <v>180</v>
      </c>
      <c r="L15" s="15">
        <v>42.92</v>
      </c>
      <c r="M15" s="19">
        <f t="shared" si="2"/>
        <v>7.7256</v>
      </c>
      <c r="N15" s="20" t="s">
        <v>36</v>
      </c>
      <c r="O15" s="40" t="s">
        <v>911</v>
      </c>
      <c r="P15" s="14"/>
      <c r="Q15" s="21" t="str">
        <f>VLOOKUP(B15,[1]Hoja2!$A$5:$K$412,8,FALSE)</f>
        <v>LAMINA INOXIDABLE</v>
      </c>
      <c r="R15" s="22"/>
      <c r="S15" s="23"/>
      <c r="T15" s="24"/>
      <c r="U15" s="24">
        <f>VLOOKUP(B15,[2]Forecast!$B$5:$AF$463,31,FALSE)</f>
        <v>200</v>
      </c>
      <c r="V15" s="23"/>
      <c r="W15" s="23"/>
      <c r="X15" s="24">
        <f t="shared" si="3"/>
        <v>200</v>
      </c>
      <c r="Y15" s="24"/>
    </row>
    <row r="16" spans="1:25" x14ac:dyDescent="0.2">
      <c r="A16" s="14" t="s">
        <v>49</v>
      </c>
      <c r="B16" s="14" t="s">
        <v>50</v>
      </c>
      <c r="C16" s="15">
        <v>304</v>
      </c>
      <c r="D16" s="15" t="s">
        <v>39</v>
      </c>
      <c r="E16" s="16">
        <v>0.7</v>
      </c>
      <c r="F16" s="17" t="s">
        <v>35</v>
      </c>
      <c r="G16" s="15">
        <v>1219</v>
      </c>
      <c r="H16" s="15">
        <v>2438</v>
      </c>
      <c r="I16" s="15">
        <v>120</v>
      </c>
      <c r="J16" s="18">
        <f t="shared" si="0"/>
        <v>3</v>
      </c>
      <c r="K16" s="15">
        <f t="shared" si="1"/>
        <v>360</v>
      </c>
      <c r="L16" s="15">
        <v>16.02</v>
      </c>
      <c r="M16" s="19">
        <f t="shared" si="2"/>
        <v>5.7671999999999999</v>
      </c>
      <c r="N16" s="20" t="s">
        <v>40</v>
      </c>
      <c r="O16" s="40">
        <v>3455</v>
      </c>
      <c r="P16" s="14"/>
      <c r="Q16" s="21" t="str">
        <f>VLOOKUP(B16,[1]Hoja2!$A$5:$K$412,8,FALSE)</f>
        <v>LAMINA INOXIDABLE</v>
      </c>
      <c r="R16" s="22"/>
      <c r="S16" s="23"/>
      <c r="T16" s="24"/>
      <c r="U16" s="24">
        <f>VLOOKUP(B16,[2]Forecast!$B$5:$AF$463,31,FALSE)</f>
        <v>300</v>
      </c>
      <c r="V16" s="23"/>
      <c r="W16" s="23"/>
      <c r="X16" s="24">
        <f t="shared" si="3"/>
        <v>300</v>
      </c>
      <c r="Y16" s="24"/>
    </row>
    <row r="17" spans="1:25" x14ac:dyDescent="0.2">
      <c r="A17" s="14" t="s">
        <v>51</v>
      </c>
      <c r="B17" s="14" t="s">
        <v>52</v>
      </c>
      <c r="C17" s="15">
        <v>304</v>
      </c>
      <c r="D17" s="15" t="s">
        <v>53</v>
      </c>
      <c r="E17" s="16">
        <v>4.5</v>
      </c>
      <c r="F17" s="17" t="s">
        <v>35</v>
      </c>
      <c r="G17" s="15">
        <v>1219</v>
      </c>
      <c r="H17" s="15">
        <v>2438</v>
      </c>
      <c r="I17" s="15">
        <v>20</v>
      </c>
      <c r="J17" s="18">
        <f t="shared" si="0"/>
        <v>1</v>
      </c>
      <c r="K17" s="15">
        <f t="shared" si="1"/>
        <v>20</v>
      </c>
      <c r="L17" s="15">
        <v>106.05</v>
      </c>
      <c r="M17" s="19">
        <f t="shared" si="2"/>
        <v>2.121</v>
      </c>
      <c r="N17" s="20" t="s">
        <v>54</v>
      </c>
      <c r="O17" s="40" t="s">
        <v>911</v>
      </c>
      <c r="P17" s="14"/>
      <c r="Q17" s="21" t="str">
        <f>VLOOKUP(B17,[1]Hoja2!$A$5:$K$412,8,FALSE)</f>
        <v>LAMINA INOXIDABLE</v>
      </c>
      <c r="R17" s="22"/>
      <c r="S17" s="23"/>
      <c r="T17" s="24"/>
      <c r="U17" s="24">
        <f>VLOOKUP(B17,[2]Forecast!$B$5:$AF$463,31,FALSE)</f>
        <v>10</v>
      </c>
      <c r="V17" s="23"/>
      <c r="W17" s="23"/>
      <c r="X17" s="24">
        <f t="shared" si="3"/>
        <v>10</v>
      </c>
      <c r="Y17" s="24"/>
    </row>
    <row r="18" spans="1:25" x14ac:dyDescent="0.2">
      <c r="A18" s="14" t="s">
        <v>55</v>
      </c>
      <c r="B18" s="14" t="s">
        <v>56</v>
      </c>
      <c r="C18" s="15">
        <v>430</v>
      </c>
      <c r="D18" s="15" t="s">
        <v>57</v>
      </c>
      <c r="E18" s="16">
        <v>0.9</v>
      </c>
      <c r="F18" s="17" t="s">
        <v>35</v>
      </c>
      <c r="G18" s="15">
        <v>1219</v>
      </c>
      <c r="H18" s="15">
        <v>2438</v>
      </c>
      <c r="I18" s="15">
        <v>95</v>
      </c>
      <c r="J18" s="18">
        <f t="shared" si="0"/>
        <v>13</v>
      </c>
      <c r="K18" s="15">
        <f t="shared" si="1"/>
        <v>1235</v>
      </c>
      <c r="L18" s="15">
        <v>21.21</v>
      </c>
      <c r="M18" s="19">
        <f t="shared" si="2"/>
        <v>26.194350000000004</v>
      </c>
      <c r="N18" s="20" t="s">
        <v>58</v>
      </c>
      <c r="O18" s="40">
        <v>1845</v>
      </c>
      <c r="P18" s="14"/>
      <c r="Q18" s="21" t="str">
        <f>VLOOKUP(B18,[1]Hoja2!$A$5:$K$412,8,FALSE)</f>
        <v>LAMINA INOXIDABLE</v>
      </c>
      <c r="R18" s="22"/>
      <c r="S18" s="23"/>
      <c r="T18" s="24"/>
      <c r="U18" s="24">
        <f>VLOOKUP(B18,[2]Forecast!$B$5:$AF$463,31,FALSE)</f>
        <v>1200</v>
      </c>
      <c r="V18" s="23"/>
      <c r="W18" s="23"/>
      <c r="X18" s="24">
        <f t="shared" si="3"/>
        <v>1200</v>
      </c>
      <c r="Y18" s="24"/>
    </row>
    <row r="19" spans="1:25" x14ac:dyDescent="0.2">
      <c r="A19" s="14" t="s">
        <v>59</v>
      </c>
      <c r="B19" s="14" t="s">
        <v>60</v>
      </c>
      <c r="C19" s="15">
        <v>430</v>
      </c>
      <c r="D19" s="15" t="s">
        <v>57</v>
      </c>
      <c r="E19" s="16">
        <v>1.5</v>
      </c>
      <c r="F19" s="17" t="s">
        <v>35</v>
      </c>
      <c r="G19" s="15">
        <v>1219</v>
      </c>
      <c r="H19" s="15">
        <v>2438</v>
      </c>
      <c r="I19" s="15">
        <v>55</v>
      </c>
      <c r="J19" s="18">
        <f t="shared" si="0"/>
        <v>7</v>
      </c>
      <c r="K19" s="15">
        <f t="shared" si="1"/>
        <v>385</v>
      </c>
      <c r="L19" s="15">
        <v>35.35</v>
      </c>
      <c r="M19" s="19">
        <f t="shared" si="2"/>
        <v>13.60975</v>
      </c>
      <c r="N19" s="20" t="s">
        <v>58</v>
      </c>
      <c r="O19" s="40">
        <v>1785</v>
      </c>
      <c r="P19" s="14"/>
      <c r="Q19" s="21" t="str">
        <f>VLOOKUP(B19,[1]Hoja2!$A$5:$K$412,8,FALSE)</f>
        <v>LAMINA INOXIDABLE</v>
      </c>
      <c r="R19" s="22"/>
      <c r="S19" s="23"/>
      <c r="T19" s="24"/>
      <c r="U19" s="24">
        <f>VLOOKUP(B19,[2]Forecast!$B$5:$AF$463,31,FALSE)</f>
        <v>400</v>
      </c>
      <c r="V19" s="23"/>
      <c r="W19" s="23"/>
      <c r="X19" s="24">
        <f t="shared" si="3"/>
        <v>400</v>
      </c>
      <c r="Y19" s="24"/>
    </row>
    <row r="20" spans="1:25" x14ac:dyDescent="0.2">
      <c r="A20" s="14" t="s">
        <v>61</v>
      </c>
      <c r="B20" s="14" t="s">
        <v>62</v>
      </c>
      <c r="C20" s="15">
        <v>430</v>
      </c>
      <c r="D20" s="15" t="s">
        <v>57</v>
      </c>
      <c r="E20" s="16">
        <v>0.6</v>
      </c>
      <c r="F20" s="17" t="s">
        <v>35</v>
      </c>
      <c r="G20" s="15">
        <v>1219</v>
      </c>
      <c r="H20" s="15">
        <v>2438</v>
      </c>
      <c r="I20" s="15">
        <v>145</v>
      </c>
      <c r="J20" s="18">
        <f t="shared" si="0"/>
        <v>1</v>
      </c>
      <c r="K20" s="15">
        <f t="shared" si="1"/>
        <v>145</v>
      </c>
      <c r="L20" s="15">
        <v>13.73</v>
      </c>
      <c r="M20" s="19">
        <f t="shared" si="2"/>
        <v>1.9908500000000002</v>
      </c>
      <c r="N20" s="20" t="s">
        <v>58</v>
      </c>
      <c r="O20" s="40">
        <v>1920</v>
      </c>
      <c r="P20" s="14"/>
      <c r="Q20" s="21" t="str">
        <f>VLOOKUP(B20,[1]Hoja2!$A$5:$K$412,8,FALSE)</f>
        <v>LAMINA INOXIDABLE</v>
      </c>
      <c r="R20" s="22"/>
      <c r="S20" s="23"/>
      <c r="T20" s="24"/>
      <c r="U20" s="24">
        <f>VLOOKUP(B20,[2]Forecast!$B$5:$AF$463,31,FALSE)</f>
        <v>150</v>
      </c>
      <c r="V20" s="23"/>
      <c r="W20" s="23"/>
      <c r="X20" s="24">
        <f t="shared" si="3"/>
        <v>150</v>
      </c>
      <c r="Y20" s="24"/>
    </row>
    <row r="21" spans="1:25" ht="14.25" hidden="1" customHeight="1" thickBot="1" x14ac:dyDescent="0.2">
      <c r="A21" s="14" t="s">
        <v>63</v>
      </c>
      <c r="B21" s="14" t="s">
        <v>64</v>
      </c>
      <c r="C21" s="15">
        <v>304</v>
      </c>
      <c r="D21" s="15" t="s">
        <v>53</v>
      </c>
      <c r="E21" s="16">
        <v>6</v>
      </c>
      <c r="F21" s="17" t="s">
        <v>35</v>
      </c>
      <c r="G21" s="15">
        <v>1524</v>
      </c>
      <c r="H21" s="15">
        <v>3048</v>
      </c>
      <c r="I21" s="15">
        <v>9</v>
      </c>
      <c r="J21" s="18">
        <f t="shared" si="0"/>
        <v>0</v>
      </c>
      <c r="K21" s="15">
        <f t="shared" si="1"/>
        <v>0</v>
      </c>
      <c r="L21" s="15">
        <v>221.02</v>
      </c>
      <c r="M21" s="19">
        <f t="shared" si="2"/>
        <v>0</v>
      </c>
      <c r="N21" s="20" t="s">
        <v>54</v>
      </c>
      <c r="O21" s="14"/>
      <c r="P21" s="14"/>
      <c r="Q21" s="21" t="str">
        <f>VLOOKUP(B21,[1]Hoja2!$A$5:$K$412,8,FALSE)</f>
        <v>LAMINA INOXIDABLE</v>
      </c>
      <c r="R21" s="22"/>
      <c r="S21" s="23"/>
      <c r="T21" s="24"/>
      <c r="U21" s="24">
        <f>VLOOKUP(B21,[2]Forecast!$B$5:$AF$463,31,FALSE)</f>
        <v>0</v>
      </c>
      <c r="V21" s="23"/>
      <c r="W21" s="23"/>
      <c r="X21" s="24">
        <f t="shared" si="3"/>
        <v>0</v>
      </c>
      <c r="Y21" s="24"/>
    </row>
    <row r="22" spans="1:25" x14ac:dyDescent="0.2">
      <c r="A22" s="14" t="s">
        <v>65</v>
      </c>
      <c r="B22" s="14" t="s">
        <v>66</v>
      </c>
      <c r="C22" s="15">
        <v>430</v>
      </c>
      <c r="D22" s="15" t="s">
        <v>57</v>
      </c>
      <c r="E22" s="16">
        <v>1.2</v>
      </c>
      <c r="F22" s="17" t="s">
        <v>35</v>
      </c>
      <c r="G22" s="15">
        <v>1219</v>
      </c>
      <c r="H22" s="15">
        <v>2438</v>
      </c>
      <c r="I22" s="15">
        <v>70</v>
      </c>
      <c r="J22" s="18">
        <f t="shared" si="0"/>
        <v>11</v>
      </c>
      <c r="K22" s="15">
        <f t="shared" si="1"/>
        <v>770</v>
      </c>
      <c r="L22" s="15">
        <v>28.28</v>
      </c>
      <c r="M22" s="19">
        <f t="shared" si="2"/>
        <v>21.775600000000001</v>
      </c>
      <c r="N22" s="20" t="s">
        <v>58</v>
      </c>
      <c r="O22" s="40">
        <v>1805</v>
      </c>
      <c r="P22" s="14"/>
      <c r="Q22" s="21" t="str">
        <f>VLOOKUP(B22,[1]Hoja2!$A$5:$K$412,8,FALSE)</f>
        <v>LAMINA INOXIDABLE</v>
      </c>
      <c r="R22" s="22"/>
      <c r="S22" s="23"/>
      <c r="T22" s="24"/>
      <c r="U22" s="24">
        <f>VLOOKUP(B22,[2]Forecast!$B$5:$AF$463,31,FALSE)</f>
        <v>800</v>
      </c>
      <c r="V22" s="23"/>
      <c r="W22" s="23"/>
      <c r="X22" s="24">
        <f t="shared" si="3"/>
        <v>800</v>
      </c>
      <c r="Y22" s="24"/>
    </row>
    <row r="23" spans="1:25" x14ac:dyDescent="0.2">
      <c r="A23" s="14" t="s">
        <v>67</v>
      </c>
      <c r="B23" s="14" t="s">
        <v>68</v>
      </c>
      <c r="C23" s="15">
        <v>430</v>
      </c>
      <c r="D23" s="15" t="s">
        <v>39</v>
      </c>
      <c r="E23" s="16">
        <v>0.9</v>
      </c>
      <c r="F23" s="17" t="s">
        <v>35</v>
      </c>
      <c r="G23" s="15">
        <v>1219</v>
      </c>
      <c r="H23" s="15">
        <v>2438</v>
      </c>
      <c r="I23" s="15">
        <v>95</v>
      </c>
      <c r="J23" s="18">
        <f t="shared" si="0"/>
        <v>5</v>
      </c>
      <c r="K23" s="15">
        <f t="shared" si="1"/>
        <v>475</v>
      </c>
      <c r="L23" s="15">
        <v>21.21</v>
      </c>
      <c r="M23" s="19">
        <f t="shared" si="2"/>
        <v>10.07475</v>
      </c>
      <c r="N23" s="20" t="s">
        <v>69</v>
      </c>
      <c r="O23" s="40">
        <v>1870</v>
      </c>
      <c r="P23" s="14"/>
      <c r="Q23" s="21" t="str">
        <f>VLOOKUP(B23,[1]Hoja2!$A$5:$K$412,8,FALSE)</f>
        <v>LAMINA INOXIDABLE</v>
      </c>
      <c r="R23" s="22"/>
      <c r="S23" s="23"/>
      <c r="T23" s="24"/>
      <c r="U23" s="24">
        <f>VLOOKUP(B23,[2]Forecast!$B$5:$AF$463,31,FALSE)</f>
        <v>500</v>
      </c>
      <c r="V23" s="23"/>
      <c r="W23" s="23"/>
      <c r="X23" s="24">
        <f t="shared" si="3"/>
        <v>500</v>
      </c>
      <c r="Y23" s="24"/>
    </row>
    <row r="24" spans="1:25" x14ac:dyDescent="0.2">
      <c r="A24" s="14" t="s">
        <v>70</v>
      </c>
      <c r="B24" s="14" t="s">
        <v>71</v>
      </c>
      <c r="C24" s="15">
        <v>304</v>
      </c>
      <c r="D24" s="15" t="s">
        <v>39</v>
      </c>
      <c r="E24" s="16">
        <v>1.2</v>
      </c>
      <c r="F24" s="17" t="s">
        <v>35</v>
      </c>
      <c r="G24" s="15">
        <v>1524</v>
      </c>
      <c r="H24" s="15">
        <v>3048</v>
      </c>
      <c r="I24" s="15">
        <v>45</v>
      </c>
      <c r="J24" s="18">
        <f t="shared" si="0"/>
        <v>4</v>
      </c>
      <c r="K24" s="15">
        <f t="shared" si="1"/>
        <v>180</v>
      </c>
      <c r="L24" s="15">
        <v>42.92</v>
      </c>
      <c r="M24" s="19">
        <f t="shared" si="2"/>
        <v>7.7256</v>
      </c>
      <c r="N24" s="20" t="s">
        <v>40</v>
      </c>
      <c r="O24" s="40" t="s">
        <v>911</v>
      </c>
      <c r="P24" s="14"/>
      <c r="Q24" s="21" t="str">
        <f>VLOOKUP(B24,[1]Hoja2!$A$5:$K$412,8,FALSE)</f>
        <v>LAMINA INOXIDABLE</v>
      </c>
      <c r="R24" s="22"/>
      <c r="S24" s="23"/>
      <c r="T24" s="24"/>
      <c r="U24" s="24">
        <f>VLOOKUP(B24,[2]Forecast!$B$5:$AF$463,31,FALSE)</f>
        <v>200</v>
      </c>
      <c r="V24" s="23"/>
      <c r="W24" s="23"/>
      <c r="X24" s="24">
        <f t="shared" si="3"/>
        <v>200</v>
      </c>
      <c r="Y24" s="24"/>
    </row>
    <row r="25" spans="1:25" x14ac:dyDescent="0.2">
      <c r="A25" s="14" t="s">
        <v>72</v>
      </c>
      <c r="B25" s="14" t="s">
        <v>73</v>
      </c>
      <c r="C25" s="15">
        <v>304</v>
      </c>
      <c r="D25" s="15" t="s">
        <v>39</v>
      </c>
      <c r="E25" s="16">
        <v>1.2</v>
      </c>
      <c r="F25" s="17" t="s">
        <v>35</v>
      </c>
      <c r="G25" s="15">
        <v>1219</v>
      </c>
      <c r="H25" s="15">
        <v>2438</v>
      </c>
      <c r="I25" s="15">
        <v>70</v>
      </c>
      <c r="J25" s="18">
        <f t="shared" si="0"/>
        <v>4</v>
      </c>
      <c r="K25" s="15">
        <f t="shared" si="1"/>
        <v>280</v>
      </c>
      <c r="L25" s="15">
        <v>28.28</v>
      </c>
      <c r="M25" s="19">
        <f t="shared" si="2"/>
        <v>7.9184000000000001</v>
      </c>
      <c r="N25" s="20" t="s">
        <v>40</v>
      </c>
      <c r="O25" s="40">
        <v>3420</v>
      </c>
      <c r="P25" s="14"/>
      <c r="Q25" s="21" t="str">
        <f>VLOOKUP(B25,[1]Hoja2!$A$5:$K$412,8,FALSE)</f>
        <v>LAMINA INOXIDABLE</v>
      </c>
      <c r="R25" s="22"/>
      <c r="S25" s="23"/>
      <c r="T25" s="24"/>
      <c r="U25" s="24">
        <f>VLOOKUP(B25,[2]Forecast!$B$5:$AF$463,31,FALSE)</f>
        <v>300</v>
      </c>
      <c r="V25" s="23"/>
      <c r="W25" s="23"/>
      <c r="X25" s="24">
        <f t="shared" si="3"/>
        <v>300</v>
      </c>
      <c r="Y25" s="24"/>
    </row>
    <row r="26" spans="1:25" x14ac:dyDescent="0.2">
      <c r="A26" s="14" t="s">
        <v>74</v>
      </c>
      <c r="B26" s="14" t="s">
        <v>75</v>
      </c>
      <c r="C26" s="15">
        <v>304</v>
      </c>
      <c r="D26" s="15" t="s">
        <v>34</v>
      </c>
      <c r="E26" s="16">
        <v>2.5</v>
      </c>
      <c r="F26" s="17" t="s">
        <v>35</v>
      </c>
      <c r="G26" s="15">
        <v>1219</v>
      </c>
      <c r="H26" s="15">
        <v>2438</v>
      </c>
      <c r="I26" s="15">
        <v>34</v>
      </c>
      <c r="J26" s="18">
        <f t="shared" si="0"/>
        <v>2</v>
      </c>
      <c r="K26" s="15">
        <f t="shared" si="1"/>
        <v>68</v>
      </c>
      <c r="L26" s="15">
        <v>58.92</v>
      </c>
      <c r="M26" s="19">
        <f t="shared" si="2"/>
        <v>4.0065600000000003</v>
      </c>
      <c r="N26" s="20" t="s">
        <v>36</v>
      </c>
      <c r="O26" s="40" t="s">
        <v>911</v>
      </c>
      <c r="P26" s="14"/>
      <c r="Q26" s="21" t="str">
        <f>VLOOKUP(B26,[1]Hoja2!$A$5:$K$412,8,FALSE)</f>
        <v>LAMINA INOXIDABLE</v>
      </c>
      <c r="R26" s="22"/>
      <c r="S26" s="23"/>
      <c r="T26" s="24"/>
      <c r="U26" s="24">
        <f>VLOOKUP(B26,[2]Forecast!$B$5:$AF$463,31,FALSE)</f>
        <v>80</v>
      </c>
      <c r="V26" s="23"/>
      <c r="W26" s="23"/>
      <c r="X26" s="24">
        <f t="shared" si="3"/>
        <v>80</v>
      </c>
      <c r="Y26" s="24"/>
    </row>
    <row r="27" spans="1:25" ht="14.25" hidden="1" customHeight="1" thickBot="1" x14ac:dyDescent="0.2">
      <c r="A27" s="14" t="s">
        <v>76</v>
      </c>
      <c r="B27" s="14" t="s">
        <v>77</v>
      </c>
      <c r="C27" s="15">
        <v>304</v>
      </c>
      <c r="D27" s="15" t="s">
        <v>34</v>
      </c>
      <c r="E27" s="16">
        <v>3</v>
      </c>
      <c r="F27" s="17" t="s">
        <v>35</v>
      </c>
      <c r="G27" s="15">
        <v>1524</v>
      </c>
      <c r="H27" s="15">
        <v>3048</v>
      </c>
      <c r="I27" s="15">
        <v>18</v>
      </c>
      <c r="J27" s="18">
        <f t="shared" si="0"/>
        <v>0</v>
      </c>
      <c r="K27" s="15">
        <f t="shared" si="1"/>
        <v>0</v>
      </c>
      <c r="L27" s="15">
        <v>110.51</v>
      </c>
      <c r="M27" s="19">
        <f t="shared" si="2"/>
        <v>0</v>
      </c>
      <c r="N27" s="20" t="s">
        <v>36</v>
      </c>
      <c r="O27" s="14"/>
      <c r="P27" s="14"/>
      <c r="Q27" s="21" t="str">
        <f>VLOOKUP(B27,[1]Hoja2!$A$5:$K$412,8,FALSE)</f>
        <v>LAMINA INOXIDABLE</v>
      </c>
      <c r="R27" s="22"/>
      <c r="S27" s="23"/>
      <c r="T27" s="24"/>
      <c r="U27" s="24">
        <f>VLOOKUP(B27,[2]Forecast!$B$5:$AF$463,31,FALSE)</f>
        <v>0</v>
      </c>
      <c r="V27" s="23"/>
      <c r="W27" s="23"/>
      <c r="X27" s="24">
        <f t="shared" si="3"/>
        <v>0</v>
      </c>
      <c r="Y27" s="24"/>
    </row>
    <row r="28" spans="1:25" x14ac:dyDescent="0.2">
      <c r="A28" s="14" t="s">
        <v>78</v>
      </c>
      <c r="B28" s="14" t="s">
        <v>79</v>
      </c>
      <c r="C28" s="15">
        <v>430</v>
      </c>
      <c r="D28" s="15" t="s">
        <v>57</v>
      </c>
      <c r="E28" s="16">
        <v>0.7</v>
      </c>
      <c r="F28" s="17" t="s">
        <v>35</v>
      </c>
      <c r="G28" s="15">
        <v>1219</v>
      </c>
      <c r="H28" s="15">
        <v>2438</v>
      </c>
      <c r="I28" s="15">
        <v>120</v>
      </c>
      <c r="J28" s="18">
        <f t="shared" si="0"/>
        <v>3</v>
      </c>
      <c r="K28" s="15">
        <f t="shared" si="1"/>
        <v>360</v>
      </c>
      <c r="L28" s="15">
        <v>16.02</v>
      </c>
      <c r="M28" s="19">
        <f t="shared" si="2"/>
        <v>5.7671999999999999</v>
      </c>
      <c r="N28" s="20" t="s">
        <v>58</v>
      </c>
      <c r="O28" s="40">
        <v>1885</v>
      </c>
      <c r="P28" s="14"/>
      <c r="Q28" s="21" t="str">
        <f>VLOOKUP(B28,[1]Hoja2!$A$5:$K$412,8,FALSE)</f>
        <v>LAMINA INOXIDABLE</v>
      </c>
      <c r="R28" s="22"/>
      <c r="S28" s="23"/>
      <c r="T28" s="24"/>
      <c r="U28" s="24">
        <f>VLOOKUP(B28,[2]Forecast!$B$5:$AF$463,31,FALSE)</f>
        <v>400</v>
      </c>
      <c r="V28" s="23"/>
      <c r="W28" s="23"/>
      <c r="X28" s="24">
        <f t="shared" si="3"/>
        <v>400</v>
      </c>
      <c r="Y28" s="24"/>
    </row>
    <row r="29" spans="1:25" x14ac:dyDescent="0.2">
      <c r="A29" s="14" t="s">
        <v>80</v>
      </c>
      <c r="B29" s="14" t="s">
        <v>81</v>
      </c>
      <c r="C29" s="15">
        <v>304</v>
      </c>
      <c r="D29" s="15" t="s">
        <v>34</v>
      </c>
      <c r="E29" s="16">
        <v>2.5</v>
      </c>
      <c r="F29" s="17" t="s">
        <v>35</v>
      </c>
      <c r="G29" s="15">
        <v>1524</v>
      </c>
      <c r="H29" s="15">
        <v>3048</v>
      </c>
      <c r="I29" s="15">
        <v>22</v>
      </c>
      <c r="J29" s="18">
        <f t="shared" si="0"/>
        <v>1</v>
      </c>
      <c r="K29" s="15">
        <f t="shared" si="1"/>
        <v>22</v>
      </c>
      <c r="L29" s="15">
        <v>92.09</v>
      </c>
      <c r="M29" s="19">
        <f t="shared" si="2"/>
        <v>2.0259800000000001</v>
      </c>
      <c r="N29" s="20" t="s">
        <v>36</v>
      </c>
      <c r="O29" s="40" t="s">
        <v>911</v>
      </c>
      <c r="P29" s="14"/>
      <c r="Q29" s="21" t="str">
        <f>VLOOKUP(B29,[1]Hoja2!$A$5:$K$412,8,FALSE)</f>
        <v>LAMINA INOXIDABLE</v>
      </c>
      <c r="R29" s="22"/>
      <c r="S29" s="23"/>
      <c r="T29" s="24"/>
      <c r="U29" s="24">
        <f>VLOOKUP(B29,[2]Forecast!$B$5:$AF$463,31,FALSE)</f>
        <v>20</v>
      </c>
      <c r="V29" s="23"/>
      <c r="W29" s="23"/>
      <c r="X29" s="24">
        <f t="shared" si="3"/>
        <v>20</v>
      </c>
      <c r="Y29" s="24"/>
    </row>
    <row r="30" spans="1:25" x14ac:dyDescent="0.2">
      <c r="A30" s="14" t="s">
        <v>82</v>
      </c>
      <c r="B30" s="14" t="s">
        <v>83</v>
      </c>
      <c r="C30" s="15">
        <v>304</v>
      </c>
      <c r="D30" s="15" t="s">
        <v>34</v>
      </c>
      <c r="E30" s="16">
        <v>1.9</v>
      </c>
      <c r="F30" s="17" t="s">
        <v>35</v>
      </c>
      <c r="G30" s="15">
        <v>1219</v>
      </c>
      <c r="H30" s="15">
        <v>2438</v>
      </c>
      <c r="I30" s="15">
        <v>45</v>
      </c>
      <c r="J30" s="18">
        <f t="shared" si="0"/>
        <v>3</v>
      </c>
      <c r="K30" s="15">
        <f t="shared" si="1"/>
        <v>135</v>
      </c>
      <c r="L30" s="15">
        <v>43.48</v>
      </c>
      <c r="M30" s="19">
        <f t="shared" si="2"/>
        <v>5.8697999999999997</v>
      </c>
      <c r="N30" s="20" t="s">
        <v>36</v>
      </c>
      <c r="O30" s="40">
        <v>3360</v>
      </c>
      <c r="P30" s="14"/>
      <c r="Q30" s="21" t="str">
        <f>VLOOKUP(B30,[1]Hoja2!$A$5:$K$412,8,FALSE)</f>
        <v>LAMINA INOXIDABLE</v>
      </c>
      <c r="R30" s="22"/>
      <c r="S30" s="23"/>
      <c r="T30" s="24"/>
      <c r="U30" s="24">
        <f>VLOOKUP(B30,[2]Forecast!$B$5:$AF$463,31,FALSE)</f>
        <v>150</v>
      </c>
      <c r="V30" s="23"/>
      <c r="W30" s="23"/>
      <c r="X30" s="24">
        <f t="shared" si="3"/>
        <v>150</v>
      </c>
      <c r="Y30" s="24"/>
    </row>
    <row r="31" spans="1:25" ht="14.25" hidden="1" customHeight="1" thickBot="1" x14ac:dyDescent="0.2">
      <c r="A31" s="14" t="s">
        <v>84</v>
      </c>
      <c r="B31" s="14" t="s">
        <v>85</v>
      </c>
      <c r="C31" s="15">
        <v>304</v>
      </c>
      <c r="D31" s="15" t="s">
        <v>34</v>
      </c>
      <c r="E31" s="16">
        <v>0.6</v>
      </c>
      <c r="F31" s="17" t="s">
        <v>35</v>
      </c>
      <c r="G31" s="15">
        <v>1219</v>
      </c>
      <c r="H31" s="15">
        <v>2438</v>
      </c>
      <c r="I31" s="15">
        <v>145</v>
      </c>
      <c r="J31" s="18">
        <f t="shared" si="0"/>
        <v>0</v>
      </c>
      <c r="K31" s="15">
        <f t="shared" si="1"/>
        <v>0</v>
      </c>
      <c r="L31" s="15">
        <v>13.73</v>
      </c>
      <c r="M31" s="19">
        <f t="shared" si="2"/>
        <v>0</v>
      </c>
      <c r="N31" s="20" t="s">
        <v>36</v>
      </c>
      <c r="O31" s="14"/>
      <c r="P31" s="14"/>
      <c r="Q31" s="21" t="str">
        <f>VLOOKUP(B31,[1]Hoja2!$A$5:$K$412,8,FALSE)</f>
        <v>LAMINA INOXIDABLE</v>
      </c>
      <c r="R31" s="22"/>
      <c r="S31" s="23"/>
      <c r="T31" s="24"/>
      <c r="U31" s="24">
        <f>VLOOKUP(B31,[2]Forecast!$B$5:$AF$463,31,FALSE)</f>
        <v>71</v>
      </c>
      <c r="V31" s="23"/>
      <c r="W31" s="23"/>
      <c r="X31" s="24">
        <f t="shared" si="3"/>
        <v>71</v>
      </c>
      <c r="Y31" s="24"/>
    </row>
    <row r="32" spans="1:25" x14ac:dyDescent="0.2">
      <c r="A32" s="14" t="s">
        <v>86</v>
      </c>
      <c r="B32" s="14" t="s">
        <v>87</v>
      </c>
      <c r="C32" s="15">
        <v>304</v>
      </c>
      <c r="D32" s="15" t="s">
        <v>53</v>
      </c>
      <c r="E32" s="16">
        <v>9</v>
      </c>
      <c r="F32" s="17" t="s">
        <v>35</v>
      </c>
      <c r="G32" s="15">
        <v>1524</v>
      </c>
      <c r="H32" s="15">
        <v>3048</v>
      </c>
      <c r="I32" s="15">
        <v>6</v>
      </c>
      <c r="J32" s="18">
        <f t="shared" si="0"/>
        <v>1</v>
      </c>
      <c r="K32" s="15">
        <f t="shared" si="1"/>
        <v>6</v>
      </c>
      <c r="L32" s="15">
        <v>331.52</v>
      </c>
      <c r="M32" s="19">
        <f t="shared" si="2"/>
        <v>1.98912</v>
      </c>
      <c r="N32" s="20" t="s">
        <v>54</v>
      </c>
      <c r="O32" s="40" t="s">
        <v>911</v>
      </c>
      <c r="P32" s="14"/>
      <c r="Q32" s="21" t="str">
        <f>VLOOKUP(B32,[1]Hoja2!$A$5:$K$412,8,FALSE)</f>
        <v>LAMINA INOXIDABLE</v>
      </c>
      <c r="R32" s="22"/>
      <c r="S32" s="23"/>
      <c r="T32" s="24"/>
      <c r="U32" s="24">
        <f>VLOOKUP(B32,[2]Forecast!$B$5:$AF$463,31,FALSE)</f>
        <v>4</v>
      </c>
      <c r="V32" s="23"/>
      <c r="W32" s="23"/>
      <c r="X32" s="24">
        <f t="shared" si="3"/>
        <v>4</v>
      </c>
      <c r="Y32" s="24"/>
    </row>
    <row r="33" spans="1:25" x14ac:dyDescent="0.2">
      <c r="A33" s="14" t="s">
        <v>88</v>
      </c>
      <c r="B33" s="14" t="s">
        <v>89</v>
      </c>
      <c r="C33" s="15">
        <v>304</v>
      </c>
      <c r="D33" s="15" t="s">
        <v>53</v>
      </c>
      <c r="E33" s="16">
        <v>6</v>
      </c>
      <c r="F33" s="17" t="s">
        <v>35</v>
      </c>
      <c r="G33" s="15">
        <v>1219</v>
      </c>
      <c r="H33" s="15">
        <v>2438</v>
      </c>
      <c r="I33" s="15">
        <v>15</v>
      </c>
      <c r="J33" s="18">
        <f t="shared" si="0"/>
        <v>1</v>
      </c>
      <c r="K33" s="15">
        <f t="shared" si="1"/>
        <v>15</v>
      </c>
      <c r="L33" s="15">
        <v>141.4</v>
      </c>
      <c r="M33" s="19">
        <f t="shared" si="2"/>
        <v>2.121</v>
      </c>
      <c r="N33" s="20" t="s">
        <v>54</v>
      </c>
      <c r="O33" s="40" t="s">
        <v>911</v>
      </c>
      <c r="P33" s="14"/>
      <c r="Q33" s="21" t="str">
        <f>VLOOKUP(B33,[1]Hoja2!$A$5:$K$412,8,FALSE)</f>
        <v>LAMINA INOXIDABLE</v>
      </c>
      <c r="R33" s="22"/>
      <c r="S33" s="23"/>
      <c r="T33" s="24"/>
      <c r="U33" s="24">
        <f>VLOOKUP(B33,[2]Forecast!$B$5:$AF$463,31,FALSE)</f>
        <v>8</v>
      </c>
      <c r="V33" s="23"/>
      <c r="W33" s="23"/>
      <c r="X33" s="24">
        <f t="shared" si="3"/>
        <v>8</v>
      </c>
      <c r="Y33" s="24"/>
    </row>
    <row r="34" spans="1:25" x14ac:dyDescent="0.2">
      <c r="A34" s="14" t="s">
        <v>90</v>
      </c>
      <c r="B34" s="14" t="s">
        <v>91</v>
      </c>
      <c r="C34" s="15">
        <v>430</v>
      </c>
      <c r="D34" s="15" t="s">
        <v>57</v>
      </c>
      <c r="E34" s="16">
        <v>1.9</v>
      </c>
      <c r="F34" s="17" t="s">
        <v>35</v>
      </c>
      <c r="G34" s="15">
        <v>1219</v>
      </c>
      <c r="H34" s="15">
        <v>2438</v>
      </c>
      <c r="I34" s="15">
        <v>45</v>
      </c>
      <c r="J34" s="18">
        <f t="shared" si="0"/>
        <v>2</v>
      </c>
      <c r="K34" s="15">
        <f t="shared" si="1"/>
        <v>90</v>
      </c>
      <c r="L34" s="15">
        <v>43.48</v>
      </c>
      <c r="M34" s="19">
        <f t="shared" si="2"/>
        <v>3.9131999999999998</v>
      </c>
      <c r="N34" s="20" t="s">
        <v>58</v>
      </c>
      <c r="O34" s="40" t="s">
        <v>911</v>
      </c>
      <c r="P34" s="14"/>
      <c r="Q34" s="21" t="str">
        <f>VLOOKUP(B34,[1]Hoja2!$A$5:$K$412,8,FALSE)</f>
        <v>LAMINA INOXIDABLE</v>
      </c>
      <c r="R34" s="22"/>
      <c r="S34" s="23"/>
      <c r="T34" s="24"/>
      <c r="U34" s="24">
        <f>VLOOKUP(B34,[2]Forecast!$B$5:$AF$463,31,FALSE)</f>
        <v>100</v>
      </c>
      <c r="V34" s="23"/>
      <c r="W34" s="23"/>
      <c r="X34" s="24">
        <f t="shared" si="3"/>
        <v>100</v>
      </c>
      <c r="Y34" s="24"/>
    </row>
    <row r="35" spans="1:25" x14ac:dyDescent="0.2">
      <c r="A35" s="14" t="s">
        <v>92</v>
      </c>
      <c r="B35" s="14" t="s">
        <v>93</v>
      </c>
      <c r="C35" s="15">
        <v>304</v>
      </c>
      <c r="D35" s="15" t="s">
        <v>34</v>
      </c>
      <c r="E35" s="16">
        <v>6</v>
      </c>
      <c r="F35" s="17" t="s">
        <v>35</v>
      </c>
      <c r="G35" s="15">
        <v>1524</v>
      </c>
      <c r="H35" s="15">
        <v>3048</v>
      </c>
      <c r="I35" s="15">
        <v>9</v>
      </c>
      <c r="J35" s="18">
        <f t="shared" si="0"/>
        <v>1</v>
      </c>
      <c r="K35" s="15">
        <f t="shared" si="1"/>
        <v>9</v>
      </c>
      <c r="L35" s="15">
        <v>221.02</v>
      </c>
      <c r="M35" s="19">
        <f t="shared" si="2"/>
        <v>1.9891800000000002</v>
      </c>
      <c r="N35" s="20" t="s">
        <v>36</v>
      </c>
      <c r="O35" s="40" t="s">
        <v>911</v>
      </c>
      <c r="P35" s="14"/>
      <c r="Q35" s="21" t="str">
        <f>VLOOKUP(B35,[1]Hoja2!$A$5:$K$412,8,FALSE)</f>
        <v>LAMINA INOXIDABLE</v>
      </c>
      <c r="R35" s="22"/>
      <c r="S35" s="23"/>
      <c r="T35" s="24"/>
      <c r="U35" s="24">
        <f>VLOOKUP(B35,[2]Forecast!$B$5:$AF$463,31,FALSE)</f>
        <v>5</v>
      </c>
      <c r="V35" s="23"/>
      <c r="W35" s="23"/>
      <c r="X35" s="24">
        <f t="shared" si="3"/>
        <v>5</v>
      </c>
      <c r="Y35" s="24"/>
    </row>
    <row r="36" spans="1:25" ht="14.25" hidden="1" customHeight="1" thickBot="1" x14ac:dyDescent="0.2">
      <c r="A36" s="14" t="s">
        <v>94</v>
      </c>
      <c r="B36" s="14" t="s">
        <v>95</v>
      </c>
      <c r="C36" s="15">
        <v>304</v>
      </c>
      <c r="D36" s="15" t="s">
        <v>53</v>
      </c>
      <c r="E36" s="16">
        <v>4.5</v>
      </c>
      <c r="F36" s="17" t="s">
        <v>35</v>
      </c>
      <c r="G36" s="15">
        <v>1524</v>
      </c>
      <c r="H36" s="15">
        <v>3048</v>
      </c>
      <c r="I36" s="15">
        <v>12</v>
      </c>
      <c r="J36" s="18">
        <f t="shared" si="0"/>
        <v>0</v>
      </c>
      <c r="K36" s="15">
        <f t="shared" si="1"/>
        <v>0</v>
      </c>
      <c r="L36" s="15">
        <v>165.76</v>
      </c>
      <c r="M36" s="19">
        <f t="shared" si="2"/>
        <v>0</v>
      </c>
      <c r="N36" s="20" t="s">
        <v>54</v>
      </c>
      <c r="O36" s="14"/>
      <c r="P36" s="14"/>
      <c r="Q36" s="21" t="str">
        <f>VLOOKUP(B36,[1]Hoja2!$A$5:$K$412,8,FALSE)</f>
        <v>LAMINA INOXIDABLE</v>
      </c>
      <c r="R36" s="22"/>
      <c r="S36" s="23"/>
      <c r="T36" s="24"/>
      <c r="U36" s="24">
        <f>VLOOKUP(B36,[2]Forecast!$B$5:$AF$463,31,FALSE)</f>
        <v>0</v>
      </c>
      <c r="V36" s="23"/>
      <c r="W36" s="23"/>
      <c r="X36" s="24">
        <f t="shared" si="3"/>
        <v>0</v>
      </c>
      <c r="Y36" s="24"/>
    </row>
    <row r="37" spans="1:25" x14ac:dyDescent="0.2">
      <c r="A37" s="14" t="s">
        <v>96</v>
      </c>
      <c r="B37" s="14" t="s">
        <v>97</v>
      </c>
      <c r="C37" s="15">
        <v>304</v>
      </c>
      <c r="D37" s="15" t="s">
        <v>34</v>
      </c>
      <c r="E37" s="16">
        <v>3</v>
      </c>
      <c r="F37" s="17" t="s">
        <v>35</v>
      </c>
      <c r="G37" s="15">
        <v>1219</v>
      </c>
      <c r="H37" s="15">
        <v>2438</v>
      </c>
      <c r="I37" s="15">
        <v>28</v>
      </c>
      <c r="J37" s="18">
        <f t="shared" si="0"/>
        <v>3</v>
      </c>
      <c r="K37" s="15">
        <f t="shared" si="1"/>
        <v>84</v>
      </c>
      <c r="L37" s="15">
        <v>70.7</v>
      </c>
      <c r="M37" s="19">
        <f t="shared" si="2"/>
        <v>5.9388000000000005</v>
      </c>
      <c r="N37" s="20" t="s">
        <v>36</v>
      </c>
      <c r="O37" s="40">
        <v>3360</v>
      </c>
      <c r="P37" s="14"/>
      <c r="Q37" s="21" t="str">
        <f>VLOOKUP(B37,[1]Hoja2!$A$5:$K$412,8,FALSE)</f>
        <v>LAMINA INOXIDABLE</v>
      </c>
      <c r="R37" s="22"/>
      <c r="S37" s="23"/>
      <c r="T37" s="24"/>
      <c r="U37" s="24">
        <f>VLOOKUP(B37,[2]Forecast!$B$5:$AF$463,31,FALSE)</f>
        <v>70</v>
      </c>
      <c r="V37" s="23"/>
      <c r="W37" s="23"/>
      <c r="X37" s="24">
        <f t="shared" si="3"/>
        <v>70</v>
      </c>
      <c r="Y37" s="24"/>
    </row>
    <row r="38" spans="1:25" x14ac:dyDescent="0.2">
      <c r="A38" s="14" t="s">
        <v>98</v>
      </c>
      <c r="B38" s="14" t="s">
        <v>99</v>
      </c>
      <c r="C38" s="15">
        <v>304</v>
      </c>
      <c r="D38" s="15" t="s">
        <v>34</v>
      </c>
      <c r="E38" s="16">
        <v>0.9</v>
      </c>
      <c r="F38" s="17" t="s">
        <v>35</v>
      </c>
      <c r="G38" s="15">
        <v>1524</v>
      </c>
      <c r="H38" s="15">
        <v>3048</v>
      </c>
      <c r="I38" s="15">
        <v>60</v>
      </c>
      <c r="J38" s="18">
        <f t="shared" si="0"/>
        <v>2</v>
      </c>
      <c r="K38" s="15">
        <f t="shared" si="1"/>
        <v>120</v>
      </c>
      <c r="L38" s="15">
        <v>33.15</v>
      </c>
      <c r="M38" s="19">
        <f t="shared" si="2"/>
        <v>3.9780000000000002</v>
      </c>
      <c r="N38" s="20" t="s">
        <v>36</v>
      </c>
      <c r="O38" s="40" t="s">
        <v>911</v>
      </c>
      <c r="P38" s="14"/>
      <c r="Q38" s="21" t="str">
        <f>VLOOKUP(B38,[1]Hoja2!$A$5:$K$412,8,FALSE)</f>
        <v>LAMINA INOXIDABLE</v>
      </c>
      <c r="R38" s="22"/>
      <c r="S38" s="23"/>
      <c r="T38" s="24"/>
      <c r="U38" s="24">
        <f>VLOOKUP(B38,[2]Forecast!$B$5:$AF$463,31,FALSE)</f>
        <v>100</v>
      </c>
      <c r="V38" s="23"/>
      <c r="W38" s="23"/>
      <c r="X38" s="24">
        <f t="shared" si="3"/>
        <v>100</v>
      </c>
      <c r="Y38" s="24"/>
    </row>
    <row r="39" spans="1:25" x14ac:dyDescent="0.2">
      <c r="A39" s="14" t="s">
        <v>100</v>
      </c>
      <c r="B39" s="14" t="s">
        <v>101</v>
      </c>
      <c r="C39" s="15">
        <v>430</v>
      </c>
      <c r="D39" s="15" t="s">
        <v>34</v>
      </c>
      <c r="E39" s="16">
        <v>3</v>
      </c>
      <c r="F39" s="17" t="s">
        <v>35</v>
      </c>
      <c r="G39" s="15">
        <v>1219</v>
      </c>
      <c r="H39" s="15">
        <v>2438</v>
      </c>
      <c r="I39" s="15">
        <v>28</v>
      </c>
      <c r="J39" s="18">
        <f t="shared" si="0"/>
        <v>2</v>
      </c>
      <c r="K39" s="15">
        <f t="shared" si="1"/>
        <v>56</v>
      </c>
      <c r="L39" s="15">
        <v>71.150000000000006</v>
      </c>
      <c r="M39" s="19">
        <f t="shared" si="2"/>
        <v>3.9844000000000004</v>
      </c>
      <c r="N39" s="20" t="s">
        <v>102</v>
      </c>
      <c r="O39" s="40">
        <v>1765</v>
      </c>
      <c r="P39" s="14"/>
      <c r="Q39" s="21" t="str">
        <f>VLOOKUP(B39,[1]Hoja2!$A$5:$K$412,8,FALSE)</f>
        <v>LAMINA INOXIDABLE</v>
      </c>
      <c r="R39" s="22"/>
      <c r="S39" s="23"/>
      <c r="T39" s="24"/>
      <c r="U39" s="24">
        <f>VLOOKUP(B39,[2]Forecast!$B$5:$AF$463,31,FALSE)</f>
        <v>50</v>
      </c>
      <c r="V39" s="23"/>
      <c r="W39" s="23"/>
      <c r="X39" s="24">
        <f t="shared" si="3"/>
        <v>50</v>
      </c>
      <c r="Y39" s="24"/>
    </row>
    <row r="40" spans="1:25" x14ac:dyDescent="0.2">
      <c r="A40" s="14" t="s">
        <v>103</v>
      </c>
      <c r="B40" s="14" t="s">
        <v>104</v>
      </c>
      <c r="C40" s="15">
        <v>430</v>
      </c>
      <c r="D40" s="15" t="s">
        <v>105</v>
      </c>
      <c r="E40" s="16">
        <v>1.9</v>
      </c>
      <c r="F40" s="17" t="s">
        <v>35</v>
      </c>
      <c r="G40" s="15">
        <v>1219</v>
      </c>
      <c r="H40" s="15">
        <v>2438</v>
      </c>
      <c r="I40" s="15">
        <v>45</v>
      </c>
      <c r="J40" s="18">
        <f t="shared" si="0"/>
        <v>1</v>
      </c>
      <c r="K40" s="15">
        <f t="shared" si="1"/>
        <v>45</v>
      </c>
      <c r="L40" s="15">
        <v>43.48</v>
      </c>
      <c r="M40" s="19">
        <f t="shared" si="2"/>
        <v>1.9565999999999999</v>
      </c>
      <c r="N40" s="20" t="s">
        <v>106</v>
      </c>
      <c r="O40" s="40" t="s">
        <v>911</v>
      </c>
      <c r="P40" s="14"/>
      <c r="Q40" s="21" t="str">
        <f>VLOOKUP(B40,[1]Hoja2!$A$5:$K$412,8,FALSE)</f>
        <v>LAMINA INOXIDABLE</v>
      </c>
      <c r="R40" s="22"/>
      <c r="S40" s="23"/>
      <c r="T40" s="24"/>
      <c r="U40" s="24">
        <f>VLOOKUP(B40,[2]Forecast!$B$5:$AF$463,31,FALSE)</f>
        <v>23</v>
      </c>
      <c r="V40" s="23"/>
      <c r="W40" s="23"/>
      <c r="X40" s="24">
        <f t="shared" si="3"/>
        <v>23</v>
      </c>
      <c r="Y40" s="24"/>
    </row>
    <row r="41" spans="1:25" x14ac:dyDescent="0.2">
      <c r="A41" s="14" t="s">
        <v>107</v>
      </c>
      <c r="B41" s="14" t="s">
        <v>108</v>
      </c>
      <c r="C41" s="15">
        <v>430</v>
      </c>
      <c r="D41" s="15" t="s">
        <v>34</v>
      </c>
      <c r="E41" s="16">
        <v>2.5</v>
      </c>
      <c r="F41" s="17" t="s">
        <v>35</v>
      </c>
      <c r="G41" s="15">
        <v>1219</v>
      </c>
      <c r="H41" s="15">
        <v>2438</v>
      </c>
      <c r="I41" s="15">
        <v>34</v>
      </c>
      <c r="J41" s="18">
        <f t="shared" si="0"/>
        <v>1</v>
      </c>
      <c r="K41" s="15">
        <f t="shared" si="1"/>
        <v>34</v>
      </c>
      <c r="L41" s="15">
        <v>58.92</v>
      </c>
      <c r="M41" s="19">
        <f t="shared" si="2"/>
        <v>2.0032800000000002</v>
      </c>
      <c r="N41" s="20" t="s">
        <v>102</v>
      </c>
      <c r="O41" s="40" t="s">
        <v>911</v>
      </c>
      <c r="P41" s="14"/>
      <c r="Q41" s="21" t="str">
        <f>VLOOKUP(B41,[1]Hoja2!$A$5:$K$412,8,FALSE)</f>
        <v>LAMINA INOXIDABLE</v>
      </c>
      <c r="R41" s="22"/>
      <c r="S41" s="23"/>
      <c r="T41" s="24"/>
      <c r="U41" s="24">
        <f>VLOOKUP(B41,[2]Forecast!$B$5:$AF$463,31,FALSE)</f>
        <v>30</v>
      </c>
      <c r="V41" s="23"/>
      <c r="W41" s="23"/>
      <c r="X41" s="24">
        <f t="shared" si="3"/>
        <v>30</v>
      </c>
      <c r="Y41" s="24"/>
    </row>
    <row r="42" spans="1:25" x14ac:dyDescent="0.2">
      <c r="A42" s="14" t="s">
        <v>109</v>
      </c>
      <c r="B42" s="14" t="s">
        <v>110</v>
      </c>
      <c r="C42" s="15">
        <v>430</v>
      </c>
      <c r="D42" s="15" t="s">
        <v>111</v>
      </c>
      <c r="E42" s="16">
        <v>2.5</v>
      </c>
      <c r="F42" s="17" t="s">
        <v>35</v>
      </c>
      <c r="G42" s="15">
        <v>1219</v>
      </c>
      <c r="H42" s="15">
        <v>2438</v>
      </c>
      <c r="I42" s="15">
        <v>34</v>
      </c>
      <c r="J42" s="18">
        <f t="shared" si="0"/>
        <v>1</v>
      </c>
      <c r="K42" s="15">
        <f t="shared" si="1"/>
        <v>34</v>
      </c>
      <c r="L42" s="15">
        <v>58.92</v>
      </c>
      <c r="M42" s="19">
        <f t="shared" si="2"/>
        <v>2.0032800000000002</v>
      </c>
      <c r="N42" s="20" t="s">
        <v>112</v>
      </c>
      <c r="O42" s="40" t="s">
        <v>911</v>
      </c>
      <c r="P42" s="14"/>
      <c r="Q42" s="21" t="str">
        <f>VLOOKUP(B42,[1]Hoja2!$A$5:$K$412,8,FALSE)</f>
        <v>LAMINA INOXIDABLE</v>
      </c>
      <c r="R42" s="22"/>
      <c r="S42" s="23"/>
      <c r="T42" s="24"/>
      <c r="U42" s="24">
        <f>VLOOKUP(B42,[2]Forecast!$B$5:$AF$463,31,FALSE)</f>
        <v>18</v>
      </c>
      <c r="V42" s="23"/>
      <c r="W42" s="23"/>
      <c r="X42" s="24">
        <f t="shared" si="3"/>
        <v>18</v>
      </c>
      <c r="Y42" s="24"/>
    </row>
    <row r="43" spans="1:25" x14ac:dyDescent="0.2">
      <c r="A43" s="14" t="s">
        <v>113</v>
      </c>
      <c r="B43" s="14" t="s">
        <v>114</v>
      </c>
      <c r="C43" s="15">
        <v>430</v>
      </c>
      <c r="D43" s="15" t="s">
        <v>111</v>
      </c>
      <c r="E43" s="16">
        <v>3</v>
      </c>
      <c r="F43" s="17" t="s">
        <v>35</v>
      </c>
      <c r="G43" s="15">
        <v>1219</v>
      </c>
      <c r="H43" s="15">
        <v>2438</v>
      </c>
      <c r="I43" s="15">
        <v>28</v>
      </c>
      <c r="J43" s="18">
        <f t="shared" si="0"/>
        <v>1</v>
      </c>
      <c r="K43" s="15">
        <f t="shared" si="1"/>
        <v>28</v>
      </c>
      <c r="L43" s="15">
        <v>71.150000000000006</v>
      </c>
      <c r="M43" s="19">
        <f t="shared" si="2"/>
        <v>1.9922000000000002</v>
      </c>
      <c r="N43" s="20" t="s">
        <v>112</v>
      </c>
      <c r="O43" s="40">
        <v>1775</v>
      </c>
      <c r="P43" s="14"/>
      <c r="Q43" s="21" t="str">
        <f>VLOOKUP(B43,[1]Hoja2!$A$5:$K$412,8,FALSE)</f>
        <v>LAMINA INOXIDABLE</v>
      </c>
      <c r="R43" s="22"/>
      <c r="S43" s="23"/>
      <c r="T43" s="24"/>
      <c r="U43" s="24">
        <f>VLOOKUP(B43,[2]Forecast!$B$5:$AF$463,31,FALSE)</f>
        <v>15</v>
      </c>
      <c r="V43" s="23"/>
      <c r="W43" s="23"/>
      <c r="X43" s="24">
        <f t="shared" si="3"/>
        <v>15</v>
      </c>
      <c r="Y43" s="24"/>
    </row>
    <row r="44" spans="1:25" x14ac:dyDescent="0.2">
      <c r="A44" s="14" t="s">
        <v>115</v>
      </c>
      <c r="B44" s="14" t="s">
        <v>116</v>
      </c>
      <c r="C44" s="15">
        <v>304</v>
      </c>
      <c r="D44" s="15" t="s">
        <v>34</v>
      </c>
      <c r="E44" s="16">
        <v>3.5</v>
      </c>
      <c r="F44" s="17" t="s">
        <v>35</v>
      </c>
      <c r="G44" s="15">
        <v>1524</v>
      </c>
      <c r="H44" s="15">
        <v>3048</v>
      </c>
      <c r="I44" s="15">
        <v>15</v>
      </c>
      <c r="J44" s="18">
        <f t="shared" si="0"/>
        <v>1</v>
      </c>
      <c r="K44" s="15">
        <f t="shared" si="1"/>
        <v>15</v>
      </c>
      <c r="L44" s="15">
        <v>128.93</v>
      </c>
      <c r="M44" s="19">
        <f t="shared" si="2"/>
        <v>1.9339500000000001</v>
      </c>
      <c r="N44" s="20" t="s">
        <v>36</v>
      </c>
      <c r="O44" s="40" t="s">
        <v>911</v>
      </c>
      <c r="P44" s="14"/>
      <c r="Q44" s="21" t="str">
        <f>VLOOKUP(B44,[1]Hoja2!$A$5:$K$412,8,FALSE)</f>
        <v>LAMINA INOXIDABLE</v>
      </c>
      <c r="R44" s="22"/>
      <c r="S44" s="23"/>
      <c r="T44" s="24"/>
      <c r="U44" s="24">
        <f>VLOOKUP(B44,[2]Forecast!$B$5:$AF$463,31,FALSE)</f>
        <v>8</v>
      </c>
      <c r="V44" s="23"/>
      <c r="W44" s="23"/>
      <c r="X44" s="24">
        <f t="shared" si="3"/>
        <v>8</v>
      </c>
      <c r="Y44" s="24"/>
    </row>
    <row r="45" spans="1:25" x14ac:dyDescent="0.2">
      <c r="A45" s="14" t="s">
        <v>117</v>
      </c>
      <c r="B45" s="14" t="s">
        <v>118</v>
      </c>
      <c r="C45" s="15">
        <v>304</v>
      </c>
      <c r="D45" s="15" t="s">
        <v>34</v>
      </c>
      <c r="E45" s="16">
        <v>4.5</v>
      </c>
      <c r="F45" s="17" t="s">
        <v>35</v>
      </c>
      <c r="G45" s="15">
        <v>1219</v>
      </c>
      <c r="H45" s="15">
        <v>2438</v>
      </c>
      <c r="I45" s="15">
        <v>20</v>
      </c>
      <c r="J45" s="18">
        <f t="shared" si="0"/>
        <v>1</v>
      </c>
      <c r="K45" s="15">
        <f t="shared" si="1"/>
        <v>20</v>
      </c>
      <c r="L45" s="15">
        <v>106.05</v>
      </c>
      <c r="M45" s="19">
        <f t="shared" si="2"/>
        <v>2.121</v>
      </c>
      <c r="N45" s="20" t="s">
        <v>36</v>
      </c>
      <c r="O45" s="40" t="s">
        <v>911</v>
      </c>
      <c r="P45" s="14"/>
      <c r="Q45" s="21" t="str">
        <f>VLOOKUP(B45,[1]Hoja2!$A$5:$K$412,8,FALSE)</f>
        <v>LAMINA INOXIDABLE</v>
      </c>
      <c r="R45" s="22"/>
      <c r="S45" s="23"/>
      <c r="T45" s="24"/>
      <c r="U45" s="24">
        <f>VLOOKUP(B45,[2]Forecast!$B$5:$AF$463,31,FALSE)</f>
        <v>10</v>
      </c>
      <c r="V45" s="23"/>
      <c r="W45" s="23"/>
      <c r="X45" s="24">
        <f t="shared" si="3"/>
        <v>10</v>
      </c>
      <c r="Y45" s="24"/>
    </row>
    <row r="46" spans="1:25" x14ac:dyDescent="0.2">
      <c r="A46" s="14" t="s">
        <v>119</v>
      </c>
      <c r="B46" s="14" t="s">
        <v>120</v>
      </c>
      <c r="C46" s="15">
        <v>304</v>
      </c>
      <c r="D46" s="15" t="s">
        <v>34</v>
      </c>
      <c r="E46" s="16">
        <v>0.7</v>
      </c>
      <c r="F46" s="17" t="s">
        <v>35</v>
      </c>
      <c r="G46" s="15">
        <v>1219</v>
      </c>
      <c r="H46" s="15">
        <v>2438</v>
      </c>
      <c r="I46" s="15">
        <v>120</v>
      </c>
      <c r="J46" s="18">
        <f t="shared" si="0"/>
        <v>1</v>
      </c>
      <c r="K46" s="15">
        <f t="shared" si="1"/>
        <v>120</v>
      </c>
      <c r="L46" s="15">
        <v>16.02</v>
      </c>
      <c r="M46" s="19">
        <f t="shared" si="2"/>
        <v>1.9223999999999999</v>
      </c>
      <c r="N46" s="20" t="s">
        <v>36</v>
      </c>
      <c r="O46" s="40">
        <v>3380</v>
      </c>
      <c r="P46" s="14"/>
      <c r="Q46" s="21" t="str">
        <f>VLOOKUP(B46,[1]Hoja2!$A$5:$K$412,8,FALSE)</f>
        <v>LAMINA INOXIDABLE</v>
      </c>
      <c r="R46" s="22"/>
      <c r="S46" s="23"/>
      <c r="T46" s="24"/>
      <c r="U46" s="24">
        <f>VLOOKUP(B46,[2]Forecast!$B$5:$AF$463,31,FALSE)</f>
        <v>150</v>
      </c>
      <c r="V46" s="23"/>
      <c r="W46" s="23"/>
      <c r="X46" s="24">
        <f t="shared" si="3"/>
        <v>150</v>
      </c>
      <c r="Y46" s="24"/>
    </row>
    <row r="47" spans="1:25" ht="14.25" hidden="1" customHeight="1" thickBot="1" x14ac:dyDescent="0.2">
      <c r="A47" s="14" t="s">
        <v>121</v>
      </c>
      <c r="B47" s="14" t="s">
        <v>122</v>
      </c>
      <c r="C47" s="15">
        <v>304</v>
      </c>
      <c r="D47" s="15" t="s">
        <v>53</v>
      </c>
      <c r="E47" s="16">
        <v>3</v>
      </c>
      <c r="F47" s="17" t="s">
        <v>35</v>
      </c>
      <c r="G47" s="15">
        <v>1219</v>
      </c>
      <c r="H47" s="15">
        <v>2438</v>
      </c>
      <c r="I47" s="15">
        <v>28</v>
      </c>
      <c r="J47" s="18">
        <f t="shared" si="0"/>
        <v>0</v>
      </c>
      <c r="K47" s="15">
        <f t="shared" si="1"/>
        <v>0</v>
      </c>
      <c r="L47" s="15">
        <v>71.150000000000006</v>
      </c>
      <c r="M47" s="19">
        <f t="shared" si="2"/>
        <v>0</v>
      </c>
      <c r="N47" s="20" t="s">
        <v>54</v>
      </c>
      <c r="O47" s="14"/>
      <c r="P47" s="14"/>
      <c r="Q47" s="21" t="str">
        <f>VLOOKUP(B47,[1]Hoja2!$A$5:$K$412,8,FALSE)</f>
        <v>LAMINA INOXIDABLE</v>
      </c>
      <c r="R47" s="22"/>
      <c r="S47" s="23"/>
      <c r="T47" s="24"/>
      <c r="U47" s="24">
        <f>VLOOKUP(B47,[2]Forecast!$B$5:$AF$463,31,FALSE)</f>
        <v>0</v>
      </c>
      <c r="V47" s="23"/>
      <c r="W47" s="23"/>
      <c r="X47" s="24">
        <f t="shared" si="3"/>
        <v>0</v>
      </c>
      <c r="Y47" s="24"/>
    </row>
    <row r="48" spans="1:25" ht="14.25" hidden="1" customHeight="1" thickBot="1" x14ac:dyDescent="0.2">
      <c r="A48" s="14" t="s">
        <v>123</v>
      </c>
      <c r="B48" s="14" t="s">
        <v>124</v>
      </c>
      <c r="C48" s="15">
        <v>304</v>
      </c>
      <c r="D48" s="15" t="s">
        <v>53</v>
      </c>
      <c r="E48" s="16">
        <v>3</v>
      </c>
      <c r="F48" s="17" t="s">
        <v>35</v>
      </c>
      <c r="G48" s="15">
        <v>1524</v>
      </c>
      <c r="H48" s="15">
        <v>3048</v>
      </c>
      <c r="I48" s="15">
        <v>18</v>
      </c>
      <c r="J48" s="18">
        <f t="shared" si="0"/>
        <v>0</v>
      </c>
      <c r="K48" s="15">
        <f t="shared" si="1"/>
        <v>0</v>
      </c>
      <c r="L48" s="15">
        <v>110.51</v>
      </c>
      <c r="M48" s="19">
        <f t="shared" si="2"/>
        <v>0</v>
      </c>
      <c r="N48" s="20" t="s">
        <v>54</v>
      </c>
      <c r="O48" s="14"/>
      <c r="P48" s="14"/>
      <c r="Q48" s="21" t="str">
        <f>VLOOKUP(B48,[1]Hoja2!$A$5:$K$412,8,FALSE)</f>
        <v>LAMINA INOXIDABLE</v>
      </c>
      <c r="R48" s="22"/>
      <c r="S48" s="23"/>
      <c r="T48" s="24"/>
      <c r="U48" s="24">
        <f>VLOOKUP(B48,[2]Forecast!$B$5:$AF$463,31,FALSE)</f>
        <v>0</v>
      </c>
      <c r="V48" s="23"/>
      <c r="W48" s="23"/>
      <c r="X48" s="24">
        <f t="shared" si="3"/>
        <v>0</v>
      </c>
      <c r="Y48" s="24"/>
    </row>
    <row r="49" spans="1:25" x14ac:dyDescent="0.2">
      <c r="A49" s="14" t="s">
        <v>125</v>
      </c>
      <c r="B49" s="14" t="s">
        <v>126</v>
      </c>
      <c r="C49" s="15">
        <v>430</v>
      </c>
      <c r="D49" s="15" t="s">
        <v>39</v>
      </c>
      <c r="E49" s="16">
        <v>1.2</v>
      </c>
      <c r="F49" s="17" t="s">
        <v>35</v>
      </c>
      <c r="G49" s="15">
        <v>1219</v>
      </c>
      <c r="H49" s="15">
        <v>2438</v>
      </c>
      <c r="I49" s="15">
        <v>70</v>
      </c>
      <c r="J49" s="18">
        <f t="shared" si="0"/>
        <v>4</v>
      </c>
      <c r="K49" s="15">
        <f t="shared" si="1"/>
        <v>280</v>
      </c>
      <c r="L49" s="15">
        <v>28.28</v>
      </c>
      <c r="M49" s="19">
        <f t="shared" si="2"/>
        <v>7.9184000000000001</v>
      </c>
      <c r="N49" s="20" t="s">
        <v>69</v>
      </c>
      <c r="O49" s="40">
        <v>1830</v>
      </c>
      <c r="P49" s="14"/>
      <c r="Q49" s="21" t="str">
        <f>VLOOKUP(B49,[1]Hoja2!$A$5:$K$412,8,FALSE)</f>
        <v>LAMINA INOXIDABLE</v>
      </c>
      <c r="R49" s="22"/>
      <c r="S49" s="23"/>
      <c r="T49" s="24"/>
      <c r="U49" s="24">
        <f>VLOOKUP(B49,[2]Forecast!$B$5:$AF$463,31,FALSE)</f>
        <v>300</v>
      </c>
      <c r="V49" s="23"/>
      <c r="W49" s="23"/>
      <c r="X49" s="24">
        <f t="shared" si="3"/>
        <v>300</v>
      </c>
      <c r="Y49" s="24"/>
    </row>
    <row r="50" spans="1:25" x14ac:dyDescent="0.2">
      <c r="A50" s="14" t="s">
        <v>127</v>
      </c>
      <c r="B50" s="14" t="s">
        <v>128</v>
      </c>
      <c r="C50" s="15">
        <v>304</v>
      </c>
      <c r="D50" s="15" t="s">
        <v>34</v>
      </c>
      <c r="E50" s="16">
        <v>1.5</v>
      </c>
      <c r="F50" s="17" t="s">
        <v>35</v>
      </c>
      <c r="G50" s="15">
        <v>1524</v>
      </c>
      <c r="H50" s="15">
        <v>3048</v>
      </c>
      <c r="I50" s="15">
        <v>35</v>
      </c>
      <c r="J50" s="18">
        <f t="shared" si="0"/>
        <v>3</v>
      </c>
      <c r="K50" s="15">
        <f t="shared" si="1"/>
        <v>105</v>
      </c>
      <c r="L50" s="15">
        <v>55.25</v>
      </c>
      <c r="M50" s="19">
        <f t="shared" si="2"/>
        <v>5.8012499999999996</v>
      </c>
      <c r="N50" s="20" t="s">
        <v>36</v>
      </c>
      <c r="O50" s="40" t="s">
        <v>911</v>
      </c>
      <c r="P50" s="14"/>
      <c r="Q50" s="21" t="str">
        <f>VLOOKUP(B50,[1]Hoja2!$A$5:$K$412,8,FALSE)</f>
        <v>LAMINA INOXIDABLE</v>
      </c>
      <c r="R50" s="22"/>
      <c r="S50" s="23"/>
      <c r="T50" s="24"/>
      <c r="U50" s="24">
        <f>VLOOKUP(B50,[2]Forecast!$B$5:$AF$463,31,FALSE)</f>
        <v>100</v>
      </c>
      <c r="V50" s="23"/>
      <c r="W50" s="23"/>
      <c r="X50" s="24">
        <f t="shared" si="3"/>
        <v>100</v>
      </c>
      <c r="Y50" s="24"/>
    </row>
    <row r="51" spans="1:25" x14ac:dyDescent="0.2">
      <c r="A51" s="14" t="s">
        <v>129</v>
      </c>
      <c r="B51" s="14" t="s">
        <v>130</v>
      </c>
      <c r="C51" s="15">
        <v>304</v>
      </c>
      <c r="D51" s="15" t="s">
        <v>34</v>
      </c>
      <c r="E51" s="16">
        <v>1.9</v>
      </c>
      <c r="F51" s="17" t="s">
        <v>35</v>
      </c>
      <c r="G51" s="15">
        <v>1524</v>
      </c>
      <c r="H51" s="15">
        <v>3048</v>
      </c>
      <c r="I51" s="15">
        <v>30</v>
      </c>
      <c r="J51" s="18">
        <f t="shared" si="0"/>
        <v>4</v>
      </c>
      <c r="K51" s="15">
        <f t="shared" si="1"/>
        <v>120</v>
      </c>
      <c r="L51" s="15">
        <v>69.989999999999995</v>
      </c>
      <c r="M51" s="19">
        <f t="shared" si="2"/>
        <v>8.3987999999999996</v>
      </c>
      <c r="N51" s="20" t="s">
        <v>36</v>
      </c>
      <c r="O51" s="40" t="s">
        <v>911</v>
      </c>
      <c r="P51" s="14"/>
      <c r="Q51" s="21" t="str">
        <f>VLOOKUP(B51,[1]Hoja2!$A$5:$K$412,8,FALSE)</f>
        <v>LAMINA INOXIDABLE</v>
      </c>
      <c r="R51" s="22"/>
      <c r="S51" s="23"/>
      <c r="T51" s="24"/>
      <c r="U51" s="24">
        <f>VLOOKUP(B51,[2]Forecast!$B$5:$AF$463,31,FALSE)</f>
        <v>130</v>
      </c>
      <c r="V51" s="23"/>
      <c r="W51" s="23"/>
      <c r="X51" s="24">
        <f t="shared" si="3"/>
        <v>130</v>
      </c>
      <c r="Y51" s="24"/>
    </row>
    <row r="52" spans="1:25" x14ac:dyDescent="0.2">
      <c r="A52" s="14" t="s">
        <v>131</v>
      </c>
      <c r="B52" s="14" t="s">
        <v>132</v>
      </c>
      <c r="C52" s="15">
        <v>304</v>
      </c>
      <c r="D52" s="15" t="s">
        <v>39</v>
      </c>
      <c r="E52" s="16">
        <v>1.5</v>
      </c>
      <c r="F52" s="17" t="s">
        <v>35</v>
      </c>
      <c r="G52" s="15">
        <v>1219</v>
      </c>
      <c r="H52" s="15">
        <v>2438</v>
      </c>
      <c r="I52" s="15">
        <v>55</v>
      </c>
      <c r="J52" s="18">
        <f t="shared" si="0"/>
        <v>1</v>
      </c>
      <c r="K52" s="15">
        <f t="shared" si="1"/>
        <v>55</v>
      </c>
      <c r="L52" s="15">
        <v>35.35</v>
      </c>
      <c r="M52" s="19">
        <f t="shared" si="2"/>
        <v>1.94425</v>
      </c>
      <c r="N52" s="20" t="s">
        <v>40</v>
      </c>
      <c r="O52" s="40">
        <v>3405</v>
      </c>
      <c r="P52" s="14"/>
      <c r="Q52" s="21" t="str">
        <f>VLOOKUP(B52,[1]Hoja2!$A$5:$K$412,8,FALSE)</f>
        <v>LAMINA INOXIDABLE</v>
      </c>
      <c r="R52" s="22"/>
      <c r="S52" s="23"/>
      <c r="T52" s="24"/>
      <c r="U52" s="24">
        <f>VLOOKUP(B52,[2]Forecast!$B$5:$AF$463,31,FALSE)</f>
        <v>29</v>
      </c>
      <c r="V52" s="23"/>
      <c r="W52" s="23"/>
      <c r="X52" s="24">
        <f t="shared" si="3"/>
        <v>29</v>
      </c>
      <c r="Y52" s="24"/>
    </row>
    <row r="53" spans="1:25" x14ac:dyDescent="0.2">
      <c r="A53" s="14" t="s">
        <v>133</v>
      </c>
      <c r="B53" s="14" t="s">
        <v>134</v>
      </c>
      <c r="C53" s="15">
        <v>430</v>
      </c>
      <c r="D53" s="15" t="s">
        <v>105</v>
      </c>
      <c r="E53" s="16">
        <v>1.5</v>
      </c>
      <c r="F53" s="17" t="s">
        <v>35</v>
      </c>
      <c r="G53" s="15">
        <v>1219</v>
      </c>
      <c r="H53" s="15">
        <v>2438</v>
      </c>
      <c r="I53" s="15">
        <v>55</v>
      </c>
      <c r="J53" s="18">
        <f t="shared" si="0"/>
        <v>1</v>
      </c>
      <c r="K53" s="15">
        <f t="shared" si="1"/>
        <v>55</v>
      </c>
      <c r="L53" s="15">
        <v>35.35</v>
      </c>
      <c r="M53" s="19">
        <f t="shared" si="2"/>
        <v>1.94425</v>
      </c>
      <c r="N53" s="20" t="s">
        <v>106</v>
      </c>
      <c r="O53" s="40">
        <v>1765</v>
      </c>
      <c r="P53" s="14"/>
      <c r="Q53" s="21" t="str">
        <f>VLOOKUP(B53,[1]Hoja2!$A$5:$K$412,8,FALSE)</f>
        <v>LAMINA INOXIDABLE</v>
      </c>
      <c r="R53" s="22"/>
      <c r="S53" s="23"/>
      <c r="T53" s="24"/>
      <c r="U53" s="24">
        <f>VLOOKUP(B53,[2]Forecast!$B$5:$AF$463,31,FALSE)</f>
        <v>60</v>
      </c>
      <c r="V53" s="23"/>
      <c r="W53" s="23"/>
      <c r="X53" s="24">
        <f t="shared" si="3"/>
        <v>60</v>
      </c>
      <c r="Y53" s="24"/>
    </row>
    <row r="54" spans="1:25" x14ac:dyDescent="0.2">
      <c r="A54" s="14" t="s">
        <v>135</v>
      </c>
      <c r="B54" s="14" t="s">
        <v>136</v>
      </c>
      <c r="C54" s="15">
        <v>304</v>
      </c>
      <c r="D54" s="15" t="s">
        <v>39</v>
      </c>
      <c r="E54" s="16">
        <v>1.5</v>
      </c>
      <c r="F54" s="17" t="s">
        <v>35</v>
      </c>
      <c r="G54" s="15">
        <v>1524</v>
      </c>
      <c r="H54" s="15">
        <v>3048</v>
      </c>
      <c r="I54" s="15">
        <v>35</v>
      </c>
      <c r="J54" s="18">
        <f t="shared" si="0"/>
        <v>2</v>
      </c>
      <c r="K54" s="15">
        <f t="shared" si="1"/>
        <v>70</v>
      </c>
      <c r="L54" s="15">
        <v>55.25</v>
      </c>
      <c r="M54" s="19">
        <f t="shared" si="2"/>
        <v>3.8675000000000002</v>
      </c>
      <c r="N54" s="20" t="s">
        <v>40</v>
      </c>
      <c r="O54" s="40" t="s">
        <v>911</v>
      </c>
      <c r="P54" s="14"/>
      <c r="Q54" s="21" t="str">
        <f>VLOOKUP(B54,[1]Hoja2!$A$5:$K$412,8,FALSE)</f>
        <v>LAMINA INOXIDABLE</v>
      </c>
      <c r="R54" s="22"/>
      <c r="S54" s="23"/>
      <c r="T54" s="24"/>
      <c r="U54" s="24">
        <f>VLOOKUP(B54,[2]Forecast!$B$5:$AF$463,31,FALSE)</f>
        <v>80</v>
      </c>
      <c r="V54" s="23"/>
      <c r="W54" s="23"/>
      <c r="X54" s="24">
        <f t="shared" si="3"/>
        <v>80</v>
      </c>
      <c r="Y54" s="24"/>
    </row>
    <row r="55" spans="1:25" x14ac:dyDescent="0.2">
      <c r="A55" s="14" t="s">
        <v>137</v>
      </c>
      <c r="B55" s="14" t="s">
        <v>138</v>
      </c>
      <c r="C55" s="15">
        <v>430</v>
      </c>
      <c r="D55" s="15" t="s">
        <v>39</v>
      </c>
      <c r="E55" s="16">
        <v>1.5</v>
      </c>
      <c r="F55" s="17" t="s">
        <v>35</v>
      </c>
      <c r="G55" s="15">
        <v>1219</v>
      </c>
      <c r="H55" s="15">
        <v>2438</v>
      </c>
      <c r="I55" s="15">
        <v>55</v>
      </c>
      <c r="J55" s="18">
        <f t="shared" si="0"/>
        <v>1</v>
      </c>
      <c r="K55" s="15">
        <f t="shared" si="1"/>
        <v>55</v>
      </c>
      <c r="L55" s="15">
        <v>35.35</v>
      </c>
      <c r="M55" s="19">
        <f t="shared" si="2"/>
        <v>1.94425</v>
      </c>
      <c r="N55" s="20" t="s">
        <v>69</v>
      </c>
      <c r="O55" s="40">
        <v>1810</v>
      </c>
      <c r="P55" s="14"/>
      <c r="Q55" s="21" t="str">
        <f>VLOOKUP(B55,[1]Hoja2!$A$5:$K$412,8,FALSE)</f>
        <v>LAMINA INOXIDABLE</v>
      </c>
      <c r="R55" s="22"/>
      <c r="S55" s="23"/>
      <c r="T55" s="24"/>
      <c r="U55" s="24">
        <f>VLOOKUP(B55,[2]Forecast!$B$5:$AF$463,31,FALSE)</f>
        <v>30</v>
      </c>
      <c r="V55" s="23"/>
      <c r="W55" s="23"/>
      <c r="X55" s="24">
        <f t="shared" si="3"/>
        <v>30</v>
      </c>
      <c r="Y55" s="24"/>
    </row>
    <row r="56" spans="1:25" x14ac:dyDescent="0.2">
      <c r="A56" s="14" t="s">
        <v>139</v>
      </c>
      <c r="B56" s="14" t="s">
        <v>140</v>
      </c>
      <c r="C56" s="15">
        <v>304</v>
      </c>
      <c r="D56" s="15" t="s">
        <v>39</v>
      </c>
      <c r="E56" s="16">
        <v>0.7</v>
      </c>
      <c r="F56" s="17" t="s">
        <v>35</v>
      </c>
      <c r="G56" s="15">
        <v>1524</v>
      </c>
      <c r="H56" s="15">
        <v>3048</v>
      </c>
      <c r="I56" s="15">
        <v>78</v>
      </c>
      <c r="J56" s="18">
        <f t="shared" si="0"/>
        <v>1</v>
      </c>
      <c r="K56" s="15">
        <f t="shared" si="1"/>
        <v>78</v>
      </c>
      <c r="L56" s="15">
        <v>25.79</v>
      </c>
      <c r="M56" s="19">
        <f t="shared" si="2"/>
        <v>2.0116199999999997</v>
      </c>
      <c r="N56" s="20" t="s">
        <v>40</v>
      </c>
      <c r="O56" s="40" t="s">
        <v>911</v>
      </c>
      <c r="P56" s="14"/>
      <c r="Q56" s="21" t="str">
        <f>VLOOKUP(B56,[1]Hoja2!$A$5:$K$412,8,FALSE)</f>
        <v>LAMINA INOXIDABLE</v>
      </c>
      <c r="R56" s="22"/>
      <c r="S56" s="23"/>
      <c r="T56" s="24"/>
      <c r="U56" s="24">
        <f>VLOOKUP(B56,[2]Forecast!$B$5:$AF$463,31,FALSE)</f>
        <v>100</v>
      </c>
      <c r="V56" s="23"/>
      <c r="W56" s="23"/>
      <c r="X56" s="24">
        <f t="shared" si="3"/>
        <v>100</v>
      </c>
      <c r="Y56" s="24"/>
    </row>
    <row r="57" spans="1:25" x14ac:dyDescent="0.2">
      <c r="A57" s="14" t="s">
        <v>141</v>
      </c>
      <c r="B57" s="14" t="s">
        <v>142</v>
      </c>
      <c r="C57" s="15">
        <v>304</v>
      </c>
      <c r="D57" s="15" t="s">
        <v>34</v>
      </c>
      <c r="E57" s="16">
        <v>0.7</v>
      </c>
      <c r="F57" s="17" t="s">
        <v>35</v>
      </c>
      <c r="G57" s="15">
        <v>1524</v>
      </c>
      <c r="H57" s="15">
        <v>3048</v>
      </c>
      <c r="I57" s="15">
        <v>78</v>
      </c>
      <c r="J57" s="18">
        <f t="shared" si="0"/>
        <v>1</v>
      </c>
      <c r="K57" s="15">
        <f t="shared" si="1"/>
        <v>78</v>
      </c>
      <c r="L57" s="15">
        <v>25.79</v>
      </c>
      <c r="M57" s="19">
        <f t="shared" si="2"/>
        <v>2.0116199999999997</v>
      </c>
      <c r="N57" s="20" t="s">
        <v>36</v>
      </c>
      <c r="O57" s="40" t="s">
        <v>911</v>
      </c>
      <c r="P57" s="14"/>
      <c r="Q57" s="21" t="str">
        <f>VLOOKUP(B57,[1]Hoja2!$A$5:$K$412,8,FALSE)</f>
        <v>LAMINA INOXIDABLE</v>
      </c>
      <c r="R57" s="22"/>
      <c r="S57" s="23"/>
      <c r="T57" s="24"/>
      <c r="U57" s="24">
        <f>VLOOKUP(B57,[2]Forecast!$B$5:$AF$463,31,FALSE)</f>
        <v>100</v>
      </c>
      <c r="V57" s="23"/>
      <c r="W57" s="23"/>
      <c r="X57" s="24">
        <f t="shared" si="3"/>
        <v>100</v>
      </c>
      <c r="Y57" s="24"/>
    </row>
    <row r="58" spans="1:25" x14ac:dyDescent="0.2">
      <c r="A58" s="14" t="s">
        <v>143</v>
      </c>
      <c r="B58" s="14" t="s">
        <v>144</v>
      </c>
      <c r="C58" s="15">
        <v>430</v>
      </c>
      <c r="D58" s="15" t="s">
        <v>105</v>
      </c>
      <c r="E58" s="16">
        <v>1.2</v>
      </c>
      <c r="F58" s="17" t="s">
        <v>35</v>
      </c>
      <c r="G58" s="15">
        <v>1219</v>
      </c>
      <c r="H58" s="15">
        <v>2438</v>
      </c>
      <c r="I58" s="15">
        <v>70</v>
      </c>
      <c r="J58" s="18">
        <f t="shared" si="0"/>
        <v>3</v>
      </c>
      <c r="K58" s="15">
        <f t="shared" si="1"/>
        <v>210</v>
      </c>
      <c r="L58" s="15">
        <v>28.28</v>
      </c>
      <c r="M58" s="19">
        <f t="shared" si="2"/>
        <v>5.9388000000000005</v>
      </c>
      <c r="N58" s="20" t="s">
        <v>106</v>
      </c>
      <c r="O58" s="40">
        <v>1780</v>
      </c>
      <c r="P58" s="14"/>
      <c r="Q58" s="21" t="str">
        <f>VLOOKUP(B58,[1]Hoja2!$A$5:$K$412,8,FALSE)</f>
        <v>LAMINA INOXIDABLE</v>
      </c>
      <c r="R58" s="22"/>
      <c r="S58" s="23"/>
      <c r="T58" s="24"/>
      <c r="U58" s="24">
        <f>VLOOKUP(B58,[2]Forecast!$B$5:$AF$463,31,FALSE)</f>
        <v>200</v>
      </c>
      <c r="V58" s="23"/>
      <c r="W58" s="23"/>
      <c r="X58" s="24">
        <f t="shared" si="3"/>
        <v>200</v>
      </c>
      <c r="Y58" s="24"/>
    </row>
    <row r="59" spans="1:25" x14ac:dyDescent="0.2">
      <c r="A59" s="14" t="s">
        <v>145</v>
      </c>
      <c r="B59" s="14" t="s">
        <v>146</v>
      </c>
      <c r="C59" s="15">
        <v>430</v>
      </c>
      <c r="D59" s="15" t="s">
        <v>105</v>
      </c>
      <c r="E59" s="16">
        <v>0.9</v>
      </c>
      <c r="F59" s="17" t="s">
        <v>35</v>
      </c>
      <c r="G59" s="15">
        <v>1219</v>
      </c>
      <c r="H59" s="15">
        <v>2438</v>
      </c>
      <c r="I59" s="15">
        <v>97</v>
      </c>
      <c r="J59" s="18">
        <f t="shared" si="0"/>
        <v>1</v>
      </c>
      <c r="K59" s="15">
        <f t="shared" si="1"/>
        <v>97</v>
      </c>
      <c r="L59" s="15">
        <v>21.21</v>
      </c>
      <c r="M59" s="19">
        <f t="shared" si="2"/>
        <v>2.0573699999999997</v>
      </c>
      <c r="N59" s="20" t="s">
        <v>106</v>
      </c>
      <c r="O59" s="40">
        <v>1815</v>
      </c>
      <c r="P59" s="14"/>
      <c r="Q59" s="21" t="str">
        <f>VLOOKUP(B59,[1]Hoja2!$A$5:$K$412,8,FALSE)</f>
        <v>LAMINA INOXIDABLE</v>
      </c>
      <c r="R59" s="22"/>
      <c r="S59" s="23"/>
      <c r="T59" s="24"/>
      <c r="U59" s="24">
        <f>VLOOKUP(B59,[2]Forecast!$B$5:$AF$463,31,FALSE)</f>
        <v>100</v>
      </c>
      <c r="V59" s="23"/>
      <c r="W59" s="23"/>
      <c r="X59" s="24">
        <f t="shared" si="3"/>
        <v>100</v>
      </c>
      <c r="Y59" s="24"/>
    </row>
    <row r="60" spans="1:25" ht="14.25" hidden="1" customHeight="1" thickBot="1" x14ac:dyDescent="0.2">
      <c r="A60" s="14" t="s">
        <v>147</v>
      </c>
      <c r="B60" s="14" t="s">
        <v>148</v>
      </c>
      <c r="C60" s="15">
        <v>430</v>
      </c>
      <c r="D60" s="15" t="s">
        <v>105</v>
      </c>
      <c r="E60" s="16">
        <v>0.7</v>
      </c>
      <c r="F60" s="17" t="s">
        <v>35</v>
      </c>
      <c r="G60" s="15">
        <v>1219</v>
      </c>
      <c r="H60" s="15">
        <v>2438</v>
      </c>
      <c r="I60" s="15">
        <v>120</v>
      </c>
      <c r="J60" s="18">
        <f t="shared" si="0"/>
        <v>0</v>
      </c>
      <c r="K60" s="15">
        <f t="shared" si="1"/>
        <v>0</v>
      </c>
      <c r="L60" s="15">
        <v>16.02</v>
      </c>
      <c r="M60" s="19">
        <f t="shared" si="2"/>
        <v>0</v>
      </c>
      <c r="N60" s="20" t="s">
        <v>106</v>
      </c>
      <c r="O60" s="14"/>
      <c r="P60" s="14"/>
      <c r="Q60" s="21" t="str">
        <f>VLOOKUP(B60,[1]Hoja2!$A$5:$K$412,8,FALSE)</f>
        <v>LAMINA INOXIDABLE</v>
      </c>
      <c r="R60" s="22"/>
      <c r="S60" s="23"/>
      <c r="T60" s="24"/>
      <c r="U60" s="24">
        <f>VLOOKUP(B60,[2]Forecast!$B$5:$AF$463,31,FALSE)</f>
        <v>0</v>
      </c>
      <c r="V60" s="23"/>
      <c r="W60" s="23"/>
      <c r="X60" s="24">
        <f t="shared" si="3"/>
        <v>0</v>
      </c>
      <c r="Y60" s="24"/>
    </row>
    <row r="61" spans="1:25" x14ac:dyDescent="0.2">
      <c r="A61" s="14" t="s">
        <v>149</v>
      </c>
      <c r="B61" s="14" t="s">
        <v>150</v>
      </c>
      <c r="C61" s="15">
        <v>304</v>
      </c>
      <c r="D61" s="15" t="s">
        <v>39</v>
      </c>
      <c r="E61" s="16">
        <v>1.9</v>
      </c>
      <c r="F61" s="17" t="s">
        <v>35</v>
      </c>
      <c r="G61" s="15">
        <v>1524</v>
      </c>
      <c r="H61" s="15">
        <v>3048</v>
      </c>
      <c r="I61" s="15">
        <v>30</v>
      </c>
      <c r="J61" s="18">
        <f t="shared" si="0"/>
        <v>1</v>
      </c>
      <c r="K61" s="15">
        <f t="shared" si="1"/>
        <v>30</v>
      </c>
      <c r="L61" s="15">
        <v>69.989999999999995</v>
      </c>
      <c r="M61" s="19">
        <f t="shared" si="2"/>
        <v>2.0996999999999999</v>
      </c>
      <c r="N61" s="20" t="s">
        <v>40</v>
      </c>
      <c r="O61" s="40" t="s">
        <v>911</v>
      </c>
      <c r="P61" s="14"/>
      <c r="Q61" s="21" t="str">
        <f>VLOOKUP(B61,[1]Hoja2!$A$5:$K$412,8,FALSE)</f>
        <v>LAMINA INOXIDABLE</v>
      </c>
      <c r="R61" s="22"/>
      <c r="S61" s="23"/>
      <c r="T61" s="24"/>
      <c r="U61" s="24">
        <f>VLOOKUP(B61,[2]Forecast!$B$5:$AF$463,31,FALSE)</f>
        <v>15</v>
      </c>
      <c r="V61" s="23"/>
      <c r="W61" s="23"/>
      <c r="X61" s="24">
        <f t="shared" si="3"/>
        <v>15</v>
      </c>
      <c r="Y61" s="24"/>
    </row>
    <row r="62" spans="1:25" ht="14.25" hidden="1" customHeight="1" thickBot="1" x14ac:dyDescent="0.2">
      <c r="A62" s="14" t="s">
        <v>151</v>
      </c>
      <c r="B62" s="14" t="s">
        <v>152</v>
      </c>
      <c r="C62" s="15">
        <v>304</v>
      </c>
      <c r="D62" s="15" t="s">
        <v>53</v>
      </c>
      <c r="E62" s="16">
        <v>8</v>
      </c>
      <c r="F62" s="17" t="s">
        <v>35</v>
      </c>
      <c r="G62" s="15">
        <v>1219</v>
      </c>
      <c r="H62" s="15">
        <v>2438</v>
      </c>
      <c r="I62" s="15">
        <v>12</v>
      </c>
      <c r="J62" s="18">
        <f t="shared" si="0"/>
        <v>0</v>
      </c>
      <c r="K62" s="15">
        <f t="shared" si="1"/>
        <v>0</v>
      </c>
      <c r="L62" s="15">
        <v>188.54</v>
      </c>
      <c r="M62" s="19">
        <f t="shared" si="2"/>
        <v>0</v>
      </c>
      <c r="N62" s="20" t="s">
        <v>54</v>
      </c>
      <c r="O62" s="14"/>
      <c r="P62" s="14"/>
      <c r="Q62" s="21" t="str">
        <f>VLOOKUP(B62,[1]Hoja2!$A$5:$K$412,8,FALSE)</f>
        <v>LAMINA INOXIDABLE</v>
      </c>
      <c r="R62" s="22"/>
      <c r="S62" s="23"/>
      <c r="T62" s="24"/>
      <c r="U62" s="24">
        <f>VLOOKUP(B62,[2]Forecast!$B$5:$AF$463,31,FALSE)</f>
        <v>0</v>
      </c>
      <c r="V62" s="23"/>
      <c r="W62" s="23"/>
      <c r="X62" s="24">
        <f t="shared" si="3"/>
        <v>0</v>
      </c>
      <c r="Y62" s="24"/>
    </row>
    <row r="63" spans="1:25" ht="14.25" hidden="1" customHeight="1" thickBot="1" x14ac:dyDescent="0.2">
      <c r="A63" s="14" t="s">
        <v>153</v>
      </c>
      <c r="B63" s="14" t="s">
        <v>154</v>
      </c>
      <c r="C63" s="15" t="s">
        <v>155</v>
      </c>
      <c r="D63" s="15" t="s">
        <v>53</v>
      </c>
      <c r="E63" s="16">
        <v>6</v>
      </c>
      <c r="F63" s="17" t="s">
        <v>35</v>
      </c>
      <c r="G63" s="15">
        <v>1524</v>
      </c>
      <c r="H63" s="15">
        <v>3048</v>
      </c>
      <c r="I63" s="15">
        <v>9</v>
      </c>
      <c r="J63" s="18">
        <f t="shared" si="0"/>
        <v>0</v>
      </c>
      <c r="K63" s="15">
        <f t="shared" si="1"/>
        <v>0</v>
      </c>
      <c r="L63" s="15">
        <v>221.02</v>
      </c>
      <c r="M63" s="19">
        <f t="shared" si="2"/>
        <v>0</v>
      </c>
      <c r="N63" s="20" t="s">
        <v>156</v>
      </c>
      <c r="O63" s="14"/>
      <c r="P63" s="14"/>
      <c r="Q63" s="21" t="str">
        <f>VLOOKUP(B63,[1]Hoja2!$A$5:$K$412,8,FALSE)</f>
        <v>LAMINA INOXIDABLE</v>
      </c>
      <c r="R63" s="22"/>
      <c r="S63" s="23"/>
      <c r="T63" s="24"/>
      <c r="U63" s="24">
        <f>VLOOKUP(B63,[2]Forecast!$B$5:$AF$463,31,FALSE)</f>
        <v>0</v>
      </c>
      <c r="V63" s="23"/>
      <c r="W63" s="23"/>
      <c r="X63" s="24">
        <f t="shared" si="3"/>
        <v>0</v>
      </c>
      <c r="Y63" s="24"/>
    </row>
    <row r="64" spans="1:25" ht="14.25" hidden="1" customHeight="1" thickBot="1" x14ac:dyDescent="0.2">
      <c r="A64" s="14" t="s">
        <v>157</v>
      </c>
      <c r="B64" s="14" t="s">
        <v>158</v>
      </c>
      <c r="C64" s="15">
        <v>430</v>
      </c>
      <c r="D64" s="15" t="s">
        <v>34</v>
      </c>
      <c r="E64" s="16">
        <v>1.9</v>
      </c>
      <c r="F64" s="17" t="s">
        <v>35</v>
      </c>
      <c r="G64" s="15">
        <v>1219</v>
      </c>
      <c r="H64" s="15">
        <v>2438</v>
      </c>
      <c r="I64" s="15">
        <v>45</v>
      </c>
      <c r="J64" s="18">
        <f t="shared" si="0"/>
        <v>0</v>
      </c>
      <c r="K64" s="15">
        <f t="shared" si="1"/>
        <v>0</v>
      </c>
      <c r="L64" s="15">
        <v>43.48</v>
      </c>
      <c r="M64" s="19">
        <f t="shared" si="2"/>
        <v>0</v>
      </c>
      <c r="N64" s="20" t="s">
        <v>102</v>
      </c>
      <c r="O64" s="14"/>
      <c r="P64" s="14"/>
      <c r="Q64" s="21" t="str">
        <f>VLOOKUP(B64,[1]Hoja2!$A$5:$K$412,8,FALSE)</f>
        <v>LAMINA INOXIDABLE</v>
      </c>
      <c r="R64" s="22"/>
      <c r="S64" s="23"/>
      <c r="T64" s="24"/>
      <c r="U64" s="24">
        <f>VLOOKUP(B64,[2]Forecast!$B$5:$AF$463,31,FALSE)</f>
        <v>0</v>
      </c>
      <c r="V64" s="23"/>
      <c r="W64" s="23"/>
      <c r="X64" s="24">
        <f t="shared" si="3"/>
        <v>0</v>
      </c>
      <c r="Y64" s="24"/>
    </row>
    <row r="65" spans="1:25" ht="14.25" hidden="1" customHeight="1" thickBot="1" x14ac:dyDescent="0.2">
      <c r="A65" s="14" t="s">
        <v>159</v>
      </c>
      <c r="B65" s="14" t="s">
        <v>160</v>
      </c>
      <c r="C65" s="15" t="s">
        <v>155</v>
      </c>
      <c r="D65" s="15" t="s">
        <v>53</v>
      </c>
      <c r="E65" s="16">
        <v>3</v>
      </c>
      <c r="F65" s="17" t="s">
        <v>35</v>
      </c>
      <c r="G65" s="15">
        <v>1524</v>
      </c>
      <c r="H65" s="15">
        <v>3048</v>
      </c>
      <c r="I65" s="15">
        <v>18</v>
      </c>
      <c r="J65" s="18">
        <f t="shared" si="0"/>
        <v>0</v>
      </c>
      <c r="K65" s="15">
        <f t="shared" si="1"/>
        <v>0</v>
      </c>
      <c r="L65" s="15">
        <v>110.51</v>
      </c>
      <c r="M65" s="19">
        <f t="shared" si="2"/>
        <v>0</v>
      </c>
      <c r="N65" s="20" t="s">
        <v>156</v>
      </c>
      <c r="O65" s="14"/>
      <c r="P65" s="14"/>
      <c r="Q65" s="21" t="str">
        <f>VLOOKUP(B65,[1]Hoja2!$A$5:$K$412,8,FALSE)</f>
        <v>LAMINA INOXIDABLE</v>
      </c>
      <c r="R65" s="22"/>
      <c r="S65" s="23"/>
      <c r="T65" s="24"/>
      <c r="U65" s="24">
        <f>VLOOKUP(B65,[2]Forecast!$B$5:$AF$463,31,FALSE)</f>
        <v>0</v>
      </c>
      <c r="V65" s="23"/>
      <c r="W65" s="23"/>
      <c r="X65" s="24">
        <f t="shared" si="3"/>
        <v>0</v>
      </c>
      <c r="Y65" s="24"/>
    </row>
    <row r="66" spans="1:25" ht="14.25" hidden="1" customHeight="1" thickBot="1" x14ac:dyDescent="0.2">
      <c r="A66" s="14" t="s">
        <v>161</v>
      </c>
      <c r="B66" s="14" t="s">
        <v>162</v>
      </c>
      <c r="C66" s="15">
        <v>304</v>
      </c>
      <c r="D66" s="15" t="s">
        <v>39</v>
      </c>
      <c r="E66" s="16">
        <v>0.9</v>
      </c>
      <c r="F66" s="17" t="s">
        <v>35</v>
      </c>
      <c r="G66" s="15">
        <v>1219</v>
      </c>
      <c r="H66" s="15">
        <v>2438</v>
      </c>
      <c r="I66" s="15">
        <v>100</v>
      </c>
      <c r="J66" s="18">
        <f t="shared" si="0"/>
        <v>0</v>
      </c>
      <c r="K66" s="15">
        <f t="shared" si="1"/>
        <v>0</v>
      </c>
      <c r="L66" s="15">
        <v>19.579999999999998</v>
      </c>
      <c r="M66" s="19">
        <f t="shared" si="2"/>
        <v>0</v>
      </c>
      <c r="N66" s="20" t="s">
        <v>40</v>
      </c>
      <c r="O66" s="14"/>
      <c r="P66" s="14"/>
      <c r="Q66" s="21" t="str">
        <f>VLOOKUP(B66,[1]Hoja2!$A$5:$K$412,8,FALSE)</f>
        <v>LAMINA INOXIDABLE</v>
      </c>
      <c r="R66" s="22"/>
      <c r="S66" s="23"/>
      <c r="T66" s="24"/>
      <c r="U66" s="24">
        <f>VLOOKUP(B66,[2]Forecast!$B$5:$AF$463,31,FALSE)</f>
        <v>0</v>
      </c>
      <c r="V66" s="23"/>
      <c r="W66" s="23"/>
      <c r="X66" s="24">
        <f t="shared" si="3"/>
        <v>0</v>
      </c>
      <c r="Y66" s="24"/>
    </row>
    <row r="67" spans="1:25" x14ac:dyDescent="0.2">
      <c r="A67" s="14" t="s">
        <v>163</v>
      </c>
      <c r="B67" s="14" t="s">
        <v>164</v>
      </c>
      <c r="C67" s="15">
        <v>430</v>
      </c>
      <c r="D67" s="15" t="s">
        <v>39</v>
      </c>
      <c r="E67" s="16">
        <v>1.9</v>
      </c>
      <c r="F67" s="17" t="s">
        <v>35</v>
      </c>
      <c r="G67" s="15">
        <v>1219</v>
      </c>
      <c r="H67" s="15">
        <v>2438</v>
      </c>
      <c r="I67" s="15">
        <v>45</v>
      </c>
      <c r="J67" s="18">
        <f t="shared" si="0"/>
        <v>1</v>
      </c>
      <c r="K67" s="15">
        <f t="shared" si="1"/>
        <v>45</v>
      </c>
      <c r="L67" s="15">
        <v>43.48</v>
      </c>
      <c r="M67" s="19">
        <f t="shared" si="2"/>
        <v>1.9565999999999999</v>
      </c>
      <c r="N67" s="20" t="s">
        <v>69</v>
      </c>
      <c r="O67" s="40" t="s">
        <v>911</v>
      </c>
      <c r="P67" s="14"/>
      <c r="Q67" s="21" t="str">
        <f>VLOOKUP(B67,[1]Hoja2!$A$5:$K$412,8,FALSE)</f>
        <v>LAMINA INOXIDABLE</v>
      </c>
      <c r="R67" s="22"/>
      <c r="S67" s="23"/>
      <c r="T67" s="24"/>
      <c r="U67" s="24">
        <f>VLOOKUP(B67,[2]Forecast!$B$5:$AF$463,31,FALSE)</f>
        <v>23</v>
      </c>
      <c r="V67" s="23"/>
      <c r="W67" s="23"/>
      <c r="X67" s="24">
        <f t="shared" si="3"/>
        <v>23</v>
      </c>
      <c r="Y67" s="24"/>
    </row>
    <row r="68" spans="1:25" ht="14.25" hidden="1" customHeight="1" thickBot="1" x14ac:dyDescent="0.2">
      <c r="A68" s="14" t="s">
        <v>165</v>
      </c>
      <c r="B68" s="14" t="s">
        <v>166</v>
      </c>
      <c r="C68" s="15">
        <v>304</v>
      </c>
      <c r="D68" s="15" t="s">
        <v>34</v>
      </c>
      <c r="E68" s="16">
        <v>4.5</v>
      </c>
      <c r="F68" s="17" t="s">
        <v>35</v>
      </c>
      <c r="G68" s="15">
        <v>1524</v>
      </c>
      <c r="H68" s="15">
        <v>3048</v>
      </c>
      <c r="I68" s="15">
        <v>12</v>
      </c>
      <c r="J68" s="18">
        <f t="shared" si="0"/>
        <v>0</v>
      </c>
      <c r="K68" s="15">
        <f t="shared" si="1"/>
        <v>0</v>
      </c>
      <c r="L68" s="15">
        <v>165.76</v>
      </c>
      <c r="M68" s="19">
        <f t="shared" si="2"/>
        <v>0</v>
      </c>
      <c r="N68" s="20" t="s">
        <v>36</v>
      </c>
      <c r="O68" s="14"/>
      <c r="P68" s="14"/>
      <c r="Q68" s="21" t="str">
        <f>VLOOKUP(B68,[1]Hoja2!$A$5:$K$412,8,FALSE)</f>
        <v>LAMINA INOXIDABLE</v>
      </c>
      <c r="R68" s="22"/>
      <c r="S68" s="23"/>
      <c r="T68" s="24"/>
      <c r="U68" s="24">
        <f>VLOOKUP(B68,[2]Forecast!$B$5:$AF$463,31,FALSE)</f>
        <v>0</v>
      </c>
      <c r="V68" s="23"/>
      <c r="W68" s="23"/>
      <c r="X68" s="24">
        <f t="shared" si="3"/>
        <v>0</v>
      </c>
      <c r="Y68" s="24"/>
    </row>
    <row r="69" spans="1:25" ht="14.25" hidden="1" customHeight="1" thickBot="1" x14ac:dyDescent="0.2">
      <c r="A69" s="14" t="s">
        <v>167</v>
      </c>
      <c r="B69" s="14" t="s">
        <v>168</v>
      </c>
      <c r="C69" s="15">
        <v>304</v>
      </c>
      <c r="D69" s="15" t="s">
        <v>53</v>
      </c>
      <c r="E69" s="16">
        <v>9</v>
      </c>
      <c r="F69" s="17" t="s">
        <v>35</v>
      </c>
      <c r="G69" s="15">
        <v>1219</v>
      </c>
      <c r="H69" s="15">
        <v>2438</v>
      </c>
      <c r="I69" s="15">
        <v>10</v>
      </c>
      <c r="J69" s="18">
        <f t="shared" si="0"/>
        <v>0</v>
      </c>
      <c r="K69" s="15">
        <f t="shared" si="1"/>
        <v>0</v>
      </c>
      <c r="L69" s="15">
        <v>212.11</v>
      </c>
      <c r="M69" s="19">
        <f t="shared" si="2"/>
        <v>0</v>
      </c>
      <c r="N69" s="20" t="s">
        <v>54</v>
      </c>
      <c r="O69" s="14"/>
      <c r="P69" s="14"/>
      <c r="Q69" s="21" t="str">
        <f>VLOOKUP(B69,[1]Hoja2!$A$5:$K$412,8,FALSE)</f>
        <v>LAMINA INOXIDABLE</v>
      </c>
      <c r="R69" s="22"/>
      <c r="S69" s="23"/>
      <c r="T69" s="24"/>
      <c r="U69" s="24">
        <f>VLOOKUP(B69,[2]Forecast!$B$5:$AF$463,31,FALSE)</f>
        <v>0</v>
      </c>
      <c r="V69" s="23"/>
      <c r="W69" s="23"/>
      <c r="X69" s="24">
        <f t="shared" si="3"/>
        <v>0</v>
      </c>
      <c r="Y69" s="24"/>
    </row>
    <row r="70" spans="1:25" x14ac:dyDescent="0.2">
      <c r="A70" s="14" t="s">
        <v>169</v>
      </c>
      <c r="B70" s="14" t="s">
        <v>170</v>
      </c>
      <c r="C70" s="15">
        <v>430</v>
      </c>
      <c r="D70" s="15" t="s">
        <v>57</v>
      </c>
      <c r="E70" s="16">
        <v>0.45</v>
      </c>
      <c r="F70" s="17" t="s">
        <v>35</v>
      </c>
      <c r="G70" s="15">
        <v>1219</v>
      </c>
      <c r="H70" s="15">
        <v>2438</v>
      </c>
      <c r="I70" s="15">
        <v>190</v>
      </c>
      <c r="J70" s="18">
        <f t="shared" si="0"/>
        <v>3</v>
      </c>
      <c r="K70" s="15">
        <f t="shared" si="1"/>
        <v>570</v>
      </c>
      <c r="L70" s="15">
        <v>10.3</v>
      </c>
      <c r="M70" s="19">
        <f t="shared" si="2"/>
        <v>5.8710000000000004</v>
      </c>
      <c r="N70" s="20" t="s">
        <v>58</v>
      </c>
      <c r="O70" s="40">
        <v>1960</v>
      </c>
      <c r="P70" s="14"/>
      <c r="Q70" s="21" t="str">
        <f>VLOOKUP(B70,[1]Hoja2!$A$5:$K$412,8,FALSE)</f>
        <v>LAMINA INOXIDABLE</v>
      </c>
      <c r="R70" s="22"/>
      <c r="S70" s="23"/>
      <c r="T70" s="24"/>
      <c r="U70" s="24">
        <f>VLOOKUP(B70,[2]Forecast!$B$5:$AF$463,31,FALSE)</f>
        <v>600</v>
      </c>
      <c r="V70" s="23"/>
      <c r="W70" s="23"/>
      <c r="X70" s="24">
        <f t="shared" si="3"/>
        <v>600</v>
      </c>
      <c r="Y70" s="24"/>
    </row>
    <row r="71" spans="1:25" x14ac:dyDescent="0.2">
      <c r="A71" s="14" t="s">
        <v>171</v>
      </c>
      <c r="B71" s="14" t="s">
        <v>172</v>
      </c>
      <c r="C71" s="15">
        <v>304</v>
      </c>
      <c r="D71" s="15" t="s">
        <v>53</v>
      </c>
      <c r="E71" s="16">
        <v>12</v>
      </c>
      <c r="F71" s="17" t="s">
        <v>35</v>
      </c>
      <c r="G71" s="15">
        <v>1524</v>
      </c>
      <c r="H71" s="15">
        <v>3048</v>
      </c>
      <c r="I71" s="15">
        <v>5</v>
      </c>
      <c r="J71" s="18">
        <f t="shared" si="0"/>
        <v>1</v>
      </c>
      <c r="K71" s="15">
        <f t="shared" si="1"/>
        <v>5</v>
      </c>
      <c r="L71" s="15">
        <v>442.03</v>
      </c>
      <c r="M71" s="19">
        <f t="shared" si="2"/>
        <v>2.2101499999999996</v>
      </c>
      <c r="N71" s="20" t="s">
        <v>54</v>
      </c>
      <c r="O71" s="40" t="s">
        <v>911</v>
      </c>
      <c r="P71" s="14"/>
      <c r="Q71" s="21" t="str">
        <f>VLOOKUP(B71,[1]Hoja2!$A$5:$K$412,8,FALSE)</f>
        <v>LAMINA INOXIDABLE</v>
      </c>
      <c r="R71" s="22"/>
      <c r="S71" s="23"/>
      <c r="T71" s="24"/>
      <c r="U71" s="24">
        <f>VLOOKUP(B71,[2]Forecast!$B$5:$AF$463,31,FALSE)</f>
        <v>3</v>
      </c>
      <c r="V71" s="23"/>
      <c r="W71" s="23"/>
      <c r="X71" s="24">
        <f t="shared" si="3"/>
        <v>3</v>
      </c>
      <c r="Y71" s="24"/>
    </row>
    <row r="72" spans="1:25" x14ac:dyDescent="0.2">
      <c r="A72" s="14" t="s">
        <v>173</v>
      </c>
      <c r="B72" s="14" t="s">
        <v>174</v>
      </c>
      <c r="C72" s="15">
        <v>430</v>
      </c>
      <c r="D72" s="15" t="s">
        <v>39</v>
      </c>
      <c r="E72" s="16">
        <v>0.7</v>
      </c>
      <c r="F72" s="17" t="s">
        <v>35</v>
      </c>
      <c r="G72" s="15">
        <v>1219</v>
      </c>
      <c r="H72" s="15">
        <v>2438</v>
      </c>
      <c r="I72" s="15">
        <v>120</v>
      </c>
      <c r="J72" s="18">
        <f t="shared" si="0"/>
        <v>4</v>
      </c>
      <c r="K72" s="15">
        <f t="shared" si="1"/>
        <v>480</v>
      </c>
      <c r="L72" s="15">
        <v>16.02</v>
      </c>
      <c r="M72" s="19">
        <f t="shared" si="2"/>
        <v>7.6895999999999995</v>
      </c>
      <c r="N72" s="20" t="s">
        <v>69</v>
      </c>
      <c r="O72" s="40">
        <v>1915</v>
      </c>
      <c r="P72" s="14"/>
      <c r="Q72" s="21" t="str">
        <f>VLOOKUP(B72,[1]Hoja2!$A$5:$K$412,8,FALSE)</f>
        <v>LAMINA INOXIDABLE</v>
      </c>
      <c r="R72" s="22"/>
      <c r="S72" s="23"/>
      <c r="T72" s="24"/>
      <c r="U72" s="24">
        <f>VLOOKUP(B72,[2]Forecast!$B$5:$AF$463,31,FALSE)</f>
        <v>500</v>
      </c>
      <c r="V72" s="23"/>
      <c r="W72" s="23"/>
      <c r="X72" s="24">
        <f t="shared" si="3"/>
        <v>500</v>
      </c>
      <c r="Y72" s="24"/>
    </row>
    <row r="73" spans="1:25" x14ac:dyDescent="0.2">
      <c r="A73" s="14" t="s">
        <v>175</v>
      </c>
      <c r="B73" s="14" t="s">
        <v>176</v>
      </c>
      <c r="C73" s="15">
        <v>430</v>
      </c>
      <c r="D73" s="15" t="s">
        <v>34</v>
      </c>
      <c r="E73" s="16">
        <v>3</v>
      </c>
      <c r="F73" s="17" t="s">
        <v>35</v>
      </c>
      <c r="G73" s="15">
        <v>1524</v>
      </c>
      <c r="H73" s="15">
        <v>3048</v>
      </c>
      <c r="I73" s="15">
        <v>18</v>
      </c>
      <c r="J73" s="18">
        <f t="shared" si="0"/>
        <v>1</v>
      </c>
      <c r="K73" s="15">
        <f t="shared" si="1"/>
        <v>18</v>
      </c>
      <c r="L73" s="15">
        <v>110.51</v>
      </c>
      <c r="M73" s="19">
        <f t="shared" si="2"/>
        <v>1.9891800000000002</v>
      </c>
      <c r="N73" s="20" t="s">
        <v>102</v>
      </c>
      <c r="O73" s="40" t="s">
        <v>911</v>
      </c>
      <c r="P73" s="14"/>
      <c r="Q73" s="21" t="str">
        <f>VLOOKUP(B73,[1]Hoja2!$A$5:$K$412,8,FALSE)</f>
        <v>LAMINA INOXIDABLE</v>
      </c>
      <c r="R73" s="22"/>
      <c r="S73" s="23"/>
      <c r="T73" s="24"/>
      <c r="U73" s="24">
        <f>VLOOKUP(B73,[2]Forecast!$B$5:$AF$463,31,FALSE)</f>
        <v>20</v>
      </c>
      <c r="V73" s="23"/>
      <c r="W73" s="23"/>
      <c r="X73" s="24">
        <f t="shared" si="3"/>
        <v>20</v>
      </c>
      <c r="Y73" s="24"/>
    </row>
    <row r="74" spans="1:25" x14ac:dyDescent="0.2">
      <c r="A74" s="14" t="s">
        <v>177</v>
      </c>
      <c r="B74" s="14" t="s">
        <v>178</v>
      </c>
      <c r="C74" s="15">
        <v>304</v>
      </c>
      <c r="D74" s="15" t="s">
        <v>39</v>
      </c>
      <c r="E74" s="16">
        <v>1.9</v>
      </c>
      <c r="F74" s="17" t="s">
        <v>35</v>
      </c>
      <c r="G74" s="15">
        <v>1219</v>
      </c>
      <c r="H74" s="15">
        <v>2438</v>
      </c>
      <c r="I74" s="15">
        <v>45</v>
      </c>
      <c r="J74" s="18">
        <f t="shared" si="0"/>
        <v>1</v>
      </c>
      <c r="K74" s="15">
        <f t="shared" si="1"/>
        <v>45</v>
      </c>
      <c r="L74" s="15">
        <v>43.48</v>
      </c>
      <c r="M74" s="19">
        <f t="shared" si="2"/>
        <v>1.9565999999999999</v>
      </c>
      <c r="N74" s="20" t="s">
        <v>40</v>
      </c>
      <c r="O74" s="40">
        <v>3405</v>
      </c>
      <c r="P74" s="14"/>
      <c r="Q74" s="21" t="str">
        <f>VLOOKUP(B74,[1]Hoja2!$A$5:$K$412,8,FALSE)</f>
        <v>LAMINA INOXIDABLE</v>
      </c>
      <c r="R74" s="22"/>
      <c r="S74" s="23"/>
      <c r="T74" s="24"/>
      <c r="U74" s="24">
        <f>VLOOKUP(B74,[2]Forecast!$B$5:$AF$463,31,FALSE)</f>
        <v>30</v>
      </c>
      <c r="V74" s="23"/>
      <c r="W74" s="23"/>
      <c r="X74" s="24">
        <f t="shared" si="3"/>
        <v>30</v>
      </c>
      <c r="Y74" s="24"/>
    </row>
    <row r="75" spans="1:25" ht="14.25" hidden="1" customHeight="1" thickBot="1" x14ac:dyDescent="0.2">
      <c r="A75" s="14" t="s">
        <v>179</v>
      </c>
      <c r="B75" s="14" t="s">
        <v>180</v>
      </c>
      <c r="C75" s="15">
        <v>304</v>
      </c>
      <c r="D75" s="15" t="s">
        <v>53</v>
      </c>
      <c r="E75" s="16">
        <v>8</v>
      </c>
      <c r="F75" s="17" t="s">
        <v>35</v>
      </c>
      <c r="G75" s="15">
        <v>1524</v>
      </c>
      <c r="H75" s="15">
        <v>3048</v>
      </c>
      <c r="I75" s="15">
        <v>7</v>
      </c>
      <c r="J75" s="18">
        <f t="shared" ref="J75:J110" si="4">MROUND((X75/I75),1)</f>
        <v>0</v>
      </c>
      <c r="K75" s="15">
        <f t="shared" ref="K75:K109" si="5">I75*J75</f>
        <v>0</v>
      </c>
      <c r="L75" s="15">
        <v>294.69</v>
      </c>
      <c r="M75" s="19">
        <f t="shared" ref="M75:M138" si="6">(K75*L75)/1000</f>
        <v>0</v>
      </c>
      <c r="N75" s="20" t="s">
        <v>54</v>
      </c>
      <c r="O75" s="14"/>
      <c r="P75" s="14"/>
      <c r="Q75" s="21" t="str">
        <f>VLOOKUP(B75,[1]Hoja2!$A$5:$K$412,8,FALSE)</f>
        <v>LAMINA INOXIDABLE</v>
      </c>
      <c r="R75" s="22"/>
      <c r="S75" s="23"/>
      <c r="T75" s="24"/>
      <c r="U75" s="24">
        <f>VLOOKUP(B75,[2]Forecast!$B$5:$AF$463,31,FALSE)</f>
        <v>0</v>
      </c>
      <c r="V75" s="23"/>
      <c r="W75" s="23"/>
      <c r="X75" s="24">
        <f t="shared" ref="X75:X138" si="7">SUM(R75:W75)</f>
        <v>0</v>
      </c>
      <c r="Y75" s="24"/>
    </row>
    <row r="76" spans="1:25" ht="14.25" hidden="1" customHeight="1" thickBot="1" x14ac:dyDescent="0.2">
      <c r="A76" s="14" t="s">
        <v>181</v>
      </c>
      <c r="B76" s="14" t="s">
        <v>182</v>
      </c>
      <c r="C76" s="15">
        <v>304</v>
      </c>
      <c r="D76" s="15" t="s">
        <v>34</v>
      </c>
      <c r="E76" s="16">
        <v>4</v>
      </c>
      <c r="F76" s="17" t="s">
        <v>35</v>
      </c>
      <c r="G76" s="15">
        <v>1524</v>
      </c>
      <c r="H76" s="15">
        <v>3048</v>
      </c>
      <c r="I76" s="15">
        <v>15</v>
      </c>
      <c r="J76" s="18">
        <f t="shared" si="4"/>
        <v>0</v>
      </c>
      <c r="K76" s="15">
        <f t="shared" si="5"/>
        <v>0</v>
      </c>
      <c r="L76" s="15">
        <v>147.34</v>
      </c>
      <c r="M76" s="19">
        <f t="shared" si="6"/>
        <v>0</v>
      </c>
      <c r="N76" s="20" t="s">
        <v>36</v>
      </c>
      <c r="O76" s="14"/>
      <c r="P76" s="14"/>
      <c r="Q76" s="21" t="str">
        <f>VLOOKUP(B76,[1]Hoja2!$A$5:$K$412,8,FALSE)</f>
        <v>LAMINA INOXIDABLE</v>
      </c>
      <c r="R76" s="22"/>
      <c r="S76" s="23"/>
      <c r="T76" s="24"/>
      <c r="U76" s="24">
        <f>VLOOKUP(B76,[2]Forecast!$B$5:$AF$463,31,FALSE)</f>
        <v>0</v>
      </c>
      <c r="V76" s="23"/>
      <c r="W76" s="23"/>
      <c r="X76" s="24">
        <f t="shared" si="7"/>
        <v>0</v>
      </c>
      <c r="Y76" s="24"/>
    </row>
    <row r="77" spans="1:25" ht="14.25" hidden="1" customHeight="1" thickBot="1" x14ac:dyDescent="0.2">
      <c r="A77" s="14" t="s">
        <v>183</v>
      </c>
      <c r="B77" s="14" t="s">
        <v>184</v>
      </c>
      <c r="C77" s="15">
        <v>304</v>
      </c>
      <c r="D77" s="15" t="s">
        <v>53</v>
      </c>
      <c r="E77" s="16">
        <v>19</v>
      </c>
      <c r="F77" s="17" t="s">
        <v>35</v>
      </c>
      <c r="G77" s="15">
        <v>1219</v>
      </c>
      <c r="H77" s="15">
        <v>2438</v>
      </c>
      <c r="I77" s="15">
        <v>5</v>
      </c>
      <c r="J77" s="18">
        <f t="shared" si="4"/>
        <v>0</v>
      </c>
      <c r="K77" s="15">
        <f t="shared" si="5"/>
        <v>0</v>
      </c>
      <c r="L77" s="15">
        <v>447.78</v>
      </c>
      <c r="M77" s="19">
        <f t="shared" si="6"/>
        <v>0</v>
      </c>
      <c r="N77" s="20" t="s">
        <v>54</v>
      </c>
      <c r="O77" s="14"/>
      <c r="P77" s="14"/>
      <c r="Q77" s="21" t="str">
        <f>VLOOKUP(B77,[1]Hoja2!$A$5:$K$412,8,FALSE)</f>
        <v>LAMINA INOXIDABLE</v>
      </c>
      <c r="R77" s="22"/>
      <c r="S77" s="23"/>
      <c r="T77" s="24"/>
      <c r="U77" s="24">
        <f>VLOOKUP(B77,[2]Forecast!$B$5:$AF$463,31,FALSE)</f>
        <v>0</v>
      </c>
      <c r="V77" s="23"/>
      <c r="W77" s="23"/>
      <c r="X77" s="24">
        <f t="shared" si="7"/>
        <v>0</v>
      </c>
      <c r="Y77" s="24"/>
    </row>
    <row r="78" spans="1:25" x14ac:dyDescent="0.2">
      <c r="A78" s="14" t="s">
        <v>185</v>
      </c>
      <c r="B78" s="14" t="s">
        <v>186</v>
      </c>
      <c r="C78" s="15">
        <v>430</v>
      </c>
      <c r="D78" s="15" t="s">
        <v>34</v>
      </c>
      <c r="E78" s="16">
        <v>2.5</v>
      </c>
      <c r="F78" s="17" t="s">
        <v>35</v>
      </c>
      <c r="G78" s="15">
        <v>1524</v>
      </c>
      <c r="H78" s="15">
        <v>3048</v>
      </c>
      <c r="I78" s="15">
        <v>22</v>
      </c>
      <c r="J78" s="18">
        <f t="shared" si="4"/>
        <v>1</v>
      </c>
      <c r="K78" s="15">
        <f t="shared" si="5"/>
        <v>22</v>
      </c>
      <c r="L78" s="15">
        <v>92.09</v>
      </c>
      <c r="M78" s="19">
        <f t="shared" si="6"/>
        <v>2.0259800000000001</v>
      </c>
      <c r="N78" s="20" t="s">
        <v>102</v>
      </c>
      <c r="O78" s="40" t="s">
        <v>911</v>
      </c>
      <c r="P78" s="14"/>
      <c r="Q78" s="21" t="str">
        <f>VLOOKUP(B78,[1]Hoja2!$A$5:$K$412,8,FALSE)</f>
        <v>LAMINA INOXIDABLE</v>
      </c>
      <c r="R78" s="22"/>
      <c r="S78" s="23"/>
      <c r="T78" s="24"/>
      <c r="U78" s="24">
        <f>VLOOKUP(B78,[2]Forecast!$B$5:$AF$463,31,FALSE)</f>
        <v>12</v>
      </c>
      <c r="V78" s="23"/>
      <c r="W78" s="23"/>
      <c r="X78" s="24">
        <f t="shared" si="7"/>
        <v>12</v>
      </c>
      <c r="Y78" s="24"/>
    </row>
    <row r="79" spans="1:25" ht="14.25" hidden="1" customHeight="1" thickBot="1" x14ac:dyDescent="0.2">
      <c r="A79" s="14" t="s">
        <v>187</v>
      </c>
      <c r="B79" s="14" t="s">
        <v>188</v>
      </c>
      <c r="C79" s="15">
        <v>430</v>
      </c>
      <c r="D79" s="15" t="s">
        <v>34</v>
      </c>
      <c r="E79" s="16">
        <v>1.2</v>
      </c>
      <c r="F79" s="17" t="s">
        <v>35</v>
      </c>
      <c r="G79" s="15">
        <v>1524</v>
      </c>
      <c r="H79" s="15">
        <v>3048</v>
      </c>
      <c r="I79" s="15">
        <v>45</v>
      </c>
      <c r="J79" s="18">
        <f t="shared" si="4"/>
        <v>0</v>
      </c>
      <c r="K79" s="15">
        <f t="shared" si="5"/>
        <v>0</v>
      </c>
      <c r="L79" s="15">
        <v>42.92</v>
      </c>
      <c r="M79" s="19">
        <f t="shared" si="6"/>
        <v>0</v>
      </c>
      <c r="N79" s="20" t="s">
        <v>102</v>
      </c>
      <c r="O79" s="14"/>
      <c r="P79" s="14"/>
      <c r="Q79" s="21" t="str">
        <f>VLOOKUP(B79,[1]Hoja2!$A$5:$K$412,8,FALSE)</f>
        <v>LAMINA INOXIDABLE</v>
      </c>
      <c r="R79" s="22"/>
      <c r="S79" s="23"/>
      <c r="T79" s="24"/>
      <c r="U79" s="24">
        <f>VLOOKUP(B79,[2]Forecast!$B$5:$AF$463,31,FALSE)</f>
        <v>0</v>
      </c>
      <c r="V79" s="23"/>
      <c r="W79" s="23"/>
      <c r="X79" s="24">
        <f t="shared" si="7"/>
        <v>0</v>
      </c>
      <c r="Y79" s="24"/>
    </row>
    <row r="80" spans="1:25" ht="14.25" hidden="1" customHeight="1" thickBot="1" x14ac:dyDescent="0.2">
      <c r="A80" s="14" t="s">
        <v>189</v>
      </c>
      <c r="B80" s="14" t="s">
        <v>190</v>
      </c>
      <c r="C80" s="15">
        <v>430</v>
      </c>
      <c r="D80" s="15" t="s">
        <v>34</v>
      </c>
      <c r="E80" s="16">
        <v>0.9</v>
      </c>
      <c r="F80" s="17" t="s">
        <v>35</v>
      </c>
      <c r="G80" s="15">
        <v>1524</v>
      </c>
      <c r="H80" s="15">
        <v>3048</v>
      </c>
      <c r="I80" s="15">
        <v>60</v>
      </c>
      <c r="J80" s="18">
        <f t="shared" si="4"/>
        <v>0</v>
      </c>
      <c r="K80" s="15">
        <f t="shared" si="5"/>
        <v>0</v>
      </c>
      <c r="L80" s="15">
        <v>33.15</v>
      </c>
      <c r="M80" s="19">
        <f t="shared" si="6"/>
        <v>0</v>
      </c>
      <c r="N80" s="20" t="s">
        <v>102</v>
      </c>
      <c r="O80" s="14"/>
      <c r="P80" s="14"/>
      <c r="Q80" s="21" t="str">
        <f>VLOOKUP(B80,[1]Hoja2!$A$5:$K$412,8,FALSE)</f>
        <v>LAMINA INOXIDABLE</v>
      </c>
      <c r="R80" s="22"/>
      <c r="S80" s="23"/>
      <c r="T80" s="24"/>
      <c r="U80" s="24">
        <f>VLOOKUP(B80,[2]Forecast!$B$5:$AF$463,31,FALSE)</f>
        <v>0</v>
      </c>
      <c r="V80" s="23"/>
      <c r="W80" s="23"/>
      <c r="X80" s="24">
        <f t="shared" si="7"/>
        <v>0</v>
      </c>
      <c r="Y80" s="24"/>
    </row>
    <row r="81" spans="1:25" ht="14.25" hidden="1" customHeight="1" thickBot="1" x14ac:dyDescent="0.2">
      <c r="A81" s="14" t="s">
        <v>191</v>
      </c>
      <c r="B81" s="14" t="s">
        <v>192</v>
      </c>
      <c r="C81" s="15">
        <v>304</v>
      </c>
      <c r="D81" s="15" t="s">
        <v>53</v>
      </c>
      <c r="E81" s="16">
        <v>15</v>
      </c>
      <c r="F81" s="17" t="s">
        <v>35</v>
      </c>
      <c r="G81" s="15">
        <v>1524</v>
      </c>
      <c r="H81" s="15">
        <v>3048</v>
      </c>
      <c r="I81" s="15">
        <v>4</v>
      </c>
      <c r="J81" s="18">
        <f t="shared" si="4"/>
        <v>0</v>
      </c>
      <c r="K81" s="15">
        <f t="shared" si="5"/>
        <v>0</v>
      </c>
      <c r="L81" s="15">
        <v>552.54</v>
      </c>
      <c r="M81" s="19">
        <f t="shared" si="6"/>
        <v>0</v>
      </c>
      <c r="N81" s="20" t="s">
        <v>54</v>
      </c>
      <c r="O81" s="14"/>
      <c r="P81" s="14"/>
      <c r="Q81" s="21" t="str">
        <f>VLOOKUP(B81,[1]Hoja2!$A$5:$K$412,8,FALSE)</f>
        <v>LAMINA INOXIDABLE</v>
      </c>
      <c r="R81" s="22"/>
      <c r="S81" s="23"/>
      <c r="T81" s="24"/>
      <c r="U81" s="24">
        <f>VLOOKUP(B81,[2]Forecast!$B$5:$AF$463,31,FALSE)</f>
        <v>0</v>
      </c>
      <c r="V81" s="23"/>
      <c r="W81" s="23"/>
      <c r="X81" s="24">
        <f t="shared" si="7"/>
        <v>0</v>
      </c>
      <c r="Y81" s="24"/>
    </row>
    <row r="82" spans="1:25" x14ac:dyDescent="0.2">
      <c r="A82" s="14" t="s">
        <v>193</v>
      </c>
      <c r="B82" s="14" t="s">
        <v>194</v>
      </c>
      <c r="C82" s="15">
        <v>430</v>
      </c>
      <c r="D82" s="15" t="s">
        <v>39</v>
      </c>
      <c r="E82" s="16">
        <v>0.6</v>
      </c>
      <c r="F82" s="17" t="s">
        <v>35</v>
      </c>
      <c r="G82" s="15">
        <v>1219</v>
      </c>
      <c r="H82" s="15">
        <v>2438</v>
      </c>
      <c r="I82" s="15">
        <v>145</v>
      </c>
      <c r="J82" s="18">
        <f t="shared" si="4"/>
        <v>1</v>
      </c>
      <c r="K82" s="15">
        <f t="shared" si="5"/>
        <v>145</v>
      </c>
      <c r="L82" s="15">
        <v>13.73</v>
      </c>
      <c r="M82" s="19">
        <f t="shared" si="6"/>
        <v>1.9908500000000002</v>
      </c>
      <c r="N82" s="20" t="s">
        <v>69</v>
      </c>
      <c r="O82" s="40">
        <v>1955</v>
      </c>
      <c r="P82" s="14"/>
      <c r="Q82" s="21" t="str">
        <f>VLOOKUP(B82,[1]Hoja2!$A$5:$K$412,8,FALSE)</f>
        <v>LAMINA INOXIDABLE</v>
      </c>
      <c r="R82" s="22"/>
      <c r="S82" s="23"/>
      <c r="T82" s="24"/>
      <c r="U82" s="24">
        <f>VLOOKUP(B82,[2]Forecast!$B$5:$AF$463,31,FALSE)</f>
        <v>73</v>
      </c>
      <c r="V82" s="23"/>
      <c r="W82" s="23"/>
      <c r="X82" s="24">
        <f t="shared" si="7"/>
        <v>73</v>
      </c>
      <c r="Y82" s="24"/>
    </row>
    <row r="83" spans="1:25" ht="14.25" hidden="1" customHeight="1" thickBot="1" x14ac:dyDescent="0.2">
      <c r="A83" s="14" t="s">
        <v>195</v>
      </c>
      <c r="B83" s="14" t="s">
        <v>196</v>
      </c>
      <c r="C83" s="15">
        <v>304</v>
      </c>
      <c r="D83" s="15" t="s">
        <v>53</v>
      </c>
      <c r="E83" s="16">
        <v>6</v>
      </c>
      <c r="F83" s="17" t="s">
        <v>35</v>
      </c>
      <c r="G83" s="15">
        <v>1524</v>
      </c>
      <c r="H83" s="15">
        <v>6096</v>
      </c>
      <c r="I83" s="15">
        <v>5</v>
      </c>
      <c r="J83" s="18">
        <f t="shared" si="4"/>
        <v>0</v>
      </c>
      <c r="K83" s="15">
        <f t="shared" si="5"/>
        <v>0</v>
      </c>
      <c r="L83" s="15">
        <v>442.03</v>
      </c>
      <c r="M83" s="19">
        <f t="shared" si="6"/>
        <v>0</v>
      </c>
      <c r="N83" s="20" t="s">
        <v>54</v>
      </c>
      <c r="O83" s="14"/>
      <c r="P83" s="14"/>
      <c r="Q83" s="21" t="str">
        <f>VLOOKUP(B83,[1]Hoja2!$A$5:$K$412,8,FALSE)</f>
        <v>LAMINA INOXIDABLE</v>
      </c>
      <c r="R83" s="22"/>
      <c r="S83" s="23"/>
      <c r="T83" s="24"/>
      <c r="U83" s="24">
        <f>VLOOKUP(B83,[2]Forecast!$B$5:$AF$463,31,FALSE)</f>
        <v>0</v>
      </c>
      <c r="V83" s="23"/>
      <c r="W83" s="23"/>
      <c r="X83" s="24">
        <f t="shared" si="7"/>
        <v>0</v>
      </c>
      <c r="Y83" s="24"/>
    </row>
    <row r="84" spans="1:25" ht="14.25" hidden="1" customHeight="1" thickBot="1" x14ac:dyDescent="0.2">
      <c r="A84" s="14" t="s">
        <v>197</v>
      </c>
      <c r="B84" s="14" t="s">
        <v>198</v>
      </c>
      <c r="C84" s="15" t="s">
        <v>155</v>
      </c>
      <c r="D84" s="15" t="s">
        <v>53</v>
      </c>
      <c r="E84" s="16">
        <v>9</v>
      </c>
      <c r="F84" s="17" t="s">
        <v>35</v>
      </c>
      <c r="G84" s="15">
        <v>1524</v>
      </c>
      <c r="H84" s="15">
        <v>3048</v>
      </c>
      <c r="I84" s="15">
        <v>6</v>
      </c>
      <c r="J84" s="18">
        <f t="shared" si="4"/>
        <v>0</v>
      </c>
      <c r="K84" s="15">
        <f t="shared" si="5"/>
        <v>0</v>
      </c>
      <c r="L84" s="15">
        <v>331.52</v>
      </c>
      <c r="M84" s="19">
        <f t="shared" si="6"/>
        <v>0</v>
      </c>
      <c r="N84" s="20" t="s">
        <v>156</v>
      </c>
      <c r="O84" s="14"/>
      <c r="P84" s="14"/>
      <c r="Q84" s="21" t="str">
        <f>VLOOKUP(B84,[1]Hoja2!$A$5:$K$412,8,FALSE)</f>
        <v>LAMINA INOXIDABLE</v>
      </c>
      <c r="R84" s="22"/>
      <c r="S84" s="23"/>
      <c r="T84" s="24"/>
      <c r="U84" s="24">
        <f>VLOOKUP(B84,[2]Forecast!$B$5:$AF$463,31,FALSE)</f>
        <v>0</v>
      </c>
      <c r="V84" s="23"/>
      <c r="W84" s="23"/>
      <c r="X84" s="24">
        <f t="shared" si="7"/>
        <v>0</v>
      </c>
      <c r="Y84" s="24"/>
    </row>
    <row r="85" spans="1:25" ht="14.25" hidden="1" customHeight="1" thickBot="1" x14ac:dyDescent="0.2">
      <c r="A85" s="14" t="s">
        <v>199</v>
      </c>
      <c r="B85" s="14" t="s">
        <v>200</v>
      </c>
      <c r="C85" s="15">
        <v>304</v>
      </c>
      <c r="D85" s="15" t="s">
        <v>53</v>
      </c>
      <c r="E85" s="16">
        <v>12</v>
      </c>
      <c r="F85" s="17" t="s">
        <v>35</v>
      </c>
      <c r="G85" s="15">
        <v>1219</v>
      </c>
      <c r="H85" s="15">
        <v>2438</v>
      </c>
      <c r="I85" s="15">
        <v>7</v>
      </c>
      <c r="J85" s="18">
        <f t="shared" si="4"/>
        <v>0</v>
      </c>
      <c r="K85" s="15">
        <f t="shared" si="5"/>
        <v>0</v>
      </c>
      <c r="L85" s="15">
        <v>282.81</v>
      </c>
      <c r="M85" s="19">
        <f t="shared" si="6"/>
        <v>0</v>
      </c>
      <c r="N85" s="20" t="s">
        <v>54</v>
      </c>
      <c r="O85" s="14"/>
      <c r="P85" s="14"/>
      <c r="Q85" s="21" t="str">
        <f>VLOOKUP(B85,[1]Hoja2!$A$5:$K$412,8,FALSE)</f>
        <v>LAMINA INOXIDABLE</v>
      </c>
      <c r="R85" s="22"/>
      <c r="S85" s="23"/>
      <c r="T85" s="24"/>
      <c r="U85" s="24">
        <f>VLOOKUP(B85,[2]Forecast!$B$5:$AF$463,31,FALSE)</f>
        <v>0</v>
      </c>
      <c r="V85" s="23"/>
      <c r="W85" s="23"/>
      <c r="X85" s="24">
        <f t="shared" si="7"/>
        <v>0</v>
      </c>
      <c r="Y85" s="24"/>
    </row>
    <row r="86" spans="1:25" ht="14.25" hidden="1" customHeight="1" thickBot="1" x14ac:dyDescent="0.2">
      <c r="A86" s="14" t="s">
        <v>201</v>
      </c>
      <c r="B86" s="14" t="s">
        <v>202</v>
      </c>
      <c r="C86" s="15">
        <v>201</v>
      </c>
      <c r="D86" s="15" t="s">
        <v>34</v>
      </c>
      <c r="E86" s="16">
        <v>1.5</v>
      </c>
      <c r="F86" s="17" t="s">
        <v>35</v>
      </c>
      <c r="G86" s="15">
        <v>1219</v>
      </c>
      <c r="H86" s="15">
        <v>2438</v>
      </c>
      <c r="I86" s="15">
        <v>55</v>
      </c>
      <c r="J86" s="18">
        <f t="shared" si="4"/>
        <v>0</v>
      </c>
      <c r="K86" s="15">
        <f t="shared" si="5"/>
        <v>0</v>
      </c>
      <c r="L86" s="15">
        <v>35.35</v>
      </c>
      <c r="M86" s="19">
        <f t="shared" si="6"/>
        <v>0</v>
      </c>
      <c r="N86" s="20" t="s">
        <v>203</v>
      </c>
      <c r="O86" s="14"/>
      <c r="P86" s="14"/>
      <c r="Q86" s="21" t="str">
        <f>VLOOKUP(B86,[1]Hoja2!$A$5:$K$412,8,FALSE)</f>
        <v>LAMINA INOXIDABLE</v>
      </c>
      <c r="R86" s="22"/>
      <c r="S86" s="23"/>
      <c r="T86" s="24"/>
      <c r="U86" s="24">
        <f>VLOOKUP(B86,[2]Forecast!$B$5:$AF$463,31,FALSE)</f>
        <v>0</v>
      </c>
      <c r="V86" s="23"/>
      <c r="W86" s="23"/>
      <c r="X86" s="24">
        <f t="shared" si="7"/>
        <v>0</v>
      </c>
      <c r="Y86" s="24"/>
    </row>
    <row r="87" spans="1:25" ht="14.25" hidden="1" customHeight="1" thickBot="1" x14ac:dyDescent="0.2">
      <c r="A87" s="14" t="s">
        <v>204</v>
      </c>
      <c r="B87" s="14" t="s">
        <v>205</v>
      </c>
      <c r="C87" s="15">
        <v>304</v>
      </c>
      <c r="D87" s="15" t="s">
        <v>53</v>
      </c>
      <c r="E87" s="16">
        <v>2.5</v>
      </c>
      <c r="F87" s="17" t="s">
        <v>35</v>
      </c>
      <c r="G87" s="15">
        <v>1219</v>
      </c>
      <c r="H87" s="15">
        <v>2438</v>
      </c>
      <c r="I87" s="15">
        <v>34</v>
      </c>
      <c r="J87" s="18">
        <f t="shared" si="4"/>
        <v>0</v>
      </c>
      <c r="K87" s="15">
        <f t="shared" si="5"/>
        <v>0</v>
      </c>
      <c r="L87" s="15">
        <v>58.92</v>
      </c>
      <c r="M87" s="19">
        <f t="shared" si="6"/>
        <v>0</v>
      </c>
      <c r="N87" s="20" t="s">
        <v>54</v>
      </c>
      <c r="O87" s="14"/>
      <c r="P87" s="14"/>
      <c r="Q87" s="21" t="str">
        <f>VLOOKUP(B87,[1]Hoja2!$A$5:$K$412,8,FALSE)</f>
        <v>LAMINA INOXIDABLE</v>
      </c>
      <c r="R87" s="22"/>
      <c r="S87" s="23"/>
      <c r="T87" s="24"/>
      <c r="U87" s="24">
        <f>VLOOKUP(B87,[2]Forecast!$B$5:$AF$463,31,FALSE)</f>
        <v>0</v>
      </c>
      <c r="V87" s="23"/>
      <c r="W87" s="23"/>
      <c r="X87" s="24">
        <f t="shared" si="7"/>
        <v>0</v>
      </c>
      <c r="Y87" s="24"/>
    </row>
    <row r="88" spans="1:25" ht="14.25" hidden="1" customHeight="1" thickBot="1" x14ac:dyDescent="0.2">
      <c r="A88" s="14" t="s">
        <v>206</v>
      </c>
      <c r="B88" s="14" t="s">
        <v>207</v>
      </c>
      <c r="C88" s="15">
        <v>304</v>
      </c>
      <c r="D88" s="15" t="s">
        <v>39</v>
      </c>
      <c r="E88" s="16">
        <v>2.5</v>
      </c>
      <c r="F88" s="17" t="s">
        <v>35</v>
      </c>
      <c r="G88" s="15">
        <v>1524</v>
      </c>
      <c r="H88" s="15">
        <v>3048</v>
      </c>
      <c r="I88" s="15">
        <v>22</v>
      </c>
      <c r="J88" s="18">
        <f t="shared" si="4"/>
        <v>0</v>
      </c>
      <c r="K88" s="15">
        <f t="shared" si="5"/>
        <v>0</v>
      </c>
      <c r="L88" s="15">
        <v>92.09</v>
      </c>
      <c r="M88" s="19">
        <f t="shared" si="6"/>
        <v>0</v>
      </c>
      <c r="N88" s="20" t="s">
        <v>40</v>
      </c>
      <c r="O88" s="14"/>
      <c r="P88" s="14"/>
      <c r="Q88" s="21" t="str">
        <f>VLOOKUP(B88,[1]Hoja2!$A$5:$K$412,8,FALSE)</f>
        <v>LAMINA INOXIDABLE</v>
      </c>
      <c r="R88" s="22"/>
      <c r="S88" s="23"/>
      <c r="T88" s="24"/>
      <c r="U88" s="24">
        <f>VLOOKUP(B88,[2]Forecast!$B$5:$AF$463,31,FALSE)</f>
        <v>0</v>
      </c>
      <c r="V88" s="23"/>
      <c r="W88" s="23"/>
      <c r="X88" s="24">
        <f t="shared" si="7"/>
        <v>0</v>
      </c>
      <c r="Y88" s="24"/>
    </row>
    <row r="89" spans="1:25" ht="14.25" hidden="1" customHeight="1" thickBot="1" x14ac:dyDescent="0.2">
      <c r="A89" s="14" t="s">
        <v>208</v>
      </c>
      <c r="B89" s="14" t="s">
        <v>209</v>
      </c>
      <c r="C89" s="15">
        <v>430</v>
      </c>
      <c r="D89" s="15" t="s">
        <v>34</v>
      </c>
      <c r="E89" s="16">
        <v>0.9</v>
      </c>
      <c r="F89" s="17" t="s">
        <v>35</v>
      </c>
      <c r="G89" s="15">
        <v>1219</v>
      </c>
      <c r="H89" s="15">
        <v>2438</v>
      </c>
      <c r="I89" s="15">
        <v>95</v>
      </c>
      <c r="J89" s="18">
        <f t="shared" si="4"/>
        <v>0</v>
      </c>
      <c r="K89" s="15">
        <f t="shared" si="5"/>
        <v>0</v>
      </c>
      <c r="L89" s="15">
        <v>21.21</v>
      </c>
      <c r="M89" s="19">
        <f t="shared" si="6"/>
        <v>0</v>
      </c>
      <c r="N89" s="20" t="s">
        <v>102</v>
      </c>
      <c r="O89" s="14"/>
      <c r="P89" s="14"/>
      <c r="Q89" s="21" t="str">
        <f>VLOOKUP(B89,[1]Hoja2!$A$5:$K$412,8,FALSE)</f>
        <v>LAMINA INOXIDABLE</v>
      </c>
      <c r="R89" s="22"/>
      <c r="S89" s="23"/>
      <c r="T89" s="24"/>
      <c r="U89" s="24">
        <f>VLOOKUP(B89,[2]Forecast!$B$5:$AF$463,31,FALSE)</f>
        <v>0</v>
      </c>
      <c r="V89" s="23"/>
      <c r="W89" s="23"/>
      <c r="X89" s="24">
        <f t="shared" si="7"/>
        <v>0</v>
      </c>
      <c r="Y89" s="24"/>
    </row>
    <row r="90" spans="1:25" ht="14.25" hidden="1" customHeight="1" thickBot="1" x14ac:dyDescent="0.2">
      <c r="A90" s="14" t="s">
        <v>210</v>
      </c>
      <c r="B90" s="14" t="s">
        <v>211</v>
      </c>
      <c r="C90" s="15">
        <v>201</v>
      </c>
      <c r="D90" s="15" t="s">
        <v>34</v>
      </c>
      <c r="E90" s="16">
        <v>1.2</v>
      </c>
      <c r="F90" s="17" t="s">
        <v>35</v>
      </c>
      <c r="G90" s="15">
        <v>1219</v>
      </c>
      <c r="H90" s="15">
        <v>2438</v>
      </c>
      <c r="I90" s="15">
        <v>70</v>
      </c>
      <c r="J90" s="18">
        <f t="shared" si="4"/>
        <v>0</v>
      </c>
      <c r="K90" s="15">
        <f t="shared" si="5"/>
        <v>0</v>
      </c>
      <c r="L90" s="15">
        <v>28.28</v>
      </c>
      <c r="M90" s="19">
        <f t="shared" si="6"/>
        <v>0</v>
      </c>
      <c r="N90" s="20" t="s">
        <v>203</v>
      </c>
      <c r="O90" s="14"/>
      <c r="P90" s="14"/>
      <c r="Q90" s="21" t="str">
        <f>VLOOKUP(B90,[1]Hoja2!$A$5:$K$412,8,FALSE)</f>
        <v>LAMINA INOXIDABLE</v>
      </c>
      <c r="R90" s="22"/>
      <c r="S90" s="23"/>
      <c r="T90" s="24"/>
      <c r="U90" s="24">
        <f>VLOOKUP(B90,[2]Forecast!$B$5:$AF$463,31,FALSE)</f>
        <v>0</v>
      </c>
      <c r="V90" s="23"/>
      <c r="W90" s="23"/>
      <c r="X90" s="24">
        <f t="shared" si="7"/>
        <v>0</v>
      </c>
      <c r="Y90" s="24"/>
    </row>
    <row r="91" spans="1:25" ht="14.25" hidden="1" customHeight="1" thickBot="1" x14ac:dyDescent="0.2">
      <c r="A91" s="14" t="s">
        <v>212</v>
      </c>
      <c r="B91" s="14" t="s">
        <v>213</v>
      </c>
      <c r="C91" s="15">
        <v>201</v>
      </c>
      <c r="D91" s="15" t="s">
        <v>34</v>
      </c>
      <c r="E91" s="16">
        <v>0.9</v>
      </c>
      <c r="F91" s="17" t="s">
        <v>35</v>
      </c>
      <c r="G91" s="15">
        <v>1219</v>
      </c>
      <c r="H91" s="15">
        <v>2438</v>
      </c>
      <c r="I91" s="15">
        <v>95</v>
      </c>
      <c r="J91" s="18">
        <f t="shared" si="4"/>
        <v>0</v>
      </c>
      <c r="K91" s="15">
        <f t="shared" si="5"/>
        <v>0</v>
      </c>
      <c r="L91" s="15">
        <v>21.209999999999997</v>
      </c>
      <c r="M91" s="19">
        <f t="shared" si="6"/>
        <v>0</v>
      </c>
      <c r="N91" s="20" t="s">
        <v>203</v>
      </c>
      <c r="O91" s="14"/>
      <c r="P91" s="14"/>
      <c r="Q91" s="21" t="str">
        <f>VLOOKUP(B91,[1]Hoja2!$A$5:$K$412,8,FALSE)</f>
        <v>LAMINA INOXIDABLE</v>
      </c>
      <c r="R91" s="22"/>
      <c r="S91" s="23"/>
      <c r="T91" s="24"/>
      <c r="U91" s="24">
        <f>VLOOKUP(B91,[2]Forecast!$B$5:$AF$463,31,FALSE)</f>
        <v>0</v>
      </c>
      <c r="V91" s="23"/>
      <c r="W91" s="23"/>
      <c r="X91" s="24">
        <f t="shared" si="7"/>
        <v>0</v>
      </c>
      <c r="Y91" s="24"/>
    </row>
    <row r="92" spans="1:25" ht="14.25" hidden="1" customHeight="1" thickBot="1" x14ac:dyDescent="0.2">
      <c r="A92" s="14" t="s">
        <v>214</v>
      </c>
      <c r="B92" s="14" t="s">
        <v>215</v>
      </c>
      <c r="C92" s="15">
        <v>304</v>
      </c>
      <c r="D92" s="15" t="s">
        <v>53</v>
      </c>
      <c r="E92" s="16">
        <v>19</v>
      </c>
      <c r="F92" s="17" t="s">
        <v>35</v>
      </c>
      <c r="G92" s="15">
        <v>1524</v>
      </c>
      <c r="H92" s="15">
        <v>3048</v>
      </c>
      <c r="I92" s="15">
        <v>3</v>
      </c>
      <c r="J92" s="18">
        <f t="shared" si="4"/>
        <v>0</v>
      </c>
      <c r="K92" s="15">
        <f t="shared" si="5"/>
        <v>0</v>
      </c>
      <c r="L92" s="15">
        <v>699.89</v>
      </c>
      <c r="M92" s="19">
        <f t="shared" si="6"/>
        <v>0</v>
      </c>
      <c r="N92" s="20" t="s">
        <v>54</v>
      </c>
      <c r="O92" s="14"/>
      <c r="P92" s="14"/>
      <c r="Q92" s="21" t="str">
        <f>VLOOKUP(B92,[1]Hoja2!$A$5:$K$412,8,FALSE)</f>
        <v>LAMINA INOXIDABLE</v>
      </c>
      <c r="R92" s="22"/>
      <c r="S92" s="23"/>
      <c r="T92" s="24"/>
      <c r="U92" s="24">
        <f>VLOOKUP(B92,[2]Forecast!$B$5:$AF$463,31,FALSE)</f>
        <v>0</v>
      </c>
      <c r="V92" s="23"/>
      <c r="W92" s="23"/>
      <c r="X92" s="24">
        <f t="shared" si="7"/>
        <v>0</v>
      </c>
      <c r="Y92" s="24"/>
    </row>
    <row r="93" spans="1:25" ht="14.25" hidden="1" customHeight="1" thickBot="1" x14ac:dyDescent="0.2">
      <c r="A93" s="14" t="s">
        <v>216</v>
      </c>
      <c r="B93" s="14" t="s">
        <v>217</v>
      </c>
      <c r="C93" s="15">
        <v>304</v>
      </c>
      <c r="D93" s="15" t="s">
        <v>39</v>
      </c>
      <c r="E93" s="16">
        <v>3</v>
      </c>
      <c r="F93" s="17" t="s">
        <v>35</v>
      </c>
      <c r="G93" s="15">
        <v>1524</v>
      </c>
      <c r="H93" s="15">
        <v>3048</v>
      </c>
      <c r="I93" s="15">
        <v>18</v>
      </c>
      <c r="J93" s="18">
        <f t="shared" si="4"/>
        <v>0</v>
      </c>
      <c r="K93" s="15">
        <f t="shared" si="5"/>
        <v>0</v>
      </c>
      <c r="L93" s="15">
        <v>110.51</v>
      </c>
      <c r="M93" s="19">
        <f t="shared" si="6"/>
        <v>0</v>
      </c>
      <c r="N93" s="20" t="s">
        <v>40</v>
      </c>
      <c r="O93" s="14"/>
      <c r="P93" s="14"/>
      <c r="Q93" s="21" t="str">
        <f>VLOOKUP(B93,[1]Hoja2!$A$5:$K$412,8,FALSE)</f>
        <v>LAMINA INOXIDABLE</v>
      </c>
      <c r="R93" s="22"/>
      <c r="S93" s="23"/>
      <c r="T93" s="24"/>
      <c r="U93" s="24">
        <f>VLOOKUP(B93,[2]Forecast!$B$5:$AF$463,31,FALSE)</f>
        <v>0</v>
      </c>
      <c r="V93" s="23"/>
      <c r="W93" s="23"/>
      <c r="X93" s="24">
        <f t="shared" si="7"/>
        <v>0</v>
      </c>
      <c r="Y93" s="24"/>
    </row>
    <row r="94" spans="1:25" ht="14.25" hidden="1" customHeight="1" thickBot="1" x14ac:dyDescent="0.2">
      <c r="A94" s="14" t="s">
        <v>218</v>
      </c>
      <c r="B94" s="14" t="s">
        <v>219</v>
      </c>
      <c r="C94" s="15">
        <v>304</v>
      </c>
      <c r="D94" s="15" t="s">
        <v>53</v>
      </c>
      <c r="E94" s="16">
        <v>25</v>
      </c>
      <c r="F94" s="17" t="s">
        <v>35</v>
      </c>
      <c r="G94" s="15">
        <v>1524</v>
      </c>
      <c r="H94" s="15">
        <v>3048</v>
      </c>
      <c r="I94" s="15">
        <v>2</v>
      </c>
      <c r="J94" s="18">
        <f t="shared" si="4"/>
        <v>0</v>
      </c>
      <c r="K94" s="15">
        <f t="shared" si="5"/>
        <v>0</v>
      </c>
      <c r="L94" s="15">
        <v>920.9</v>
      </c>
      <c r="M94" s="19">
        <f t="shared" si="6"/>
        <v>0</v>
      </c>
      <c r="N94" s="20" t="s">
        <v>54</v>
      </c>
      <c r="O94" s="14"/>
      <c r="P94" s="14"/>
      <c r="Q94" s="21" t="str">
        <f>VLOOKUP(B94,[1]Hoja2!$A$5:$K$412,8,FALSE)</f>
        <v>LAMINA INOXIDABLE</v>
      </c>
      <c r="R94" s="22"/>
      <c r="S94" s="23"/>
      <c r="T94" s="24"/>
      <c r="U94" s="24">
        <f>VLOOKUP(B94,[2]Forecast!$B$5:$AF$463,31,FALSE)</f>
        <v>0</v>
      </c>
      <c r="V94" s="23"/>
      <c r="W94" s="23"/>
      <c r="X94" s="24">
        <f t="shared" si="7"/>
        <v>0</v>
      </c>
      <c r="Y94" s="24"/>
    </row>
    <row r="95" spans="1:25" ht="14.25" hidden="1" customHeight="1" thickBot="1" x14ac:dyDescent="0.2">
      <c r="A95" s="14" t="s">
        <v>220</v>
      </c>
      <c r="B95" s="14" t="s">
        <v>221</v>
      </c>
      <c r="C95" s="15">
        <v>304</v>
      </c>
      <c r="D95" s="15" t="s">
        <v>53</v>
      </c>
      <c r="E95" s="16">
        <v>9</v>
      </c>
      <c r="F95" s="17" t="s">
        <v>35</v>
      </c>
      <c r="G95" s="15">
        <v>1219</v>
      </c>
      <c r="H95" s="15">
        <v>2438</v>
      </c>
      <c r="I95" s="15">
        <v>10</v>
      </c>
      <c r="J95" s="18">
        <f t="shared" si="4"/>
        <v>0</v>
      </c>
      <c r="K95" s="15">
        <f t="shared" si="5"/>
        <v>0</v>
      </c>
      <c r="L95" s="15">
        <v>212.10999999999999</v>
      </c>
      <c r="M95" s="19">
        <f t="shared" si="6"/>
        <v>0</v>
      </c>
      <c r="N95" s="20" t="s">
        <v>54</v>
      </c>
      <c r="O95" s="14"/>
      <c r="P95" s="14"/>
      <c r="Q95" s="21" t="str">
        <f>VLOOKUP(B95,[1]Hoja2!$A$5:$K$412,8,FALSE)</f>
        <v>LAMINA INOXIDABLE</v>
      </c>
      <c r="R95" s="22"/>
      <c r="S95" s="23"/>
      <c r="T95" s="24"/>
      <c r="U95" s="24">
        <f>VLOOKUP(B95,[2]Forecast!$B$5:$AF$463,31,FALSE)</f>
        <v>0</v>
      </c>
      <c r="V95" s="23"/>
      <c r="W95" s="23"/>
      <c r="X95" s="24">
        <f t="shared" si="7"/>
        <v>0</v>
      </c>
      <c r="Y95" s="24"/>
    </row>
    <row r="96" spans="1:25" ht="14.25" hidden="1" customHeight="1" thickBot="1" x14ac:dyDescent="0.2">
      <c r="A96" s="14" t="s">
        <v>222</v>
      </c>
      <c r="B96" s="14" t="s">
        <v>223</v>
      </c>
      <c r="C96" s="15">
        <v>304</v>
      </c>
      <c r="D96" s="15" t="s">
        <v>53</v>
      </c>
      <c r="E96" s="16">
        <v>25</v>
      </c>
      <c r="F96" s="17" t="s">
        <v>35</v>
      </c>
      <c r="G96" s="15">
        <v>1219</v>
      </c>
      <c r="H96" s="15">
        <v>2438</v>
      </c>
      <c r="I96" s="15">
        <v>4</v>
      </c>
      <c r="J96" s="18">
        <f t="shared" si="4"/>
        <v>0</v>
      </c>
      <c r="K96" s="15">
        <f t="shared" si="5"/>
        <v>0</v>
      </c>
      <c r="L96" s="15">
        <v>589.17999999999995</v>
      </c>
      <c r="M96" s="19">
        <f t="shared" si="6"/>
        <v>0</v>
      </c>
      <c r="N96" s="20" t="s">
        <v>54</v>
      </c>
      <c r="O96" s="14"/>
      <c r="P96" s="14"/>
      <c r="Q96" s="21" t="str">
        <f>VLOOKUP(B96,[1]Hoja2!$A$5:$K$412,8,FALSE)</f>
        <v>LAMINA INOXIDABLE</v>
      </c>
      <c r="R96" s="22"/>
      <c r="S96" s="23"/>
      <c r="T96" s="24"/>
      <c r="U96" s="24">
        <f>VLOOKUP(B96,[2]Forecast!$B$5:$AF$463,31,FALSE)</f>
        <v>0</v>
      </c>
      <c r="V96" s="23"/>
      <c r="W96" s="23"/>
      <c r="X96" s="24">
        <f t="shared" si="7"/>
        <v>0</v>
      </c>
      <c r="Y96" s="24"/>
    </row>
    <row r="97" spans="1:25" ht="14.25" hidden="1" customHeight="1" thickBot="1" x14ac:dyDescent="0.2">
      <c r="A97" s="14" t="s">
        <v>224</v>
      </c>
      <c r="B97" s="14" t="s">
        <v>225</v>
      </c>
      <c r="C97" s="15">
        <v>430</v>
      </c>
      <c r="D97" s="15" t="s">
        <v>34</v>
      </c>
      <c r="E97" s="16">
        <v>1.9</v>
      </c>
      <c r="F97" s="17" t="s">
        <v>35</v>
      </c>
      <c r="G97" s="15">
        <v>1524</v>
      </c>
      <c r="H97" s="15">
        <v>3048</v>
      </c>
      <c r="I97" s="15">
        <v>30</v>
      </c>
      <c r="J97" s="18">
        <f t="shared" si="4"/>
        <v>0</v>
      </c>
      <c r="K97" s="15">
        <f t="shared" si="5"/>
        <v>0</v>
      </c>
      <c r="L97" s="15">
        <v>69.989999999999995</v>
      </c>
      <c r="M97" s="19">
        <f t="shared" si="6"/>
        <v>0</v>
      </c>
      <c r="N97" s="20" t="s">
        <v>102</v>
      </c>
      <c r="O97" s="14"/>
      <c r="P97" s="14"/>
      <c r="Q97" s="21" t="str">
        <f>VLOOKUP(B97,[1]Hoja2!$A$5:$K$412,8,FALSE)</f>
        <v>LAMINA INOXIDABLE</v>
      </c>
      <c r="R97" s="22"/>
      <c r="S97" s="23"/>
      <c r="T97" s="24"/>
      <c r="U97" s="24">
        <f>VLOOKUP(B97,[2]Forecast!$B$5:$AF$463,31,FALSE)</f>
        <v>0</v>
      </c>
      <c r="V97" s="23"/>
      <c r="W97" s="23"/>
      <c r="X97" s="24">
        <f t="shared" si="7"/>
        <v>0</v>
      </c>
      <c r="Y97" s="24"/>
    </row>
    <row r="98" spans="1:25" ht="14.25" hidden="1" customHeight="1" thickBot="1" x14ac:dyDescent="0.2">
      <c r="A98" s="14" t="s">
        <v>226</v>
      </c>
      <c r="B98" s="14" t="s">
        <v>227</v>
      </c>
      <c r="C98" s="15" t="s">
        <v>228</v>
      </c>
      <c r="D98" s="15" t="s">
        <v>34</v>
      </c>
      <c r="E98" s="16">
        <v>6</v>
      </c>
      <c r="F98" s="17" t="s">
        <v>35</v>
      </c>
      <c r="G98" s="15">
        <v>1524</v>
      </c>
      <c r="H98" s="15">
        <v>3048</v>
      </c>
      <c r="I98" s="15">
        <v>9</v>
      </c>
      <c r="J98" s="18">
        <f t="shared" si="4"/>
        <v>0</v>
      </c>
      <c r="K98" s="15">
        <f t="shared" si="5"/>
        <v>0</v>
      </c>
      <c r="L98" s="15">
        <v>222.41</v>
      </c>
      <c r="M98" s="19">
        <f t="shared" si="6"/>
        <v>0</v>
      </c>
      <c r="N98" s="20" t="s">
        <v>229</v>
      </c>
      <c r="O98" s="14"/>
      <c r="P98" s="14"/>
      <c r="Q98" s="21" t="str">
        <f>VLOOKUP(B98,[1]Hoja2!$A$5:$K$412,8,FALSE)</f>
        <v>LAMINA INOXIDABLE</v>
      </c>
      <c r="R98" s="22"/>
      <c r="S98" s="23"/>
      <c r="T98" s="24"/>
      <c r="U98" s="24">
        <f>VLOOKUP(B98,[2]Forecast!$B$5:$AF$463,31,FALSE)</f>
        <v>0</v>
      </c>
      <c r="V98" s="23"/>
      <c r="W98" s="23"/>
      <c r="X98" s="24">
        <f t="shared" si="7"/>
        <v>0</v>
      </c>
      <c r="Y98" s="24"/>
    </row>
    <row r="99" spans="1:25" x14ac:dyDescent="0.2">
      <c r="A99" s="14" t="s">
        <v>199</v>
      </c>
      <c r="B99" s="14" t="s">
        <v>230</v>
      </c>
      <c r="C99" s="15">
        <v>304</v>
      </c>
      <c r="D99" s="15" t="s">
        <v>53</v>
      </c>
      <c r="E99" s="16">
        <v>12</v>
      </c>
      <c r="F99" s="17" t="s">
        <v>35</v>
      </c>
      <c r="G99" s="15">
        <v>1219</v>
      </c>
      <c r="H99" s="15">
        <v>2438</v>
      </c>
      <c r="I99" s="15">
        <v>7</v>
      </c>
      <c r="J99" s="18">
        <f t="shared" si="4"/>
        <v>1</v>
      </c>
      <c r="K99" s="15">
        <f t="shared" si="5"/>
        <v>7</v>
      </c>
      <c r="L99" s="15">
        <v>282.81</v>
      </c>
      <c r="M99" s="19">
        <f t="shared" si="6"/>
        <v>1.97967</v>
      </c>
      <c r="N99" s="20" t="s">
        <v>54</v>
      </c>
      <c r="O99" s="40" t="s">
        <v>911</v>
      </c>
      <c r="P99" s="14"/>
      <c r="Q99" s="21" t="str">
        <f>VLOOKUP(B99,[1]Hoja2!$A$5:$K$412,8,FALSE)</f>
        <v>LAMINA INOXIDABLE</v>
      </c>
      <c r="R99" s="22"/>
      <c r="S99" s="23"/>
      <c r="T99" s="24"/>
      <c r="U99" s="24">
        <f>VLOOKUP(B99,[2]Forecast!$B$5:$AF$463,31,FALSE)</f>
        <v>4</v>
      </c>
      <c r="V99" s="23"/>
      <c r="W99" s="23"/>
      <c r="X99" s="24">
        <f t="shared" si="7"/>
        <v>4</v>
      </c>
      <c r="Y99" s="24"/>
    </row>
    <row r="100" spans="1:25" ht="14.25" hidden="1" customHeight="1" thickBot="1" x14ac:dyDescent="0.2">
      <c r="A100" s="14" t="s">
        <v>231</v>
      </c>
      <c r="B100" s="14" t="s">
        <v>232</v>
      </c>
      <c r="C100" s="15">
        <v>430</v>
      </c>
      <c r="D100" s="15" t="s">
        <v>105</v>
      </c>
      <c r="E100" s="16">
        <v>0.6</v>
      </c>
      <c r="F100" s="17" t="s">
        <v>35</v>
      </c>
      <c r="G100" s="15">
        <v>1219</v>
      </c>
      <c r="H100" s="15">
        <v>2438</v>
      </c>
      <c r="I100" s="15">
        <v>145</v>
      </c>
      <c r="J100" s="18">
        <f t="shared" si="4"/>
        <v>0</v>
      </c>
      <c r="K100" s="15">
        <f t="shared" si="5"/>
        <v>0</v>
      </c>
      <c r="L100" s="15">
        <v>13.73</v>
      </c>
      <c r="M100" s="19">
        <f t="shared" si="6"/>
        <v>0</v>
      </c>
      <c r="N100" s="20" t="s">
        <v>106</v>
      </c>
      <c r="O100" s="14"/>
      <c r="P100" s="14"/>
      <c r="Q100" s="21" t="str">
        <f>VLOOKUP(B100,[1]Hoja2!$A$5:$K$412,8,FALSE)</f>
        <v>LAMINA INOXIDABLE</v>
      </c>
      <c r="R100" s="22"/>
      <c r="S100" s="23"/>
      <c r="T100" s="24"/>
      <c r="U100" s="24">
        <f>VLOOKUP(B100,[2]Forecast!$B$5:$AF$463,31,FALSE)</f>
        <v>0</v>
      </c>
      <c r="V100" s="23"/>
      <c r="W100" s="23"/>
      <c r="X100" s="24">
        <f t="shared" si="7"/>
        <v>0</v>
      </c>
      <c r="Y100" s="24"/>
    </row>
    <row r="101" spans="1:25" ht="14.25" hidden="1" customHeight="1" thickBot="1" x14ac:dyDescent="0.2">
      <c r="A101" s="14" t="s">
        <v>233</v>
      </c>
      <c r="B101" s="14" t="s">
        <v>234</v>
      </c>
      <c r="C101" s="15">
        <v>304</v>
      </c>
      <c r="D101" s="15" t="s">
        <v>53</v>
      </c>
      <c r="E101" s="16">
        <v>9</v>
      </c>
      <c r="F101" s="17" t="s">
        <v>35</v>
      </c>
      <c r="G101" s="15">
        <v>1524</v>
      </c>
      <c r="H101" s="15">
        <v>6096</v>
      </c>
      <c r="I101" s="15">
        <v>3</v>
      </c>
      <c r="J101" s="18">
        <f t="shared" si="4"/>
        <v>0</v>
      </c>
      <c r="K101" s="15">
        <f t="shared" si="5"/>
        <v>0</v>
      </c>
      <c r="L101" s="15">
        <v>663.05</v>
      </c>
      <c r="M101" s="19">
        <f t="shared" si="6"/>
        <v>0</v>
      </c>
      <c r="N101" s="20" t="s">
        <v>54</v>
      </c>
      <c r="O101" s="14"/>
      <c r="P101" s="14"/>
      <c r="Q101" s="21" t="str">
        <f>VLOOKUP(B101,[1]Hoja2!$A$5:$K$412,8,FALSE)</f>
        <v>LAMINA INOXIDABLE</v>
      </c>
      <c r="R101" s="22"/>
      <c r="S101" s="23"/>
      <c r="T101" s="24"/>
      <c r="U101" s="24">
        <f>VLOOKUP(B101,[2]Forecast!$B$5:$AF$463,31,FALSE)</f>
        <v>0</v>
      </c>
      <c r="V101" s="23"/>
      <c r="W101" s="23"/>
      <c r="X101" s="24">
        <f t="shared" si="7"/>
        <v>0</v>
      </c>
      <c r="Y101" s="24"/>
    </row>
    <row r="102" spans="1:25" ht="14.25" hidden="1" customHeight="1" thickBot="1" x14ac:dyDescent="0.2">
      <c r="A102" s="14" t="s">
        <v>235</v>
      </c>
      <c r="B102" s="14" t="s">
        <v>236</v>
      </c>
      <c r="C102" s="15">
        <v>304</v>
      </c>
      <c r="D102" s="15" t="s">
        <v>53</v>
      </c>
      <c r="E102" s="16">
        <v>3</v>
      </c>
      <c r="F102" s="17" t="s">
        <v>35</v>
      </c>
      <c r="G102" s="15">
        <v>1524</v>
      </c>
      <c r="H102" s="15">
        <v>6096</v>
      </c>
      <c r="I102" s="15">
        <v>10</v>
      </c>
      <c r="J102" s="18">
        <f t="shared" si="4"/>
        <v>0</v>
      </c>
      <c r="K102" s="15">
        <f t="shared" si="5"/>
        <v>0</v>
      </c>
      <c r="L102" s="15">
        <v>221.02</v>
      </c>
      <c r="M102" s="19">
        <f t="shared" si="6"/>
        <v>0</v>
      </c>
      <c r="N102" s="20" t="s">
        <v>54</v>
      </c>
      <c r="O102" s="14"/>
      <c r="P102" s="14"/>
      <c r="Q102" s="21" t="str">
        <f>VLOOKUP(B102,[1]Hoja2!$A$5:$K$412,8,FALSE)</f>
        <v>LAMINA INOXIDABLE</v>
      </c>
      <c r="R102" s="22"/>
      <c r="S102" s="23"/>
      <c r="T102" s="24"/>
      <c r="U102" s="24">
        <f>VLOOKUP(B102,[2]Forecast!$B$5:$AF$463,31,FALSE)</f>
        <v>0</v>
      </c>
      <c r="V102" s="23"/>
      <c r="W102" s="23"/>
      <c r="X102" s="24">
        <f t="shared" si="7"/>
        <v>0</v>
      </c>
      <c r="Y102" s="24"/>
    </row>
    <row r="103" spans="1:25" ht="14.25" hidden="1" customHeight="1" thickBot="1" x14ac:dyDescent="0.2">
      <c r="A103" s="14" t="s">
        <v>237</v>
      </c>
      <c r="B103" s="14" t="s">
        <v>238</v>
      </c>
      <c r="C103" s="15" t="s">
        <v>155</v>
      </c>
      <c r="D103" s="15" t="s">
        <v>53</v>
      </c>
      <c r="E103" s="16">
        <v>4.5</v>
      </c>
      <c r="F103" s="17" t="s">
        <v>35</v>
      </c>
      <c r="G103" s="15">
        <v>1524</v>
      </c>
      <c r="H103" s="15">
        <v>3048</v>
      </c>
      <c r="I103" s="15">
        <v>12</v>
      </c>
      <c r="J103" s="18">
        <f t="shared" si="4"/>
        <v>0</v>
      </c>
      <c r="K103" s="15">
        <f t="shared" si="5"/>
        <v>0</v>
      </c>
      <c r="L103" s="15">
        <v>165.76</v>
      </c>
      <c r="M103" s="19">
        <f t="shared" si="6"/>
        <v>0</v>
      </c>
      <c r="N103" s="20" t="s">
        <v>156</v>
      </c>
      <c r="O103" s="14"/>
      <c r="P103" s="14"/>
      <c r="Q103" s="21" t="str">
        <f>VLOOKUP(B103,[1]Hoja2!$A$5:$K$412,8,FALSE)</f>
        <v>LAMINA INOXIDABLE</v>
      </c>
      <c r="R103" s="22"/>
      <c r="S103" s="23"/>
      <c r="T103" s="24"/>
      <c r="U103" s="24">
        <f>VLOOKUP(B103,[2]Forecast!$B$5:$AF$463,31,FALSE)</f>
        <v>0</v>
      </c>
      <c r="V103" s="23"/>
      <c r="W103" s="23"/>
      <c r="X103" s="24">
        <f t="shared" si="7"/>
        <v>0</v>
      </c>
      <c r="Y103" s="24"/>
    </row>
    <row r="104" spans="1:25" ht="14.25" hidden="1" customHeight="1" thickBot="1" x14ac:dyDescent="0.2">
      <c r="A104" s="14" t="s">
        <v>239</v>
      </c>
      <c r="B104" s="14" t="s">
        <v>240</v>
      </c>
      <c r="C104" s="15" t="s">
        <v>228</v>
      </c>
      <c r="D104" s="15" t="s">
        <v>34</v>
      </c>
      <c r="E104" s="16">
        <v>1.5</v>
      </c>
      <c r="F104" s="17" t="s">
        <v>35</v>
      </c>
      <c r="G104" s="15">
        <v>1219</v>
      </c>
      <c r="H104" s="15">
        <v>2438</v>
      </c>
      <c r="I104" s="15">
        <v>55</v>
      </c>
      <c r="J104" s="18">
        <f t="shared" si="4"/>
        <v>0</v>
      </c>
      <c r="K104" s="15">
        <f t="shared" si="5"/>
        <v>0</v>
      </c>
      <c r="L104" s="15">
        <v>35.35</v>
      </c>
      <c r="M104" s="19">
        <f t="shared" si="6"/>
        <v>0</v>
      </c>
      <c r="N104" s="20" t="s">
        <v>229</v>
      </c>
      <c r="O104" s="14"/>
      <c r="P104" s="14"/>
      <c r="Q104" s="21" t="str">
        <f>VLOOKUP(B104,[1]Hoja2!$A$5:$K$412,8,FALSE)</f>
        <v>LAMINA INOXIDABLE</v>
      </c>
      <c r="R104" s="22"/>
      <c r="S104" s="23"/>
      <c r="T104" s="24"/>
      <c r="U104" s="24">
        <f>VLOOKUP(B104,[2]Forecast!$B$5:$AF$463,31,FALSE)</f>
        <v>0</v>
      </c>
      <c r="V104" s="23"/>
      <c r="W104" s="23"/>
      <c r="X104" s="24">
        <f t="shared" si="7"/>
        <v>0</v>
      </c>
      <c r="Y104" s="24"/>
    </row>
    <row r="105" spans="1:25" ht="14.25" hidden="1" customHeight="1" thickBot="1" x14ac:dyDescent="0.2">
      <c r="A105" s="14" t="s">
        <v>241</v>
      </c>
      <c r="B105" s="14" t="s">
        <v>242</v>
      </c>
      <c r="C105" s="15" t="s">
        <v>228</v>
      </c>
      <c r="D105" s="15" t="s">
        <v>34</v>
      </c>
      <c r="E105" s="16">
        <v>2.5</v>
      </c>
      <c r="F105" s="17" t="s">
        <v>35</v>
      </c>
      <c r="G105" s="15">
        <v>1219</v>
      </c>
      <c r="H105" s="15">
        <v>2438</v>
      </c>
      <c r="I105" s="15">
        <v>34</v>
      </c>
      <c r="J105" s="18">
        <f t="shared" si="4"/>
        <v>0</v>
      </c>
      <c r="K105" s="15">
        <f t="shared" si="5"/>
        <v>0</v>
      </c>
      <c r="L105" s="15">
        <v>59.29</v>
      </c>
      <c r="M105" s="19">
        <f t="shared" si="6"/>
        <v>0</v>
      </c>
      <c r="N105" s="20" t="s">
        <v>229</v>
      </c>
      <c r="O105" s="14"/>
      <c r="P105" s="14"/>
      <c r="Q105" s="21" t="str">
        <f>VLOOKUP(B105,[1]Hoja2!$A$5:$K$412,8,FALSE)</f>
        <v>LAMINA INOXIDABLE</v>
      </c>
      <c r="R105" s="22"/>
      <c r="S105" s="23"/>
      <c r="T105" s="24"/>
      <c r="U105" s="24">
        <f>VLOOKUP(B105,[2]Forecast!$B$5:$AF$463,31,FALSE)</f>
        <v>0</v>
      </c>
      <c r="V105" s="23"/>
      <c r="W105" s="23"/>
      <c r="X105" s="24">
        <f t="shared" si="7"/>
        <v>0</v>
      </c>
      <c r="Y105" s="24"/>
    </row>
    <row r="106" spans="1:25" ht="14.25" hidden="1" customHeight="1" thickBot="1" x14ac:dyDescent="0.2">
      <c r="A106" s="14" t="s">
        <v>243</v>
      </c>
      <c r="B106" s="14" t="s">
        <v>244</v>
      </c>
      <c r="C106" s="15">
        <v>304</v>
      </c>
      <c r="D106" s="15" t="s">
        <v>53</v>
      </c>
      <c r="E106" s="16">
        <v>4.5</v>
      </c>
      <c r="F106" s="17" t="s">
        <v>35</v>
      </c>
      <c r="G106" s="15">
        <v>1219</v>
      </c>
      <c r="H106" s="15">
        <v>2438</v>
      </c>
      <c r="I106" s="15">
        <v>6</v>
      </c>
      <c r="J106" s="18">
        <f t="shared" si="4"/>
        <v>0</v>
      </c>
      <c r="K106" s="15">
        <f t="shared" si="5"/>
        <v>0</v>
      </c>
      <c r="L106" s="15">
        <v>331.52</v>
      </c>
      <c r="M106" s="19">
        <f t="shared" si="6"/>
        <v>0</v>
      </c>
      <c r="N106" s="20" t="s">
        <v>54</v>
      </c>
      <c r="O106" s="14"/>
      <c r="P106" s="14"/>
      <c r="Q106" s="21" t="str">
        <f>VLOOKUP(B106,[1]Hoja2!$A$5:$K$412,8,FALSE)</f>
        <v>LAMINA INOXIDABLE</v>
      </c>
      <c r="R106" s="22"/>
      <c r="S106" s="23"/>
      <c r="T106" s="24"/>
      <c r="U106" s="24">
        <f>VLOOKUP(B106,[2]Forecast!$B$5:$AF$463,31,FALSE)</f>
        <v>0</v>
      </c>
      <c r="V106" s="23"/>
      <c r="W106" s="23"/>
      <c r="X106" s="24">
        <f t="shared" si="7"/>
        <v>0</v>
      </c>
      <c r="Y106" s="24"/>
    </row>
    <row r="107" spans="1:25" ht="14.25" hidden="1" customHeight="1" thickBot="1" x14ac:dyDescent="0.2">
      <c r="A107" s="14" t="s">
        <v>245</v>
      </c>
      <c r="B107" s="14" t="s">
        <v>246</v>
      </c>
      <c r="C107" s="15" t="s">
        <v>228</v>
      </c>
      <c r="D107" s="15" t="s">
        <v>34</v>
      </c>
      <c r="E107" s="16">
        <v>3</v>
      </c>
      <c r="F107" s="17" t="s">
        <v>35</v>
      </c>
      <c r="G107" s="15">
        <v>1219</v>
      </c>
      <c r="H107" s="15">
        <v>2438</v>
      </c>
      <c r="I107" s="15">
        <v>28</v>
      </c>
      <c r="J107" s="18">
        <f t="shared" si="4"/>
        <v>0</v>
      </c>
      <c r="K107" s="15">
        <f t="shared" si="5"/>
        <v>0</v>
      </c>
      <c r="L107" s="15">
        <v>71.150000000000006</v>
      </c>
      <c r="M107" s="19">
        <f t="shared" si="6"/>
        <v>0</v>
      </c>
      <c r="N107" s="20" t="s">
        <v>229</v>
      </c>
      <c r="O107" s="14"/>
      <c r="P107" s="14"/>
      <c r="Q107" s="21" t="str">
        <f>VLOOKUP(B107,[1]Hoja2!$A$5:$K$412,8,FALSE)</f>
        <v>LAMINA INOXIDABLE</v>
      </c>
      <c r="R107" s="22"/>
      <c r="S107" s="23"/>
      <c r="T107" s="24"/>
      <c r="U107" s="24">
        <f>VLOOKUP(B107,[2]Forecast!$B$5:$AF$463,31,FALSE)</f>
        <v>0</v>
      </c>
      <c r="V107" s="23"/>
      <c r="W107" s="23"/>
      <c r="X107" s="24">
        <f t="shared" si="7"/>
        <v>0</v>
      </c>
      <c r="Y107" s="24"/>
    </row>
    <row r="108" spans="1:25" ht="14.25" hidden="1" customHeight="1" thickBot="1" x14ac:dyDescent="0.2">
      <c r="A108" s="14" t="s">
        <v>247</v>
      </c>
      <c r="B108" s="14" t="s">
        <v>248</v>
      </c>
      <c r="C108" s="15" t="s">
        <v>228</v>
      </c>
      <c r="D108" s="15" t="s">
        <v>34</v>
      </c>
      <c r="E108" s="16">
        <v>1.9</v>
      </c>
      <c r="F108" s="17" t="s">
        <v>35</v>
      </c>
      <c r="G108" s="15">
        <v>1219</v>
      </c>
      <c r="H108" s="15">
        <v>2438</v>
      </c>
      <c r="I108" s="15">
        <v>45</v>
      </c>
      <c r="J108" s="18">
        <f t="shared" si="4"/>
        <v>0</v>
      </c>
      <c r="K108" s="15">
        <f t="shared" si="5"/>
        <v>0</v>
      </c>
      <c r="L108" s="15">
        <v>43.48</v>
      </c>
      <c r="M108" s="19">
        <f t="shared" si="6"/>
        <v>0</v>
      </c>
      <c r="N108" s="20" t="s">
        <v>229</v>
      </c>
      <c r="O108" s="14"/>
      <c r="P108" s="14"/>
      <c r="Q108" s="21" t="str">
        <f>VLOOKUP(B108,[1]Hoja2!$A$5:$K$412,8,FALSE)</f>
        <v>LAMINA INOXIDABLE</v>
      </c>
      <c r="R108" s="22"/>
      <c r="S108" s="23"/>
      <c r="T108" s="24"/>
      <c r="U108" s="24">
        <f>VLOOKUP(B108,[2]Forecast!$B$5:$AF$463,31,FALSE)</f>
        <v>0</v>
      </c>
      <c r="V108" s="23"/>
      <c r="W108" s="23"/>
      <c r="X108" s="24">
        <f t="shared" si="7"/>
        <v>0</v>
      </c>
      <c r="Y108" s="24"/>
    </row>
    <row r="109" spans="1:25" ht="14.25" hidden="1" customHeight="1" thickBot="1" x14ac:dyDescent="0.2">
      <c r="A109" s="14" t="s">
        <v>249</v>
      </c>
      <c r="B109" s="14" t="s">
        <v>250</v>
      </c>
      <c r="C109" s="15">
        <v>430</v>
      </c>
      <c r="D109" s="15" t="s">
        <v>105</v>
      </c>
      <c r="E109" s="16">
        <v>0.45</v>
      </c>
      <c r="F109" s="17" t="s">
        <v>35</v>
      </c>
      <c r="G109" s="15">
        <v>1219</v>
      </c>
      <c r="H109" s="15">
        <v>2438</v>
      </c>
      <c r="I109" s="15">
        <v>190</v>
      </c>
      <c r="J109" s="18">
        <f t="shared" si="4"/>
        <v>0</v>
      </c>
      <c r="K109" s="15">
        <f t="shared" si="5"/>
        <v>0</v>
      </c>
      <c r="L109" s="15">
        <v>10.3</v>
      </c>
      <c r="M109" s="19">
        <f t="shared" si="6"/>
        <v>0</v>
      </c>
      <c r="N109" s="20" t="s">
        <v>106</v>
      </c>
      <c r="O109" s="14"/>
      <c r="P109" s="14"/>
      <c r="Q109" s="21" t="str">
        <f>VLOOKUP(B109,[1]Hoja2!$A$5:$K$412,8,FALSE)</f>
        <v>LAMINA INOXIDABLE</v>
      </c>
      <c r="R109" s="22"/>
      <c r="S109" s="23"/>
      <c r="T109" s="24"/>
      <c r="U109" s="24">
        <f>VLOOKUP(B109,[2]Forecast!$B$5:$AF$463,31,FALSE)</f>
        <v>0</v>
      </c>
      <c r="V109" s="23"/>
      <c r="W109" s="23"/>
      <c r="X109" s="24">
        <f t="shared" si="7"/>
        <v>0</v>
      </c>
      <c r="Y109" s="24"/>
    </row>
    <row r="110" spans="1:25" ht="14.25" hidden="1" customHeight="1" thickBot="1" x14ac:dyDescent="0.2">
      <c r="A110" s="14" t="s">
        <v>212</v>
      </c>
      <c r="B110" s="14" t="s">
        <v>251</v>
      </c>
      <c r="C110" s="15">
        <v>201</v>
      </c>
      <c r="D110" s="15" t="s">
        <v>34</v>
      </c>
      <c r="E110" s="16">
        <v>0.9</v>
      </c>
      <c r="F110" s="17" t="s">
        <v>35</v>
      </c>
      <c r="G110" s="15">
        <v>1219</v>
      </c>
      <c r="H110" s="15">
        <v>2438</v>
      </c>
      <c r="I110" s="15">
        <v>95</v>
      </c>
      <c r="J110" s="18">
        <f t="shared" si="4"/>
        <v>0</v>
      </c>
      <c r="K110" s="15">
        <f>I110*J110</f>
        <v>0</v>
      </c>
      <c r="L110" s="15">
        <v>21.21</v>
      </c>
      <c r="M110" s="19">
        <f>(K110*L110)/1000</f>
        <v>0</v>
      </c>
      <c r="N110" s="20" t="s">
        <v>203</v>
      </c>
      <c r="O110" s="14"/>
      <c r="P110" s="14"/>
      <c r="Q110" s="21" t="str">
        <f>VLOOKUP(B110,[1]Hoja2!$A$5:$K$412,8,FALSE)</f>
        <v>LAMINA INOXIDABLE</v>
      </c>
      <c r="R110" s="22"/>
      <c r="S110" s="23"/>
      <c r="T110" s="24"/>
      <c r="U110" s="24">
        <f>VLOOKUP(B110,[2]Forecast!$B$5:$AF$463,31,FALSE)</f>
        <v>0</v>
      </c>
      <c r="V110" s="23"/>
      <c r="W110" s="23"/>
      <c r="X110" s="24">
        <f t="shared" si="7"/>
        <v>0</v>
      </c>
      <c r="Y110" s="24"/>
    </row>
    <row r="111" spans="1:25" x14ac:dyDescent="0.2">
      <c r="A111" s="14" t="s">
        <v>252</v>
      </c>
      <c r="B111" s="14" t="s">
        <v>253</v>
      </c>
      <c r="C111" s="15">
        <v>430</v>
      </c>
      <c r="D111" s="15" t="s">
        <v>39</v>
      </c>
      <c r="E111" s="16">
        <v>0.6</v>
      </c>
      <c r="F111" s="17" t="s">
        <v>35</v>
      </c>
      <c r="G111" s="15">
        <v>1219</v>
      </c>
      <c r="H111" s="15" t="s">
        <v>254</v>
      </c>
      <c r="I111" s="15">
        <v>2000</v>
      </c>
      <c r="J111" s="18">
        <f>(X111/L111)</f>
        <v>4</v>
      </c>
      <c r="K111" s="15">
        <f>J111</f>
        <v>4</v>
      </c>
      <c r="L111" s="15">
        <v>2000</v>
      </c>
      <c r="M111" s="19">
        <f>(K111*L111)/1000</f>
        <v>8</v>
      </c>
      <c r="N111" s="20" t="s">
        <v>69</v>
      </c>
      <c r="O111" s="40">
        <v>1945</v>
      </c>
      <c r="P111" s="14"/>
      <c r="Q111" s="21" t="str">
        <f>VLOOKUP(B111,[1]Hoja2!$A$5:$K$412,8,FALSE)</f>
        <v>ROLLO INOXIDABLE</v>
      </c>
      <c r="R111" s="22"/>
      <c r="S111" s="23"/>
      <c r="T111" s="24"/>
      <c r="U111" s="24">
        <f>VLOOKUP(B111,[2]Forecast!$B$5:$AF$463,31,FALSE)</f>
        <v>8000</v>
      </c>
      <c r="V111" s="23"/>
      <c r="W111" s="23"/>
      <c r="X111" s="24">
        <f t="shared" si="7"/>
        <v>8000</v>
      </c>
    </row>
    <row r="112" spans="1:25" ht="14.25" hidden="1" customHeight="1" thickBot="1" x14ac:dyDescent="0.2">
      <c r="A112" s="14" t="s">
        <v>255</v>
      </c>
      <c r="B112" s="14" t="s">
        <v>256</v>
      </c>
      <c r="C112" s="15">
        <v>430</v>
      </c>
      <c r="D112" s="15" t="s">
        <v>105</v>
      </c>
      <c r="E112" s="16">
        <v>0.3</v>
      </c>
      <c r="F112" s="17" t="s">
        <v>35</v>
      </c>
      <c r="G112" s="15">
        <v>1000</v>
      </c>
      <c r="H112" s="15" t="s">
        <v>254</v>
      </c>
      <c r="I112" s="15">
        <v>2000</v>
      </c>
      <c r="J112" s="18">
        <f t="shared" ref="J112:J175" si="8">(X112/L112)</f>
        <v>0</v>
      </c>
      <c r="K112" s="15">
        <f>J112</f>
        <v>0</v>
      </c>
      <c r="L112" s="15">
        <v>2000</v>
      </c>
      <c r="M112" s="19">
        <f t="shared" si="6"/>
        <v>0</v>
      </c>
      <c r="N112" s="20" t="s">
        <v>106</v>
      </c>
      <c r="O112" s="14"/>
      <c r="P112" s="14"/>
      <c r="Q112" s="21" t="str">
        <f>VLOOKUP(B112,[1]Hoja2!$A$5:$K$412,8,FALSE)</f>
        <v>ROLLO INOXIDABLE</v>
      </c>
      <c r="R112" s="22"/>
      <c r="S112" s="23"/>
      <c r="T112" s="24"/>
      <c r="U112" s="24">
        <f>VLOOKUP(B112,[2]Forecast!$B$5:$AF$463,31,FALSE)</f>
        <v>0</v>
      </c>
      <c r="V112" s="23"/>
      <c r="W112" s="23"/>
      <c r="X112" s="24">
        <f t="shared" si="7"/>
        <v>0</v>
      </c>
    </row>
    <row r="113" spans="1:24" x14ac:dyDescent="0.2">
      <c r="A113" s="14" t="s">
        <v>257</v>
      </c>
      <c r="B113" s="14" t="s">
        <v>258</v>
      </c>
      <c r="C113" s="15">
        <v>430</v>
      </c>
      <c r="D113" s="15" t="s">
        <v>39</v>
      </c>
      <c r="E113" s="16">
        <v>0.7</v>
      </c>
      <c r="F113" s="17" t="s">
        <v>35</v>
      </c>
      <c r="G113" s="15">
        <v>1219</v>
      </c>
      <c r="H113" s="15" t="s">
        <v>254</v>
      </c>
      <c r="I113" s="15">
        <v>2000</v>
      </c>
      <c r="J113" s="18">
        <f t="shared" si="8"/>
        <v>5</v>
      </c>
      <c r="K113" s="15">
        <f t="shared" ref="K113:K176" si="9">J113</f>
        <v>5</v>
      </c>
      <c r="L113" s="15">
        <v>2000</v>
      </c>
      <c r="M113" s="19">
        <f t="shared" si="6"/>
        <v>10</v>
      </c>
      <c r="N113" s="20" t="s">
        <v>69</v>
      </c>
      <c r="O113" s="40">
        <v>1905</v>
      </c>
      <c r="P113" s="14"/>
      <c r="Q113" s="21" t="str">
        <f>VLOOKUP(B113,[1]Hoja2!$A$5:$K$412,8,FALSE)</f>
        <v>ROLLO INOXIDABLE</v>
      </c>
      <c r="R113" s="22"/>
      <c r="S113" s="23"/>
      <c r="T113" s="24"/>
      <c r="U113" s="24">
        <f>VLOOKUP(B113,[2]Forecast!$B$5:$AF$463,31,FALSE)</f>
        <v>10000</v>
      </c>
      <c r="V113" s="23"/>
      <c r="W113" s="23"/>
      <c r="X113" s="24">
        <f t="shared" si="7"/>
        <v>10000</v>
      </c>
    </row>
    <row r="114" spans="1:24" x14ac:dyDescent="0.2">
      <c r="A114" s="14" t="s">
        <v>259</v>
      </c>
      <c r="B114" s="14" t="s">
        <v>260</v>
      </c>
      <c r="C114" s="15">
        <v>430</v>
      </c>
      <c r="D114" s="15" t="s">
        <v>57</v>
      </c>
      <c r="E114" s="16">
        <v>0.6</v>
      </c>
      <c r="F114" s="17" t="s">
        <v>35</v>
      </c>
      <c r="G114" s="15">
        <v>1219</v>
      </c>
      <c r="H114" s="15" t="s">
        <v>254</v>
      </c>
      <c r="I114" s="15">
        <v>2000</v>
      </c>
      <c r="J114" s="18">
        <f t="shared" si="8"/>
        <v>1</v>
      </c>
      <c r="K114" s="15">
        <f t="shared" si="9"/>
        <v>1</v>
      </c>
      <c r="L114" s="15">
        <v>2000</v>
      </c>
      <c r="M114" s="19">
        <f t="shared" si="6"/>
        <v>2</v>
      </c>
      <c r="N114" s="20" t="s">
        <v>58</v>
      </c>
      <c r="O114" s="40">
        <v>1910</v>
      </c>
      <c r="P114" s="14"/>
      <c r="Q114" s="21" t="str">
        <f>VLOOKUP(B114,[1]Hoja2!$A$5:$K$412,8,FALSE)</f>
        <v>ROLLO INOXIDABLE</v>
      </c>
      <c r="R114" s="22"/>
      <c r="S114" s="23"/>
      <c r="T114" s="24"/>
      <c r="U114" s="24">
        <f>VLOOKUP(B114,[2]Forecast!$B$5:$AF$463,31,FALSE)</f>
        <v>2000</v>
      </c>
      <c r="V114" s="23"/>
      <c r="W114" s="23"/>
      <c r="X114" s="24">
        <f t="shared" si="7"/>
        <v>2000</v>
      </c>
    </row>
    <row r="115" spans="1:24" x14ac:dyDescent="0.2">
      <c r="A115" s="14" t="s">
        <v>261</v>
      </c>
      <c r="B115" s="14" t="s">
        <v>262</v>
      </c>
      <c r="C115" s="15">
        <v>430</v>
      </c>
      <c r="D115" s="15" t="s">
        <v>105</v>
      </c>
      <c r="E115" s="16">
        <v>0.4</v>
      </c>
      <c r="F115" s="17" t="s">
        <v>35</v>
      </c>
      <c r="G115" s="15">
        <v>1219</v>
      </c>
      <c r="H115" s="15" t="s">
        <v>254</v>
      </c>
      <c r="I115" s="15">
        <v>2000</v>
      </c>
      <c r="J115" s="18">
        <f t="shared" si="8"/>
        <v>3</v>
      </c>
      <c r="K115" s="15">
        <f t="shared" si="9"/>
        <v>3</v>
      </c>
      <c r="L115" s="15">
        <v>2000</v>
      </c>
      <c r="M115" s="19">
        <f t="shared" si="6"/>
        <v>6</v>
      </c>
      <c r="N115" s="20" t="s">
        <v>106</v>
      </c>
      <c r="O115" s="40">
        <v>1880</v>
      </c>
      <c r="P115" s="14"/>
      <c r="Q115" s="21" t="str">
        <f>VLOOKUP(B115,[1]Hoja2!$A$5:$K$412,8,FALSE)</f>
        <v>ROLLO INOXIDABLE</v>
      </c>
      <c r="R115" s="22"/>
      <c r="S115" s="23"/>
      <c r="T115" s="24"/>
      <c r="U115" s="24">
        <f>VLOOKUP(B115,[2]Forecast!$B$5:$AF$463,31,FALSE)</f>
        <v>6000</v>
      </c>
      <c r="V115" s="23"/>
      <c r="W115" s="23"/>
      <c r="X115" s="24">
        <f t="shared" si="7"/>
        <v>6000</v>
      </c>
    </row>
    <row r="116" spans="1:24" x14ac:dyDescent="0.2">
      <c r="A116" s="14" t="s">
        <v>263</v>
      </c>
      <c r="B116" s="14" t="s">
        <v>264</v>
      </c>
      <c r="C116" s="15">
        <v>430</v>
      </c>
      <c r="D116" s="15" t="s">
        <v>57</v>
      </c>
      <c r="E116" s="16">
        <v>0.45</v>
      </c>
      <c r="F116" s="17" t="s">
        <v>35</v>
      </c>
      <c r="G116" s="15">
        <v>1219</v>
      </c>
      <c r="H116" s="15" t="s">
        <v>254</v>
      </c>
      <c r="I116" s="15">
        <v>2000</v>
      </c>
      <c r="J116" s="18">
        <f t="shared" si="8"/>
        <v>3</v>
      </c>
      <c r="K116" s="15">
        <f t="shared" si="9"/>
        <v>3</v>
      </c>
      <c r="L116" s="15">
        <v>2000</v>
      </c>
      <c r="M116" s="19">
        <f t="shared" si="6"/>
        <v>6</v>
      </c>
      <c r="N116" s="20" t="s">
        <v>58</v>
      </c>
      <c r="O116" s="40">
        <v>1950</v>
      </c>
      <c r="P116" s="14"/>
      <c r="Q116" s="21" t="str">
        <f>VLOOKUP(B116,[1]Hoja2!$A$5:$K$412,8,FALSE)</f>
        <v>ROLLO INOXIDABLE</v>
      </c>
      <c r="R116" s="22"/>
      <c r="S116" s="23"/>
      <c r="T116" s="24"/>
      <c r="U116" s="24">
        <f>VLOOKUP(B116,[2]Forecast!$B$5:$AF$463,31,FALSE)</f>
        <v>6000</v>
      </c>
      <c r="V116" s="23"/>
      <c r="W116" s="23"/>
      <c r="X116" s="24">
        <f t="shared" si="7"/>
        <v>6000</v>
      </c>
    </row>
    <row r="117" spans="1:24" ht="14.25" hidden="1" customHeight="1" thickBot="1" x14ac:dyDescent="0.2">
      <c r="A117" s="14" t="s">
        <v>265</v>
      </c>
      <c r="B117" s="25" t="s">
        <v>266</v>
      </c>
      <c r="C117" s="15">
        <v>430</v>
      </c>
      <c r="D117" s="15" t="s">
        <v>57</v>
      </c>
      <c r="E117" s="16">
        <v>0.4</v>
      </c>
      <c r="F117" s="17" t="s">
        <v>35</v>
      </c>
      <c r="G117" s="15">
        <v>1219</v>
      </c>
      <c r="H117" s="15" t="s">
        <v>254</v>
      </c>
      <c r="I117" s="15">
        <v>2000</v>
      </c>
      <c r="J117" s="18">
        <f>(X117/L117)</f>
        <v>0</v>
      </c>
      <c r="K117" s="15">
        <f t="shared" si="9"/>
        <v>0</v>
      </c>
      <c r="L117" s="15">
        <v>2000</v>
      </c>
      <c r="M117" s="19">
        <f t="shared" si="6"/>
        <v>0</v>
      </c>
      <c r="N117" s="20" t="s">
        <v>58</v>
      </c>
      <c r="O117" s="14"/>
      <c r="P117" s="14"/>
      <c r="Q117" s="21" t="str">
        <f>VLOOKUP(B117,[1]Hoja2!$A$5:$K$412,8,FALSE)</f>
        <v>ROLLO INOXIDABLE</v>
      </c>
      <c r="R117" s="22"/>
      <c r="S117" s="23"/>
      <c r="T117" s="24"/>
      <c r="U117" s="24">
        <f>VLOOKUP(B117,[2]Forecast!$B$5:$AF$463,31,FALSE)</f>
        <v>0</v>
      </c>
      <c r="V117" s="23"/>
      <c r="W117" s="23"/>
      <c r="X117" s="24">
        <f t="shared" si="7"/>
        <v>0</v>
      </c>
    </row>
    <row r="118" spans="1:24" x14ac:dyDescent="0.2">
      <c r="A118" s="14" t="s">
        <v>267</v>
      </c>
      <c r="B118" s="14" t="s">
        <v>268</v>
      </c>
      <c r="C118" s="15">
        <v>430</v>
      </c>
      <c r="D118" s="15" t="s">
        <v>57</v>
      </c>
      <c r="E118" s="16">
        <v>0.9</v>
      </c>
      <c r="F118" s="17" t="s">
        <v>35</v>
      </c>
      <c r="G118" s="15">
        <v>1219</v>
      </c>
      <c r="H118" s="15" t="s">
        <v>254</v>
      </c>
      <c r="I118" s="15">
        <v>2000</v>
      </c>
      <c r="J118" s="18">
        <f t="shared" si="8"/>
        <v>3</v>
      </c>
      <c r="K118" s="15">
        <f t="shared" si="9"/>
        <v>3</v>
      </c>
      <c r="L118" s="15">
        <v>2000</v>
      </c>
      <c r="M118" s="19">
        <f t="shared" si="6"/>
        <v>6</v>
      </c>
      <c r="N118" s="20" t="s">
        <v>58</v>
      </c>
      <c r="O118" s="40">
        <v>1835</v>
      </c>
      <c r="P118" s="14"/>
      <c r="Q118" s="21" t="str">
        <f>VLOOKUP(B118,[1]Hoja2!$A$5:$K$412,8,FALSE)</f>
        <v>ROLLO INOXIDABLE</v>
      </c>
      <c r="R118" s="22"/>
      <c r="S118" s="23"/>
      <c r="T118" s="24"/>
      <c r="U118" s="24">
        <f>VLOOKUP(B118,[2]Forecast!$B$5:$AF$463,31,FALSE)</f>
        <v>6000</v>
      </c>
      <c r="V118" s="23"/>
      <c r="W118" s="23"/>
      <c r="X118" s="24">
        <f t="shared" si="7"/>
        <v>6000</v>
      </c>
    </row>
    <row r="119" spans="1:24" ht="14.25" hidden="1" customHeight="1" thickBot="1" x14ac:dyDescent="0.2">
      <c r="A119" s="14" t="s">
        <v>269</v>
      </c>
      <c r="B119" s="14" t="s">
        <v>270</v>
      </c>
      <c r="C119" s="15">
        <v>430</v>
      </c>
      <c r="D119" s="15" t="s">
        <v>57</v>
      </c>
      <c r="E119" s="16">
        <v>0.7</v>
      </c>
      <c r="F119" s="17" t="s">
        <v>35</v>
      </c>
      <c r="G119" s="15">
        <v>1219</v>
      </c>
      <c r="H119" s="15" t="s">
        <v>254</v>
      </c>
      <c r="I119" s="15">
        <v>2000</v>
      </c>
      <c r="J119" s="18">
        <f t="shared" si="8"/>
        <v>0</v>
      </c>
      <c r="K119" s="15">
        <f t="shared" si="9"/>
        <v>0</v>
      </c>
      <c r="L119" s="15">
        <v>2000</v>
      </c>
      <c r="M119" s="19">
        <f t="shared" si="6"/>
        <v>0</v>
      </c>
      <c r="N119" s="20" t="s">
        <v>58</v>
      </c>
      <c r="O119" s="14"/>
      <c r="P119" s="14"/>
      <c r="Q119" s="21" t="str">
        <f>VLOOKUP(B119,[1]Hoja2!$A$5:$K$412,8,FALSE)</f>
        <v>ROLLO INOXIDABLE</v>
      </c>
      <c r="R119" s="22"/>
      <c r="S119" s="23"/>
      <c r="T119" s="24"/>
      <c r="U119" s="24">
        <f>VLOOKUP(B119,[2]Forecast!$B$5:$AF$463,31,FALSE)</f>
        <v>0</v>
      </c>
      <c r="V119" s="23"/>
      <c r="W119" s="23"/>
      <c r="X119" s="24">
        <f t="shared" si="7"/>
        <v>0</v>
      </c>
    </row>
    <row r="120" spans="1:24" ht="14.25" hidden="1" customHeight="1" thickBot="1" x14ac:dyDescent="0.2">
      <c r="A120" s="14" t="s">
        <v>271</v>
      </c>
      <c r="B120" s="14" t="s">
        <v>272</v>
      </c>
      <c r="C120" s="15">
        <v>430</v>
      </c>
      <c r="D120" s="15" t="s">
        <v>39</v>
      </c>
      <c r="E120" s="16">
        <v>0.9</v>
      </c>
      <c r="F120" s="17" t="s">
        <v>35</v>
      </c>
      <c r="G120" s="15">
        <v>1219</v>
      </c>
      <c r="H120" s="15" t="s">
        <v>254</v>
      </c>
      <c r="I120" s="15">
        <v>2000</v>
      </c>
      <c r="J120" s="18">
        <f t="shared" si="8"/>
        <v>0</v>
      </c>
      <c r="K120" s="15">
        <f t="shared" si="9"/>
        <v>0</v>
      </c>
      <c r="L120" s="15">
        <v>2000</v>
      </c>
      <c r="M120" s="19">
        <f t="shared" si="6"/>
        <v>0</v>
      </c>
      <c r="N120" s="20" t="s">
        <v>69</v>
      </c>
      <c r="O120" s="14"/>
      <c r="P120" s="14"/>
      <c r="Q120" s="21" t="str">
        <f>VLOOKUP(B120,[1]Hoja2!$A$5:$K$412,8,FALSE)</f>
        <v>ROLLO INOXIDABLE</v>
      </c>
      <c r="R120" s="22"/>
      <c r="S120" s="23"/>
      <c r="T120" s="24"/>
      <c r="U120" s="24">
        <f>VLOOKUP(B120,[2]Forecast!$B$5:$AF$463,31,FALSE)</f>
        <v>0</v>
      </c>
      <c r="V120" s="23"/>
      <c r="W120" s="23"/>
      <c r="X120" s="24">
        <f t="shared" si="7"/>
        <v>0</v>
      </c>
    </row>
    <row r="121" spans="1:24" ht="14.25" hidden="1" customHeight="1" thickBot="1" x14ac:dyDescent="0.2">
      <c r="A121" s="14" t="s">
        <v>273</v>
      </c>
      <c r="B121" s="14" t="s">
        <v>274</v>
      </c>
      <c r="C121" s="15">
        <v>430</v>
      </c>
      <c r="D121" s="15" t="s">
        <v>105</v>
      </c>
      <c r="E121" s="16">
        <v>0.4</v>
      </c>
      <c r="F121" s="17" t="s">
        <v>35</v>
      </c>
      <c r="G121" s="15">
        <v>1000</v>
      </c>
      <c r="H121" s="15" t="s">
        <v>254</v>
      </c>
      <c r="I121" s="15">
        <v>2000</v>
      </c>
      <c r="J121" s="18">
        <f t="shared" si="8"/>
        <v>0</v>
      </c>
      <c r="K121" s="15">
        <f t="shared" si="9"/>
        <v>0</v>
      </c>
      <c r="L121" s="15">
        <v>2000</v>
      </c>
      <c r="M121" s="19">
        <f t="shared" si="6"/>
        <v>0</v>
      </c>
      <c r="N121" s="20" t="s">
        <v>106</v>
      </c>
      <c r="O121" s="14"/>
      <c r="P121" s="14"/>
      <c r="Q121" s="21" t="str">
        <f>VLOOKUP(B121,[1]Hoja2!$A$5:$K$412,8,FALSE)</f>
        <v>ROLLO INOXIDABLE</v>
      </c>
      <c r="R121" s="22"/>
      <c r="S121" s="23"/>
      <c r="T121" s="24"/>
      <c r="U121" s="24">
        <f>VLOOKUP(B121,[2]Forecast!$B$5:$AF$463,31,FALSE)</f>
        <v>0</v>
      </c>
      <c r="V121" s="23"/>
      <c r="W121" s="23"/>
      <c r="X121" s="24">
        <f t="shared" si="7"/>
        <v>0</v>
      </c>
    </row>
    <row r="122" spans="1:24" ht="14.25" hidden="1" customHeight="1" thickBot="1" x14ac:dyDescent="0.2">
      <c r="A122" s="14" t="s">
        <v>275</v>
      </c>
      <c r="B122" s="14" t="s">
        <v>276</v>
      </c>
      <c r="C122" s="15">
        <v>304</v>
      </c>
      <c r="D122" s="15" t="s">
        <v>111</v>
      </c>
      <c r="E122" s="16">
        <v>0.6</v>
      </c>
      <c r="F122" s="17" t="s">
        <v>35</v>
      </c>
      <c r="G122" s="15">
        <v>1219</v>
      </c>
      <c r="H122" s="15" t="s">
        <v>254</v>
      </c>
      <c r="I122" s="15">
        <v>2000</v>
      </c>
      <c r="J122" s="18">
        <f t="shared" si="8"/>
        <v>0</v>
      </c>
      <c r="K122" s="15">
        <f t="shared" si="9"/>
        <v>0</v>
      </c>
      <c r="L122" s="15">
        <v>2000</v>
      </c>
      <c r="M122" s="19">
        <f t="shared" si="6"/>
        <v>0</v>
      </c>
      <c r="N122" s="20" t="s">
        <v>277</v>
      </c>
      <c r="O122" s="14"/>
      <c r="P122" s="14"/>
      <c r="Q122" s="21" t="str">
        <f>VLOOKUP(B122,[1]Hoja2!$A$5:$K$412,8,FALSE)</f>
        <v>ROLLO INOXIDABLE</v>
      </c>
      <c r="R122" s="22"/>
      <c r="S122" s="23"/>
      <c r="T122" s="24"/>
      <c r="U122" s="24">
        <f>VLOOKUP(B122,[2]Forecast!$B$5:$AF$463,31,FALSE)</f>
        <v>0</v>
      </c>
      <c r="V122" s="23"/>
      <c r="W122" s="23"/>
      <c r="X122" s="24">
        <f t="shared" si="7"/>
        <v>0</v>
      </c>
    </row>
    <row r="123" spans="1:24" ht="14.25" hidden="1" customHeight="1" thickBot="1" x14ac:dyDescent="0.2">
      <c r="A123" s="14" t="s">
        <v>278</v>
      </c>
      <c r="B123" s="14" t="s">
        <v>279</v>
      </c>
      <c r="C123" s="15">
        <v>304</v>
      </c>
      <c r="D123" s="15" t="s">
        <v>34</v>
      </c>
      <c r="E123" s="16">
        <v>0.9</v>
      </c>
      <c r="F123" s="17" t="s">
        <v>35</v>
      </c>
      <c r="G123" s="15">
        <v>1219</v>
      </c>
      <c r="H123" s="15" t="s">
        <v>254</v>
      </c>
      <c r="I123" s="15">
        <v>2000</v>
      </c>
      <c r="J123" s="18">
        <f t="shared" si="8"/>
        <v>0</v>
      </c>
      <c r="K123" s="15">
        <f t="shared" si="9"/>
        <v>0</v>
      </c>
      <c r="L123" s="15">
        <v>2000</v>
      </c>
      <c r="M123" s="19">
        <f t="shared" si="6"/>
        <v>0</v>
      </c>
      <c r="N123" s="20" t="s">
        <v>36</v>
      </c>
      <c r="O123" s="14"/>
      <c r="P123" s="14"/>
      <c r="Q123" s="21" t="str">
        <f>VLOOKUP(B123,[1]Hoja2!$A$5:$K$412,8,FALSE)</f>
        <v>ROLLO INOXIDABLE</v>
      </c>
      <c r="R123" s="22"/>
      <c r="S123" s="23"/>
      <c r="T123" s="24"/>
      <c r="U123" s="24">
        <f>VLOOKUP(B123,[2]Forecast!$B$5:$AF$463,31,FALSE)</f>
        <v>0</v>
      </c>
      <c r="V123" s="23"/>
      <c r="W123" s="23"/>
      <c r="X123" s="24">
        <f t="shared" si="7"/>
        <v>0</v>
      </c>
    </row>
    <row r="124" spans="1:24" x14ac:dyDescent="0.2">
      <c r="A124" s="14" t="s">
        <v>280</v>
      </c>
      <c r="B124" s="14" t="s">
        <v>281</v>
      </c>
      <c r="C124" s="15">
        <v>304</v>
      </c>
      <c r="D124" s="15" t="s">
        <v>34</v>
      </c>
      <c r="E124" s="16">
        <v>0.6</v>
      </c>
      <c r="F124" s="17" t="s">
        <v>35</v>
      </c>
      <c r="G124" s="15">
        <v>1219</v>
      </c>
      <c r="H124" s="15" t="s">
        <v>254</v>
      </c>
      <c r="I124" s="15">
        <v>2000</v>
      </c>
      <c r="J124" s="18">
        <f t="shared" si="8"/>
        <v>2</v>
      </c>
      <c r="K124" s="15">
        <f t="shared" si="9"/>
        <v>2</v>
      </c>
      <c r="L124" s="15">
        <v>2000</v>
      </c>
      <c r="M124" s="19">
        <f t="shared" si="6"/>
        <v>4</v>
      </c>
      <c r="N124" s="20" t="s">
        <v>36</v>
      </c>
      <c r="O124" s="40">
        <v>3385</v>
      </c>
      <c r="P124" s="14"/>
      <c r="Q124" s="21" t="str">
        <f>VLOOKUP(B124,[1]Hoja2!$A$5:$K$412,8,FALSE)</f>
        <v>ROLLO INOXIDABLE</v>
      </c>
      <c r="R124" s="22"/>
      <c r="S124" s="23"/>
      <c r="T124" s="24"/>
      <c r="U124" s="24">
        <f>VLOOKUP(B124,[2]Forecast!$B$5:$AF$463,31,FALSE)</f>
        <v>4000</v>
      </c>
      <c r="V124" s="23"/>
      <c r="W124" s="23"/>
      <c r="X124" s="24">
        <f t="shared" si="7"/>
        <v>4000</v>
      </c>
    </row>
    <row r="125" spans="1:24" ht="14.25" hidden="1" customHeight="1" thickBot="1" x14ac:dyDescent="0.2">
      <c r="A125" s="14" t="s">
        <v>282</v>
      </c>
      <c r="B125" s="14" t="s">
        <v>283</v>
      </c>
      <c r="C125" s="15">
        <v>430</v>
      </c>
      <c r="D125" s="15" t="s">
        <v>105</v>
      </c>
      <c r="E125" s="16">
        <v>0.6</v>
      </c>
      <c r="F125" s="17" t="s">
        <v>35</v>
      </c>
      <c r="G125" s="15">
        <v>1219</v>
      </c>
      <c r="H125" s="15" t="s">
        <v>254</v>
      </c>
      <c r="I125" s="15">
        <v>2000</v>
      </c>
      <c r="J125" s="18">
        <f t="shared" si="8"/>
        <v>0</v>
      </c>
      <c r="K125" s="15">
        <f t="shared" si="9"/>
        <v>0</v>
      </c>
      <c r="L125" s="15">
        <v>2000</v>
      </c>
      <c r="M125" s="19">
        <f t="shared" si="6"/>
        <v>0</v>
      </c>
      <c r="N125" s="20" t="s">
        <v>106</v>
      </c>
      <c r="O125" s="14"/>
      <c r="P125" s="14"/>
      <c r="Q125" s="21" t="str">
        <f>VLOOKUP(B125,[1]Hoja2!$A$5:$K$412,8,FALSE)</f>
        <v>ROLLO INOXIDABLE</v>
      </c>
      <c r="R125" s="22"/>
      <c r="S125" s="23"/>
      <c r="T125" s="24"/>
      <c r="U125" s="24">
        <f>VLOOKUP(B125,[2]Forecast!$B$5:$AF$463,31,FALSE)</f>
        <v>0</v>
      </c>
      <c r="V125" s="23"/>
      <c r="W125" s="23"/>
      <c r="X125" s="24">
        <f t="shared" si="7"/>
        <v>0</v>
      </c>
    </row>
    <row r="126" spans="1:24" x14ac:dyDescent="0.2">
      <c r="A126" s="14" t="s">
        <v>284</v>
      </c>
      <c r="B126" s="14" t="s">
        <v>285</v>
      </c>
      <c r="C126" s="15">
        <v>304</v>
      </c>
      <c r="D126" s="15" t="s">
        <v>34</v>
      </c>
      <c r="E126" s="16">
        <v>0.7</v>
      </c>
      <c r="F126" s="17" t="s">
        <v>35</v>
      </c>
      <c r="G126" s="15">
        <v>1219</v>
      </c>
      <c r="H126" s="15" t="s">
        <v>254</v>
      </c>
      <c r="I126" s="15">
        <v>2000</v>
      </c>
      <c r="J126" s="18">
        <f t="shared" si="8"/>
        <v>1</v>
      </c>
      <c r="K126" s="15">
        <f t="shared" si="9"/>
        <v>1</v>
      </c>
      <c r="L126" s="15">
        <v>2000</v>
      </c>
      <c r="M126" s="19">
        <f t="shared" si="6"/>
        <v>2</v>
      </c>
      <c r="N126" s="20" t="s">
        <v>36</v>
      </c>
      <c r="O126" s="40">
        <v>3370</v>
      </c>
      <c r="P126" s="14"/>
      <c r="Q126" s="21" t="str">
        <f>VLOOKUP(B126,[1]Hoja2!$A$5:$K$412,8,FALSE)</f>
        <v>ROLLO INOXIDABLE</v>
      </c>
      <c r="R126" s="22"/>
      <c r="S126" s="23"/>
      <c r="T126" s="24"/>
      <c r="U126" s="24">
        <f>VLOOKUP(B126,[2]Forecast!$B$5:$AF$463,31,FALSE)</f>
        <v>2000</v>
      </c>
      <c r="V126" s="23"/>
      <c r="W126" s="23"/>
      <c r="X126" s="24">
        <f t="shared" si="7"/>
        <v>2000</v>
      </c>
    </row>
    <row r="127" spans="1:24" x14ac:dyDescent="0.2">
      <c r="A127" s="14" t="s">
        <v>286</v>
      </c>
      <c r="B127" s="14" t="s">
        <v>287</v>
      </c>
      <c r="C127" s="15">
        <v>430</v>
      </c>
      <c r="D127" s="15" t="s">
        <v>39</v>
      </c>
      <c r="E127" s="16">
        <v>0.6</v>
      </c>
      <c r="F127" s="17" t="s">
        <v>35</v>
      </c>
      <c r="G127" s="15">
        <v>1000</v>
      </c>
      <c r="H127" s="15" t="s">
        <v>254</v>
      </c>
      <c r="I127" s="15">
        <v>2000</v>
      </c>
      <c r="J127" s="18">
        <f t="shared" si="8"/>
        <v>2</v>
      </c>
      <c r="K127" s="15">
        <f t="shared" si="9"/>
        <v>2</v>
      </c>
      <c r="L127" s="15">
        <v>2000</v>
      </c>
      <c r="M127" s="19">
        <f t="shared" si="6"/>
        <v>4</v>
      </c>
      <c r="N127" s="20" t="s">
        <v>69</v>
      </c>
      <c r="O127" s="40">
        <v>1975</v>
      </c>
      <c r="P127" s="14"/>
      <c r="Q127" s="21" t="str">
        <f>VLOOKUP(B127,[1]Hoja2!$A$5:$K$412,8,FALSE)</f>
        <v>ROLLO INOXIDABLE</v>
      </c>
      <c r="R127" s="22"/>
      <c r="S127" s="23"/>
      <c r="T127" s="24"/>
      <c r="U127" s="24">
        <f>VLOOKUP(B127,[2]Forecast!$B$5:$AF$463,31,FALSE)</f>
        <v>4000</v>
      </c>
      <c r="V127" s="23"/>
      <c r="W127" s="23"/>
      <c r="X127" s="24">
        <f t="shared" si="7"/>
        <v>4000</v>
      </c>
    </row>
    <row r="128" spans="1:24" x14ac:dyDescent="0.2">
      <c r="A128" s="14" t="s">
        <v>288</v>
      </c>
      <c r="B128" s="14" t="s">
        <v>289</v>
      </c>
      <c r="C128" s="15">
        <v>430</v>
      </c>
      <c r="D128" s="15" t="s">
        <v>105</v>
      </c>
      <c r="E128" s="16">
        <v>0.45</v>
      </c>
      <c r="F128" s="17" t="s">
        <v>35</v>
      </c>
      <c r="G128" s="15">
        <v>1219</v>
      </c>
      <c r="H128" s="15" t="s">
        <v>254</v>
      </c>
      <c r="I128" s="15">
        <v>2000</v>
      </c>
      <c r="J128" s="18">
        <f t="shared" si="8"/>
        <v>2</v>
      </c>
      <c r="K128" s="15">
        <f t="shared" si="9"/>
        <v>2</v>
      </c>
      <c r="L128" s="15">
        <v>2000</v>
      </c>
      <c r="M128" s="19">
        <f t="shared" si="6"/>
        <v>4</v>
      </c>
      <c r="N128" s="20" t="s">
        <v>106</v>
      </c>
      <c r="O128" s="40">
        <v>1880</v>
      </c>
      <c r="P128" s="14"/>
      <c r="Q128" s="21" t="str">
        <f>VLOOKUP(B128,[1]Hoja2!$A$5:$K$412,8,FALSE)</f>
        <v>ROLLO INOXIDABLE</v>
      </c>
      <c r="R128" s="22"/>
      <c r="S128" s="23"/>
      <c r="T128" s="24"/>
      <c r="U128" s="24">
        <f>VLOOKUP(B128,[2]Forecast!$B$5:$AF$463,31,FALSE)</f>
        <v>4000</v>
      </c>
      <c r="V128" s="23"/>
      <c r="W128" s="23"/>
      <c r="X128" s="24">
        <f t="shared" si="7"/>
        <v>4000</v>
      </c>
    </row>
    <row r="129" spans="1:24" x14ac:dyDescent="0.2">
      <c r="A129" s="14" t="s">
        <v>290</v>
      </c>
      <c r="B129" s="14" t="s">
        <v>291</v>
      </c>
      <c r="C129" s="15">
        <v>430</v>
      </c>
      <c r="D129" s="15" t="s">
        <v>57</v>
      </c>
      <c r="E129" s="16">
        <v>0.6</v>
      </c>
      <c r="F129" s="17" t="s">
        <v>35</v>
      </c>
      <c r="G129" s="15">
        <v>1000</v>
      </c>
      <c r="H129" s="15" t="s">
        <v>254</v>
      </c>
      <c r="I129" s="15">
        <v>2000</v>
      </c>
      <c r="J129" s="18">
        <f t="shared" si="8"/>
        <v>2</v>
      </c>
      <c r="K129" s="15">
        <f t="shared" si="9"/>
        <v>2</v>
      </c>
      <c r="L129" s="15">
        <v>2000</v>
      </c>
      <c r="M129" s="19">
        <f t="shared" si="6"/>
        <v>4</v>
      </c>
      <c r="N129" s="20" t="s">
        <v>58</v>
      </c>
      <c r="O129" s="40">
        <v>1940</v>
      </c>
      <c r="P129" s="14"/>
      <c r="Q129" s="21" t="str">
        <f>VLOOKUP(B129,[1]Hoja2!$A$5:$K$412,8,FALSE)</f>
        <v>ROLLO INOXIDABLE</v>
      </c>
      <c r="R129" s="22"/>
      <c r="S129" s="23"/>
      <c r="T129" s="24"/>
      <c r="U129" s="24">
        <f>VLOOKUP(B129,[2]Forecast!$B$5:$AF$463,31,FALSE)</f>
        <v>4000</v>
      </c>
      <c r="V129" s="23"/>
      <c r="W129" s="23"/>
      <c r="X129" s="24">
        <f t="shared" si="7"/>
        <v>4000</v>
      </c>
    </row>
    <row r="130" spans="1:24" x14ac:dyDescent="0.2">
      <c r="A130" s="14" t="s">
        <v>292</v>
      </c>
      <c r="B130" s="14" t="s">
        <v>293</v>
      </c>
      <c r="C130" s="15">
        <v>430</v>
      </c>
      <c r="D130" s="15" t="s">
        <v>39</v>
      </c>
      <c r="E130" s="16">
        <v>0.9</v>
      </c>
      <c r="F130" s="17" t="s">
        <v>35</v>
      </c>
      <c r="G130" s="15">
        <v>1000</v>
      </c>
      <c r="H130" s="15" t="s">
        <v>254</v>
      </c>
      <c r="I130" s="15">
        <v>2000</v>
      </c>
      <c r="J130" s="18">
        <f t="shared" si="8"/>
        <v>1</v>
      </c>
      <c r="K130" s="15">
        <f t="shared" si="9"/>
        <v>1</v>
      </c>
      <c r="L130" s="15">
        <v>2000</v>
      </c>
      <c r="M130" s="19">
        <f t="shared" si="6"/>
        <v>2</v>
      </c>
      <c r="N130" s="20" t="s">
        <v>69</v>
      </c>
      <c r="O130" s="40">
        <v>1890</v>
      </c>
      <c r="P130" s="14"/>
      <c r="Q130" s="21" t="str">
        <f>VLOOKUP(B130,[1]Hoja2!$A$5:$K$412,8,FALSE)</f>
        <v>ROLLO INOXIDABLE</v>
      </c>
      <c r="R130" s="22"/>
      <c r="S130" s="23"/>
      <c r="T130" s="24"/>
      <c r="U130" s="24">
        <f>VLOOKUP(B130,[2]Forecast!$B$5:$AF$463,31,FALSE)</f>
        <v>2000</v>
      </c>
      <c r="V130" s="23"/>
      <c r="W130" s="23"/>
      <c r="X130" s="24">
        <f t="shared" si="7"/>
        <v>2000</v>
      </c>
    </row>
    <row r="131" spans="1:24" ht="14.25" hidden="1" customHeight="1" thickBot="1" x14ac:dyDescent="0.2">
      <c r="A131" s="14" t="s">
        <v>294</v>
      </c>
      <c r="B131" s="14" t="s">
        <v>295</v>
      </c>
      <c r="C131" s="15">
        <v>304</v>
      </c>
      <c r="D131" s="15" t="s">
        <v>34</v>
      </c>
      <c r="E131" s="16">
        <v>1.2</v>
      </c>
      <c r="F131" s="17" t="s">
        <v>35</v>
      </c>
      <c r="G131" s="15">
        <v>1219</v>
      </c>
      <c r="H131" s="15" t="s">
        <v>254</v>
      </c>
      <c r="I131" s="15">
        <v>2000</v>
      </c>
      <c r="J131" s="18">
        <f t="shared" si="8"/>
        <v>0</v>
      </c>
      <c r="K131" s="15">
        <f t="shared" si="9"/>
        <v>0</v>
      </c>
      <c r="L131" s="15">
        <v>2000</v>
      </c>
      <c r="M131" s="19">
        <f t="shared" si="6"/>
        <v>0</v>
      </c>
      <c r="N131" s="20" t="s">
        <v>36</v>
      </c>
      <c r="O131" s="14"/>
      <c r="P131" s="14"/>
      <c r="Q131" s="21" t="str">
        <f>VLOOKUP(B131,[1]Hoja2!$A$5:$K$412,8,FALSE)</f>
        <v>ROLLO INOXIDABLE</v>
      </c>
      <c r="R131" s="22"/>
      <c r="S131" s="23"/>
      <c r="T131" s="24"/>
      <c r="U131" s="24">
        <f>VLOOKUP(B131,[2]Forecast!$B$5:$AF$463,31,FALSE)</f>
        <v>0</v>
      </c>
      <c r="V131" s="23"/>
      <c r="W131" s="23"/>
      <c r="X131" s="24">
        <f t="shared" si="7"/>
        <v>0</v>
      </c>
    </row>
    <row r="132" spans="1:24" ht="14.25" hidden="1" customHeight="1" thickBot="1" x14ac:dyDescent="0.2">
      <c r="A132" s="14" t="s">
        <v>296</v>
      </c>
      <c r="B132" s="14" t="s">
        <v>297</v>
      </c>
      <c r="C132" s="15">
        <v>304</v>
      </c>
      <c r="D132" s="15" t="s">
        <v>34</v>
      </c>
      <c r="E132" s="16">
        <v>1.9</v>
      </c>
      <c r="F132" s="17" t="s">
        <v>35</v>
      </c>
      <c r="G132" s="15">
        <v>1524</v>
      </c>
      <c r="H132" s="15" t="s">
        <v>254</v>
      </c>
      <c r="I132" s="15">
        <v>2000</v>
      </c>
      <c r="J132" s="18">
        <f t="shared" si="8"/>
        <v>0</v>
      </c>
      <c r="K132" s="15">
        <f t="shared" si="9"/>
        <v>0</v>
      </c>
      <c r="L132" s="15">
        <v>2000</v>
      </c>
      <c r="M132" s="19">
        <f t="shared" si="6"/>
        <v>0</v>
      </c>
      <c r="N132" s="20" t="s">
        <v>36</v>
      </c>
      <c r="O132" s="14"/>
      <c r="P132" s="14"/>
      <c r="Q132" s="21" t="str">
        <f>VLOOKUP(B132,[1]Hoja2!$A$5:$K$412,8,FALSE)</f>
        <v>ROLLO INOXIDABLE</v>
      </c>
      <c r="R132" s="22"/>
      <c r="S132" s="23"/>
      <c r="T132" s="24"/>
      <c r="U132" s="24">
        <f>VLOOKUP(B132,[2]Forecast!$B$5:$AF$463,31,FALSE)</f>
        <v>0</v>
      </c>
      <c r="V132" s="23"/>
      <c r="W132" s="23"/>
      <c r="X132" s="24">
        <f t="shared" si="7"/>
        <v>0</v>
      </c>
    </row>
    <row r="133" spans="1:24" ht="14.25" hidden="1" customHeight="1" thickBot="1" x14ac:dyDescent="0.2">
      <c r="A133" s="14" t="s">
        <v>298</v>
      </c>
      <c r="B133" s="14" t="s">
        <v>299</v>
      </c>
      <c r="C133" s="15">
        <v>430</v>
      </c>
      <c r="D133" s="15" t="s">
        <v>105</v>
      </c>
      <c r="E133" s="16">
        <v>0.45</v>
      </c>
      <c r="F133" s="17" t="s">
        <v>35</v>
      </c>
      <c r="G133" s="15">
        <v>1000</v>
      </c>
      <c r="H133" s="15" t="s">
        <v>254</v>
      </c>
      <c r="I133" s="15">
        <v>2000</v>
      </c>
      <c r="J133" s="18">
        <f t="shared" si="8"/>
        <v>0</v>
      </c>
      <c r="K133" s="15">
        <f t="shared" si="9"/>
        <v>0</v>
      </c>
      <c r="L133" s="15">
        <v>2000</v>
      </c>
      <c r="M133" s="19">
        <f t="shared" si="6"/>
        <v>0</v>
      </c>
      <c r="N133" s="20" t="s">
        <v>106</v>
      </c>
      <c r="O133" s="14"/>
      <c r="P133" s="14"/>
      <c r="Q133" s="21" t="str">
        <f>VLOOKUP(B133,[1]Hoja2!$A$5:$K$412,8,FALSE)</f>
        <v>ROLLO INOXIDABLE</v>
      </c>
      <c r="R133" s="22"/>
      <c r="S133" s="23"/>
      <c r="U133" s="24">
        <f>VLOOKUP(B133,[2]Forecast!$B$5:$AF$463,31,FALSE)</f>
        <v>0</v>
      </c>
      <c r="V133" s="23"/>
      <c r="W133" s="23"/>
      <c r="X133" s="24">
        <f t="shared" si="7"/>
        <v>0</v>
      </c>
    </row>
    <row r="134" spans="1:24" ht="14.25" hidden="1" customHeight="1" thickBot="1" x14ac:dyDescent="0.2">
      <c r="A134" s="14" t="s">
        <v>300</v>
      </c>
      <c r="B134" s="14" t="s">
        <v>301</v>
      </c>
      <c r="C134" s="15">
        <v>430</v>
      </c>
      <c r="D134" s="15" t="s">
        <v>105</v>
      </c>
      <c r="E134" s="16">
        <v>0.7</v>
      </c>
      <c r="F134" s="17" t="s">
        <v>35</v>
      </c>
      <c r="G134" s="15">
        <v>1219</v>
      </c>
      <c r="H134" s="15" t="s">
        <v>254</v>
      </c>
      <c r="I134" s="15">
        <v>2000</v>
      </c>
      <c r="J134" s="18">
        <f t="shared" si="8"/>
        <v>0</v>
      </c>
      <c r="K134" s="15">
        <f t="shared" si="9"/>
        <v>0</v>
      </c>
      <c r="L134" s="15">
        <v>2000</v>
      </c>
      <c r="M134" s="19">
        <f t="shared" si="6"/>
        <v>0</v>
      </c>
      <c r="N134" s="20" t="s">
        <v>106</v>
      </c>
      <c r="O134" s="14"/>
      <c r="P134" s="14"/>
      <c r="Q134" s="21" t="str">
        <f>VLOOKUP(B134,[1]Hoja2!$A$5:$K$412,8,FALSE)</f>
        <v>ROLLO INOXIDABLE</v>
      </c>
      <c r="R134" s="22"/>
      <c r="S134" s="23"/>
      <c r="U134" s="24">
        <f>VLOOKUP(B134,[2]Forecast!$B$5:$AF$463,31,FALSE)</f>
        <v>0</v>
      </c>
      <c r="V134" s="23"/>
      <c r="W134" s="23"/>
      <c r="X134" s="24">
        <f t="shared" si="7"/>
        <v>0</v>
      </c>
    </row>
    <row r="135" spans="1:24" x14ac:dyDescent="0.2">
      <c r="A135" s="14" t="s">
        <v>302</v>
      </c>
      <c r="B135" s="14" t="s">
        <v>303</v>
      </c>
      <c r="C135" s="15">
        <v>430</v>
      </c>
      <c r="D135" s="15" t="s">
        <v>57</v>
      </c>
      <c r="E135" s="16">
        <v>0.45</v>
      </c>
      <c r="F135" s="17" t="s">
        <v>35</v>
      </c>
      <c r="G135" s="15">
        <v>1000</v>
      </c>
      <c r="H135" s="15" t="s">
        <v>254</v>
      </c>
      <c r="I135" s="15">
        <v>2000</v>
      </c>
      <c r="J135" s="18">
        <f t="shared" si="8"/>
        <v>1</v>
      </c>
      <c r="K135" s="15">
        <f t="shared" si="9"/>
        <v>1</v>
      </c>
      <c r="L135" s="15">
        <v>2000</v>
      </c>
      <c r="M135" s="19">
        <f t="shared" si="6"/>
        <v>2</v>
      </c>
      <c r="N135" s="20" t="s">
        <v>58</v>
      </c>
      <c r="O135" s="40">
        <v>1980</v>
      </c>
      <c r="P135" s="14"/>
      <c r="Q135" s="21" t="str">
        <f>VLOOKUP(B135,[1]Hoja2!$A$5:$K$412,8,FALSE)</f>
        <v>ROLLO INOXIDABLE</v>
      </c>
      <c r="R135" s="22"/>
      <c r="S135" s="23"/>
      <c r="U135" s="24">
        <f>VLOOKUP(B135,[2]Forecast!$B$5:$AF$463,31,FALSE)</f>
        <v>2000</v>
      </c>
      <c r="V135" s="23"/>
      <c r="W135" s="23"/>
      <c r="X135" s="24">
        <f t="shared" si="7"/>
        <v>2000</v>
      </c>
    </row>
    <row r="136" spans="1:24" ht="14.25" hidden="1" customHeight="1" thickBot="1" x14ac:dyDescent="0.2">
      <c r="A136" s="14" t="s">
        <v>304</v>
      </c>
      <c r="B136" s="14" t="s">
        <v>305</v>
      </c>
      <c r="C136" s="15">
        <v>430</v>
      </c>
      <c r="D136" s="15" t="s">
        <v>105</v>
      </c>
      <c r="E136" s="16">
        <v>0.9</v>
      </c>
      <c r="F136" s="17" t="s">
        <v>35</v>
      </c>
      <c r="G136" s="15">
        <v>1219</v>
      </c>
      <c r="H136" s="15" t="s">
        <v>254</v>
      </c>
      <c r="I136" s="15">
        <v>2000</v>
      </c>
      <c r="J136" s="18">
        <f t="shared" si="8"/>
        <v>0</v>
      </c>
      <c r="K136" s="15">
        <f t="shared" si="9"/>
        <v>0</v>
      </c>
      <c r="L136" s="15">
        <v>2000</v>
      </c>
      <c r="M136" s="19">
        <f t="shared" si="6"/>
        <v>0</v>
      </c>
      <c r="N136" s="20" t="s">
        <v>106</v>
      </c>
      <c r="O136" s="14"/>
      <c r="P136" s="14"/>
      <c r="Q136" s="21" t="str">
        <f>VLOOKUP(B136,[1]Hoja2!$A$5:$K$412,8,FALSE)</f>
        <v>ROLLO INOXIDABLE</v>
      </c>
      <c r="R136" s="22"/>
      <c r="S136" s="23"/>
      <c r="U136" s="24">
        <f>VLOOKUP(B136,[2]Forecast!$B$5:$AF$463,31,FALSE)</f>
        <v>0</v>
      </c>
      <c r="V136" s="23"/>
      <c r="W136" s="23"/>
      <c r="X136" s="24">
        <f t="shared" si="7"/>
        <v>0</v>
      </c>
    </row>
    <row r="137" spans="1:24" x14ac:dyDescent="0.2">
      <c r="A137" s="14" t="s">
        <v>306</v>
      </c>
      <c r="B137" s="14" t="s">
        <v>307</v>
      </c>
      <c r="C137" s="15">
        <v>430</v>
      </c>
      <c r="D137" s="15" t="s">
        <v>39</v>
      </c>
      <c r="E137" s="16">
        <v>0.7</v>
      </c>
      <c r="F137" s="17" t="s">
        <v>35</v>
      </c>
      <c r="G137" s="15">
        <v>1000</v>
      </c>
      <c r="H137" s="15" t="s">
        <v>254</v>
      </c>
      <c r="I137" s="15">
        <v>2000</v>
      </c>
      <c r="J137" s="18">
        <f t="shared" si="8"/>
        <v>1</v>
      </c>
      <c r="K137" s="15">
        <f t="shared" si="9"/>
        <v>1</v>
      </c>
      <c r="L137" s="15">
        <v>2000</v>
      </c>
      <c r="M137" s="19">
        <f t="shared" si="6"/>
        <v>2</v>
      </c>
      <c r="N137" s="20" t="s">
        <v>69</v>
      </c>
      <c r="O137" s="40">
        <v>1935</v>
      </c>
      <c r="P137" s="14"/>
      <c r="Q137" s="21" t="str">
        <f>VLOOKUP(B137,[1]Hoja2!$A$5:$K$412,8,FALSE)</f>
        <v>ROLLO INOXIDABLE</v>
      </c>
      <c r="R137" s="22"/>
      <c r="S137" s="23"/>
      <c r="U137" s="24">
        <f>VLOOKUP(B137,[2]Forecast!$B$5:$AF$463,31,FALSE)</f>
        <v>2000</v>
      </c>
      <c r="V137" s="23"/>
      <c r="W137" s="23"/>
      <c r="X137" s="24">
        <f t="shared" si="7"/>
        <v>2000</v>
      </c>
    </row>
    <row r="138" spans="1:24" ht="14.25" hidden="1" customHeight="1" thickBot="1" x14ac:dyDescent="0.2">
      <c r="A138" s="14" t="s">
        <v>308</v>
      </c>
      <c r="B138" s="14" t="s">
        <v>309</v>
      </c>
      <c r="C138" s="15">
        <v>430</v>
      </c>
      <c r="D138" s="15" t="s">
        <v>105</v>
      </c>
      <c r="E138" s="16">
        <v>0.7</v>
      </c>
      <c r="F138" s="17" t="s">
        <v>35</v>
      </c>
      <c r="G138" s="15">
        <v>1000</v>
      </c>
      <c r="H138" s="15" t="s">
        <v>254</v>
      </c>
      <c r="I138" s="15">
        <v>2000</v>
      </c>
      <c r="J138" s="18">
        <f t="shared" si="8"/>
        <v>0</v>
      </c>
      <c r="K138" s="15">
        <f t="shared" si="9"/>
        <v>0</v>
      </c>
      <c r="L138" s="15">
        <v>2000</v>
      </c>
      <c r="M138" s="19">
        <f t="shared" si="6"/>
        <v>0</v>
      </c>
      <c r="N138" s="20" t="s">
        <v>106</v>
      </c>
      <c r="O138" s="14"/>
      <c r="P138" s="14"/>
      <c r="Q138" s="21" t="str">
        <f>VLOOKUP(B138,[1]Hoja2!$A$5:$K$412,8,FALSE)</f>
        <v>ROLLO INOXIDABLE</v>
      </c>
      <c r="R138" s="22"/>
      <c r="S138" s="23"/>
      <c r="U138" s="24">
        <f>VLOOKUP(B138,[2]Forecast!$B$5:$AF$463,31,FALSE)</f>
        <v>0</v>
      </c>
      <c r="V138" s="23"/>
      <c r="W138" s="23"/>
      <c r="X138" s="24">
        <f t="shared" si="7"/>
        <v>0</v>
      </c>
    </row>
    <row r="139" spans="1:24" ht="14.25" hidden="1" customHeight="1" thickBot="1" x14ac:dyDescent="0.2">
      <c r="A139" s="14" t="s">
        <v>310</v>
      </c>
      <c r="B139" s="14" t="s">
        <v>311</v>
      </c>
      <c r="C139" s="15">
        <v>304</v>
      </c>
      <c r="D139" s="15" t="s">
        <v>34</v>
      </c>
      <c r="E139" s="16">
        <v>0.45</v>
      </c>
      <c r="F139" s="17" t="s">
        <v>35</v>
      </c>
      <c r="G139" s="15">
        <v>1219</v>
      </c>
      <c r="H139" s="15" t="s">
        <v>254</v>
      </c>
      <c r="I139" s="15">
        <v>2000</v>
      </c>
      <c r="J139" s="18">
        <f t="shared" si="8"/>
        <v>0</v>
      </c>
      <c r="K139" s="15">
        <f t="shared" si="9"/>
        <v>0</v>
      </c>
      <c r="L139" s="15">
        <v>2000</v>
      </c>
      <c r="M139" s="19">
        <f t="shared" ref="M139:M187" si="10">(K139*L139)/1000</f>
        <v>0</v>
      </c>
      <c r="N139" s="20" t="s">
        <v>36</v>
      </c>
      <c r="O139" s="14"/>
      <c r="P139" s="14"/>
      <c r="Q139" s="21" t="str">
        <f>VLOOKUP(B139,[1]Hoja2!$A$5:$K$412,8,FALSE)</f>
        <v>ROLLO INOXIDABLE</v>
      </c>
      <c r="R139" s="22"/>
      <c r="S139" s="23"/>
      <c r="U139" s="24">
        <f>VLOOKUP(B139,[2]Forecast!$B$5:$AF$463,31,FALSE)</f>
        <v>0</v>
      </c>
      <c r="V139" s="23"/>
      <c r="W139" s="23"/>
      <c r="X139" s="24">
        <f t="shared" ref="X139:X202" si="11">SUM(R139:W139)</f>
        <v>0</v>
      </c>
    </row>
    <row r="140" spans="1:24" ht="14.25" hidden="1" customHeight="1" thickBot="1" x14ac:dyDescent="0.2">
      <c r="A140" s="14" t="s">
        <v>312</v>
      </c>
      <c r="B140" s="14" t="s">
        <v>313</v>
      </c>
      <c r="C140" s="15">
        <v>430</v>
      </c>
      <c r="D140" s="15" t="s">
        <v>57</v>
      </c>
      <c r="E140" s="16">
        <v>0.7</v>
      </c>
      <c r="F140" s="17" t="s">
        <v>35</v>
      </c>
      <c r="G140" s="15">
        <v>1000</v>
      </c>
      <c r="H140" s="15" t="s">
        <v>254</v>
      </c>
      <c r="I140" s="15">
        <v>2000</v>
      </c>
      <c r="J140" s="18">
        <f t="shared" si="8"/>
        <v>0</v>
      </c>
      <c r="K140" s="15">
        <f t="shared" si="9"/>
        <v>0</v>
      </c>
      <c r="L140" s="15">
        <v>2000</v>
      </c>
      <c r="M140" s="19">
        <f t="shared" si="10"/>
        <v>0</v>
      </c>
      <c r="N140" s="20" t="s">
        <v>58</v>
      </c>
      <c r="O140" s="14"/>
      <c r="P140" s="14"/>
      <c r="Q140" s="21" t="str">
        <f>VLOOKUP(B140,[1]Hoja2!$A$5:$K$412,8,FALSE)</f>
        <v>ROLLO INOXIDABLE</v>
      </c>
      <c r="R140" s="22"/>
      <c r="S140" s="23"/>
      <c r="U140" s="24">
        <f>VLOOKUP(B140,[2]Forecast!$B$5:$AF$463,31,FALSE)</f>
        <v>0</v>
      </c>
      <c r="V140" s="23"/>
      <c r="W140" s="23"/>
      <c r="X140" s="24">
        <f t="shared" si="11"/>
        <v>0</v>
      </c>
    </row>
    <row r="141" spans="1:24" ht="14.25" hidden="1" customHeight="1" thickBot="1" x14ac:dyDescent="0.2">
      <c r="A141" s="14" t="s">
        <v>314</v>
      </c>
      <c r="B141" s="14" t="s">
        <v>315</v>
      </c>
      <c r="C141" s="15">
        <v>304</v>
      </c>
      <c r="D141" s="15" t="s">
        <v>34</v>
      </c>
      <c r="E141" s="16">
        <v>0.6</v>
      </c>
      <c r="F141" s="17" t="s">
        <v>35</v>
      </c>
      <c r="G141" s="15">
        <v>1000</v>
      </c>
      <c r="H141" s="15" t="s">
        <v>254</v>
      </c>
      <c r="I141" s="15">
        <v>2000</v>
      </c>
      <c r="J141" s="18">
        <f t="shared" si="8"/>
        <v>0</v>
      </c>
      <c r="K141" s="15">
        <f t="shared" si="9"/>
        <v>0</v>
      </c>
      <c r="L141" s="15">
        <v>2000</v>
      </c>
      <c r="M141" s="19">
        <f t="shared" si="10"/>
        <v>0</v>
      </c>
      <c r="N141" s="20" t="s">
        <v>36</v>
      </c>
      <c r="O141" s="14"/>
      <c r="P141" s="14"/>
      <c r="Q141" s="21" t="str">
        <f>VLOOKUP(B141,[1]Hoja2!$A$5:$K$412,8,FALSE)</f>
        <v>ROLLO INOXIDABLE</v>
      </c>
      <c r="R141" s="22"/>
      <c r="S141" s="23"/>
      <c r="U141" s="24">
        <f>VLOOKUP(B141,[2]Forecast!$B$5:$AF$463,31,FALSE)</f>
        <v>0</v>
      </c>
      <c r="V141" s="23"/>
      <c r="W141" s="23"/>
      <c r="X141" s="24">
        <f t="shared" si="11"/>
        <v>0</v>
      </c>
    </row>
    <row r="142" spans="1:24" ht="14.25" hidden="1" customHeight="1" thickBot="1" x14ac:dyDescent="0.2">
      <c r="A142" s="14" t="s">
        <v>316</v>
      </c>
      <c r="B142" s="14" t="s">
        <v>317</v>
      </c>
      <c r="C142" s="15">
        <v>430</v>
      </c>
      <c r="D142" s="15" t="s">
        <v>57</v>
      </c>
      <c r="E142" s="16">
        <v>0.4</v>
      </c>
      <c r="F142" s="17" t="s">
        <v>35</v>
      </c>
      <c r="G142" s="15">
        <v>1000</v>
      </c>
      <c r="H142" s="15" t="s">
        <v>254</v>
      </c>
      <c r="I142" s="15">
        <v>2000</v>
      </c>
      <c r="J142" s="18">
        <f t="shared" si="8"/>
        <v>0</v>
      </c>
      <c r="K142" s="15">
        <f t="shared" si="9"/>
        <v>0</v>
      </c>
      <c r="L142" s="15">
        <v>2000</v>
      </c>
      <c r="M142" s="19">
        <f t="shared" si="10"/>
        <v>0</v>
      </c>
      <c r="N142" s="20" t="s">
        <v>58</v>
      </c>
      <c r="O142" s="14"/>
      <c r="P142" s="14"/>
      <c r="Q142" s="21" t="str">
        <f>VLOOKUP(B142,[1]Hoja2!$A$5:$K$412,8,FALSE)</f>
        <v>ROLLO INOXIDABLE</v>
      </c>
      <c r="R142" s="22"/>
      <c r="S142" s="23"/>
      <c r="U142" s="24">
        <f>VLOOKUP(B142,[2]Forecast!$B$5:$AF$463,31,FALSE)</f>
        <v>0</v>
      </c>
      <c r="V142" s="23"/>
      <c r="W142" s="23"/>
      <c r="X142" s="24">
        <f t="shared" si="11"/>
        <v>0</v>
      </c>
    </row>
    <row r="143" spans="1:24" ht="14.25" hidden="1" customHeight="1" thickBot="1" x14ac:dyDescent="0.2">
      <c r="A143" s="14" t="s">
        <v>318</v>
      </c>
      <c r="B143" s="14" t="s">
        <v>319</v>
      </c>
      <c r="C143" s="15">
        <v>430</v>
      </c>
      <c r="D143" s="15" t="s">
        <v>105</v>
      </c>
      <c r="E143" s="16">
        <v>0.9</v>
      </c>
      <c r="F143" s="17" t="s">
        <v>35</v>
      </c>
      <c r="G143" s="15">
        <v>1000</v>
      </c>
      <c r="H143" s="15" t="s">
        <v>254</v>
      </c>
      <c r="I143" s="15">
        <v>2000</v>
      </c>
      <c r="J143" s="18">
        <f t="shared" si="8"/>
        <v>0</v>
      </c>
      <c r="K143" s="15">
        <f t="shared" si="9"/>
        <v>0</v>
      </c>
      <c r="L143" s="15">
        <v>2000</v>
      </c>
      <c r="M143" s="19">
        <f t="shared" si="10"/>
        <v>0</v>
      </c>
      <c r="N143" s="20" t="s">
        <v>106</v>
      </c>
      <c r="O143" s="14"/>
      <c r="P143" s="14"/>
      <c r="Q143" s="21" t="str">
        <f>VLOOKUP(B143,[1]Hoja2!$A$5:$K$412,8,FALSE)</f>
        <v>ROLLO INOXIDABLE</v>
      </c>
      <c r="R143" s="22"/>
      <c r="S143" s="23"/>
      <c r="U143" s="24">
        <f>VLOOKUP(B143,[2]Forecast!$B$5:$AF$463,31,FALSE)</f>
        <v>0</v>
      </c>
      <c r="V143" s="23"/>
      <c r="W143" s="23"/>
      <c r="X143" s="24">
        <f t="shared" si="11"/>
        <v>0</v>
      </c>
    </row>
    <row r="144" spans="1:24" x14ac:dyDescent="0.2">
      <c r="A144" s="14" t="s">
        <v>320</v>
      </c>
      <c r="B144" s="14" t="s">
        <v>321</v>
      </c>
      <c r="C144" s="15">
        <v>430</v>
      </c>
      <c r="D144" s="15" t="s">
        <v>57</v>
      </c>
      <c r="E144" s="16">
        <v>0.9</v>
      </c>
      <c r="F144" s="17" t="s">
        <v>35</v>
      </c>
      <c r="G144" s="15">
        <v>1000</v>
      </c>
      <c r="H144" s="15" t="s">
        <v>254</v>
      </c>
      <c r="I144" s="15">
        <v>2000</v>
      </c>
      <c r="J144" s="18">
        <f t="shared" si="8"/>
        <v>1</v>
      </c>
      <c r="K144" s="15">
        <f t="shared" si="9"/>
        <v>1</v>
      </c>
      <c r="L144" s="15">
        <v>2000</v>
      </c>
      <c r="M144" s="19">
        <f t="shared" si="10"/>
        <v>2</v>
      </c>
      <c r="N144" s="20" t="s">
        <v>58</v>
      </c>
      <c r="O144" s="40">
        <v>1865</v>
      </c>
      <c r="P144" s="14"/>
      <c r="Q144" s="21" t="str">
        <f>VLOOKUP(B144,[1]Hoja2!$A$5:$K$412,8,FALSE)</f>
        <v>ROLLO INOXIDABLE</v>
      </c>
      <c r="R144" s="22"/>
      <c r="S144" s="23"/>
      <c r="U144" s="24">
        <f>VLOOKUP(B144,[2]Forecast!$B$5:$AF$463,31,FALSE)</f>
        <v>2000</v>
      </c>
      <c r="V144" s="23"/>
      <c r="W144" s="23"/>
      <c r="X144" s="24">
        <f t="shared" si="11"/>
        <v>2000</v>
      </c>
    </row>
    <row r="145" spans="1:24" ht="14.25" hidden="1" customHeight="1" thickBot="1" x14ac:dyDescent="0.2">
      <c r="A145" s="14" t="s">
        <v>322</v>
      </c>
      <c r="B145" s="14" t="s">
        <v>323</v>
      </c>
      <c r="C145" s="15">
        <v>304</v>
      </c>
      <c r="D145" s="15" t="s">
        <v>39</v>
      </c>
      <c r="E145" s="16">
        <v>0.9</v>
      </c>
      <c r="F145" s="17" t="s">
        <v>35</v>
      </c>
      <c r="G145" s="15">
        <v>1219</v>
      </c>
      <c r="H145" s="15" t="s">
        <v>254</v>
      </c>
      <c r="I145" s="15">
        <v>2000</v>
      </c>
      <c r="J145" s="18">
        <f t="shared" si="8"/>
        <v>0</v>
      </c>
      <c r="K145" s="15">
        <f t="shared" si="9"/>
        <v>0</v>
      </c>
      <c r="L145" s="15">
        <v>2000</v>
      </c>
      <c r="M145" s="19">
        <f t="shared" si="10"/>
        <v>0</v>
      </c>
      <c r="N145" s="20" t="s">
        <v>40</v>
      </c>
      <c r="O145" s="14"/>
      <c r="P145" s="14"/>
      <c r="Q145" s="21" t="str">
        <f>VLOOKUP(B145,[1]Hoja2!$A$5:$K$412,8,FALSE)</f>
        <v>ROLLO INOXIDABLE</v>
      </c>
      <c r="R145" s="22"/>
      <c r="S145" s="23"/>
      <c r="U145" s="24">
        <f>VLOOKUP(B145,[2]Forecast!$B$5:$AF$463,31,FALSE)</f>
        <v>0</v>
      </c>
      <c r="V145" s="23"/>
      <c r="W145" s="23"/>
      <c r="X145" s="24">
        <f t="shared" si="11"/>
        <v>0</v>
      </c>
    </row>
    <row r="146" spans="1:24" ht="14.25" hidden="1" customHeight="1" thickBot="1" x14ac:dyDescent="0.2">
      <c r="A146" s="14" t="s">
        <v>324</v>
      </c>
      <c r="B146" s="14" t="s">
        <v>325</v>
      </c>
      <c r="C146" s="15">
        <v>430</v>
      </c>
      <c r="D146" s="15" t="s">
        <v>105</v>
      </c>
      <c r="E146" s="16">
        <v>0.6</v>
      </c>
      <c r="F146" s="17" t="s">
        <v>35</v>
      </c>
      <c r="G146" s="15">
        <v>1000</v>
      </c>
      <c r="H146" s="15" t="s">
        <v>254</v>
      </c>
      <c r="I146" s="15">
        <v>2000</v>
      </c>
      <c r="J146" s="18">
        <f t="shared" si="8"/>
        <v>0</v>
      </c>
      <c r="K146" s="15">
        <f t="shared" si="9"/>
        <v>0</v>
      </c>
      <c r="L146" s="15">
        <v>2000</v>
      </c>
      <c r="M146" s="19">
        <f t="shared" si="10"/>
        <v>0</v>
      </c>
      <c r="N146" s="20" t="s">
        <v>106</v>
      </c>
      <c r="O146" s="14"/>
      <c r="P146" s="14"/>
      <c r="Q146" s="21" t="str">
        <f>VLOOKUP(B146,[1]Hoja2!$A$5:$K$412,8,FALSE)</f>
        <v>ROLLO INOXIDABLE</v>
      </c>
      <c r="R146" s="22"/>
      <c r="S146" s="23"/>
      <c r="U146" s="24">
        <f>VLOOKUP(B146,[2]Forecast!$B$5:$AF$463,31,FALSE)</f>
        <v>0</v>
      </c>
      <c r="V146" s="23"/>
      <c r="W146" s="23"/>
      <c r="X146" s="24">
        <f t="shared" si="11"/>
        <v>0</v>
      </c>
    </row>
    <row r="147" spans="1:24" ht="14.25" hidden="1" customHeight="1" thickBot="1" x14ac:dyDescent="0.2">
      <c r="A147" s="14" t="s">
        <v>326</v>
      </c>
      <c r="B147" s="14" t="s">
        <v>327</v>
      </c>
      <c r="C147" s="15">
        <v>304</v>
      </c>
      <c r="D147" s="15" t="s">
        <v>34</v>
      </c>
      <c r="E147" s="16">
        <v>0.9</v>
      </c>
      <c r="F147" s="17" t="s">
        <v>35</v>
      </c>
      <c r="G147" s="15">
        <v>1000</v>
      </c>
      <c r="H147" s="15" t="s">
        <v>254</v>
      </c>
      <c r="I147" s="15">
        <v>2000</v>
      </c>
      <c r="J147" s="18">
        <f t="shared" si="8"/>
        <v>0</v>
      </c>
      <c r="K147" s="15">
        <f t="shared" si="9"/>
        <v>0</v>
      </c>
      <c r="L147" s="15">
        <v>2000</v>
      </c>
      <c r="M147" s="19">
        <f t="shared" si="10"/>
        <v>0</v>
      </c>
      <c r="N147" s="20" t="s">
        <v>36</v>
      </c>
      <c r="O147" s="14"/>
      <c r="P147" s="14"/>
      <c r="Q147" s="21" t="str">
        <f>VLOOKUP(B147,[1]Hoja2!$A$5:$K$412,8,FALSE)</f>
        <v>ROLLO INOXIDABLE</v>
      </c>
      <c r="R147" s="22"/>
      <c r="S147" s="23"/>
      <c r="U147" s="24">
        <f>VLOOKUP(B147,[2]Forecast!$B$5:$AF$463,31,FALSE)</f>
        <v>0</v>
      </c>
      <c r="V147" s="23"/>
      <c r="W147" s="23"/>
      <c r="X147" s="24">
        <f t="shared" si="11"/>
        <v>0</v>
      </c>
    </row>
    <row r="148" spans="1:24" ht="14.25" hidden="1" customHeight="1" thickBot="1" x14ac:dyDescent="0.2">
      <c r="A148" s="14" t="s">
        <v>328</v>
      </c>
      <c r="B148" s="14" t="s">
        <v>329</v>
      </c>
      <c r="C148" s="15">
        <v>439</v>
      </c>
      <c r="D148" s="15" t="s">
        <v>330</v>
      </c>
      <c r="E148" s="16">
        <v>0.8</v>
      </c>
      <c r="F148" s="17" t="s">
        <v>35</v>
      </c>
      <c r="G148" s="15">
        <v>1219</v>
      </c>
      <c r="H148" s="15" t="s">
        <v>254</v>
      </c>
      <c r="I148" s="15">
        <v>2000</v>
      </c>
      <c r="J148" s="18">
        <f t="shared" si="8"/>
        <v>0</v>
      </c>
      <c r="K148" s="15">
        <f t="shared" si="9"/>
        <v>0</v>
      </c>
      <c r="L148" s="15">
        <v>2000</v>
      </c>
      <c r="M148" s="19">
        <f t="shared" si="10"/>
        <v>0</v>
      </c>
      <c r="N148" s="20"/>
      <c r="O148" s="14"/>
      <c r="P148" s="14"/>
      <c r="Q148" s="21" t="str">
        <f>VLOOKUP(B148,[1]Hoja2!$A$5:$K$412,8,FALSE)</f>
        <v>ROLLO INOXIDABLE</v>
      </c>
      <c r="R148" s="22"/>
      <c r="S148" s="23"/>
      <c r="U148" s="24">
        <f>VLOOKUP(B148,[2]Forecast!$B$5:$AF$463,31,FALSE)</f>
        <v>0</v>
      </c>
      <c r="V148" s="23"/>
      <c r="W148" s="23"/>
      <c r="X148" s="24">
        <f t="shared" si="11"/>
        <v>0</v>
      </c>
    </row>
    <row r="149" spans="1:24" ht="14.25" hidden="1" customHeight="1" thickBot="1" x14ac:dyDescent="0.2">
      <c r="A149" s="14" t="s">
        <v>331</v>
      </c>
      <c r="B149" s="14" t="s">
        <v>332</v>
      </c>
      <c r="C149" s="15">
        <v>439</v>
      </c>
      <c r="D149" s="15" t="s">
        <v>330</v>
      </c>
      <c r="E149" s="16">
        <v>1</v>
      </c>
      <c r="F149" s="17" t="s">
        <v>35</v>
      </c>
      <c r="G149" s="15">
        <v>1219</v>
      </c>
      <c r="H149" s="15" t="s">
        <v>254</v>
      </c>
      <c r="I149" s="15">
        <v>2000</v>
      </c>
      <c r="J149" s="18">
        <f t="shared" si="8"/>
        <v>0</v>
      </c>
      <c r="K149" s="15">
        <f t="shared" si="9"/>
        <v>0</v>
      </c>
      <c r="L149" s="15">
        <v>2000</v>
      </c>
      <c r="M149" s="19">
        <f t="shared" si="10"/>
        <v>0</v>
      </c>
      <c r="N149" s="20"/>
      <c r="O149" s="14"/>
      <c r="P149" s="14"/>
      <c r="Q149" s="21" t="str">
        <f>VLOOKUP(B149,[1]Hoja2!$A$5:$K$412,8,FALSE)</f>
        <v>ROLLO INOXIDABLE</v>
      </c>
      <c r="R149" s="22"/>
      <c r="S149" s="23"/>
      <c r="U149" s="24">
        <f>VLOOKUP(B149,[2]Forecast!$B$5:$AF$463,31,FALSE)</f>
        <v>0</v>
      </c>
      <c r="V149" s="23"/>
      <c r="W149" s="23"/>
      <c r="X149" s="24">
        <f t="shared" si="11"/>
        <v>0</v>
      </c>
    </row>
    <row r="150" spans="1:24" ht="14.25" hidden="1" customHeight="1" thickBot="1" x14ac:dyDescent="0.2">
      <c r="A150" s="14" t="s">
        <v>333</v>
      </c>
      <c r="B150" s="14" t="s">
        <v>334</v>
      </c>
      <c r="C150" s="15">
        <v>409</v>
      </c>
      <c r="D150" s="15" t="s">
        <v>330</v>
      </c>
      <c r="E150" s="16">
        <v>0.8</v>
      </c>
      <c r="F150" s="17" t="s">
        <v>35</v>
      </c>
      <c r="G150" s="15">
        <v>1219</v>
      </c>
      <c r="H150" s="15" t="s">
        <v>254</v>
      </c>
      <c r="I150" s="15">
        <v>2000</v>
      </c>
      <c r="J150" s="18">
        <f t="shared" si="8"/>
        <v>0</v>
      </c>
      <c r="K150" s="15">
        <f t="shared" si="9"/>
        <v>0</v>
      </c>
      <c r="L150" s="15">
        <v>2000</v>
      </c>
      <c r="M150" s="19">
        <f t="shared" si="10"/>
        <v>0</v>
      </c>
      <c r="N150" s="20" t="s">
        <v>335</v>
      </c>
      <c r="O150" s="14"/>
      <c r="P150" s="14"/>
      <c r="Q150" s="21" t="str">
        <f>VLOOKUP(B150,[1]Hoja2!$A$5:$K$412,8,FALSE)</f>
        <v>ROLLO INOXIDABLE</v>
      </c>
      <c r="R150" s="22"/>
      <c r="S150" s="23"/>
      <c r="U150" s="24">
        <f>VLOOKUP(B150,[2]Forecast!$B$5:$AF$463,31,FALSE)</f>
        <v>0</v>
      </c>
      <c r="V150" s="23"/>
      <c r="W150" s="23"/>
      <c r="X150" s="24">
        <f t="shared" si="11"/>
        <v>0</v>
      </c>
    </row>
    <row r="151" spans="1:24" ht="14.25" hidden="1" customHeight="1" thickBot="1" x14ac:dyDescent="0.2">
      <c r="A151" s="14" t="s">
        <v>336</v>
      </c>
      <c r="B151" s="14" t="s">
        <v>337</v>
      </c>
      <c r="C151" s="15">
        <v>409</v>
      </c>
      <c r="D151" s="15" t="s">
        <v>330</v>
      </c>
      <c r="E151" s="16">
        <v>1.5</v>
      </c>
      <c r="F151" s="17" t="s">
        <v>35</v>
      </c>
      <c r="G151" s="15">
        <v>1219</v>
      </c>
      <c r="H151" s="15" t="s">
        <v>254</v>
      </c>
      <c r="I151" s="15">
        <v>2000</v>
      </c>
      <c r="J151" s="18">
        <f t="shared" si="8"/>
        <v>0</v>
      </c>
      <c r="K151" s="15">
        <f t="shared" si="9"/>
        <v>0</v>
      </c>
      <c r="L151" s="15">
        <v>2000</v>
      </c>
      <c r="M151" s="19">
        <f t="shared" si="10"/>
        <v>0</v>
      </c>
      <c r="N151" s="20" t="s">
        <v>335</v>
      </c>
      <c r="O151" s="14"/>
      <c r="P151" s="14"/>
      <c r="Q151" s="21" t="str">
        <f>VLOOKUP(B151,[1]Hoja2!$A$5:$K$412,8,FALSE)</f>
        <v>ROLLO INOXIDABLE</v>
      </c>
      <c r="R151" s="22"/>
      <c r="S151" s="23"/>
      <c r="U151" s="24">
        <f>VLOOKUP(B151,[2]Forecast!$B$5:$AF$463,31,FALSE)</f>
        <v>0</v>
      </c>
      <c r="V151" s="23"/>
      <c r="W151" s="23"/>
      <c r="X151" s="24">
        <f t="shared" si="11"/>
        <v>0</v>
      </c>
    </row>
    <row r="152" spans="1:24" ht="14.25" hidden="1" customHeight="1" thickBot="1" x14ac:dyDescent="0.2">
      <c r="A152" s="14" t="s">
        <v>338</v>
      </c>
      <c r="B152" s="14" t="s">
        <v>339</v>
      </c>
      <c r="C152" s="15">
        <v>304</v>
      </c>
      <c r="D152" s="15" t="s">
        <v>34</v>
      </c>
      <c r="E152" s="16">
        <v>0.9</v>
      </c>
      <c r="F152" s="17" t="s">
        <v>35</v>
      </c>
      <c r="G152" s="15">
        <v>760</v>
      </c>
      <c r="H152" s="15" t="s">
        <v>254</v>
      </c>
      <c r="I152" s="15">
        <v>2000</v>
      </c>
      <c r="J152" s="18">
        <f t="shared" si="8"/>
        <v>0</v>
      </c>
      <c r="K152" s="15">
        <f t="shared" si="9"/>
        <v>0</v>
      </c>
      <c r="L152" s="15">
        <v>2000</v>
      </c>
      <c r="M152" s="19">
        <f t="shared" si="10"/>
        <v>0</v>
      </c>
      <c r="N152" s="20" t="s">
        <v>36</v>
      </c>
      <c r="O152" s="14"/>
      <c r="P152" s="14"/>
      <c r="Q152" s="21" t="str">
        <f>VLOOKUP(B152,[1]Hoja2!$A$5:$K$412,8,FALSE)</f>
        <v>ROLLO INOXIDABLE</v>
      </c>
      <c r="R152" s="22"/>
      <c r="S152" s="23"/>
      <c r="U152" s="24">
        <f>VLOOKUP(B152,[2]Forecast!$B$5:$AF$463,31,FALSE)</f>
        <v>0</v>
      </c>
      <c r="V152" s="23"/>
      <c r="W152" s="23"/>
      <c r="X152" s="24">
        <f t="shared" si="11"/>
        <v>0</v>
      </c>
    </row>
    <row r="153" spans="1:24" ht="14.25" hidden="1" customHeight="1" thickBot="1" x14ac:dyDescent="0.2">
      <c r="A153" s="14" t="s">
        <v>340</v>
      </c>
      <c r="B153" s="14" t="s">
        <v>341</v>
      </c>
      <c r="C153" s="15">
        <v>304</v>
      </c>
      <c r="D153" s="15" t="s">
        <v>39</v>
      </c>
      <c r="E153" s="16">
        <v>1.5</v>
      </c>
      <c r="F153" s="17" t="s">
        <v>35</v>
      </c>
      <c r="G153" s="15">
        <v>1524</v>
      </c>
      <c r="H153" s="15" t="s">
        <v>254</v>
      </c>
      <c r="I153" s="15">
        <v>2000</v>
      </c>
      <c r="J153" s="18">
        <f t="shared" si="8"/>
        <v>0</v>
      </c>
      <c r="K153" s="15">
        <f t="shared" si="9"/>
        <v>0</v>
      </c>
      <c r="L153" s="15">
        <v>2000</v>
      </c>
      <c r="M153" s="19">
        <f t="shared" si="10"/>
        <v>0</v>
      </c>
      <c r="N153" s="20" t="s">
        <v>40</v>
      </c>
      <c r="O153" s="14"/>
      <c r="P153" s="14"/>
      <c r="Q153" s="21" t="str">
        <f>VLOOKUP(B153,[1]Hoja2!$A$5:$K$412,8,FALSE)</f>
        <v>ROLLO INOXIDABLE</v>
      </c>
      <c r="R153" s="22"/>
      <c r="S153" s="23"/>
      <c r="U153" s="24">
        <f>VLOOKUP(B153,[2]Forecast!$B$5:$AF$463,31,FALSE)</f>
        <v>0</v>
      </c>
      <c r="V153" s="23"/>
      <c r="W153" s="23"/>
      <c r="X153" s="24">
        <f t="shared" si="11"/>
        <v>0</v>
      </c>
    </row>
    <row r="154" spans="1:24" ht="14.25" hidden="1" customHeight="1" thickBot="1" x14ac:dyDescent="0.2">
      <c r="A154" s="14" t="s">
        <v>342</v>
      </c>
      <c r="B154" s="14" t="s">
        <v>343</v>
      </c>
      <c r="C154" s="15">
        <v>304</v>
      </c>
      <c r="D154" s="15" t="s">
        <v>39</v>
      </c>
      <c r="E154" s="16">
        <v>0.7</v>
      </c>
      <c r="F154" s="17" t="s">
        <v>35</v>
      </c>
      <c r="G154" s="15">
        <v>1219</v>
      </c>
      <c r="H154" s="15" t="s">
        <v>254</v>
      </c>
      <c r="I154" s="15">
        <v>2000</v>
      </c>
      <c r="J154" s="18">
        <f t="shared" si="8"/>
        <v>0</v>
      </c>
      <c r="K154" s="15">
        <f t="shared" si="9"/>
        <v>0</v>
      </c>
      <c r="L154" s="15">
        <v>2000</v>
      </c>
      <c r="M154" s="19">
        <f t="shared" si="10"/>
        <v>0</v>
      </c>
      <c r="N154" s="20" t="s">
        <v>40</v>
      </c>
      <c r="O154" s="14"/>
      <c r="P154" s="14"/>
      <c r="Q154" s="21" t="str">
        <f>VLOOKUP(B154,[1]Hoja2!$A$5:$K$412,8,FALSE)</f>
        <v>ROLLO INOXIDABLE</v>
      </c>
      <c r="R154" s="22"/>
      <c r="S154" s="23"/>
      <c r="U154" s="24">
        <f>VLOOKUP(B154,[2]Forecast!$B$5:$AF$463,31,FALSE)</f>
        <v>0</v>
      </c>
      <c r="V154" s="23"/>
      <c r="W154" s="23"/>
      <c r="X154" s="24">
        <f t="shared" si="11"/>
        <v>0</v>
      </c>
    </row>
    <row r="155" spans="1:24" ht="14.25" hidden="1" customHeight="1" thickBot="1" x14ac:dyDescent="0.2">
      <c r="A155" s="14" t="s">
        <v>344</v>
      </c>
      <c r="B155" s="14" t="s">
        <v>345</v>
      </c>
      <c r="C155" s="15">
        <v>409</v>
      </c>
      <c r="D155" s="15" t="s">
        <v>330</v>
      </c>
      <c r="E155" s="16">
        <v>1</v>
      </c>
      <c r="F155" s="17" t="s">
        <v>35</v>
      </c>
      <c r="G155" s="15">
        <v>1000</v>
      </c>
      <c r="H155" s="15" t="s">
        <v>254</v>
      </c>
      <c r="I155" s="15">
        <v>2000</v>
      </c>
      <c r="J155" s="18">
        <f t="shared" si="8"/>
        <v>0</v>
      </c>
      <c r="K155" s="15">
        <f t="shared" si="9"/>
        <v>0</v>
      </c>
      <c r="L155" s="15">
        <v>2000</v>
      </c>
      <c r="M155" s="19">
        <f t="shared" si="10"/>
        <v>0</v>
      </c>
      <c r="N155" s="20" t="s">
        <v>335</v>
      </c>
      <c r="O155" s="14"/>
      <c r="P155" s="14"/>
      <c r="Q155" s="21" t="str">
        <f>VLOOKUP(B155,[1]Hoja2!$A$5:$K$412,8,FALSE)</f>
        <v>ROLLO INOXIDABLE</v>
      </c>
      <c r="R155" s="22"/>
      <c r="S155" s="23"/>
      <c r="U155" s="24">
        <f>VLOOKUP(B155,[2]Forecast!$B$5:$AF$463,31,FALSE)</f>
        <v>0</v>
      </c>
      <c r="V155" s="23"/>
      <c r="W155" s="23"/>
      <c r="X155" s="24">
        <f t="shared" si="11"/>
        <v>0</v>
      </c>
    </row>
    <row r="156" spans="1:24" x14ac:dyDescent="0.2">
      <c r="A156" s="14" t="s">
        <v>346</v>
      </c>
      <c r="B156" s="14" t="s">
        <v>347</v>
      </c>
      <c r="C156" s="15">
        <v>430</v>
      </c>
      <c r="D156" s="15" t="s">
        <v>39</v>
      </c>
      <c r="E156" s="16">
        <v>0.45</v>
      </c>
      <c r="F156" s="17" t="s">
        <v>35</v>
      </c>
      <c r="G156" s="15">
        <v>1219</v>
      </c>
      <c r="H156" s="15" t="s">
        <v>254</v>
      </c>
      <c r="I156" s="15">
        <v>2000</v>
      </c>
      <c r="J156" s="18">
        <f t="shared" si="8"/>
        <v>5</v>
      </c>
      <c r="K156" s="15">
        <f t="shared" si="9"/>
        <v>5</v>
      </c>
      <c r="L156" s="15">
        <v>2000</v>
      </c>
      <c r="M156" s="19">
        <f t="shared" si="10"/>
        <v>10</v>
      </c>
      <c r="N156" s="20" t="s">
        <v>69</v>
      </c>
      <c r="O156" s="40">
        <v>2005</v>
      </c>
      <c r="P156" s="14"/>
      <c r="Q156" s="21" t="str">
        <f>VLOOKUP(B156,[1]Hoja2!$A$5:$K$412,8,FALSE)</f>
        <v>ROLLO INOXIDABLE</v>
      </c>
      <c r="R156" s="22"/>
      <c r="S156" s="23"/>
      <c r="U156" s="24">
        <f>VLOOKUP(B156,[2]Forecast!$B$5:$AF$463,31,FALSE)</f>
        <v>10000</v>
      </c>
      <c r="V156" s="23"/>
      <c r="W156" s="23"/>
      <c r="X156" s="24">
        <f t="shared" si="11"/>
        <v>10000</v>
      </c>
    </row>
    <row r="157" spans="1:24" ht="14.25" hidden="1" customHeight="1" thickBot="1" x14ac:dyDescent="0.2">
      <c r="A157" s="14" t="s">
        <v>348</v>
      </c>
      <c r="B157" s="14" t="s">
        <v>349</v>
      </c>
      <c r="C157" s="15">
        <v>304</v>
      </c>
      <c r="D157" s="15" t="s">
        <v>34</v>
      </c>
      <c r="E157" s="16">
        <v>0.7</v>
      </c>
      <c r="F157" s="17" t="s">
        <v>35</v>
      </c>
      <c r="G157" s="15">
        <v>1000</v>
      </c>
      <c r="H157" s="15" t="s">
        <v>254</v>
      </c>
      <c r="I157" s="15">
        <v>2000</v>
      </c>
      <c r="J157" s="18">
        <f t="shared" si="8"/>
        <v>0</v>
      </c>
      <c r="K157" s="15">
        <f t="shared" si="9"/>
        <v>0</v>
      </c>
      <c r="L157" s="15">
        <v>2000</v>
      </c>
      <c r="M157" s="19">
        <f t="shared" si="10"/>
        <v>0</v>
      </c>
      <c r="N157" s="20" t="s">
        <v>36</v>
      </c>
      <c r="O157" s="14"/>
      <c r="P157" s="14"/>
      <c r="Q157" s="21" t="str">
        <f>VLOOKUP(B157,[1]Hoja2!$A$5:$K$412,8,FALSE)</f>
        <v>ROLLO INOXIDABLE</v>
      </c>
      <c r="R157" s="22"/>
      <c r="S157" s="23"/>
      <c r="U157" s="24">
        <f>VLOOKUP(B157,[2]Forecast!$B$5:$AF$463,31,FALSE)</f>
        <v>0</v>
      </c>
      <c r="V157" s="23"/>
      <c r="W157" s="23"/>
      <c r="X157" s="24">
        <f t="shared" si="11"/>
        <v>0</v>
      </c>
    </row>
    <row r="158" spans="1:24" ht="14.25" hidden="1" customHeight="1" thickBot="1" x14ac:dyDescent="0.2">
      <c r="A158" s="14" t="s">
        <v>350</v>
      </c>
      <c r="B158" s="14" t="s">
        <v>351</v>
      </c>
      <c r="C158" s="15">
        <v>201</v>
      </c>
      <c r="D158" s="15" t="s">
        <v>352</v>
      </c>
      <c r="E158" s="16">
        <v>1.2</v>
      </c>
      <c r="F158" s="17" t="s">
        <v>35</v>
      </c>
      <c r="G158" s="15">
        <v>1219</v>
      </c>
      <c r="H158" s="15" t="s">
        <v>254</v>
      </c>
      <c r="I158" s="15">
        <v>2000</v>
      </c>
      <c r="J158" s="18">
        <f t="shared" si="8"/>
        <v>0</v>
      </c>
      <c r="K158" s="15">
        <f t="shared" si="9"/>
        <v>0</v>
      </c>
      <c r="L158" s="15">
        <v>2000</v>
      </c>
      <c r="M158" s="19">
        <f t="shared" si="10"/>
        <v>0</v>
      </c>
      <c r="N158" s="20" t="s">
        <v>203</v>
      </c>
      <c r="O158" s="14"/>
      <c r="P158" s="14"/>
      <c r="Q158" s="21" t="str">
        <f>VLOOKUP(B158,[1]Hoja2!$A$5:$K$412,8,FALSE)</f>
        <v>ROLLO INOXIDABLE</v>
      </c>
      <c r="R158" s="22"/>
      <c r="S158" s="23"/>
      <c r="U158" s="24">
        <f>VLOOKUP(B158,[2]Forecast!$B$5:$AF$463,31,FALSE)</f>
        <v>0</v>
      </c>
      <c r="V158" s="23"/>
      <c r="W158" s="23"/>
      <c r="X158" s="24">
        <f t="shared" si="11"/>
        <v>0</v>
      </c>
    </row>
    <row r="159" spans="1:24" ht="14.25" hidden="1" customHeight="1" thickBot="1" x14ac:dyDescent="0.2">
      <c r="A159" s="14" t="s">
        <v>353</v>
      </c>
      <c r="B159" s="14" t="s">
        <v>354</v>
      </c>
      <c r="C159" s="15">
        <v>430</v>
      </c>
      <c r="D159" s="15" t="s">
        <v>34</v>
      </c>
      <c r="E159" s="16">
        <v>0.9</v>
      </c>
      <c r="F159" s="17" t="s">
        <v>35</v>
      </c>
      <c r="G159" s="15">
        <v>1000</v>
      </c>
      <c r="H159" s="15" t="s">
        <v>254</v>
      </c>
      <c r="I159" s="15">
        <v>2000</v>
      </c>
      <c r="J159" s="18">
        <f t="shared" si="8"/>
        <v>0</v>
      </c>
      <c r="K159" s="15">
        <f t="shared" si="9"/>
        <v>0</v>
      </c>
      <c r="L159" s="15">
        <v>2000</v>
      </c>
      <c r="M159" s="19">
        <f t="shared" si="10"/>
        <v>0</v>
      </c>
      <c r="N159" s="20" t="s">
        <v>102</v>
      </c>
      <c r="O159" s="14"/>
      <c r="P159" s="14"/>
      <c r="Q159" s="21" t="str">
        <f>VLOOKUP(B159,[1]Hoja2!$A$5:$K$412,8,FALSE)</f>
        <v>ROLLO INOXIDABLE</v>
      </c>
      <c r="R159" s="22"/>
      <c r="S159" s="23"/>
      <c r="U159" s="24">
        <f>VLOOKUP(B159,[2]Forecast!$B$5:$AF$463,31,FALSE)</f>
        <v>0</v>
      </c>
      <c r="V159" s="23"/>
      <c r="W159" s="23"/>
      <c r="X159" s="24">
        <f t="shared" si="11"/>
        <v>0</v>
      </c>
    </row>
    <row r="160" spans="1:24" ht="14.25" hidden="1" customHeight="1" thickBot="1" x14ac:dyDescent="0.2">
      <c r="A160" s="14" t="s">
        <v>355</v>
      </c>
      <c r="B160" s="14" t="s">
        <v>356</v>
      </c>
      <c r="C160" s="15">
        <v>430</v>
      </c>
      <c r="D160" s="15" t="s">
        <v>34</v>
      </c>
      <c r="E160" s="16">
        <v>0.9</v>
      </c>
      <c r="F160" s="17" t="s">
        <v>35</v>
      </c>
      <c r="G160" s="15">
        <v>1219</v>
      </c>
      <c r="H160" s="15" t="s">
        <v>254</v>
      </c>
      <c r="I160" s="15">
        <v>2000</v>
      </c>
      <c r="J160" s="18">
        <f t="shared" si="8"/>
        <v>0</v>
      </c>
      <c r="K160" s="15">
        <f t="shared" si="9"/>
        <v>0</v>
      </c>
      <c r="L160" s="15">
        <v>2000</v>
      </c>
      <c r="M160" s="19">
        <f t="shared" si="10"/>
        <v>0</v>
      </c>
      <c r="N160" s="20" t="s">
        <v>102</v>
      </c>
      <c r="O160" s="14"/>
      <c r="P160" s="14"/>
      <c r="Q160" s="21" t="str">
        <f>VLOOKUP(B160,[1]Hoja2!$A$5:$K$412,8,FALSE)</f>
        <v>ROLLO INOXIDABLE</v>
      </c>
      <c r="R160" s="22"/>
      <c r="S160" s="23"/>
      <c r="U160" s="24">
        <f>VLOOKUP(B160,[2]Forecast!$B$5:$AF$463,31,FALSE)</f>
        <v>0</v>
      </c>
      <c r="V160" s="23"/>
      <c r="W160" s="23"/>
      <c r="X160" s="24">
        <f t="shared" si="11"/>
        <v>0</v>
      </c>
    </row>
    <row r="161" spans="1:24" x14ac:dyDescent="0.2">
      <c r="A161" s="14" t="s">
        <v>357</v>
      </c>
      <c r="B161" s="14" t="s">
        <v>358</v>
      </c>
      <c r="C161" s="15">
        <v>430</v>
      </c>
      <c r="D161" s="15" t="s">
        <v>57</v>
      </c>
      <c r="E161" s="16">
        <v>0.3</v>
      </c>
      <c r="F161" s="17" t="s">
        <v>35</v>
      </c>
      <c r="G161" s="15">
        <v>1000</v>
      </c>
      <c r="H161" s="15" t="s">
        <v>254</v>
      </c>
      <c r="I161" s="15">
        <v>2000</v>
      </c>
      <c r="J161" s="18">
        <f t="shared" si="8"/>
        <v>2</v>
      </c>
      <c r="K161" s="15">
        <f t="shared" si="9"/>
        <v>2</v>
      </c>
      <c r="L161" s="15">
        <v>2000</v>
      </c>
      <c r="M161" s="19">
        <f t="shared" si="10"/>
        <v>4</v>
      </c>
      <c r="N161" s="20" t="s">
        <v>58</v>
      </c>
      <c r="O161" s="40">
        <v>2160</v>
      </c>
      <c r="P161" s="14"/>
      <c r="Q161" s="21" t="str">
        <f>VLOOKUP(B161,[1]Hoja2!$A$5:$K$412,8,FALSE)</f>
        <v>ROLLO INOXIDABLE</v>
      </c>
      <c r="R161" s="22"/>
      <c r="S161" s="23"/>
      <c r="U161" s="24">
        <f>VLOOKUP(B161,[2]Forecast!$B$5:$AF$463,31,FALSE)</f>
        <v>4000</v>
      </c>
      <c r="V161" s="23"/>
      <c r="W161" s="23"/>
      <c r="X161" s="24">
        <f t="shared" si="11"/>
        <v>4000</v>
      </c>
    </row>
    <row r="162" spans="1:24" ht="14.25" hidden="1" customHeight="1" thickBot="1" x14ac:dyDescent="0.2">
      <c r="A162" s="14" t="s">
        <v>359</v>
      </c>
      <c r="B162" s="14" t="s">
        <v>360</v>
      </c>
      <c r="C162" s="15">
        <v>304</v>
      </c>
      <c r="D162" s="15" t="s">
        <v>34</v>
      </c>
      <c r="E162" s="16">
        <v>1.2</v>
      </c>
      <c r="F162" s="17" t="s">
        <v>35</v>
      </c>
      <c r="G162" s="15">
        <v>1524</v>
      </c>
      <c r="H162" s="15" t="s">
        <v>254</v>
      </c>
      <c r="I162" s="15">
        <v>2000</v>
      </c>
      <c r="J162" s="18">
        <f t="shared" si="8"/>
        <v>0</v>
      </c>
      <c r="K162" s="15">
        <f t="shared" si="9"/>
        <v>0</v>
      </c>
      <c r="L162" s="15">
        <v>2000</v>
      </c>
      <c r="M162" s="19">
        <f t="shared" si="10"/>
        <v>0</v>
      </c>
      <c r="N162" s="20" t="s">
        <v>36</v>
      </c>
      <c r="O162" s="14"/>
      <c r="P162" s="14"/>
      <c r="Q162" s="21" t="str">
        <f>VLOOKUP(B162,[1]Hoja2!$A$5:$K$412,8,FALSE)</f>
        <v>ROLLO INOXIDABLE</v>
      </c>
      <c r="R162" s="22"/>
      <c r="S162" s="23"/>
      <c r="U162" s="24">
        <f>VLOOKUP(B162,[2]Forecast!$B$5:$AF$463,31,FALSE)</f>
        <v>0</v>
      </c>
      <c r="V162" s="23"/>
      <c r="W162" s="23"/>
      <c r="X162" s="24">
        <f t="shared" si="11"/>
        <v>0</v>
      </c>
    </row>
    <row r="163" spans="1:24" ht="14.25" hidden="1" customHeight="1" thickBot="1" x14ac:dyDescent="0.2">
      <c r="A163" s="14" t="s">
        <v>361</v>
      </c>
      <c r="B163" s="14" t="s">
        <v>362</v>
      </c>
      <c r="C163" s="15">
        <v>304</v>
      </c>
      <c r="D163" s="15" t="s">
        <v>34</v>
      </c>
      <c r="E163" s="16">
        <v>3</v>
      </c>
      <c r="F163" s="17" t="s">
        <v>35</v>
      </c>
      <c r="G163" s="15">
        <v>1524</v>
      </c>
      <c r="H163" s="15" t="s">
        <v>254</v>
      </c>
      <c r="I163" s="15">
        <v>2000</v>
      </c>
      <c r="J163" s="18">
        <f t="shared" si="8"/>
        <v>0</v>
      </c>
      <c r="K163" s="15">
        <f t="shared" si="9"/>
        <v>0</v>
      </c>
      <c r="L163" s="15">
        <v>2000</v>
      </c>
      <c r="M163" s="19">
        <f t="shared" si="10"/>
        <v>0</v>
      </c>
      <c r="N163" s="20" t="s">
        <v>36</v>
      </c>
      <c r="O163" s="14"/>
      <c r="P163" s="14"/>
      <c r="Q163" s="21" t="str">
        <f>VLOOKUP(B163,[1]Hoja2!$A$5:$K$412,8,FALSE)</f>
        <v>ROLLO INOXIDABLE</v>
      </c>
      <c r="R163" s="22"/>
      <c r="S163" s="23"/>
      <c r="U163" s="24">
        <f>VLOOKUP(B163,[2]Forecast!$B$5:$AF$463,31,FALSE)</f>
        <v>0</v>
      </c>
      <c r="V163" s="23"/>
      <c r="W163" s="23"/>
      <c r="X163" s="24">
        <f t="shared" si="11"/>
        <v>0</v>
      </c>
    </row>
    <row r="164" spans="1:24" x14ac:dyDescent="0.2">
      <c r="A164" s="14" t="s">
        <v>363</v>
      </c>
      <c r="B164" s="14" t="s">
        <v>364</v>
      </c>
      <c r="C164" s="15">
        <v>430</v>
      </c>
      <c r="D164" s="15" t="s">
        <v>105</v>
      </c>
      <c r="E164" s="16">
        <v>1.5</v>
      </c>
      <c r="F164" s="17" t="s">
        <v>35</v>
      </c>
      <c r="G164" s="15">
        <v>1219</v>
      </c>
      <c r="H164" s="15" t="s">
        <v>254</v>
      </c>
      <c r="I164" s="15">
        <v>2000</v>
      </c>
      <c r="J164" s="18">
        <f t="shared" si="8"/>
        <v>1</v>
      </c>
      <c r="K164" s="15">
        <f t="shared" si="9"/>
        <v>1</v>
      </c>
      <c r="L164" s="15">
        <v>2000</v>
      </c>
      <c r="M164" s="19">
        <f t="shared" si="10"/>
        <v>2</v>
      </c>
      <c r="N164" s="20" t="s">
        <v>106</v>
      </c>
      <c r="O164" s="40">
        <v>1755</v>
      </c>
      <c r="P164" s="14"/>
      <c r="Q164" s="21" t="str">
        <f>VLOOKUP(B164,[1]Hoja2!$A$5:$K$412,8,FALSE)</f>
        <v>ROLLO INOXIDABLE</v>
      </c>
      <c r="R164" s="22"/>
      <c r="S164" s="23"/>
      <c r="U164" s="24">
        <f>VLOOKUP(B164,[2]Forecast!$B$5:$AF$463,31,FALSE)</f>
        <v>2000</v>
      </c>
      <c r="V164" s="23"/>
      <c r="W164" s="23"/>
      <c r="X164" s="24">
        <f t="shared" si="11"/>
        <v>2000</v>
      </c>
    </row>
    <row r="165" spans="1:24" ht="14.25" hidden="1" customHeight="1" thickBot="1" x14ac:dyDescent="0.2">
      <c r="A165" s="14" t="s">
        <v>365</v>
      </c>
      <c r="B165" s="14" t="s">
        <v>366</v>
      </c>
      <c r="C165" s="15">
        <v>304</v>
      </c>
      <c r="D165" s="15" t="s">
        <v>111</v>
      </c>
      <c r="E165" s="16">
        <v>0.45</v>
      </c>
      <c r="F165" s="17" t="s">
        <v>35</v>
      </c>
      <c r="G165" s="15">
        <v>1000</v>
      </c>
      <c r="H165" s="15" t="s">
        <v>254</v>
      </c>
      <c r="I165" s="15">
        <v>2000</v>
      </c>
      <c r="J165" s="18">
        <f t="shared" si="8"/>
        <v>0</v>
      </c>
      <c r="K165" s="15">
        <f t="shared" si="9"/>
        <v>0</v>
      </c>
      <c r="L165" s="15">
        <v>2000</v>
      </c>
      <c r="M165" s="19">
        <f t="shared" si="10"/>
        <v>0</v>
      </c>
      <c r="N165" s="20" t="s">
        <v>277</v>
      </c>
      <c r="O165" s="14"/>
      <c r="P165" s="14"/>
      <c r="Q165" s="21" t="str">
        <f>VLOOKUP(B165,[1]Hoja2!$A$5:$K$412,8,FALSE)</f>
        <v>ROLLO INOXIDABLE</v>
      </c>
      <c r="R165" s="22"/>
      <c r="S165" s="23"/>
      <c r="U165" s="24">
        <f>VLOOKUP(B165,[2]Forecast!$B$5:$AF$463,31,FALSE)</f>
        <v>0</v>
      </c>
      <c r="V165" s="23"/>
      <c r="W165" s="23"/>
      <c r="X165" s="24">
        <f t="shared" si="11"/>
        <v>0</v>
      </c>
    </row>
    <row r="166" spans="1:24" ht="14.25" hidden="1" customHeight="1" thickBot="1" x14ac:dyDescent="0.2">
      <c r="A166" s="14" t="s">
        <v>367</v>
      </c>
      <c r="B166" s="14" t="s">
        <v>368</v>
      </c>
      <c r="C166" s="15">
        <v>304</v>
      </c>
      <c r="D166" s="15" t="s">
        <v>34</v>
      </c>
      <c r="E166" s="16">
        <v>1.5</v>
      </c>
      <c r="F166" s="17" t="s">
        <v>35</v>
      </c>
      <c r="G166" s="15">
        <v>1219</v>
      </c>
      <c r="H166" s="15" t="s">
        <v>254</v>
      </c>
      <c r="I166" s="15">
        <v>2000</v>
      </c>
      <c r="J166" s="18">
        <f t="shared" si="8"/>
        <v>0</v>
      </c>
      <c r="K166" s="15">
        <f t="shared" si="9"/>
        <v>0</v>
      </c>
      <c r="L166" s="15">
        <v>2000</v>
      </c>
      <c r="M166" s="19">
        <f t="shared" si="10"/>
        <v>0</v>
      </c>
      <c r="N166" s="20" t="s">
        <v>36</v>
      </c>
      <c r="O166" s="14"/>
      <c r="P166" s="14"/>
      <c r="Q166" s="21" t="str">
        <f>VLOOKUP(B166,[1]Hoja2!$A$5:$K$412,8,FALSE)</f>
        <v>ROLLO INOXIDABLE</v>
      </c>
      <c r="R166" s="22"/>
      <c r="S166" s="23"/>
      <c r="U166" s="24">
        <f>VLOOKUP(B166,[2]Forecast!$B$5:$AF$463,31,FALSE)</f>
        <v>0</v>
      </c>
      <c r="V166" s="23"/>
      <c r="W166" s="23"/>
      <c r="X166" s="24">
        <f t="shared" si="11"/>
        <v>0</v>
      </c>
    </row>
    <row r="167" spans="1:24" x14ac:dyDescent="0.2">
      <c r="A167" s="14" t="s">
        <v>369</v>
      </c>
      <c r="B167" s="14" t="s">
        <v>370</v>
      </c>
      <c r="C167" s="15">
        <v>304</v>
      </c>
      <c r="D167" s="15" t="s">
        <v>111</v>
      </c>
      <c r="E167" s="16">
        <v>0.45</v>
      </c>
      <c r="F167" s="17" t="s">
        <v>35</v>
      </c>
      <c r="G167" s="15">
        <v>1219</v>
      </c>
      <c r="H167" s="15" t="s">
        <v>254</v>
      </c>
      <c r="I167" s="15">
        <v>2000</v>
      </c>
      <c r="J167" s="18">
        <f t="shared" si="8"/>
        <v>1</v>
      </c>
      <c r="K167" s="15">
        <f t="shared" si="9"/>
        <v>1</v>
      </c>
      <c r="L167" s="15">
        <v>2000</v>
      </c>
      <c r="M167" s="19">
        <f t="shared" si="10"/>
        <v>2</v>
      </c>
      <c r="N167" s="20" t="s">
        <v>277</v>
      </c>
      <c r="O167" s="40">
        <v>3485</v>
      </c>
      <c r="P167" s="14"/>
      <c r="Q167" s="21" t="str">
        <f>VLOOKUP(B167,[1]Hoja2!$A$5:$K$412,8,FALSE)</f>
        <v>ROLLO INOXIDABLE</v>
      </c>
      <c r="R167" s="22"/>
      <c r="S167" s="23"/>
      <c r="U167" s="24">
        <f>VLOOKUP(B167,[2]Forecast!$B$5:$AF$463,31,FALSE)</f>
        <v>2000</v>
      </c>
      <c r="V167" s="23"/>
      <c r="W167" s="23"/>
      <c r="X167" s="24">
        <f t="shared" si="11"/>
        <v>2000</v>
      </c>
    </row>
    <row r="168" spans="1:24" x14ac:dyDescent="0.2">
      <c r="A168" s="14" t="s">
        <v>371</v>
      </c>
      <c r="B168" s="14" t="s">
        <v>372</v>
      </c>
      <c r="C168" s="15">
        <v>304</v>
      </c>
      <c r="D168" s="15" t="s">
        <v>111</v>
      </c>
      <c r="E168" s="16">
        <v>0.6</v>
      </c>
      <c r="F168" s="17" t="s">
        <v>35</v>
      </c>
      <c r="G168" s="15">
        <v>1000</v>
      </c>
      <c r="H168" s="15" t="s">
        <v>254</v>
      </c>
      <c r="I168" s="15">
        <v>2000</v>
      </c>
      <c r="J168" s="18">
        <f t="shared" si="8"/>
        <v>1</v>
      </c>
      <c r="K168" s="15">
        <f t="shared" si="9"/>
        <v>1</v>
      </c>
      <c r="L168" s="15">
        <v>2000</v>
      </c>
      <c r="M168" s="19">
        <f t="shared" si="10"/>
        <v>2</v>
      </c>
      <c r="N168" s="20" t="s">
        <v>277</v>
      </c>
      <c r="O168" s="40">
        <v>3460</v>
      </c>
      <c r="P168" s="14"/>
      <c r="Q168" s="21" t="str">
        <f>VLOOKUP(B168,[1]Hoja2!$A$5:$K$412,8,FALSE)</f>
        <v>ROLLO INOXIDABLE</v>
      </c>
      <c r="R168" s="22"/>
      <c r="S168" s="23"/>
      <c r="U168" s="24">
        <f>VLOOKUP(B168,[2]Forecast!$B$5:$AF$463,31,FALSE)</f>
        <v>2000</v>
      </c>
      <c r="V168" s="23"/>
      <c r="W168" s="23"/>
      <c r="X168" s="24">
        <f t="shared" si="11"/>
        <v>2000</v>
      </c>
    </row>
    <row r="169" spans="1:24" x14ac:dyDescent="0.2">
      <c r="A169" s="14" t="s">
        <v>373</v>
      </c>
      <c r="B169" s="14" t="s">
        <v>374</v>
      </c>
      <c r="C169" s="15">
        <v>430</v>
      </c>
      <c r="D169" s="15" t="s">
        <v>39</v>
      </c>
      <c r="E169" s="16">
        <v>1.2</v>
      </c>
      <c r="F169" s="17" t="s">
        <v>35</v>
      </c>
      <c r="G169" s="15">
        <v>1219</v>
      </c>
      <c r="H169" s="15" t="s">
        <v>254</v>
      </c>
      <c r="I169" s="15">
        <v>2000</v>
      </c>
      <c r="J169" s="18">
        <f t="shared" si="8"/>
        <v>1</v>
      </c>
      <c r="K169" s="15">
        <f t="shared" si="9"/>
        <v>1</v>
      </c>
      <c r="L169" s="15">
        <v>2000</v>
      </c>
      <c r="M169" s="19">
        <f t="shared" si="10"/>
        <v>2</v>
      </c>
      <c r="N169" s="20" t="s">
        <v>69</v>
      </c>
      <c r="O169" s="40">
        <v>1820</v>
      </c>
      <c r="P169" s="14"/>
      <c r="Q169" s="21" t="str">
        <f>VLOOKUP(B169,[1]Hoja2!$A$5:$K$412,8,FALSE)</f>
        <v>ROLLO INOXIDABLE</v>
      </c>
      <c r="R169" s="22"/>
      <c r="S169" s="23"/>
      <c r="U169" s="24">
        <f>VLOOKUP(B169,[2]Forecast!$B$5:$AF$463,31,FALSE)</f>
        <v>2000</v>
      </c>
      <c r="V169" s="23"/>
      <c r="W169" s="23"/>
      <c r="X169" s="24">
        <f t="shared" si="11"/>
        <v>2000</v>
      </c>
    </row>
    <row r="170" spans="1:24" ht="14.25" hidden="1" customHeight="1" thickBot="1" x14ac:dyDescent="0.2">
      <c r="A170" s="14" t="s">
        <v>375</v>
      </c>
      <c r="B170" s="14" t="s">
        <v>376</v>
      </c>
      <c r="C170" s="15">
        <v>304</v>
      </c>
      <c r="D170" s="15" t="s">
        <v>34</v>
      </c>
      <c r="E170" s="16">
        <v>0.45</v>
      </c>
      <c r="F170" s="17" t="s">
        <v>35</v>
      </c>
      <c r="G170" s="15">
        <v>1000</v>
      </c>
      <c r="H170" s="15" t="s">
        <v>254</v>
      </c>
      <c r="I170" s="15">
        <v>2000</v>
      </c>
      <c r="J170" s="18">
        <f t="shared" si="8"/>
        <v>0</v>
      </c>
      <c r="K170" s="15">
        <f t="shared" si="9"/>
        <v>0</v>
      </c>
      <c r="L170" s="15">
        <v>2000</v>
      </c>
      <c r="M170" s="19">
        <f t="shared" si="10"/>
        <v>0</v>
      </c>
      <c r="N170" s="20" t="s">
        <v>36</v>
      </c>
      <c r="O170" s="14"/>
      <c r="P170" s="14"/>
      <c r="Q170" s="21" t="str">
        <f>VLOOKUP(B170,[1]Hoja2!$A$5:$K$412,8,FALSE)</f>
        <v>ROLLO INOXIDABLE</v>
      </c>
      <c r="R170" s="22"/>
      <c r="S170" s="23"/>
      <c r="U170" s="24">
        <f>VLOOKUP(B170,[2]Forecast!$B$5:$AF$463,31,FALSE)</f>
        <v>0</v>
      </c>
      <c r="V170" s="23"/>
      <c r="W170" s="23"/>
      <c r="X170" s="24">
        <f t="shared" si="11"/>
        <v>0</v>
      </c>
    </row>
    <row r="171" spans="1:24" ht="14.25" hidden="1" customHeight="1" thickBot="1" x14ac:dyDescent="0.2">
      <c r="A171" s="14" t="s">
        <v>377</v>
      </c>
      <c r="B171" s="14" t="s">
        <v>378</v>
      </c>
      <c r="C171" s="15">
        <v>304</v>
      </c>
      <c r="D171" s="15" t="s">
        <v>34</v>
      </c>
      <c r="E171" s="16">
        <v>3</v>
      </c>
      <c r="F171" s="17" t="s">
        <v>35</v>
      </c>
      <c r="G171" s="15">
        <v>1219</v>
      </c>
      <c r="H171" s="15" t="s">
        <v>254</v>
      </c>
      <c r="I171" s="15">
        <v>2000</v>
      </c>
      <c r="J171" s="18">
        <f t="shared" si="8"/>
        <v>0</v>
      </c>
      <c r="K171" s="15">
        <f t="shared" si="9"/>
        <v>0</v>
      </c>
      <c r="L171" s="15">
        <v>2000</v>
      </c>
      <c r="M171" s="19">
        <f t="shared" si="10"/>
        <v>0</v>
      </c>
      <c r="N171" s="20" t="s">
        <v>36</v>
      </c>
      <c r="O171" s="14"/>
      <c r="P171" s="14"/>
      <c r="Q171" s="21" t="str">
        <f>VLOOKUP(B171,[1]Hoja2!$A$5:$K$412,8,FALSE)</f>
        <v>ROLLO INOXIDABLE</v>
      </c>
      <c r="R171" s="22"/>
      <c r="S171" s="23"/>
      <c r="U171" s="24">
        <f>VLOOKUP(B171,[2]Forecast!$B$5:$AF$463,31,FALSE)</f>
        <v>0</v>
      </c>
      <c r="V171" s="23"/>
      <c r="W171" s="23"/>
      <c r="X171" s="24">
        <f t="shared" si="11"/>
        <v>0</v>
      </c>
    </row>
    <row r="172" spans="1:24" ht="14.25" hidden="1" customHeight="1" thickBot="1" x14ac:dyDescent="0.2">
      <c r="A172" s="14" t="s">
        <v>379</v>
      </c>
      <c r="B172" s="14" t="s">
        <v>380</v>
      </c>
      <c r="C172" s="15">
        <v>304</v>
      </c>
      <c r="D172" s="15" t="s">
        <v>34</v>
      </c>
      <c r="E172" s="16">
        <v>2.5</v>
      </c>
      <c r="F172" s="17" t="s">
        <v>35</v>
      </c>
      <c r="G172" s="15">
        <v>1524</v>
      </c>
      <c r="H172" s="15" t="s">
        <v>254</v>
      </c>
      <c r="I172" s="15">
        <v>2000</v>
      </c>
      <c r="J172" s="18">
        <f t="shared" si="8"/>
        <v>0</v>
      </c>
      <c r="K172" s="15">
        <f t="shared" si="9"/>
        <v>0</v>
      </c>
      <c r="L172" s="15">
        <v>2000</v>
      </c>
      <c r="M172" s="19">
        <f t="shared" si="10"/>
        <v>0</v>
      </c>
      <c r="N172" s="20" t="s">
        <v>36</v>
      </c>
      <c r="O172" s="14"/>
      <c r="P172" s="14"/>
      <c r="Q172" s="21" t="str">
        <f>VLOOKUP(B172,[1]Hoja2!$A$5:$K$412,8,FALSE)</f>
        <v>ROLLO INOXIDABLE</v>
      </c>
      <c r="R172" s="22"/>
      <c r="S172" s="23"/>
      <c r="U172" s="24">
        <f>VLOOKUP(B172,[2]Forecast!$B$5:$AF$463,31,FALSE)</f>
        <v>0</v>
      </c>
      <c r="V172" s="23"/>
      <c r="W172" s="23"/>
      <c r="X172" s="24">
        <f t="shared" si="11"/>
        <v>0</v>
      </c>
    </row>
    <row r="173" spans="1:24" ht="14.25" hidden="1" customHeight="1" thickBot="1" x14ac:dyDescent="0.2">
      <c r="A173" s="14" t="s">
        <v>381</v>
      </c>
      <c r="B173" s="14" t="s">
        <v>382</v>
      </c>
      <c r="C173" s="15">
        <v>304</v>
      </c>
      <c r="D173" s="15" t="s">
        <v>34</v>
      </c>
      <c r="E173" s="16">
        <v>4</v>
      </c>
      <c r="F173" s="17" t="s">
        <v>35</v>
      </c>
      <c r="G173" s="15">
        <v>1524</v>
      </c>
      <c r="H173" s="15" t="s">
        <v>254</v>
      </c>
      <c r="I173" s="15">
        <v>2000</v>
      </c>
      <c r="J173" s="18">
        <f t="shared" si="8"/>
        <v>0</v>
      </c>
      <c r="K173" s="15">
        <f t="shared" si="9"/>
        <v>0</v>
      </c>
      <c r="L173" s="15">
        <v>2000</v>
      </c>
      <c r="M173" s="19">
        <f t="shared" si="10"/>
        <v>0</v>
      </c>
      <c r="N173" s="20" t="s">
        <v>36</v>
      </c>
      <c r="O173" s="14"/>
      <c r="P173" s="14"/>
      <c r="Q173" s="21" t="str">
        <f>VLOOKUP(B173,[1]Hoja2!$A$5:$K$412,8,FALSE)</f>
        <v>ROLLO INOXIDABLE</v>
      </c>
      <c r="R173" s="22"/>
      <c r="S173" s="23"/>
      <c r="U173" s="24">
        <f>VLOOKUP(B173,[2]Forecast!$B$5:$AF$463,31,FALSE)</f>
        <v>0</v>
      </c>
      <c r="V173" s="23"/>
      <c r="W173" s="23"/>
      <c r="X173" s="24">
        <f t="shared" si="11"/>
        <v>0</v>
      </c>
    </row>
    <row r="174" spans="1:24" x14ac:dyDescent="0.2">
      <c r="A174" s="14" t="s">
        <v>383</v>
      </c>
      <c r="B174" s="14" t="s">
        <v>384</v>
      </c>
      <c r="C174" s="15">
        <v>304</v>
      </c>
      <c r="D174" s="15" t="s">
        <v>34</v>
      </c>
      <c r="E174" s="16">
        <v>0.9</v>
      </c>
      <c r="F174" s="17" t="s">
        <v>35</v>
      </c>
      <c r="G174" s="15">
        <v>1524</v>
      </c>
      <c r="H174" s="15" t="s">
        <v>254</v>
      </c>
      <c r="I174" s="15">
        <v>2000</v>
      </c>
      <c r="J174" s="18">
        <f t="shared" si="8"/>
        <v>1</v>
      </c>
      <c r="K174" s="15">
        <f t="shared" si="9"/>
        <v>1</v>
      </c>
      <c r="L174" s="15">
        <v>2000</v>
      </c>
      <c r="M174" s="19">
        <f t="shared" si="10"/>
        <v>2</v>
      </c>
      <c r="N174" s="20" t="s">
        <v>36</v>
      </c>
      <c r="O174" s="40" t="s">
        <v>911</v>
      </c>
      <c r="P174" s="14"/>
      <c r="Q174" s="21" t="str">
        <f>VLOOKUP(B174,[1]Hoja2!$A$5:$K$412,8,FALSE)</f>
        <v>ROLLO INOXIDABLE</v>
      </c>
      <c r="R174" s="22"/>
      <c r="S174" s="23"/>
      <c r="U174" s="24">
        <f>VLOOKUP(B174,[2]Forecast!$B$5:$AF$463,31,FALSE)</f>
        <v>2000</v>
      </c>
      <c r="V174" s="23"/>
      <c r="W174" s="23"/>
      <c r="X174" s="24">
        <f t="shared" si="11"/>
        <v>2000</v>
      </c>
    </row>
    <row r="175" spans="1:24" ht="14.25" hidden="1" customHeight="1" thickBot="1" x14ac:dyDescent="0.2">
      <c r="A175" s="14" t="s">
        <v>385</v>
      </c>
      <c r="B175" s="14" t="s">
        <v>386</v>
      </c>
      <c r="C175" s="15">
        <v>304</v>
      </c>
      <c r="D175" s="15" t="s">
        <v>39</v>
      </c>
      <c r="E175" s="16">
        <v>1.2</v>
      </c>
      <c r="F175" s="17" t="s">
        <v>35</v>
      </c>
      <c r="G175" s="15">
        <v>1219</v>
      </c>
      <c r="H175" s="15" t="s">
        <v>254</v>
      </c>
      <c r="I175" s="15">
        <v>2000</v>
      </c>
      <c r="J175" s="18">
        <f t="shared" si="8"/>
        <v>0</v>
      </c>
      <c r="K175" s="15">
        <f t="shared" si="9"/>
        <v>0</v>
      </c>
      <c r="L175" s="15">
        <v>2000</v>
      </c>
      <c r="M175" s="19">
        <f t="shared" si="10"/>
        <v>0</v>
      </c>
      <c r="N175" s="20" t="s">
        <v>40</v>
      </c>
      <c r="O175" s="14"/>
      <c r="P175" s="14"/>
      <c r="Q175" s="21" t="str">
        <f>VLOOKUP(B175,[1]Hoja2!$A$5:$K$412,8,FALSE)</f>
        <v>ROLLO INOXIDABLE</v>
      </c>
      <c r="R175" s="22"/>
      <c r="S175" s="23"/>
      <c r="U175" s="24">
        <f>VLOOKUP(B175,[2]Forecast!$B$5:$AF$463,31,FALSE)</f>
        <v>0</v>
      </c>
      <c r="V175" s="23"/>
      <c r="W175" s="23"/>
      <c r="X175" s="24">
        <f t="shared" si="11"/>
        <v>0</v>
      </c>
    </row>
    <row r="176" spans="1:24" ht="14.25" hidden="1" customHeight="1" thickBot="1" x14ac:dyDescent="0.2">
      <c r="A176" s="14" t="s">
        <v>387</v>
      </c>
      <c r="B176" s="14" t="s">
        <v>388</v>
      </c>
      <c r="C176" s="15">
        <v>304</v>
      </c>
      <c r="D176" s="15" t="s">
        <v>39</v>
      </c>
      <c r="E176" s="16">
        <v>1.2</v>
      </c>
      <c r="F176" s="17" t="s">
        <v>35</v>
      </c>
      <c r="G176" s="15">
        <v>1524</v>
      </c>
      <c r="H176" s="15" t="s">
        <v>254</v>
      </c>
      <c r="I176" s="15">
        <v>2000</v>
      </c>
      <c r="J176" s="18">
        <f t="shared" ref="J176:J188" si="12">(X176/L176)</f>
        <v>0</v>
      </c>
      <c r="K176" s="15">
        <f t="shared" si="9"/>
        <v>0</v>
      </c>
      <c r="L176" s="15">
        <v>2000</v>
      </c>
      <c r="M176" s="19">
        <f t="shared" si="10"/>
        <v>0</v>
      </c>
      <c r="N176" s="20" t="s">
        <v>40</v>
      </c>
      <c r="O176" s="14"/>
      <c r="P176" s="14"/>
      <c r="Q176" s="21" t="str">
        <f>VLOOKUP(B176,[1]Hoja2!$A$5:$K$412,8,FALSE)</f>
        <v>ROLLO INOXIDABLE</v>
      </c>
      <c r="R176" s="22"/>
      <c r="S176" s="23"/>
      <c r="U176" s="24">
        <f>VLOOKUP(B176,[2]Forecast!$B$5:$AF$463,31,FALSE)</f>
        <v>0</v>
      </c>
      <c r="V176" s="23"/>
      <c r="W176" s="23"/>
      <c r="X176" s="24">
        <f t="shared" si="11"/>
        <v>0</v>
      </c>
    </row>
    <row r="177" spans="1:24" ht="14.25" hidden="1" customHeight="1" thickBot="1" x14ac:dyDescent="0.2">
      <c r="A177" s="14" t="s">
        <v>389</v>
      </c>
      <c r="B177" s="14" t="s">
        <v>390</v>
      </c>
      <c r="C177" s="15">
        <v>304</v>
      </c>
      <c r="D177" s="15" t="s">
        <v>34</v>
      </c>
      <c r="E177" s="16">
        <v>3.5</v>
      </c>
      <c r="F177" s="17" t="s">
        <v>35</v>
      </c>
      <c r="G177" s="15">
        <v>1524</v>
      </c>
      <c r="H177" s="15" t="s">
        <v>254</v>
      </c>
      <c r="I177" s="15">
        <v>2000</v>
      </c>
      <c r="J177" s="18">
        <f t="shared" si="12"/>
        <v>0</v>
      </c>
      <c r="K177" s="15">
        <f t="shared" ref="K177:K187" si="13">J177</f>
        <v>0</v>
      </c>
      <c r="L177" s="15">
        <v>2000</v>
      </c>
      <c r="M177" s="19">
        <f t="shared" si="10"/>
        <v>0</v>
      </c>
      <c r="N177" s="20" t="s">
        <v>36</v>
      </c>
      <c r="O177" s="14"/>
      <c r="P177" s="14"/>
      <c r="Q177" s="21" t="str">
        <f>VLOOKUP(B177,[1]Hoja2!$A$5:$K$412,8,FALSE)</f>
        <v>ROLLO INOXIDABLE</v>
      </c>
      <c r="R177" s="22"/>
      <c r="S177" s="23"/>
      <c r="U177" s="24">
        <f>VLOOKUP(B177,[2]Forecast!$B$5:$AF$463,31,FALSE)</f>
        <v>0</v>
      </c>
      <c r="V177" s="23"/>
      <c r="W177" s="23"/>
      <c r="X177" s="24">
        <f t="shared" si="11"/>
        <v>0</v>
      </c>
    </row>
    <row r="178" spans="1:24" x14ac:dyDescent="0.2">
      <c r="A178" s="14" t="s">
        <v>391</v>
      </c>
      <c r="B178" s="14" t="s">
        <v>392</v>
      </c>
      <c r="C178" s="15">
        <v>304</v>
      </c>
      <c r="D178" s="15" t="s">
        <v>34</v>
      </c>
      <c r="E178" s="16">
        <v>1.5</v>
      </c>
      <c r="F178" s="17" t="s">
        <v>35</v>
      </c>
      <c r="G178" s="15">
        <v>1524</v>
      </c>
      <c r="H178" s="15" t="s">
        <v>254</v>
      </c>
      <c r="I178" s="15">
        <v>2000</v>
      </c>
      <c r="J178" s="18">
        <f t="shared" si="12"/>
        <v>1</v>
      </c>
      <c r="K178" s="15">
        <f t="shared" si="13"/>
        <v>1</v>
      </c>
      <c r="L178" s="15">
        <v>2000</v>
      </c>
      <c r="M178" s="19">
        <f t="shared" si="10"/>
        <v>2</v>
      </c>
      <c r="N178" s="20" t="s">
        <v>36</v>
      </c>
      <c r="O178" s="40" t="s">
        <v>911</v>
      </c>
      <c r="P178" s="14"/>
      <c r="Q178" s="21" t="str">
        <f>VLOOKUP(B178,[1]Hoja2!$A$5:$K$412,8,FALSE)</f>
        <v>ROLLO INOXIDABLE</v>
      </c>
      <c r="R178" s="22"/>
      <c r="S178" s="23"/>
      <c r="U178" s="24">
        <f>VLOOKUP(B178,[2]Forecast!$B$5:$AF$463,31,FALSE)</f>
        <v>2000</v>
      </c>
      <c r="V178" s="23"/>
      <c r="W178" s="23"/>
      <c r="X178" s="24">
        <f t="shared" si="11"/>
        <v>2000</v>
      </c>
    </row>
    <row r="179" spans="1:24" ht="14.25" hidden="1" customHeight="1" thickBot="1" x14ac:dyDescent="0.2">
      <c r="A179" s="14" t="s">
        <v>393</v>
      </c>
      <c r="B179" s="14" t="s">
        <v>394</v>
      </c>
      <c r="C179" s="15">
        <v>430</v>
      </c>
      <c r="D179" s="15" t="s">
        <v>34</v>
      </c>
      <c r="E179" s="16">
        <v>0.7</v>
      </c>
      <c r="F179" s="17" t="s">
        <v>35</v>
      </c>
      <c r="G179" s="15">
        <v>1000</v>
      </c>
      <c r="H179" s="15" t="s">
        <v>254</v>
      </c>
      <c r="I179" s="15">
        <v>2000</v>
      </c>
      <c r="J179" s="18">
        <f t="shared" si="12"/>
        <v>0</v>
      </c>
      <c r="K179" s="15">
        <f t="shared" si="13"/>
        <v>0</v>
      </c>
      <c r="L179" s="15">
        <v>2000</v>
      </c>
      <c r="M179" s="19">
        <f t="shared" si="10"/>
        <v>0</v>
      </c>
      <c r="N179" s="20" t="s">
        <v>102</v>
      </c>
      <c r="O179" s="14"/>
      <c r="P179" s="14"/>
      <c r="Q179" s="21" t="str">
        <f>VLOOKUP(B179,[1]Hoja2!$A$5:$K$412,8,FALSE)</f>
        <v>ROLLO INOXIDABLE</v>
      </c>
      <c r="R179" s="22"/>
      <c r="S179" s="23"/>
      <c r="U179" s="24">
        <f>VLOOKUP(B179,[2]Forecast!$B$5:$AF$463,31,FALSE)</f>
        <v>0</v>
      </c>
      <c r="V179" s="23"/>
      <c r="W179" s="23"/>
      <c r="X179" s="24">
        <f t="shared" si="11"/>
        <v>0</v>
      </c>
    </row>
    <row r="180" spans="1:24" ht="14.25" hidden="1" customHeight="1" thickBot="1" x14ac:dyDescent="0.2">
      <c r="A180" s="14" t="s">
        <v>395</v>
      </c>
      <c r="B180" s="14" t="s">
        <v>396</v>
      </c>
      <c r="C180" s="15">
        <v>430</v>
      </c>
      <c r="D180" s="15" t="s">
        <v>34</v>
      </c>
      <c r="E180" s="16">
        <v>1</v>
      </c>
      <c r="F180" s="17" t="s">
        <v>35</v>
      </c>
      <c r="G180" s="15">
        <v>1219</v>
      </c>
      <c r="H180" s="15" t="s">
        <v>254</v>
      </c>
      <c r="I180" s="15">
        <v>2000</v>
      </c>
      <c r="J180" s="18">
        <f t="shared" si="12"/>
        <v>0</v>
      </c>
      <c r="K180" s="15">
        <f t="shared" si="13"/>
        <v>0</v>
      </c>
      <c r="L180" s="15">
        <v>2000</v>
      </c>
      <c r="M180" s="19">
        <f t="shared" si="10"/>
        <v>0</v>
      </c>
      <c r="N180" s="20" t="s">
        <v>102</v>
      </c>
      <c r="O180" s="14"/>
      <c r="P180" s="14"/>
      <c r="Q180" s="21" t="str">
        <f>VLOOKUP(B180,[1]Hoja2!$A$5:$K$412,8,FALSE)</f>
        <v>ROLLO INOXIDABLE</v>
      </c>
      <c r="R180" s="22"/>
      <c r="S180" s="23"/>
      <c r="U180" s="24">
        <f>VLOOKUP(B180,[2]Forecast!$B$5:$AF$463,31,FALSE)</f>
        <v>0</v>
      </c>
      <c r="V180" s="23"/>
      <c r="W180" s="23"/>
      <c r="X180" s="24">
        <f t="shared" si="11"/>
        <v>0</v>
      </c>
    </row>
    <row r="181" spans="1:24" ht="14.25" hidden="1" customHeight="1" thickBot="1" x14ac:dyDescent="0.2">
      <c r="A181" s="14" t="s">
        <v>397</v>
      </c>
      <c r="B181" s="14" t="s">
        <v>398</v>
      </c>
      <c r="C181" s="15">
        <v>409</v>
      </c>
      <c r="D181" s="15" t="s">
        <v>330</v>
      </c>
      <c r="E181" s="16">
        <v>2</v>
      </c>
      <c r="F181" s="17" t="s">
        <v>35</v>
      </c>
      <c r="G181" s="15">
        <v>1219</v>
      </c>
      <c r="H181" s="15" t="s">
        <v>254</v>
      </c>
      <c r="I181" s="15">
        <v>2000</v>
      </c>
      <c r="J181" s="18">
        <f t="shared" si="12"/>
        <v>0</v>
      </c>
      <c r="K181" s="15">
        <f t="shared" si="13"/>
        <v>0</v>
      </c>
      <c r="L181" s="15">
        <v>2000</v>
      </c>
      <c r="M181" s="19">
        <f t="shared" si="10"/>
        <v>0</v>
      </c>
      <c r="N181" s="20" t="s">
        <v>335</v>
      </c>
      <c r="O181" s="14"/>
      <c r="P181" s="14"/>
      <c r="Q181" s="21" t="str">
        <f>VLOOKUP(B181,[1]Hoja2!$A$5:$K$412,8,FALSE)</f>
        <v>ROLLO INOXIDABLE</v>
      </c>
      <c r="R181" s="22"/>
      <c r="S181" s="23"/>
      <c r="U181" s="24">
        <f>VLOOKUP(B181,[2]Forecast!$B$5:$AF$463,31,FALSE)</f>
        <v>0</v>
      </c>
      <c r="V181" s="23"/>
      <c r="W181" s="23"/>
      <c r="X181" s="24">
        <f t="shared" si="11"/>
        <v>0</v>
      </c>
    </row>
    <row r="182" spans="1:24" hidden="1" x14ac:dyDescent="0.2">
      <c r="A182" s="14" t="s">
        <v>399</v>
      </c>
      <c r="B182" s="14" t="s">
        <v>400</v>
      </c>
      <c r="C182" s="15">
        <v>304</v>
      </c>
      <c r="D182" s="15" t="s">
        <v>39</v>
      </c>
      <c r="E182" s="16">
        <v>0.9</v>
      </c>
      <c r="F182" s="17" t="s">
        <v>35</v>
      </c>
      <c r="G182" s="15">
        <v>1524</v>
      </c>
      <c r="H182" s="15" t="s">
        <v>254</v>
      </c>
      <c r="I182" s="15">
        <v>2000</v>
      </c>
      <c r="J182" s="18">
        <f t="shared" si="12"/>
        <v>0</v>
      </c>
      <c r="K182" s="15">
        <f t="shared" si="13"/>
        <v>0</v>
      </c>
      <c r="L182" s="15">
        <v>2000</v>
      </c>
      <c r="M182" s="19">
        <f t="shared" si="10"/>
        <v>0</v>
      </c>
      <c r="N182" s="20" t="s">
        <v>40</v>
      </c>
      <c r="O182" s="14"/>
      <c r="P182" s="14"/>
      <c r="Q182" s="21" t="str">
        <f>VLOOKUP(B182,[1]Hoja2!$A$5:$K$412,8,FALSE)</f>
        <v>ROLLO INOXIDABLE</v>
      </c>
      <c r="R182" s="22"/>
      <c r="S182" s="23"/>
      <c r="U182" s="24">
        <f>VLOOKUP(B182,[2]Forecast!$B$5:$AF$463,31,FALSE)</f>
        <v>0</v>
      </c>
      <c r="V182" s="23"/>
      <c r="W182" s="23"/>
      <c r="X182" s="24">
        <f t="shared" si="11"/>
        <v>0</v>
      </c>
    </row>
    <row r="183" spans="1:24" hidden="1" x14ac:dyDescent="0.2">
      <c r="A183" s="14" t="s">
        <v>401</v>
      </c>
      <c r="B183" s="14" t="s">
        <v>402</v>
      </c>
      <c r="C183" s="15">
        <v>409</v>
      </c>
      <c r="D183" s="15" t="s">
        <v>330</v>
      </c>
      <c r="E183" s="16">
        <v>1</v>
      </c>
      <c r="F183" s="17" t="s">
        <v>35</v>
      </c>
      <c r="G183" s="15">
        <v>1000</v>
      </c>
      <c r="H183" s="15" t="s">
        <v>254</v>
      </c>
      <c r="I183" s="15">
        <v>2000</v>
      </c>
      <c r="J183" s="18">
        <f t="shared" si="12"/>
        <v>0</v>
      </c>
      <c r="K183" s="15">
        <f t="shared" si="13"/>
        <v>0</v>
      </c>
      <c r="L183" s="15">
        <v>2000</v>
      </c>
      <c r="M183" s="19">
        <f t="shared" si="10"/>
        <v>0</v>
      </c>
      <c r="N183" s="20" t="s">
        <v>335</v>
      </c>
      <c r="O183" s="14"/>
      <c r="P183" s="14"/>
      <c r="Q183" s="21" t="str">
        <f>VLOOKUP(B183,[1]Hoja2!$A$5:$K$412,8,FALSE)</f>
        <v>ROLLO INOXIDABLE</v>
      </c>
      <c r="R183" s="22"/>
      <c r="S183" s="23"/>
      <c r="U183" s="24">
        <f>VLOOKUP(B183,[2]Forecast!$B$5:$AF$463,31,FALSE)</f>
        <v>0</v>
      </c>
      <c r="V183" s="23"/>
      <c r="W183" s="23"/>
      <c r="X183" s="24">
        <f t="shared" si="11"/>
        <v>0</v>
      </c>
    </row>
    <row r="184" spans="1:24" hidden="1" x14ac:dyDescent="0.2">
      <c r="A184" s="14" t="s">
        <v>403</v>
      </c>
      <c r="B184" s="14" t="s">
        <v>404</v>
      </c>
      <c r="C184" s="15">
        <v>430</v>
      </c>
      <c r="D184" s="15" t="s">
        <v>57</v>
      </c>
      <c r="E184" s="16">
        <v>1.2</v>
      </c>
      <c r="F184" s="17" t="s">
        <v>35</v>
      </c>
      <c r="G184" s="15">
        <v>1219</v>
      </c>
      <c r="H184" s="15" t="s">
        <v>254</v>
      </c>
      <c r="I184" s="15">
        <v>2000</v>
      </c>
      <c r="J184" s="18">
        <f t="shared" si="12"/>
        <v>0</v>
      </c>
      <c r="K184" s="15">
        <f t="shared" si="13"/>
        <v>0</v>
      </c>
      <c r="L184" s="15">
        <v>2000</v>
      </c>
      <c r="M184" s="19">
        <f t="shared" si="10"/>
        <v>0</v>
      </c>
      <c r="N184" s="20" t="s">
        <v>58</v>
      </c>
      <c r="O184" s="14"/>
      <c r="P184" s="14"/>
      <c r="Q184" s="21" t="str">
        <f>VLOOKUP(B184,[1]Hoja2!$A$5:$K$412,8,FALSE)</f>
        <v>ROLLO INOXIDABLE</v>
      </c>
      <c r="R184" s="22"/>
      <c r="S184" s="23"/>
      <c r="U184" s="24">
        <f>VLOOKUP(B184,[2]Forecast!$B$5:$AF$463,31,FALSE)</f>
        <v>0</v>
      </c>
      <c r="V184" s="23"/>
      <c r="W184" s="23"/>
      <c r="X184" s="24">
        <f t="shared" si="11"/>
        <v>0</v>
      </c>
    </row>
    <row r="185" spans="1:24" hidden="1" x14ac:dyDescent="0.2">
      <c r="A185" s="14" t="s">
        <v>405</v>
      </c>
      <c r="B185" s="14" t="s">
        <v>406</v>
      </c>
      <c r="C185" s="15">
        <v>201</v>
      </c>
      <c r="D185" s="15" t="s">
        <v>352</v>
      </c>
      <c r="E185" s="16">
        <v>0.9</v>
      </c>
      <c r="F185" s="17" t="s">
        <v>35</v>
      </c>
      <c r="G185" s="15">
        <v>1219</v>
      </c>
      <c r="H185" s="15" t="s">
        <v>254</v>
      </c>
      <c r="I185" s="15">
        <v>2000</v>
      </c>
      <c r="J185" s="18">
        <f t="shared" si="12"/>
        <v>0</v>
      </c>
      <c r="K185" s="15">
        <f t="shared" si="13"/>
        <v>0</v>
      </c>
      <c r="L185" s="15">
        <v>2000</v>
      </c>
      <c r="M185" s="19">
        <f t="shared" si="10"/>
        <v>0</v>
      </c>
      <c r="N185" s="20" t="s">
        <v>203</v>
      </c>
      <c r="O185" s="14"/>
      <c r="P185" s="14"/>
      <c r="Q185" s="21" t="str">
        <f>VLOOKUP(B185,[1]Hoja2!$A$5:$K$412,8,FALSE)</f>
        <v>ROLLO INOXIDABLE</v>
      </c>
      <c r="R185" s="22"/>
      <c r="S185" s="23"/>
      <c r="U185" s="24">
        <f>VLOOKUP(B185,[2]Forecast!$B$5:$AF$463,31,FALSE)</f>
        <v>0</v>
      </c>
      <c r="V185" s="23"/>
      <c r="W185" s="23"/>
      <c r="X185" s="24">
        <f t="shared" si="11"/>
        <v>0</v>
      </c>
    </row>
    <row r="186" spans="1:24" hidden="1" x14ac:dyDescent="0.2">
      <c r="A186" s="14" t="s">
        <v>407</v>
      </c>
      <c r="B186" s="14" t="s">
        <v>408</v>
      </c>
      <c r="C186" s="15">
        <v>201</v>
      </c>
      <c r="D186" s="15" t="s">
        <v>352</v>
      </c>
      <c r="E186" s="16">
        <v>1.5</v>
      </c>
      <c r="F186" s="17" t="s">
        <v>35</v>
      </c>
      <c r="G186" s="15">
        <v>1219</v>
      </c>
      <c r="H186" s="15" t="s">
        <v>254</v>
      </c>
      <c r="I186" s="15">
        <v>2000</v>
      </c>
      <c r="J186" s="18">
        <f t="shared" si="12"/>
        <v>0</v>
      </c>
      <c r="K186" s="15">
        <f t="shared" si="13"/>
        <v>0</v>
      </c>
      <c r="L186" s="15">
        <v>2000</v>
      </c>
      <c r="M186" s="19">
        <f t="shared" si="10"/>
        <v>0</v>
      </c>
      <c r="N186" s="20" t="s">
        <v>203</v>
      </c>
      <c r="O186" s="14"/>
      <c r="P186" s="14"/>
      <c r="Q186" s="21" t="str">
        <f>VLOOKUP(B186,[1]Hoja2!$A$5:$K$412,8,FALSE)</f>
        <v>ROLLO INOXIDABLE</v>
      </c>
      <c r="R186" s="22"/>
      <c r="S186" s="23"/>
      <c r="U186" s="24">
        <f>VLOOKUP(B186,[2]Forecast!$B$5:$AF$463,31,FALSE)</f>
        <v>0</v>
      </c>
      <c r="V186" s="23"/>
      <c r="W186" s="23"/>
      <c r="X186" s="24">
        <f t="shared" si="11"/>
        <v>0</v>
      </c>
    </row>
    <row r="187" spans="1:24" hidden="1" x14ac:dyDescent="0.2">
      <c r="A187" s="14" t="s">
        <v>405</v>
      </c>
      <c r="B187" s="14" t="s">
        <v>406</v>
      </c>
      <c r="C187" s="15">
        <v>201</v>
      </c>
      <c r="D187" s="15" t="s">
        <v>352</v>
      </c>
      <c r="E187" s="16">
        <v>0.9</v>
      </c>
      <c r="F187" s="17" t="s">
        <v>35</v>
      </c>
      <c r="G187" s="15">
        <v>1219</v>
      </c>
      <c r="H187" s="15" t="s">
        <v>254</v>
      </c>
      <c r="I187" s="15">
        <v>2000</v>
      </c>
      <c r="J187" s="18">
        <f t="shared" si="12"/>
        <v>0</v>
      </c>
      <c r="K187" s="15">
        <f t="shared" si="13"/>
        <v>0</v>
      </c>
      <c r="L187" s="15">
        <v>2000</v>
      </c>
      <c r="M187" s="19">
        <f t="shared" si="10"/>
        <v>0</v>
      </c>
      <c r="N187" s="20" t="s">
        <v>203</v>
      </c>
      <c r="O187" s="14"/>
      <c r="P187" s="14"/>
      <c r="Q187" s="21" t="str">
        <f>VLOOKUP(B187,[1]Hoja2!$A$5:$K$412,8,FALSE)</f>
        <v>ROLLO INOXIDABLE</v>
      </c>
      <c r="R187" s="22"/>
      <c r="S187" s="23"/>
      <c r="U187" s="24">
        <f>VLOOKUP(B187,[2]Forecast!$B$5:$AF$463,31,FALSE)</f>
        <v>0</v>
      </c>
      <c r="V187" s="23"/>
      <c r="W187" s="23"/>
      <c r="X187" s="24">
        <f t="shared" si="11"/>
        <v>0</v>
      </c>
    </row>
    <row r="188" spans="1:24" hidden="1" x14ac:dyDescent="0.2">
      <c r="A188" s="14" t="s">
        <v>407</v>
      </c>
      <c r="B188" s="14" t="s">
        <v>408</v>
      </c>
      <c r="C188" s="15">
        <v>201</v>
      </c>
      <c r="D188" s="15" t="s">
        <v>352</v>
      </c>
      <c r="E188" s="16">
        <v>1.5</v>
      </c>
      <c r="F188" s="17" t="s">
        <v>35</v>
      </c>
      <c r="G188" s="15">
        <v>1219</v>
      </c>
      <c r="H188" s="15" t="s">
        <v>254</v>
      </c>
      <c r="I188" s="15">
        <v>2000</v>
      </c>
      <c r="J188" s="18">
        <f t="shared" si="12"/>
        <v>0</v>
      </c>
      <c r="K188" s="15">
        <f>J188</f>
        <v>0</v>
      </c>
      <c r="L188" s="15">
        <v>2000</v>
      </c>
      <c r="M188" s="19">
        <f>(K188*L188)/1000</f>
        <v>0</v>
      </c>
      <c r="N188" s="20" t="s">
        <v>203</v>
      </c>
      <c r="O188" s="14"/>
      <c r="P188" s="14"/>
      <c r="Q188" s="21" t="str">
        <f>VLOOKUP(B188,[1]Hoja2!$A$5:$K$412,8,FALSE)</f>
        <v>ROLLO INOXIDABLE</v>
      </c>
      <c r="R188" s="22"/>
      <c r="S188" s="23"/>
      <c r="U188" s="24">
        <f>VLOOKUP(B188,[2]Forecast!$B$5:$AF$463,31,FALSE)</f>
        <v>0</v>
      </c>
      <c r="V188" s="23"/>
      <c r="W188" s="23"/>
      <c r="X188" s="24">
        <f t="shared" si="11"/>
        <v>0</v>
      </c>
    </row>
    <row r="189" spans="1:24" x14ac:dyDescent="0.2">
      <c r="A189" s="14" t="s">
        <v>409</v>
      </c>
      <c r="B189" s="14" t="s">
        <v>410</v>
      </c>
      <c r="C189" s="15">
        <v>304</v>
      </c>
      <c r="D189" s="15" t="s">
        <v>411</v>
      </c>
      <c r="E189" s="16">
        <v>1.2</v>
      </c>
      <c r="F189" s="17" t="s">
        <v>35</v>
      </c>
      <c r="G189" s="15">
        <v>50.8</v>
      </c>
      <c r="H189" s="15">
        <v>6000</v>
      </c>
      <c r="I189" s="15">
        <v>45</v>
      </c>
      <c r="J189" s="18">
        <f t="shared" ref="J189:J252" si="14">MROUND((X189/I189),1)</f>
        <v>22</v>
      </c>
      <c r="K189" s="15">
        <f>I189*J189</f>
        <v>990</v>
      </c>
      <c r="L189" s="15">
        <v>8.81</v>
      </c>
      <c r="M189" s="19">
        <f>(K189*L189)/1000</f>
        <v>8.7218999999999998</v>
      </c>
      <c r="N189" s="20" t="s">
        <v>112</v>
      </c>
      <c r="O189" s="40" t="s">
        <v>911</v>
      </c>
      <c r="P189" s="14"/>
      <c r="Q189" s="21" t="str">
        <f>VLOOKUP(B189,[1]Hoja2!$A$5:$K$412,8,FALSE)</f>
        <v>TUBERIA INOXIDABLE</v>
      </c>
      <c r="R189" s="22"/>
      <c r="S189" s="23"/>
      <c r="U189" s="24">
        <f>VLOOKUP(B189,[2]Forecast!$B$5:$AF$463,31,FALSE)</f>
        <v>1000</v>
      </c>
      <c r="V189" s="23"/>
      <c r="W189" s="23"/>
      <c r="X189" s="24">
        <f t="shared" si="11"/>
        <v>1000</v>
      </c>
    </row>
    <row r="190" spans="1:24" x14ac:dyDescent="0.2">
      <c r="A190" s="14" t="s">
        <v>412</v>
      </c>
      <c r="B190" s="14" t="s">
        <v>413</v>
      </c>
      <c r="C190" s="15">
        <v>304</v>
      </c>
      <c r="D190" s="15" t="s">
        <v>411</v>
      </c>
      <c r="E190" s="16">
        <v>1.2</v>
      </c>
      <c r="F190" s="17" t="s">
        <v>35</v>
      </c>
      <c r="G190" s="15">
        <v>38.1</v>
      </c>
      <c r="H190" s="15">
        <v>6000</v>
      </c>
      <c r="I190" s="15">
        <v>60</v>
      </c>
      <c r="J190" s="18">
        <f t="shared" si="14"/>
        <v>2</v>
      </c>
      <c r="K190" s="15">
        <f t="shared" ref="K190:K253" si="15">I190*J190</f>
        <v>120</v>
      </c>
      <c r="L190" s="15">
        <v>6.55</v>
      </c>
      <c r="M190" s="19">
        <f t="shared" ref="M190:M253" si="16">(K190*L190)/1000</f>
        <v>0.78600000000000003</v>
      </c>
      <c r="N190" s="20" t="s">
        <v>112</v>
      </c>
      <c r="O190" s="40" t="s">
        <v>911</v>
      </c>
      <c r="P190" s="14"/>
      <c r="Q190" s="21" t="str">
        <f>VLOOKUP(B190,[1]Hoja2!$A$5:$K$412,8,FALSE)</f>
        <v>TUBERIA INOXIDABLE</v>
      </c>
      <c r="R190" s="22"/>
      <c r="S190" s="23"/>
      <c r="U190" s="24">
        <f>VLOOKUP(B190,[2]Forecast!$B$5:$AF$463,31,FALSE)</f>
        <v>100</v>
      </c>
      <c r="V190" s="23"/>
      <c r="W190" s="23"/>
      <c r="X190" s="24">
        <f t="shared" si="11"/>
        <v>100</v>
      </c>
    </row>
    <row r="191" spans="1:24" x14ac:dyDescent="0.2">
      <c r="A191" s="14" t="s">
        <v>414</v>
      </c>
      <c r="B191" s="14" t="s">
        <v>415</v>
      </c>
      <c r="C191" s="15">
        <v>304</v>
      </c>
      <c r="D191" s="15" t="s">
        <v>411</v>
      </c>
      <c r="E191" s="16">
        <v>1.2</v>
      </c>
      <c r="F191" s="17" t="s">
        <v>35</v>
      </c>
      <c r="G191" s="15">
        <v>25.4</v>
      </c>
      <c r="H191" s="15">
        <v>6000</v>
      </c>
      <c r="I191" s="15">
        <v>90</v>
      </c>
      <c r="J191" s="18">
        <f t="shared" si="14"/>
        <v>9</v>
      </c>
      <c r="K191" s="15">
        <f t="shared" si="15"/>
        <v>810</v>
      </c>
      <c r="L191" s="15">
        <v>4.3</v>
      </c>
      <c r="M191" s="19">
        <f t="shared" si="16"/>
        <v>3.4830000000000001</v>
      </c>
      <c r="N191" s="20" t="s">
        <v>112</v>
      </c>
      <c r="O191" s="40" t="s">
        <v>911</v>
      </c>
      <c r="P191" s="14"/>
      <c r="Q191" s="21" t="str">
        <f>VLOOKUP(B191,[1]Hoja2!$A$5:$K$412,8,FALSE)</f>
        <v>TUBERIA INOXIDABLE</v>
      </c>
      <c r="R191" s="22"/>
      <c r="S191" s="23"/>
      <c r="U191" s="24">
        <f>VLOOKUP(B191,[2]Forecast!$B$5:$AF$463,31,FALSE)</f>
        <v>800</v>
      </c>
      <c r="V191" s="23"/>
      <c r="W191" s="23"/>
      <c r="X191" s="24">
        <f t="shared" si="11"/>
        <v>800</v>
      </c>
    </row>
    <row r="192" spans="1:24" x14ac:dyDescent="0.2">
      <c r="A192" s="14" t="s">
        <v>416</v>
      </c>
      <c r="B192" s="14" t="s">
        <v>417</v>
      </c>
      <c r="C192" s="15">
        <v>304</v>
      </c>
      <c r="D192" s="15" t="s">
        <v>411</v>
      </c>
      <c r="E192" s="16">
        <v>1.2</v>
      </c>
      <c r="F192" s="17" t="s">
        <v>35</v>
      </c>
      <c r="G192" s="15">
        <v>38.1</v>
      </c>
      <c r="H192" s="15">
        <v>6000</v>
      </c>
      <c r="I192" s="15">
        <v>45</v>
      </c>
      <c r="J192" s="18">
        <f t="shared" si="14"/>
        <v>2</v>
      </c>
      <c r="K192" s="15">
        <f t="shared" si="15"/>
        <v>90</v>
      </c>
      <c r="L192" s="15">
        <v>8.43</v>
      </c>
      <c r="M192" s="19">
        <f t="shared" si="16"/>
        <v>0.75869999999999993</v>
      </c>
      <c r="N192" s="20" t="s">
        <v>112</v>
      </c>
      <c r="O192" s="40" t="s">
        <v>911</v>
      </c>
      <c r="P192" s="14"/>
      <c r="Q192" s="21" t="str">
        <f>VLOOKUP(B192,[1]Hoja2!$A$5:$K$412,8,FALSE)</f>
        <v>TUBERIA INOXIDABLE</v>
      </c>
      <c r="R192" s="22"/>
      <c r="S192" s="23"/>
      <c r="U192" s="24">
        <f>VLOOKUP(B192,[2]Forecast!$B$5:$AF$463,31,FALSE)</f>
        <v>100</v>
      </c>
      <c r="V192" s="23"/>
      <c r="W192" s="23"/>
      <c r="X192" s="24">
        <f t="shared" si="11"/>
        <v>100</v>
      </c>
    </row>
    <row r="193" spans="1:24" x14ac:dyDescent="0.2">
      <c r="A193" s="14" t="s">
        <v>418</v>
      </c>
      <c r="B193" s="14" t="s">
        <v>419</v>
      </c>
      <c r="C193" s="15">
        <v>304</v>
      </c>
      <c r="D193" s="15" t="s">
        <v>411</v>
      </c>
      <c r="E193" s="16">
        <v>1.2</v>
      </c>
      <c r="F193" s="17" t="s">
        <v>35</v>
      </c>
      <c r="G193" s="15">
        <v>25.4</v>
      </c>
      <c r="H193" s="15">
        <v>6000</v>
      </c>
      <c r="I193" s="15">
        <v>70</v>
      </c>
      <c r="J193" s="18">
        <f t="shared" si="14"/>
        <v>3</v>
      </c>
      <c r="K193" s="15">
        <f t="shared" si="15"/>
        <v>210</v>
      </c>
      <c r="L193" s="15">
        <v>5.53</v>
      </c>
      <c r="M193" s="19">
        <f t="shared" si="16"/>
        <v>1.1613</v>
      </c>
      <c r="N193" s="20" t="s">
        <v>112</v>
      </c>
      <c r="O193" s="40" t="s">
        <v>911</v>
      </c>
      <c r="P193" s="14"/>
      <c r="Q193" s="21" t="str">
        <f>VLOOKUP(B193,[1]Hoja2!$A$5:$K$412,8,FALSE)</f>
        <v>TUBERIA INOXIDABLE</v>
      </c>
      <c r="R193" s="22"/>
      <c r="S193" s="23"/>
      <c r="U193" s="24">
        <f>VLOOKUP(B193,[2]Forecast!$B$5:$AF$463,31,FALSE)</f>
        <v>200</v>
      </c>
      <c r="V193" s="23"/>
      <c r="W193" s="23"/>
      <c r="X193" s="24">
        <f t="shared" si="11"/>
        <v>200</v>
      </c>
    </row>
    <row r="194" spans="1:24" hidden="1" x14ac:dyDescent="0.2">
      <c r="A194" s="14" t="s">
        <v>420</v>
      </c>
      <c r="B194" s="14" t="s">
        <v>421</v>
      </c>
      <c r="C194" s="15">
        <v>304</v>
      </c>
      <c r="D194" s="15" t="s">
        <v>411</v>
      </c>
      <c r="E194" s="16">
        <v>1.2</v>
      </c>
      <c r="F194" s="17" t="s">
        <v>35</v>
      </c>
      <c r="G194" s="15">
        <v>19.05</v>
      </c>
      <c r="H194" s="15">
        <v>6000</v>
      </c>
      <c r="I194" s="15">
        <v>125</v>
      </c>
      <c r="J194" s="18">
        <f t="shared" si="14"/>
        <v>0</v>
      </c>
      <c r="K194" s="15">
        <f t="shared" si="15"/>
        <v>0</v>
      </c>
      <c r="L194" s="15">
        <v>3.17</v>
      </c>
      <c r="M194" s="19">
        <f t="shared" si="16"/>
        <v>0</v>
      </c>
      <c r="N194" s="20" t="s">
        <v>112</v>
      </c>
      <c r="O194" s="14"/>
      <c r="P194" s="14"/>
      <c r="Q194" s="21" t="str">
        <f>VLOOKUP(B194,[1]Hoja2!$A$5:$K$412,8,FALSE)</f>
        <v>TUBERIA INOXIDABLE</v>
      </c>
      <c r="R194" s="22"/>
      <c r="S194" s="23"/>
      <c r="U194" s="24">
        <f>VLOOKUP(B194,[2]Forecast!$B$5:$AF$463,31,FALSE)</f>
        <v>0</v>
      </c>
      <c r="V194" s="23"/>
      <c r="W194" s="23"/>
      <c r="X194" s="24">
        <f t="shared" si="11"/>
        <v>0</v>
      </c>
    </row>
    <row r="195" spans="1:24" hidden="1" x14ac:dyDescent="0.2">
      <c r="A195" s="14" t="s">
        <v>422</v>
      </c>
      <c r="B195" s="14" t="s">
        <v>423</v>
      </c>
      <c r="C195" s="15">
        <v>304</v>
      </c>
      <c r="D195" s="15" t="s">
        <v>411</v>
      </c>
      <c r="E195" s="16">
        <v>1.2</v>
      </c>
      <c r="F195" s="17" t="s">
        <v>35</v>
      </c>
      <c r="G195" s="15">
        <v>12.7</v>
      </c>
      <c r="H195" s="15">
        <v>6000</v>
      </c>
      <c r="I195" s="15">
        <v>190</v>
      </c>
      <c r="J195" s="18">
        <f t="shared" si="14"/>
        <v>0</v>
      </c>
      <c r="K195" s="15">
        <f t="shared" si="15"/>
        <v>0</v>
      </c>
      <c r="L195" s="15">
        <v>2.04</v>
      </c>
      <c r="M195" s="19">
        <f t="shared" si="16"/>
        <v>0</v>
      </c>
      <c r="N195" s="20" t="s">
        <v>112</v>
      </c>
      <c r="O195" s="14"/>
      <c r="P195" s="14"/>
      <c r="Q195" s="21" t="str">
        <f>VLOOKUP(B195,[1]Hoja2!$A$5:$K$412,8,FALSE)</f>
        <v>TUBERIA INOXIDABLE</v>
      </c>
      <c r="R195" s="22"/>
      <c r="S195" s="23"/>
      <c r="U195" s="24">
        <f>VLOOKUP(B195,[2]Forecast!$B$5:$AF$463,31,FALSE)</f>
        <v>0</v>
      </c>
      <c r="V195" s="23"/>
      <c r="W195" s="23"/>
      <c r="X195" s="24">
        <f t="shared" si="11"/>
        <v>0</v>
      </c>
    </row>
    <row r="196" spans="1:24" x14ac:dyDescent="0.2">
      <c r="A196" s="14" t="s">
        <v>424</v>
      </c>
      <c r="B196" s="14" t="s">
        <v>425</v>
      </c>
      <c r="C196" s="15">
        <v>304</v>
      </c>
      <c r="D196" s="15" t="s">
        <v>411</v>
      </c>
      <c r="E196" s="16">
        <v>0.9</v>
      </c>
      <c r="F196" s="17" t="s">
        <v>35</v>
      </c>
      <c r="G196" s="15">
        <v>25.4</v>
      </c>
      <c r="H196" s="15">
        <v>6000</v>
      </c>
      <c r="I196" s="15">
        <v>125</v>
      </c>
      <c r="J196" s="18">
        <f t="shared" si="14"/>
        <v>2</v>
      </c>
      <c r="K196" s="15">
        <f t="shared" si="15"/>
        <v>250</v>
      </c>
      <c r="L196" s="15">
        <v>3.26</v>
      </c>
      <c r="M196" s="19">
        <f t="shared" si="16"/>
        <v>0.81499999999999995</v>
      </c>
      <c r="N196" s="20" t="s">
        <v>112</v>
      </c>
      <c r="O196" s="40" t="s">
        <v>911</v>
      </c>
      <c r="P196" s="14"/>
      <c r="Q196" s="21" t="str">
        <f>VLOOKUP(B196,[1]Hoja2!$A$5:$K$412,8,FALSE)</f>
        <v>TUBERIA INOXIDABLE</v>
      </c>
      <c r="R196" s="22"/>
      <c r="S196" s="23"/>
      <c r="U196" s="24">
        <f>VLOOKUP(B196,[2]Forecast!$B$5:$AF$463,31,FALSE)</f>
        <v>300</v>
      </c>
      <c r="V196" s="23"/>
      <c r="W196" s="23"/>
      <c r="X196" s="24">
        <f t="shared" si="11"/>
        <v>300</v>
      </c>
    </row>
    <row r="197" spans="1:24" x14ac:dyDescent="0.2">
      <c r="A197" s="14" t="s">
        <v>426</v>
      </c>
      <c r="B197" s="14" t="s">
        <v>427</v>
      </c>
      <c r="C197" s="15">
        <v>304</v>
      </c>
      <c r="D197" s="15" t="s">
        <v>411</v>
      </c>
      <c r="E197" s="16">
        <v>0.9</v>
      </c>
      <c r="F197" s="17" t="s">
        <v>35</v>
      </c>
      <c r="G197" s="15">
        <v>38.1</v>
      </c>
      <c r="H197" s="15">
        <v>6000</v>
      </c>
      <c r="I197" s="15">
        <v>80</v>
      </c>
      <c r="J197" s="18">
        <f t="shared" si="14"/>
        <v>1</v>
      </c>
      <c r="K197" s="15">
        <f t="shared" si="15"/>
        <v>80</v>
      </c>
      <c r="L197" s="15">
        <v>4.95</v>
      </c>
      <c r="M197" s="19">
        <f t="shared" si="16"/>
        <v>0.39600000000000002</v>
      </c>
      <c r="N197" s="20" t="s">
        <v>112</v>
      </c>
      <c r="O197" s="40" t="s">
        <v>911</v>
      </c>
      <c r="P197" s="14"/>
      <c r="Q197" s="21" t="str">
        <f>VLOOKUP(B197,[1]Hoja2!$A$5:$K$412,8,FALSE)</f>
        <v>TUBERIA INOXIDABLE</v>
      </c>
      <c r="R197" s="22"/>
      <c r="S197" s="23"/>
      <c r="U197" s="24">
        <f>VLOOKUP(B197,[2]Forecast!$B$5:$AF$463,31,FALSE)</f>
        <v>100</v>
      </c>
      <c r="V197" s="23"/>
      <c r="W197" s="23"/>
      <c r="X197" s="24">
        <f t="shared" si="11"/>
        <v>100</v>
      </c>
    </row>
    <row r="198" spans="1:24" x14ac:dyDescent="0.2">
      <c r="A198" s="14" t="s">
        <v>428</v>
      </c>
      <c r="B198" s="14" t="s">
        <v>429</v>
      </c>
      <c r="C198" s="15">
        <v>304</v>
      </c>
      <c r="D198" s="15" t="s">
        <v>411</v>
      </c>
      <c r="E198" s="16">
        <v>0.9</v>
      </c>
      <c r="F198" s="17" t="s">
        <v>35</v>
      </c>
      <c r="G198" s="15">
        <v>50.8</v>
      </c>
      <c r="H198" s="15">
        <v>6000</v>
      </c>
      <c r="I198" s="15">
        <v>60</v>
      </c>
      <c r="J198" s="18">
        <f t="shared" si="14"/>
        <v>3</v>
      </c>
      <c r="K198" s="15">
        <f t="shared" si="15"/>
        <v>180</v>
      </c>
      <c r="L198" s="15">
        <v>6.64</v>
      </c>
      <c r="M198" s="19">
        <f t="shared" si="16"/>
        <v>1.1952</v>
      </c>
      <c r="N198" s="20" t="s">
        <v>112</v>
      </c>
      <c r="O198" s="40" t="s">
        <v>911</v>
      </c>
      <c r="P198" s="14"/>
      <c r="Q198" s="21" t="str">
        <f>VLOOKUP(B198,[1]Hoja2!$A$5:$K$412,8,FALSE)</f>
        <v>TUBERIA INOXIDABLE</v>
      </c>
      <c r="R198" s="22"/>
      <c r="S198" s="23"/>
      <c r="U198" s="24">
        <f>VLOOKUP(B198,[2]Forecast!$B$5:$AF$463,31,FALSE)</f>
        <v>200</v>
      </c>
      <c r="V198" s="23"/>
      <c r="W198" s="23"/>
      <c r="X198" s="24">
        <f t="shared" si="11"/>
        <v>200</v>
      </c>
    </row>
    <row r="199" spans="1:24" x14ac:dyDescent="0.2">
      <c r="A199" s="14" t="s">
        <v>430</v>
      </c>
      <c r="B199" s="14" t="s">
        <v>431</v>
      </c>
      <c r="C199" s="15">
        <v>304</v>
      </c>
      <c r="D199" s="15" t="s">
        <v>411</v>
      </c>
      <c r="E199" s="16">
        <v>1.2</v>
      </c>
      <c r="F199" s="17" t="s">
        <v>35</v>
      </c>
      <c r="G199" s="15">
        <v>15.88</v>
      </c>
      <c r="H199" s="15">
        <v>6000</v>
      </c>
      <c r="I199" s="15">
        <v>150</v>
      </c>
      <c r="J199" s="18">
        <f t="shared" si="14"/>
        <v>3</v>
      </c>
      <c r="K199" s="15">
        <f t="shared" si="15"/>
        <v>450</v>
      </c>
      <c r="L199" s="15">
        <v>2.61</v>
      </c>
      <c r="M199" s="19">
        <f t="shared" si="16"/>
        <v>1.1745000000000001</v>
      </c>
      <c r="N199" s="20" t="s">
        <v>112</v>
      </c>
      <c r="O199" s="40" t="s">
        <v>911</v>
      </c>
      <c r="P199" s="14"/>
      <c r="Q199" s="21" t="str">
        <f>VLOOKUP(B199,[1]Hoja2!$A$5:$K$412,8,FALSE)</f>
        <v>TUBERIA INOXIDABLE</v>
      </c>
      <c r="R199" s="22"/>
      <c r="S199" s="23"/>
      <c r="U199" s="24">
        <f>VLOOKUP(B199,[2]Forecast!$B$5:$AF$463,31,FALSE)</f>
        <v>500</v>
      </c>
      <c r="V199" s="23"/>
      <c r="W199" s="23"/>
      <c r="X199" s="24">
        <f t="shared" si="11"/>
        <v>500</v>
      </c>
    </row>
    <row r="200" spans="1:24" x14ac:dyDescent="0.2">
      <c r="A200" s="14" t="s">
        <v>432</v>
      </c>
      <c r="B200" s="14" t="s">
        <v>433</v>
      </c>
      <c r="C200" s="15">
        <v>304</v>
      </c>
      <c r="D200" s="15" t="s">
        <v>411</v>
      </c>
      <c r="E200" s="16">
        <v>0.9</v>
      </c>
      <c r="F200" s="17" t="s">
        <v>35</v>
      </c>
      <c r="G200" s="15">
        <v>19.05</v>
      </c>
      <c r="H200" s="15">
        <v>6000</v>
      </c>
      <c r="I200" s="15">
        <v>165</v>
      </c>
      <c r="J200" s="18">
        <f t="shared" si="14"/>
        <v>4</v>
      </c>
      <c r="K200" s="15">
        <f t="shared" si="15"/>
        <v>660</v>
      </c>
      <c r="L200" s="15">
        <v>2.42</v>
      </c>
      <c r="M200" s="19">
        <f t="shared" si="16"/>
        <v>1.5972</v>
      </c>
      <c r="N200" s="20" t="s">
        <v>112</v>
      </c>
      <c r="O200" s="40" t="s">
        <v>911</v>
      </c>
      <c r="P200" s="14"/>
      <c r="Q200" s="21" t="str">
        <f>VLOOKUP(B200,[1]Hoja2!$A$5:$K$412,8,FALSE)</f>
        <v>TUBERIA INOXIDABLE</v>
      </c>
      <c r="R200" s="22"/>
      <c r="S200" s="23"/>
      <c r="U200" s="24">
        <f>VLOOKUP(B200,[2]Forecast!$B$5:$AF$463,31,FALSE)</f>
        <v>650</v>
      </c>
      <c r="V200" s="23"/>
      <c r="W200" s="23"/>
      <c r="X200" s="24">
        <f t="shared" si="11"/>
        <v>650</v>
      </c>
    </row>
    <row r="201" spans="1:24" x14ac:dyDescent="0.2">
      <c r="A201" s="14" t="s">
        <v>434</v>
      </c>
      <c r="B201" s="14" t="s">
        <v>435</v>
      </c>
      <c r="C201" s="15">
        <v>304</v>
      </c>
      <c r="D201" s="15" t="s">
        <v>411</v>
      </c>
      <c r="E201" s="16">
        <v>1.5</v>
      </c>
      <c r="F201" s="17" t="s">
        <v>35</v>
      </c>
      <c r="G201" s="15" t="s">
        <v>436</v>
      </c>
      <c r="H201" s="15">
        <v>6000</v>
      </c>
      <c r="I201" s="15">
        <v>20</v>
      </c>
      <c r="J201" s="18">
        <f t="shared" si="14"/>
        <v>1</v>
      </c>
      <c r="K201" s="15">
        <f t="shared" si="15"/>
        <v>20</v>
      </c>
      <c r="L201" s="15">
        <v>16.7</v>
      </c>
      <c r="M201" s="19">
        <f t="shared" si="16"/>
        <v>0.33400000000000002</v>
      </c>
      <c r="N201" s="20" t="s">
        <v>112</v>
      </c>
      <c r="O201" s="40" t="s">
        <v>911</v>
      </c>
      <c r="P201" s="14"/>
      <c r="Q201" s="21" t="str">
        <f>VLOOKUP(B201,[1]Hoja2!$A$5:$K$412,8,FALSE)</f>
        <v>TUBERIA INOXIDABLE</v>
      </c>
      <c r="R201" s="22"/>
      <c r="S201" s="23"/>
      <c r="U201" s="24">
        <f>VLOOKUP(B201,[2]Forecast!$B$5:$AF$463,31,FALSE)</f>
        <v>20</v>
      </c>
      <c r="V201" s="23"/>
      <c r="W201" s="23"/>
      <c r="X201" s="24">
        <f t="shared" si="11"/>
        <v>20</v>
      </c>
    </row>
    <row r="202" spans="1:24" hidden="1" x14ac:dyDescent="0.2">
      <c r="A202" s="14" t="s">
        <v>437</v>
      </c>
      <c r="B202" s="14" t="s">
        <v>438</v>
      </c>
      <c r="C202" s="15">
        <v>304</v>
      </c>
      <c r="D202" s="15" t="s">
        <v>411</v>
      </c>
      <c r="E202" s="16">
        <v>1.5</v>
      </c>
      <c r="F202" s="17" t="s">
        <v>35</v>
      </c>
      <c r="G202" s="15" t="s">
        <v>439</v>
      </c>
      <c r="H202" s="15">
        <v>6000</v>
      </c>
      <c r="I202" s="15">
        <v>18</v>
      </c>
      <c r="J202" s="18">
        <f t="shared" si="14"/>
        <v>0</v>
      </c>
      <c r="K202" s="15">
        <f t="shared" si="15"/>
        <v>0</v>
      </c>
      <c r="L202" s="15">
        <v>20.98</v>
      </c>
      <c r="M202" s="19">
        <f t="shared" si="16"/>
        <v>0</v>
      </c>
      <c r="N202" s="20" t="s">
        <v>112</v>
      </c>
      <c r="O202" s="14"/>
      <c r="P202" s="14"/>
      <c r="Q202" s="21" t="str">
        <f>VLOOKUP(B202,[1]Hoja2!$A$5:$K$412,8,FALSE)</f>
        <v>TUBERIA INOXIDABLE</v>
      </c>
      <c r="R202" s="22"/>
      <c r="S202" s="23"/>
      <c r="U202" s="24">
        <f>VLOOKUP(B202,[2]Forecast!$B$5:$AF$463,31,FALSE)</f>
        <v>0</v>
      </c>
      <c r="V202" s="23"/>
      <c r="W202" s="23"/>
      <c r="X202" s="24">
        <f t="shared" si="11"/>
        <v>0</v>
      </c>
    </row>
    <row r="203" spans="1:24" x14ac:dyDescent="0.2">
      <c r="A203" s="14" t="s">
        <v>440</v>
      </c>
      <c r="B203" s="14" t="s">
        <v>441</v>
      </c>
      <c r="C203" s="15">
        <v>304</v>
      </c>
      <c r="D203" s="15" t="s">
        <v>411</v>
      </c>
      <c r="E203" s="16">
        <v>1.9</v>
      </c>
      <c r="F203" s="17" t="s">
        <v>35</v>
      </c>
      <c r="G203" s="15">
        <v>38.1</v>
      </c>
      <c r="H203" s="15">
        <v>6000</v>
      </c>
      <c r="I203" s="15">
        <v>30</v>
      </c>
      <c r="J203" s="18">
        <f t="shared" si="14"/>
        <v>1</v>
      </c>
      <c r="K203" s="15">
        <f t="shared" si="15"/>
        <v>30</v>
      </c>
      <c r="L203" s="15">
        <v>13.09</v>
      </c>
      <c r="M203" s="19">
        <f t="shared" si="16"/>
        <v>0.39269999999999999</v>
      </c>
      <c r="N203" s="20" t="s">
        <v>112</v>
      </c>
      <c r="O203" s="40" t="s">
        <v>911</v>
      </c>
      <c r="P203" s="14"/>
      <c r="Q203" s="21" t="str">
        <f>VLOOKUP(B203,[1]Hoja2!$A$5:$K$412,8,FALSE)</f>
        <v>TUBERIA INOXIDABLE</v>
      </c>
      <c r="R203" s="22"/>
      <c r="S203" s="23"/>
      <c r="U203" s="24">
        <f>VLOOKUP(B203,[2]Forecast!$B$5:$AF$463,31,FALSE)</f>
        <v>23</v>
      </c>
      <c r="V203" s="23"/>
      <c r="W203" s="23"/>
      <c r="X203" s="24">
        <f t="shared" ref="X203:X266" si="17">SUM(R203:W203)</f>
        <v>23</v>
      </c>
    </row>
    <row r="204" spans="1:24" hidden="1" x14ac:dyDescent="0.2">
      <c r="A204" s="14" t="s">
        <v>442</v>
      </c>
      <c r="B204" s="14" t="s">
        <v>443</v>
      </c>
      <c r="C204" s="15">
        <v>304</v>
      </c>
      <c r="D204" s="15" t="s">
        <v>411</v>
      </c>
      <c r="E204" s="16">
        <v>1.5</v>
      </c>
      <c r="F204" s="17" t="s">
        <v>35</v>
      </c>
      <c r="G204" s="15">
        <v>50.8</v>
      </c>
      <c r="H204" s="15">
        <v>6000</v>
      </c>
      <c r="I204" s="15">
        <v>35</v>
      </c>
      <c r="J204" s="18">
        <f t="shared" si="14"/>
        <v>0</v>
      </c>
      <c r="K204" s="15">
        <f t="shared" si="15"/>
        <v>0</v>
      </c>
      <c r="L204" s="15">
        <v>10.94</v>
      </c>
      <c r="M204" s="19">
        <f t="shared" si="16"/>
        <v>0</v>
      </c>
      <c r="N204" s="20" t="s">
        <v>112</v>
      </c>
      <c r="O204" s="14"/>
      <c r="P204" s="14"/>
      <c r="Q204" s="21" t="str">
        <f>VLOOKUP(B204,[1]Hoja2!$A$5:$K$412,8,FALSE)</f>
        <v>TUBERIA INOXIDABLE</v>
      </c>
      <c r="R204" s="22"/>
      <c r="S204" s="23"/>
      <c r="U204" s="24">
        <f>VLOOKUP(B204,[2]Forecast!$B$5:$AF$463,31,FALSE)</f>
        <v>0</v>
      </c>
      <c r="V204" s="23"/>
      <c r="W204" s="23"/>
      <c r="X204" s="24">
        <f t="shared" si="17"/>
        <v>0</v>
      </c>
    </row>
    <row r="205" spans="1:24" hidden="1" x14ac:dyDescent="0.2">
      <c r="A205" s="14" t="s">
        <v>444</v>
      </c>
      <c r="B205" s="14" t="s">
        <v>445</v>
      </c>
      <c r="C205" s="15">
        <v>304</v>
      </c>
      <c r="D205" s="15" t="s">
        <v>411</v>
      </c>
      <c r="E205" s="16">
        <v>1.5</v>
      </c>
      <c r="F205" s="17" t="s">
        <v>35</v>
      </c>
      <c r="G205" s="15">
        <v>25.4</v>
      </c>
      <c r="H205" s="15">
        <v>6000</v>
      </c>
      <c r="I205" s="15">
        <v>70</v>
      </c>
      <c r="J205" s="18">
        <f t="shared" si="14"/>
        <v>0</v>
      </c>
      <c r="K205" s="15">
        <f t="shared" si="15"/>
        <v>0</v>
      </c>
      <c r="L205" s="15">
        <v>5.3</v>
      </c>
      <c r="M205" s="19">
        <f t="shared" si="16"/>
        <v>0</v>
      </c>
      <c r="N205" s="20" t="s">
        <v>112</v>
      </c>
      <c r="O205" s="14"/>
      <c r="P205" s="14"/>
      <c r="Q205" s="21" t="str">
        <f>VLOOKUP(B205,[1]Hoja2!$A$5:$K$412,8,FALSE)</f>
        <v>TUBERIA INOXIDABLE</v>
      </c>
      <c r="R205" s="22"/>
      <c r="S205" s="23"/>
      <c r="U205" s="24">
        <f>VLOOKUP(B205,[2]Forecast!$B$5:$AF$463,31,FALSE)</f>
        <v>0</v>
      </c>
      <c r="V205" s="23"/>
      <c r="W205" s="23"/>
      <c r="X205" s="24">
        <f t="shared" si="17"/>
        <v>0</v>
      </c>
    </row>
    <row r="206" spans="1:24" x14ac:dyDescent="0.2">
      <c r="A206" s="14" t="s">
        <v>446</v>
      </c>
      <c r="B206" s="14" t="s">
        <v>447</v>
      </c>
      <c r="C206" s="15">
        <v>304</v>
      </c>
      <c r="D206" s="15" t="s">
        <v>411</v>
      </c>
      <c r="E206" s="16">
        <v>0.9</v>
      </c>
      <c r="F206" s="17" t="s">
        <v>35</v>
      </c>
      <c r="G206" s="15">
        <v>25.4</v>
      </c>
      <c r="H206" s="15">
        <v>6000</v>
      </c>
      <c r="I206" s="15">
        <v>95</v>
      </c>
      <c r="J206" s="18">
        <f t="shared" si="14"/>
        <v>1</v>
      </c>
      <c r="K206" s="15">
        <f t="shared" si="15"/>
        <v>95</v>
      </c>
      <c r="L206" s="15">
        <v>4.2</v>
      </c>
      <c r="M206" s="19">
        <f t="shared" si="16"/>
        <v>0.39900000000000002</v>
      </c>
      <c r="N206" s="20" t="s">
        <v>112</v>
      </c>
      <c r="O206" s="40" t="s">
        <v>911</v>
      </c>
      <c r="P206" s="14"/>
      <c r="Q206" s="21" t="str">
        <f>VLOOKUP(B206,[1]Hoja2!$A$5:$K$412,8,FALSE)</f>
        <v>TUBERIA INOXIDABLE</v>
      </c>
      <c r="R206" s="22"/>
      <c r="S206" s="23"/>
      <c r="U206" s="24">
        <f>VLOOKUP(B206,[2]Forecast!$B$5:$AF$463,31,FALSE)</f>
        <v>120</v>
      </c>
      <c r="V206" s="23"/>
      <c r="W206" s="23"/>
      <c r="X206" s="24">
        <f t="shared" si="17"/>
        <v>120</v>
      </c>
    </row>
    <row r="207" spans="1:24" x14ac:dyDescent="0.2">
      <c r="A207" s="14" t="s">
        <v>448</v>
      </c>
      <c r="B207" s="14" t="s">
        <v>449</v>
      </c>
      <c r="C207" s="15">
        <v>304</v>
      </c>
      <c r="D207" s="15" t="s">
        <v>411</v>
      </c>
      <c r="E207" s="16">
        <v>1.2</v>
      </c>
      <c r="F207" s="17" t="s">
        <v>35</v>
      </c>
      <c r="G207" s="15" t="s">
        <v>450</v>
      </c>
      <c r="H207" s="15">
        <v>6000</v>
      </c>
      <c r="I207" s="15">
        <v>45</v>
      </c>
      <c r="J207" s="18">
        <f t="shared" si="14"/>
        <v>2</v>
      </c>
      <c r="K207" s="15">
        <f t="shared" si="15"/>
        <v>90</v>
      </c>
      <c r="L207" s="15">
        <v>8.2899999999999991</v>
      </c>
      <c r="M207" s="19">
        <f t="shared" si="16"/>
        <v>0.74609999999999987</v>
      </c>
      <c r="N207" s="20" t="s">
        <v>112</v>
      </c>
      <c r="O207" s="40" t="s">
        <v>911</v>
      </c>
      <c r="P207" s="14"/>
      <c r="Q207" s="21" t="str">
        <f>VLOOKUP(B207,[1]Hoja2!$A$5:$K$412,8,FALSE)</f>
        <v>TUBERIA INOXIDABLE</v>
      </c>
      <c r="R207" s="22"/>
      <c r="S207" s="23"/>
      <c r="U207" s="24">
        <f>VLOOKUP(B207,[2]Forecast!$B$5:$AF$463,31,FALSE)</f>
        <v>100</v>
      </c>
      <c r="V207" s="23"/>
      <c r="W207" s="23"/>
      <c r="X207" s="24">
        <f t="shared" si="17"/>
        <v>100</v>
      </c>
    </row>
    <row r="208" spans="1:24" x14ac:dyDescent="0.2">
      <c r="A208" s="14" t="s">
        <v>451</v>
      </c>
      <c r="B208" s="14" t="s">
        <v>452</v>
      </c>
      <c r="C208" s="15">
        <v>304</v>
      </c>
      <c r="D208" s="15" t="s">
        <v>411</v>
      </c>
      <c r="E208" s="16">
        <v>1.5</v>
      </c>
      <c r="F208" s="17" t="s">
        <v>35</v>
      </c>
      <c r="G208" s="15">
        <v>38.1</v>
      </c>
      <c r="H208" s="15">
        <v>6000</v>
      </c>
      <c r="I208" s="15">
        <v>45</v>
      </c>
      <c r="J208" s="18">
        <f t="shared" si="14"/>
        <v>9</v>
      </c>
      <c r="K208" s="15">
        <f t="shared" si="15"/>
        <v>405</v>
      </c>
      <c r="L208" s="15">
        <v>8.1199999999999992</v>
      </c>
      <c r="M208" s="19">
        <f t="shared" si="16"/>
        <v>3.2885999999999997</v>
      </c>
      <c r="N208" s="20" t="s">
        <v>112</v>
      </c>
      <c r="O208" s="40" t="s">
        <v>911</v>
      </c>
      <c r="P208" s="14"/>
      <c r="Q208" s="21" t="str">
        <f>VLOOKUP(B208,[1]Hoja2!$A$5:$K$412,8,FALSE)</f>
        <v>TUBERIA INOXIDABLE</v>
      </c>
      <c r="R208" s="22"/>
      <c r="S208" s="23"/>
      <c r="U208" s="24">
        <f>VLOOKUP(B208,[2]Forecast!$B$5:$AF$463,31,FALSE)</f>
        <v>400</v>
      </c>
      <c r="V208" s="23"/>
      <c r="W208" s="23"/>
      <c r="X208" s="24">
        <f t="shared" si="17"/>
        <v>400</v>
      </c>
    </row>
    <row r="209" spans="1:24" x14ac:dyDescent="0.2">
      <c r="A209" s="14" t="s">
        <v>453</v>
      </c>
      <c r="B209" s="14" t="s">
        <v>454</v>
      </c>
      <c r="C209" s="15">
        <v>304</v>
      </c>
      <c r="D209" s="15" t="s">
        <v>411</v>
      </c>
      <c r="E209" s="16">
        <v>1.5</v>
      </c>
      <c r="F209" s="17" t="s">
        <v>35</v>
      </c>
      <c r="G209" s="15">
        <v>38.1</v>
      </c>
      <c r="H209" s="15">
        <v>6000</v>
      </c>
      <c r="I209" s="15">
        <v>35</v>
      </c>
      <c r="J209" s="18">
        <f t="shared" si="14"/>
        <v>1</v>
      </c>
      <c r="K209" s="15">
        <f t="shared" si="15"/>
        <v>35</v>
      </c>
      <c r="L209" s="15">
        <v>10.45</v>
      </c>
      <c r="M209" s="19">
        <f t="shared" si="16"/>
        <v>0.36575000000000002</v>
      </c>
      <c r="N209" s="20" t="s">
        <v>112</v>
      </c>
      <c r="O209" s="40" t="s">
        <v>911</v>
      </c>
      <c r="P209" s="14"/>
      <c r="Q209" s="21" t="str">
        <f>VLOOKUP(B209,[1]Hoja2!$A$5:$K$412,8,FALSE)</f>
        <v>TUBERIA INOXIDABLE</v>
      </c>
      <c r="R209" s="22"/>
      <c r="S209" s="23"/>
      <c r="U209" s="24">
        <f>VLOOKUP(B209,[2]Forecast!$B$5:$AF$463,31,FALSE)</f>
        <v>40</v>
      </c>
      <c r="V209" s="23"/>
      <c r="W209" s="23"/>
      <c r="X209" s="24">
        <f t="shared" si="17"/>
        <v>40</v>
      </c>
    </row>
    <row r="210" spans="1:24" x14ac:dyDescent="0.2">
      <c r="A210" s="14" t="s">
        <v>455</v>
      </c>
      <c r="B210" s="14" t="s">
        <v>456</v>
      </c>
      <c r="C210" s="15">
        <v>304</v>
      </c>
      <c r="D210" s="15" t="s">
        <v>411</v>
      </c>
      <c r="E210" s="16">
        <v>1.2</v>
      </c>
      <c r="F210" s="17" t="s">
        <v>35</v>
      </c>
      <c r="G210" s="15">
        <v>31.8</v>
      </c>
      <c r="H210" s="15">
        <v>6000</v>
      </c>
      <c r="I210" s="15">
        <v>70</v>
      </c>
      <c r="J210" s="18">
        <f t="shared" si="14"/>
        <v>1</v>
      </c>
      <c r="K210" s="15">
        <f t="shared" si="15"/>
        <v>70</v>
      </c>
      <c r="L210" s="15">
        <v>5.42</v>
      </c>
      <c r="M210" s="19">
        <f t="shared" si="16"/>
        <v>0.37939999999999996</v>
      </c>
      <c r="N210" s="20" t="s">
        <v>112</v>
      </c>
      <c r="O210" s="40" t="s">
        <v>911</v>
      </c>
      <c r="P210" s="14"/>
      <c r="Q210" s="21" t="str">
        <f>VLOOKUP(B210,[1]Hoja2!$A$5:$K$412,8,FALSE)</f>
        <v>TUBERIA INOXIDABLE</v>
      </c>
      <c r="R210" s="22"/>
      <c r="S210" s="23"/>
      <c r="U210" s="24">
        <f>VLOOKUP(B210,[2]Forecast!$B$5:$AF$463,31,FALSE)</f>
        <v>100</v>
      </c>
      <c r="V210" s="23"/>
      <c r="W210" s="23"/>
      <c r="X210" s="24">
        <f t="shared" si="17"/>
        <v>100</v>
      </c>
    </row>
    <row r="211" spans="1:24" x14ac:dyDescent="0.2">
      <c r="A211" s="14" t="s">
        <v>457</v>
      </c>
      <c r="B211" s="14" t="s">
        <v>458</v>
      </c>
      <c r="C211" s="15">
        <v>304</v>
      </c>
      <c r="D211" s="15" t="s">
        <v>411</v>
      </c>
      <c r="E211" s="16">
        <v>1.2</v>
      </c>
      <c r="F211" s="17" t="s">
        <v>35</v>
      </c>
      <c r="G211" s="15" t="s">
        <v>459</v>
      </c>
      <c r="H211" s="15">
        <v>6000</v>
      </c>
      <c r="I211" s="15">
        <v>60</v>
      </c>
      <c r="J211" s="18">
        <f t="shared" si="14"/>
        <v>2</v>
      </c>
      <c r="K211" s="15">
        <f t="shared" si="15"/>
        <v>120</v>
      </c>
      <c r="L211" s="15">
        <v>6.58</v>
      </c>
      <c r="M211" s="19">
        <f t="shared" si="16"/>
        <v>0.78959999999999997</v>
      </c>
      <c r="N211" s="20" t="s">
        <v>112</v>
      </c>
      <c r="O211" s="40" t="s">
        <v>911</v>
      </c>
      <c r="P211" s="14"/>
      <c r="Q211" s="21" t="str">
        <f>VLOOKUP(B211,[1]Hoja2!$A$5:$K$412,8,FALSE)</f>
        <v>TUBERIA INOXIDABLE</v>
      </c>
      <c r="R211" s="22"/>
      <c r="S211" s="23"/>
      <c r="U211" s="24">
        <f>VLOOKUP(B211,[2]Forecast!$B$5:$AF$463,31,FALSE)</f>
        <v>120</v>
      </c>
      <c r="V211" s="23"/>
      <c r="W211" s="23"/>
      <c r="X211" s="24">
        <f t="shared" si="17"/>
        <v>120</v>
      </c>
    </row>
    <row r="212" spans="1:24" hidden="1" x14ac:dyDescent="0.2">
      <c r="A212" s="14" t="s">
        <v>460</v>
      </c>
      <c r="B212" s="14" t="s">
        <v>461</v>
      </c>
      <c r="C212" s="15">
        <v>304</v>
      </c>
      <c r="D212" s="15" t="s">
        <v>411</v>
      </c>
      <c r="E212" s="16">
        <v>1.2</v>
      </c>
      <c r="F212" s="17" t="s">
        <v>35</v>
      </c>
      <c r="G212" s="15">
        <v>19.05</v>
      </c>
      <c r="H212" s="15">
        <v>6000</v>
      </c>
      <c r="I212" s="15">
        <v>90</v>
      </c>
      <c r="J212" s="18">
        <f t="shared" si="14"/>
        <v>0</v>
      </c>
      <c r="K212" s="15">
        <f t="shared" si="15"/>
        <v>0</v>
      </c>
      <c r="L212" s="15">
        <v>4.08</v>
      </c>
      <c r="M212" s="19">
        <f t="shared" si="16"/>
        <v>0</v>
      </c>
      <c r="N212" s="20" t="s">
        <v>112</v>
      </c>
      <c r="O212" s="14"/>
      <c r="P212" s="14"/>
      <c r="Q212" s="21" t="str">
        <f>VLOOKUP(B212,[1]Hoja2!$A$5:$K$412,8,FALSE)</f>
        <v>TUBERIA INOXIDABLE</v>
      </c>
      <c r="R212" s="22"/>
      <c r="S212" s="23"/>
      <c r="U212" s="24">
        <f>VLOOKUP(B212,[2]Forecast!$B$5:$AF$463,31,FALSE)</f>
        <v>0</v>
      </c>
      <c r="V212" s="23"/>
      <c r="W212" s="23"/>
      <c r="X212" s="24">
        <f t="shared" si="17"/>
        <v>0</v>
      </c>
    </row>
    <row r="213" spans="1:24" hidden="1" x14ac:dyDescent="0.2">
      <c r="A213" s="14" t="s">
        <v>462</v>
      </c>
      <c r="B213" s="14" t="s">
        <v>463</v>
      </c>
      <c r="C213" s="15">
        <v>304</v>
      </c>
      <c r="D213" s="15" t="s">
        <v>411</v>
      </c>
      <c r="E213" s="16">
        <v>1.5</v>
      </c>
      <c r="F213" s="17" t="s">
        <v>35</v>
      </c>
      <c r="G213" s="15">
        <v>50.8</v>
      </c>
      <c r="H213" s="15">
        <v>6000</v>
      </c>
      <c r="I213" s="15">
        <v>25</v>
      </c>
      <c r="J213" s="18">
        <f t="shared" si="14"/>
        <v>0</v>
      </c>
      <c r="K213" s="15">
        <f t="shared" si="15"/>
        <v>0</v>
      </c>
      <c r="L213" s="15">
        <v>14.07</v>
      </c>
      <c r="M213" s="19">
        <f t="shared" si="16"/>
        <v>0</v>
      </c>
      <c r="N213" s="20" t="s">
        <v>112</v>
      </c>
      <c r="O213" s="14"/>
      <c r="P213" s="14"/>
      <c r="Q213" s="21" t="str">
        <f>VLOOKUP(B213,[1]Hoja2!$A$5:$K$412,8,FALSE)</f>
        <v>TUBERIA INOXIDABLE</v>
      </c>
      <c r="R213" s="22"/>
      <c r="S213" s="23"/>
      <c r="U213" s="24">
        <f>VLOOKUP(B213,[2]Forecast!$B$5:$AF$463,31,FALSE)</f>
        <v>0</v>
      </c>
      <c r="V213" s="23"/>
      <c r="W213" s="23"/>
      <c r="X213" s="24">
        <f t="shared" si="17"/>
        <v>0</v>
      </c>
    </row>
    <row r="214" spans="1:24" hidden="1" x14ac:dyDescent="0.2">
      <c r="A214" s="14" t="s">
        <v>464</v>
      </c>
      <c r="B214" s="14" t="s">
        <v>465</v>
      </c>
      <c r="C214" s="15">
        <v>304</v>
      </c>
      <c r="D214" s="15" t="s">
        <v>411</v>
      </c>
      <c r="E214" s="16">
        <v>1.5</v>
      </c>
      <c r="F214" s="17" t="s">
        <v>35</v>
      </c>
      <c r="G214" s="15">
        <v>25.4</v>
      </c>
      <c r="H214" s="15">
        <v>6000</v>
      </c>
      <c r="I214" s="15">
        <v>55</v>
      </c>
      <c r="J214" s="18">
        <f t="shared" si="14"/>
        <v>0</v>
      </c>
      <c r="K214" s="15">
        <f t="shared" si="15"/>
        <v>0</v>
      </c>
      <c r="L214" s="15">
        <v>6.82</v>
      </c>
      <c r="M214" s="19">
        <f t="shared" si="16"/>
        <v>0</v>
      </c>
      <c r="N214" s="20" t="s">
        <v>112</v>
      </c>
      <c r="O214" s="14"/>
      <c r="P214" s="14"/>
      <c r="Q214" s="21" t="str">
        <f>VLOOKUP(B214,[1]Hoja2!$A$5:$K$412,8,FALSE)</f>
        <v>TUBERIA INOXIDABLE</v>
      </c>
      <c r="R214" s="22"/>
      <c r="S214" s="23"/>
      <c r="U214" s="24">
        <f>VLOOKUP(B214,[2]Forecast!$B$5:$AF$463,31,FALSE)</f>
        <v>0</v>
      </c>
      <c r="V214" s="23"/>
      <c r="W214" s="23"/>
      <c r="X214" s="24">
        <f t="shared" si="17"/>
        <v>0</v>
      </c>
    </row>
    <row r="215" spans="1:24" x14ac:dyDescent="0.2">
      <c r="A215" s="14" t="s">
        <v>466</v>
      </c>
      <c r="B215" s="14" t="s">
        <v>467</v>
      </c>
      <c r="C215" s="15">
        <v>304</v>
      </c>
      <c r="D215" s="15" t="s">
        <v>411</v>
      </c>
      <c r="E215" s="16">
        <v>1.5</v>
      </c>
      <c r="F215" s="17" t="s">
        <v>35</v>
      </c>
      <c r="G215" s="15">
        <v>76.2</v>
      </c>
      <c r="H215" s="15">
        <v>6000</v>
      </c>
      <c r="I215" s="15">
        <v>22</v>
      </c>
      <c r="J215" s="18">
        <f t="shared" si="14"/>
        <v>1</v>
      </c>
      <c r="K215" s="15">
        <f t="shared" si="15"/>
        <v>22</v>
      </c>
      <c r="L215" s="15">
        <v>16.579999999999998</v>
      </c>
      <c r="M215" s="19">
        <f t="shared" si="16"/>
        <v>0.36475999999999997</v>
      </c>
      <c r="N215" s="20" t="s">
        <v>112</v>
      </c>
      <c r="O215" s="40" t="s">
        <v>911</v>
      </c>
      <c r="P215" s="14"/>
      <c r="Q215" s="21" t="str">
        <f>VLOOKUP(B215,[1]Hoja2!$A$5:$K$412,8,FALSE)</f>
        <v>TUBERIA INOXIDABLE</v>
      </c>
      <c r="R215" s="22"/>
      <c r="S215" s="23"/>
      <c r="U215" s="24">
        <f>VLOOKUP(B215,[2]Forecast!$B$5:$AF$463,31,FALSE)</f>
        <v>20</v>
      </c>
      <c r="V215" s="23"/>
      <c r="W215" s="23"/>
      <c r="X215" s="24">
        <f t="shared" si="17"/>
        <v>20</v>
      </c>
    </row>
    <row r="216" spans="1:24" x14ac:dyDescent="0.2">
      <c r="A216" s="14" t="s">
        <v>468</v>
      </c>
      <c r="B216" s="14" t="s">
        <v>469</v>
      </c>
      <c r="C216" s="15">
        <v>304</v>
      </c>
      <c r="D216" s="15" t="s">
        <v>411</v>
      </c>
      <c r="E216" s="16">
        <v>1.2</v>
      </c>
      <c r="F216" s="17" t="s">
        <v>35</v>
      </c>
      <c r="G216" s="15">
        <v>50.8</v>
      </c>
      <c r="H216" s="15">
        <v>6000</v>
      </c>
      <c r="I216" s="15">
        <v>35</v>
      </c>
      <c r="J216" s="18">
        <f t="shared" si="14"/>
        <v>1</v>
      </c>
      <c r="K216" s="15">
        <f t="shared" si="15"/>
        <v>35</v>
      </c>
      <c r="L216" s="15">
        <v>11.33</v>
      </c>
      <c r="M216" s="19">
        <f t="shared" si="16"/>
        <v>0.39655000000000001</v>
      </c>
      <c r="N216" s="20" t="s">
        <v>112</v>
      </c>
      <c r="O216" s="40" t="s">
        <v>911</v>
      </c>
      <c r="P216" s="14"/>
      <c r="Q216" s="21" t="str">
        <f>VLOOKUP(B216,[1]Hoja2!$A$5:$K$412,8,FALSE)</f>
        <v>TUBERIA INOXIDABLE</v>
      </c>
      <c r="R216" s="22"/>
      <c r="S216" s="23"/>
      <c r="U216" s="24">
        <f>VLOOKUP(B216,[2]Forecast!$B$5:$AF$463,31,FALSE)</f>
        <v>50</v>
      </c>
      <c r="V216" s="23"/>
      <c r="W216" s="23"/>
      <c r="X216" s="24">
        <f t="shared" si="17"/>
        <v>50</v>
      </c>
    </row>
    <row r="217" spans="1:24" x14ac:dyDescent="0.2">
      <c r="A217" s="14" t="s">
        <v>470</v>
      </c>
      <c r="B217" s="14" t="s">
        <v>471</v>
      </c>
      <c r="C217" s="15">
        <v>304</v>
      </c>
      <c r="D217" s="15" t="s">
        <v>411</v>
      </c>
      <c r="E217" s="16">
        <v>1.5</v>
      </c>
      <c r="F217" s="17" t="s">
        <v>35</v>
      </c>
      <c r="G217" s="15">
        <v>63.5</v>
      </c>
      <c r="H217" s="15">
        <v>6000</v>
      </c>
      <c r="I217" s="15">
        <v>25</v>
      </c>
      <c r="J217" s="18">
        <f t="shared" si="14"/>
        <v>1</v>
      </c>
      <c r="K217" s="15">
        <f t="shared" si="15"/>
        <v>25</v>
      </c>
      <c r="L217" s="15">
        <v>13.76</v>
      </c>
      <c r="M217" s="19">
        <f t="shared" si="16"/>
        <v>0.34399999999999997</v>
      </c>
      <c r="N217" s="20" t="s">
        <v>112</v>
      </c>
      <c r="O217" s="40" t="s">
        <v>911</v>
      </c>
      <c r="P217" s="14"/>
      <c r="Q217" s="21" t="str">
        <f>VLOOKUP(B217,[1]Hoja2!$A$5:$K$412,8,FALSE)</f>
        <v>TUBERIA INOXIDABLE</v>
      </c>
      <c r="R217" s="22"/>
      <c r="S217" s="23"/>
      <c r="U217" s="24">
        <f>VLOOKUP(B217,[2]Forecast!$B$5:$AF$463,31,FALSE)</f>
        <v>22</v>
      </c>
      <c r="V217" s="23"/>
      <c r="W217" s="23"/>
      <c r="X217" s="24">
        <f t="shared" si="17"/>
        <v>22</v>
      </c>
    </row>
    <row r="218" spans="1:24" hidden="1" x14ac:dyDescent="0.2">
      <c r="A218" s="14" t="s">
        <v>472</v>
      </c>
      <c r="B218" s="14" t="s">
        <v>473</v>
      </c>
      <c r="C218" s="15">
        <v>304</v>
      </c>
      <c r="D218" s="15" t="s">
        <v>411</v>
      </c>
      <c r="E218" s="16">
        <v>1.5</v>
      </c>
      <c r="F218" s="17" t="s">
        <v>35</v>
      </c>
      <c r="G218" s="15" t="s">
        <v>450</v>
      </c>
      <c r="H218" s="15">
        <v>6000</v>
      </c>
      <c r="I218" s="15">
        <v>35</v>
      </c>
      <c r="J218" s="18">
        <f t="shared" si="14"/>
        <v>0</v>
      </c>
      <c r="K218" s="15">
        <f t="shared" si="15"/>
        <v>0</v>
      </c>
      <c r="L218" s="15">
        <v>10.28</v>
      </c>
      <c r="M218" s="19">
        <f t="shared" si="16"/>
        <v>0</v>
      </c>
      <c r="N218" s="20" t="s">
        <v>112</v>
      </c>
      <c r="O218" s="14"/>
      <c r="P218" s="14"/>
      <c r="Q218" s="21" t="str">
        <f>VLOOKUP(B218,[1]Hoja2!$A$5:$K$412,8,FALSE)</f>
        <v>TUBERIA INOXIDABLE</v>
      </c>
      <c r="R218" s="22"/>
      <c r="S218" s="23"/>
      <c r="U218" s="24">
        <f>VLOOKUP(B218,[2]Forecast!$B$5:$AF$463,31,FALSE)</f>
        <v>0</v>
      </c>
      <c r="V218" s="23"/>
      <c r="W218" s="23"/>
      <c r="X218" s="24">
        <f t="shared" si="17"/>
        <v>0</v>
      </c>
    </row>
    <row r="219" spans="1:24" x14ac:dyDescent="0.2">
      <c r="A219" s="14" t="s">
        <v>474</v>
      </c>
      <c r="B219" s="14" t="s">
        <v>475</v>
      </c>
      <c r="C219" s="15">
        <v>304</v>
      </c>
      <c r="D219" s="15" t="s">
        <v>411</v>
      </c>
      <c r="E219" s="16">
        <v>1.2</v>
      </c>
      <c r="F219" s="17" t="s">
        <v>35</v>
      </c>
      <c r="G219" s="15">
        <v>22.23</v>
      </c>
      <c r="H219" s="15">
        <v>6000</v>
      </c>
      <c r="I219" s="15">
        <v>100</v>
      </c>
      <c r="J219" s="18">
        <f t="shared" si="14"/>
        <v>2</v>
      </c>
      <c r="K219" s="15">
        <f t="shared" si="15"/>
        <v>200</v>
      </c>
      <c r="L219" s="15">
        <v>3.73</v>
      </c>
      <c r="M219" s="19">
        <f t="shared" si="16"/>
        <v>0.746</v>
      </c>
      <c r="N219" s="20" t="s">
        <v>112</v>
      </c>
      <c r="O219" s="40" t="s">
        <v>911</v>
      </c>
      <c r="P219" s="14"/>
      <c r="Q219" s="21" t="str">
        <f>VLOOKUP(B219,[1]Hoja2!$A$5:$K$412,8,FALSE)</f>
        <v>TUBERIA INOXIDABLE</v>
      </c>
      <c r="R219" s="22"/>
      <c r="S219" s="23"/>
      <c r="U219" s="24">
        <f>VLOOKUP(B219,[2]Forecast!$B$5:$AF$463,31,FALSE)</f>
        <v>200</v>
      </c>
      <c r="V219" s="23"/>
      <c r="W219" s="23"/>
      <c r="X219" s="24">
        <f t="shared" si="17"/>
        <v>200</v>
      </c>
    </row>
    <row r="220" spans="1:24" hidden="1" x14ac:dyDescent="0.2">
      <c r="A220" s="14" t="s">
        <v>476</v>
      </c>
      <c r="B220" s="14" t="s">
        <v>477</v>
      </c>
      <c r="C220" s="15">
        <v>304</v>
      </c>
      <c r="D220" s="15" t="s">
        <v>411</v>
      </c>
      <c r="E220" s="16">
        <v>1.2</v>
      </c>
      <c r="F220" s="17" t="s">
        <v>35</v>
      </c>
      <c r="G220" s="15" t="s">
        <v>478</v>
      </c>
      <c r="H220" s="15">
        <v>6000</v>
      </c>
      <c r="I220" s="15">
        <v>80</v>
      </c>
      <c r="J220" s="18">
        <f t="shared" si="14"/>
        <v>0</v>
      </c>
      <c r="K220" s="15">
        <f t="shared" si="15"/>
        <v>0</v>
      </c>
      <c r="L220" s="15">
        <v>4.8600000000000003</v>
      </c>
      <c r="M220" s="19">
        <f t="shared" si="16"/>
        <v>0</v>
      </c>
      <c r="N220" s="20" t="s">
        <v>112</v>
      </c>
      <c r="O220" s="14"/>
      <c r="P220" s="14"/>
      <c r="Q220" s="21" t="str">
        <f>VLOOKUP(B220,[1]Hoja2!$A$5:$K$412,8,FALSE)</f>
        <v>TUBERIA INOXIDABLE</v>
      </c>
      <c r="R220" s="22"/>
      <c r="S220" s="23"/>
      <c r="U220" s="24">
        <f>VLOOKUP(B220,[2]Forecast!$B$5:$AF$463,31,FALSE)</f>
        <v>0</v>
      </c>
      <c r="V220" s="23"/>
      <c r="W220" s="23"/>
      <c r="X220" s="24">
        <f t="shared" si="17"/>
        <v>0</v>
      </c>
    </row>
    <row r="221" spans="1:24" hidden="1" x14ac:dyDescent="0.2">
      <c r="A221" s="14" t="s">
        <v>479</v>
      </c>
      <c r="B221" s="14" t="s">
        <v>480</v>
      </c>
      <c r="C221" s="15">
        <v>304</v>
      </c>
      <c r="D221" s="15" t="s">
        <v>411</v>
      </c>
      <c r="E221" s="16">
        <v>1.5</v>
      </c>
      <c r="F221" s="17" t="s">
        <v>35</v>
      </c>
      <c r="G221" s="15" t="s">
        <v>481</v>
      </c>
      <c r="H221" s="15">
        <v>6000</v>
      </c>
      <c r="I221" s="15">
        <v>25</v>
      </c>
      <c r="J221" s="18">
        <f t="shared" si="14"/>
        <v>0</v>
      </c>
      <c r="K221" s="15">
        <f t="shared" si="15"/>
        <v>0</v>
      </c>
      <c r="L221" s="15">
        <v>13.85</v>
      </c>
      <c r="M221" s="19">
        <f t="shared" si="16"/>
        <v>0</v>
      </c>
      <c r="N221" s="20" t="s">
        <v>112</v>
      </c>
      <c r="O221" s="14"/>
      <c r="P221" s="14"/>
      <c r="Q221" s="21" t="str">
        <f>VLOOKUP(B221,[1]Hoja2!$A$5:$K$412,8,FALSE)</f>
        <v>TUBERIA INOXIDABLE</v>
      </c>
      <c r="R221" s="22"/>
      <c r="S221" s="23"/>
      <c r="U221" s="24">
        <f>VLOOKUP(B221,[2]Forecast!$B$5:$AF$463,31,FALSE)</f>
        <v>0</v>
      </c>
      <c r="V221" s="23"/>
      <c r="W221" s="23"/>
      <c r="X221" s="24">
        <f t="shared" si="17"/>
        <v>0</v>
      </c>
    </row>
    <row r="222" spans="1:24" hidden="1" x14ac:dyDescent="0.2">
      <c r="A222" s="14" t="s">
        <v>482</v>
      </c>
      <c r="B222" s="14" t="s">
        <v>483</v>
      </c>
      <c r="C222" s="15">
        <v>304</v>
      </c>
      <c r="D222" s="15" t="s">
        <v>411</v>
      </c>
      <c r="E222" s="16">
        <v>1.2</v>
      </c>
      <c r="F222" s="17" t="s">
        <v>35</v>
      </c>
      <c r="G222" s="15">
        <v>63.5</v>
      </c>
      <c r="H222" s="15">
        <v>6000</v>
      </c>
      <c r="I222" s="15">
        <v>35</v>
      </c>
      <c r="J222" s="18">
        <f t="shared" si="14"/>
        <v>0</v>
      </c>
      <c r="K222" s="15">
        <f t="shared" si="15"/>
        <v>0</v>
      </c>
      <c r="L222" s="15">
        <v>11.06</v>
      </c>
      <c r="M222" s="19">
        <f t="shared" si="16"/>
        <v>0</v>
      </c>
      <c r="N222" s="20" t="s">
        <v>112</v>
      </c>
      <c r="O222" s="14"/>
      <c r="P222" s="14"/>
      <c r="Q222" s="21" t="str">
        <f>VLOOKUP(B222,[1]Hoja2!$A$5:$K$412,8,FALSE)</f>
        <v>TUBERIA INOXIDABLE</v>
      </c>
      <c r="R222" s="22"/>
      <c r="S222" s="23"/>
      <c r="U222" s="24">
        <f>VLOOKUP(B222,[2]Forecast!$B$5:$AF$463,31,FALSE)</f>
        <v>0</v>
      </c>
      <c r="V222" s="23"/>
      <c r="W222" s="23"/>
      <c r="X222" s="24">
        <f t="shared" si="17"/>
        <v>0</v>
      </c>
    </row>
    <row r="223" spans="1:24" x14ac:dyDescent="0.2">
      <c r="A223" s="14" t="s">
        <v>484</v>
      </c>
      <c r="B223" s="14" t="s">
        <v>485</v>
      </c>
      <c r="C223" s="15">
        <v>304</v>
      </c>
      <c r="D223" s="15" t="s">
        <v>411</v>
      </c>
      <c r="E223" s="16">
        <v>1.5</v>
      </c>
      <c r="F223" s="17" t="s">
        <v>35</v>
      </c>
      <c r="G223" s="15">
        <v>31.8</v>
      </c>
      <c r="H223" s="15">
        <v>6000</v>
      </c>
      <c r="I223" s="15">
        <v>50</v>
      </c>
      <c r="J223" s="18">
        <f t="shared" si="14"/>
        <v>3</v>
      </c>
      <c r="K223" s="15">
        <f t="shared" si="15"/>
        <v>150</v>
      </c>
      <c r="L223" s="15">
        <v>6.71</v>
      </c>
      <c r="M223" s="19">
        <f t="shared" si="16"/>
        <v>1.0065</v>
      </c>
      <c r="N223" s="20" t="s">
        <v>112</v>
      </c>
      <c r="O223" s="40" t="s">
        <v>911</v>
      </c>
      <c r="P223" s="14"/>
      <c r="Q223" s="21" t="str">
        <f>VLOOKUP(B223,[1]Hoja2!$A$5:$K$412,8,FALSE)</f>
        <v>TUBERIA INOXIDABLE</v>
      </c>
      <c r="R223" s="22"/>
      <c r="S223" s="23"/>
      <c r="U223" s="24">
        <f>VLOOKUP(B223,[2]Forecast!$B$5:$AF$463,31,FALSE)</f>
        <v>160</v>
      </c>
      <c r="V223" s="23"/>
      <c r="W223" s="23"/>
      <c r="X223" s="24">
        <f t="shared" si="17"/>
        <v>160</v>
      </c>
    </row>
    <row r="224" spans="1:24" x14ac:dyDescent="0.2">
      <c r="A224" s="14" t="s">
        <v>486</v>
      </c>
      <c r="B224" s="14" t="s">
        <v>487</v>
      </c>
      <c r="C224" s="15">
        <v>304</v>
      </c>
      <c r="D224" s="15" t="s">
        <v>411</v>
      </c>
      <c r="E224" s="16">
        <v>1.2</v>
      </c>
      <c r="F224" s="17" t="s">
        <v>35</v>
      </c>
      <c r="G224" s="15">
        <v>30</v>
      </c>
      <c r="H224" s="15">
        <v>6000</v>
      </c>
      <c r="I224" s="15">
        <v>60</v>
      </c>
      <c r="J224" s="18">
        <f t="shared" si="14"/>
        <v>1</v>
      </c>
      <c r="K224" s="15">
        <f t="shared" si="15"/>
        <v>60</v>
      </c>
      <c r="L224" s="15">
        <v>6.58</v>
      </c>
      <c r="M224" s="19">
        <f t="shared" si="16"/>
        <v>0.39479999999999998</v>
      </c>
      <c r="N224" s="20" t="s">
        <v>112</v>
      </c>
      <c r="O224" s="40" t="s">
        <v>911</v>
      </c>
      <c r="P224" s="14"/>
      <c r="Q224" s="21" t="str">
        <f>VLOOKUP(B224,[1]Hoja2!$A$5:$K$412,8,FALSE)</f>
        <v>TUBERIA INOXIDABLE</v>
      </c>
      <c r="R224" s="22"/>
      <c r="S224" s="23"/>
      <c r="U224" s="24">
        <f>VLOOKUP(B224,[2]Forecast!$B$5:$AF$463,31,FALSE)</f>
        <v>50</v>
      </c>
      <c r="V224" s="23"/>
      <c r="W224" s="23"/>
      <c r="X224" s="24">
        <f t="shared" si="17"/>
        <v>50</v>
      </c>
    </row>
    <row r="225" spans="1:24" x14ac:dyDescent="0.2">
      <c r="A225" s="14" t="s">
        <v>488</v>
      </c>
      <c r="B225" s="14" t="s">
        <v>489</v>
      </c>
      <c r="C225" s="15">
        <v>304</v>
      </c>
      <c r="D225" s="15" t="s">
        <v>411</v>
      </c>
      <c r="E225" s="16">
        <v>1.5</v>
      </c>
      <c r="F225" s="17" t="s">
        <v>35</v>
      </c>
      <c r="G225" s="15">
        <v>19.05</v>
      </c>
      <c r="H225" s="15">
        <v>6000</v>
      </c>
      <c r="I225" s="15">
        <v>100</v>
      </c>
      <c r="J225" s="18">
        <f t="shared" si="14"/>
        <v>2</v>
      </c>
      <c r="K225" s="15">
        <f t="shared" si="15"/>
        <v>200</v>
      </c>
      <c r="L225" s="15">
        <v>3.9</v>
      </c>
      <c r="M225" s="19">
        <f t="shared" si="16"/>
        <v>0.78</v>
      </c>
      <c r="N225" s="20" t="s">
        <v>112</v>
      </c>
      <c r="O225" s="40" t="s">
        <v>911</v>
      </c>
      <c r="P225" s="14"/>
      <c r="Q225" s="21" t="str">
        <f>VLOOKUP(B225,[1]Hoja2!$A$5:$K$412,8,FALSE)</f>
        <v>TUBERIA INOXIDABLE</v>
      </c>
      <c r="R225" s="22"/>
      <c r="S225" s="23"/>
      <c r="U225" s="24">
        <f>VLOOKUP(B225,[2]Forecast!$B$5:$AF$463,31,FALSE)</f>
        <v>150</v>
      </c>
      <c r="V225" s="23"/>
      <c r="W225" s="23"/>
      <c r="X225" s="24">
        <f t="shared" si="17"/>
        <v>150</v>
      </c>
    </row>
    <row r="226" spans="1:24" x14ac:dyDescent="0.2">
      <c r="A226" s="14" t="s">
        <v>490</v>
      </c>
      <c r="B226" s="14" t="s">
        <v>491</v>
      </c>
      <c r="C226" s="15">
        <v>304</v>
      </c>
      <c r="D226" s="15" t="s">
        <v>411</v>
      </c>
      <c r="E226" s="16">
        <v>1.5</v>
      </c>
      <c r="F226" s="17" t="s">
        <v>35</v>
      </c>
      <c r="G226" s="15">
        <v>19.05</v>
      </c>
      <c r="H226" s="15">
        <v>6000</v>
      </c>
      <c r="I226" s="15">
        <v>70</v>
      </c>
      <c r="J226" s="18">
        <f t="shared" si="14"/>
        <v>1</v>
      </c>
      <c r="K226" s="15">
        <f t="shared" si="15"/>
        <v>70</v>
      </c>
      <c r="L226" s="15">
        <v>5.01</v>
      </c>
      <c r="M226" s="19">
        <f t="shared" si="16"/>
        <v>0.35070000000000001</v>
      </c>
      <c r="N226" s="20" t="s">
        <v>112</v>
      </c>
      <c r="O226" s="40" t="s">
        <v>911</v>
      </c>
      <c r="P226" s="14"/>
      <c r="Q226" s="21" t="str">
        <f>VLOOKUP(B226,[1]Hoja2!$A$5:$K$412,8,FALSE)</f>
        <v>TUBERIA INOXIDABLE</v>
      </c>
      <c r="R226" s="22"/>
      <c r="S226" s="23"/>
      <c r="U226" s="24">
        <f>VLOOKUP(B226,[2]Forecast!$B$5:$AF$463,31,FALSE)</f>
        <v>100</v>
      </c>
      <c r="V226" s="23"/>
      <c r="W226" s="23"/>
      <c r="X226" s="24">
        <f t="shared" si="17"/>
        <v>100</v>
      </c>
    </row>
    <row r="227" spans="1:24" x14ac:dyDescent="0.2">
      <c r="A227" s="14" t="s">
        <v>492</v>
      </c>
      <c r="B227" s="14" t="s">
        <v>493</v>
      </c>
      <c r="C227" s="15">
        <v>304</v>
      </c>
      <c r="D227" s="15" t="s">
        <v>411</v>
      </c>
      <c r="E227" s="16">
        <v>1.9</v>
      </c>
      <c r="F227" s="17" t="s">
        <v>35</v>
      </c>
      <c r="G227" s="15">
        <v>60</v>
      </c>
      <c r="H227" s="15">
        <v>6000</v>
      </c>
      <c r="I227" s="15">
        <v>15</v>
      </c>
      <c r="J227" s="18">
        <f t="shared" si="14"/>
        <v>1</v>
      </c>
      <c r="K227" s="15">
        <f t="shared" si="15"/>
        <v>15</v>
      </c>
      <c r="L227" s="15">
        <v>21.01</v>
      </c>
      <c r="M227" s="19">
        <f t="shared" si="16"/>
        <v>0.31515000000000004</v>
      </c>
      <c r="N227" s="20" t="s">
        <v>112</v>
      </c>
      <c r="O227" s="40" t="s">
        <v>911</v>
      </c>
      <c r="P227" s="14"/>
      <c r="Q227" s="21" t="str">
        <f>VLOOKUP(B227,[1]Hoja2!$A$5:$K$412,8,FALSE)</f>
        <v>TUBERIA INOXIDABLE</v>
      </c>
      <c r="R227" s="22"/>
      <c r="S227" s="23"/>
      <c r="U227" s="24">
        <f>VLOOKUP(B227,[2]Forecast!$B$5:$AF$463,31,FALSE)</f>
        <v>20</v>
      </c>
      <c r="V227" s="23"/>
      <c r="W227" s="23"/>
      <c r="X227" s="24">
        <f t="shared" si="17"/>
        <v>20</v>
      </c>
    </row>
    <row r="228" spans="1:24" hidden="1" x14ac:dyDescent="0.2">
      <c r="A228" s="14" t="s">
        <v>494</v>
      </c>
      <c r="B228" s="14" t="s">
        <v>495</v>
      </c>
      <c r="C228" s="15">
        <v>304</v>
      </c>
      <c r="D228" s="15" t="s">
        <v>411</v>
      </c>
      <c r="E228" s="16">
        <v>1.5</v>
      </c>
      <c r="F228" s="17" t="s">
        <v>35</v>
      </c>
      <c r="G228" s="15">
        <v>30</v>
      </c>
      <c r="H228" s="15">
        <v>6000</v>
      </c>
      <c r="I228" s="15">
        <v>45</v>
      </c>
      <c r="J228" s="18">
        <f t="shared" si="14"/>
        <v>0</v>
      </c>
      <c r="K228" s="15">
        <f t="shared" si="15"/>
        <v>0</v>
      </c>
      <c r="L228" s="15">
        <v>8.14</v>
      </c>
      <c r="M228" s="19">
        <f t="shared" si="16"/>
        <v>0</v>
      </c>
      <c r="N228" s="20" t="s">
        <v>112</v>
      </c>
      <c r="O228" s="14"/>
      <c r="P228" s="14"/>
      <c r="Q228" s="21" t="str">
        <f>VLOOKUP(B228,[1]Hoja2!$A$5:$K$412,8,FALSE)</f>
        <v>TUBERIA INOXIDABLE</v>
      </c>
      <c r="R228" s="22"/>
      <c r="S228" s="23"/>
      <c r="U228" s="24">
        <f>VLOOKUP(B228,[2]Forecast!$B$5:$AF$463,31,FALSE)</f>
        <v>0</v>
      </c>
      <c r="V228" s="23"/>
      <c r="W228" s="23"/>
      <c r="X228" s="24">
        <f t="shared" si="17"/>
        <v>0</v>
      </c>
    </row>
    <row r="229" spans="1:24" hidden="1" x14ac:dyDescent="0.2">
      <c r="A229" s="14" t="s">
        <v>496</v>
      </c>
      <c r="B229" s="14" t="s">
        <v>497</v>
      </c>
      <c r="C229" s="15">
        <v>304</v>
      </c>
      <c r="D229" s="15" t="s">
        <v>411</v>
      </c>
      <c r="E229" s="16">
        <v>1.5</v>
      </c>
      <c r="F229" s="17" t="s">
        <v>35</v>
      </c>
      <c r="G229" s="15" t="s">
        <v>498</v>
      </c>
      <c r="H229" s="15">
        <v>6000</v>
      </c>
      <c r="I229" s="15">
        <v>30</v>
      </c>
      <c r="J229" s="18">
        <f t="shared" si="14"/>
        <v>0</v>
      </c>
      <c r="K229" s="15">
        <f t="shared" si="15"/>
        <v>0</v>
      </c>
      <c r="L229" s="15">
        <v>12.42</v>
      </c>
      <c r="M229" s="19">
        <f t="shared" si="16"/>
        <v>0</v>
      </c>
      <c r="N229" s="20" t="s">
        <v>112</v>
      </c>
      <c r="O229" s="14"/>
      <c r="P229" s="14"/>
      <c r="Q229" s="21" t="str">
        <f>VLOOKUP(B229,[1]Hoja2!$A$5:$K$412,8,FALSE)</f>
        <v>TUBERIA INOXIDABLE</v>
      </c>
      <c r="R229" s="22"/>
      <c r="S229" s="23"/>
      <c r="U229" s="24">
        <f>VLOOKUP(B229,[2]Forecast!$B$5:$AF$463,31,FALSE)</f>
        <v>0</v>
      </c>
      <c r="V229" s="23"/>
      <c r="W229" s="23"/>
      <c r="X229" s="24">
        <f t="shared" si="17"/>
        <v>0</v>
      </c>
    </row>
    <row r="230" spans="1:24" hidden="1" x14ac:dyDescent="0.2">
      <c r="A230" s="14" t="s">
        <v>499</v>
      </c>
      <c r="B230" s="14" t="s">
        <v>500</v>
      </c>
      <c r="C230" s="15">
        <v>304</v>
      </c>
      <c r="D230" s="15" t="s">
        <v>411</v>
      </c>
      <c r="E230" s="16">
        <v>0.9</v>
      </c>
      <c r="F230" s="17" t="s">
        <v>35</v>
      </c>
      <c r="G230" s="15">
        <v>30</v>
      </c>
      <c r="H230" s="15">
        <v>6000</v>
      </c>
      <c r="I230" s="15">
        <v>80</v>
      </c>
      <c r="J230" s="18">
        <f t="shared" si="14"/>
        <v>0</v>
      </c>
      <c r="K230" s="15">
        <f t="shared" si="15"/>
        <v>0</v>
      </c>
      <c r="L230" s="15">
        <v>4.9800000000000004</v>
      </c>
      <c r="M230" s="19">
        <f t="shared" si="16"/>
        <v>0</v>
      </c>
      <c r="N230" s="20" t="s">
        <v>112</v>
      </c>
      <c r="O230" s="14"/>
      <c r="P230" s="14"/>
      <c r="Q230" s="21" t="str">
        <f>VLOOKUP(B230,[1]Hoja2!$A$5:$K$412,8,FALSE)</f>
        <v>TUBERIA INOXIDABLE</v>
      </c>
      <c r="R230" s="22"/>
      <c r="S230" s="23"/>
      <c r="U230" s="24">
        <f>VLOOKUP(B230,[2]Forecast!$B$5:$AF$463,31,FALSE)</f>
        <v>0</v>
      </c>
      <c r="V230" s="23"/>
      <c r="W230" s="23"/>
      <c r="X230" s="24">
        <f t="shared" si="17"/>
        <v>0</v>
      </c>
    </row>
    <row r="231" spans="1:24" hidden="1" x14ac:dyDescent="0.2">
      <c r="A231" s="14" t="s">
        <v>501</v>
      </c>
      <c r="B231" s="14" t="s">
        <v>502</v>
      </c>
      <c r="C231" s="15">
        <v>304</v>
      </c>
      <c r="D231" s="15" t="s">
        <v>411</v>
      </c>
      <c r="E231" s="16">
        <v>0.9</v>
      </c>
      <c r="F231" s="17" t="s">
        <v>35</v>
      </c>
      <c r="G231" s="15">
        <v>19.05</v>
      </c>
      <c r="H231" s="15">
        <v>6000</v>
      </c>
      <c r="I231" s="15">
        <v>125</v>
      </c>
      <c r="J231" s="18">
        <f t="shared" si="14"/>
        <v>0</v>
      </c>
      <c r="K231" s="15">
        <f t="shared" si="15"/>
        <v>0</v>
      </c>
      <c r="L231" s="15">
        <v>3.11</v>
      </c>
      <c r="M231" s="19">
        <f t="shared" si="16"/>
        <v>0</v>
      </c>
      <c r="N231" s="20" t="s">
        <v>112</v>
      </c>
      <c r="O231" s="14"/>
      <c r="P231" s="14"/>
      <c r="Q231" s="21" t="str">
        <f>VLOOKUP(B231,[1]Hoja2!$A$5:$K$412,8,FALSE)</f>
        <v>TUBERIA INOXIDABLE</v>
      </c>
      <c r="R231" s="22"/>
      <c r="S231" s="23"/>
      <c r="U231" s="24">
        <f>VLOOKUP(B231,[2]Forecast!$B$5:$AF$463,31,FALSE)</f>
        <v>0</v>
      </c>
      <c r="V231" s="23"/>
      <c r="W231" s="23"/>
      <c r="X231" s="24">
        <f t="shared" si="17"/>
        <v>0</v>
      </c>
    </row>
    <row r="232" spans="1:24" x14ac:dyDescent="0.2">
      <c r="A232" s="14" t="s">
        <v>503</v>
      </c>
      <c r="B232" s="14" t="s">
        <v>504</v>
      </c>
      <c r="C232" s="15">
        <v>304</v>
      </c>
      <c r="D232" s="15" t="s">
        <v>411</v>
      </c>
      <c r="E232" s="16">
        <v>1.5</v>
      </c>
      <c r="F232" s="17" t="s">
        <v>35</v>
      </c>
      <c r="G232" s="15">
        <v>22.23</v>
      </c>
      <c r="H232" s="15">
        <v>6000</v>
      </c>
      <c r="I232" s="15">
        <v>80</v>
      </c>
      <c r="J232" s="18">
        <f t="shared" si="14"/>
        <v>1</v>
      </c>
      <c r="K232" s="15">
        <f t="shared" si="15"/>
        <v>80</v>
      </c>
      <c r="L232" s="15">
        <v>4.5999999999999996</v>
      </c>
      <c r="M232" s="19">
        <f t="shared" si="16"/>
        <v>0.36799999999999999</v>
      </c>
      <c r="N232" s="20" t="s">
        <v>112</v>
      </c>
      <c r="O232" s="40" t="s">
        <v>911</v>
      </c>
      <c r="P232" s="14"/>
      <c r="Q232" s="21" t="str">
        <f>VLOOKUP(B232,[1]Hoja2!$A$5:$K$412,8,FALSE)</f>
        <v>TUBERIA INOXIDABLE</v>
      </c>
      <c r="R232" s="22"/>
      <c r="S232" s="23"/>
      <c r="U232" s="24">
        <f>VLOOKUP(B232,[2]Forecast!$B$5:$AF$463,31,FALSE)</f>
        <v>100</v>
      </c>
      <c r="V232" s="23"/>
      <c r="W232" s="23"/>
      <c r="X232" s="24">
        <f t="shared" si="17"/>
        <v>100</v>
      </c>
    </row>
    <row r="233" spans="1:24" hidden="1" x14ac:dyDescent="0.2">
      <c r="A233" s="14" t="s">
        <v>505</v>
      </c>
      <c r="B233" s="14" t="s">
        <v>506</v>
      </c>
      <c r="C233" s="15">
        <v>304</v>
      </c>
      <c r="D233" s="15" t="s">
        <v>411</v>
      </c>
      <c r="E233" s="16">
        <v>1.5</v>
      </c>
      <c r="F233" s="17" t="s">
        <v>35</v>
      </c>
      <c r="G233" s="15">
        <v>101.6</v>
      </c>
      <c r="H233" s="15">
        <v>6000</v>
      </c>
      <c r="I233" s="15">
        <v>15</v>
      </c>
      <c r="J233" s="18">
        <f t="shared" si="14"/>
        <v>0</v>
      </c>
      <c r="K233" s="15">
        <f t="shared" si="15"/>
        <v>0</v>
      </c>
      <c r="L233" s="15">
        <v>22.22</v>
      </c>
      <c r="M233" s="19">
        <f t="shared" si="16"/>
        <v>0</v>
      </c>
      <c r="N233" s="20" t="s">
        <v>112</v>
      </c>
      <c r="O233" s="14"/>
      <c r="P233" s="14"/>
      <c r="Q233" s="21" t="s">
        <v>507</v>
      </c>
      <c r="R233" s="22"/>
      <c r="S233" s="23"/>
      <c r="U233" s="24">
        <f>VLOOKUP(B233,[2]Forecast!$B$5:$AF$463,31,FALSE)</f>
        <v>0</v>
      </c>
      <c r="V233" s="23"/>
      <c r="W233" s="23"/>
      <c r="X233" s="24">
        <f t="shared" si="17"/>
        <v>0</v>
      </c>
    </row>
    <row r="234" spans="1:24" x14ac:dyDescent="0.2">
      <c r="A234" s="14" t="s">
        <v>508</v>
      </c>
      <c r="B234" s="14" t="s">
        <v>509</v>
      </c>
      <c r="C234" s="15">
        <v>304</v>
      </c>
      <c r="D234" s="15" t="s">
        <v>411</v>
      </c>
      <c r="E234" s="16">
        <v>1.9</v>
      </c>
      <c r="F234" s="17" t="s">
        <v>35</v>
      </c>
      <c r="G234" s="15">
        <v>50.8</v>
      </c>
      <c r="H234" s="15">
        <v>6000</v>
      </c>
      <c r="I234" s="15">
        <v>22</v>
      </c>
      <c r="J234" s="18">
        <f t="shared" si="14"/>
        <v>1</v>
      </c>
      <c r="K234" s="15">
        <f t="shared" si="15"/>
        <v>22</v>
      </c>
      <c r="L234" s="15">
        <v>17.68</v>
      </c>
      <c r="M234" s="19">
        <f t="shared" si="16"/>
        <v>0.38895999999999997</v>
      </c>
      <c r="N234" s="20" t="s">
        <v>112</v>
      </c>
      <c r="O234" s="40" t="s">
        <v>911</v>
      </c>
      <c r="P234" s="14"/>
      <c r="Q234" s="21" t="str">
        <f>VLOOKUP(B234,[1]Hoja2!$A$5:$K$412,8,FALSE)</f>
        <v>TUBERIA INOXIDABLE</v>
      </c>
      <c r="R234" s="22"/>
      <c r="S234" s="23"/>
      <c r="U234" s="24">
        <f>VLOOKUP(B234,[2]Forecast!$B$5:$AF$463,31,FALSE)</f>
        <v>20</v>
      </c>
      <c r="V234" s="23"/>
      <c r="W234" s="23"/>
      <c r="X234" s="24">
        <f t="shared" si="17"/>
        <v>20</v>
      </c>
    </row>
    <row r="235" spans="1:24" hidden="1" x14ac:dyDescent="0.2">
      <c r="A235" s="14" t="s">
        <v>510</v>
      </c>
      <c r="B235" s="14" t="s">
        <v>511</v>
      </c>
      <c r="C235" s="15">
        <v>304</v>
      </c>
      <c r="D235" s="15" t="s">
        <v>411</v>
      </c>
      <c r="E235" s="16">
        <v>1.5</v>
      </c>
      <c r="F235" s="17" t="s">
        <v>35</v>
      </c>
      <c r="G235" s="15">
        <v>12.7</v>
      </c>
      <c r="H235" s="15">
        <v>6000</v>
      </c>
      <c r="I235" s="15">
        <v>150</v>
      </c>
      <c r="J235" s="18">
        <f t="shared" si="14"/>
        <v>0</v>
      </c>
      <c r="K235" s="15">
        <f t="shared" si="15"/>
        <v>0</v>
      </c>
      <c r="L235" s="15">
        <v>2.4900000000000002</v>
      </c>
      <c r="M235" s="19">
        <f t="shared" si="16"/>
        <v>0</v>
      </c>
      <c r="N235" s="20" t="s">
        <v>112</v>
      </c>
      <c r="O235" s="14"/>
      <c r="P235" s="14"/>
      <c r="Q235" s="21" t="str">
        <f>VLOOKUP(B235,[1]Hoja2!$A$5:$K$412,8,FALSE)</f>
        <v>TUBERIA INOXIDABLE</v>
      </c>
      <c r="R235" s="22"/>
      <c r="S235" s="23"/>
      <c r="U235" s="24">
        <f>VLOOKUP(B235,[2]Forecast!$B$5:$AF$463,31,FALSE)</f>
        <v>60</v>
      </c>
      <c r="V235" s="23"/>
      <c r="W235" s="23"/>
      <c r="X235" s="24">
        <f t="shared" si="17"/>
        <v>60</v>
      </c>
    </row>
    <row r="236" spans="1:24" x14ac:dyDescent="0.2">
      <c r="A236" s="14" t="s">
        <v>512</v>
      </c>
      <c r="B236" s="14" t="s">
        <v>513</v>
      </c>
      <c r="C236" s="15">
        <v>304</v>
      </c>
      <c r="D236" s="15" t="s">
        <v>411</v>
      </c>
      <c r="E236" s="16">
        <v>1.5</v>
      </c>
      <c r="F236" s="17" t="s">
        <v>35</v>
      </c>
      <c r="G236" s="15">
        <v>101.6</v>
      </c>
      <c r="H236" s="15">
        <v>6000</v>
      </c>
      <c r="I236" s="15">
        <v>12</v>
      </c>
      <c r="J236" s="18">
        <f t="shared" si="14"/>
        <v>3</v>
      </c>
      <c r="K236" s="15">
        <f t="shared" si="15"/>
        <v>36</v>
      </c>
      <c r="L236" s="15">
        <v>28.58</v>
      </c>
      <c r="M236" s="19">
        <f t="shared" si="16"/>
        <v>1.0288799999999998</v>
      </c>
      <c r="N236" s="20" t="s">
        <v>112</v>
      </c>
      <c r="O236" s="40" t="s">
        <v>911</v>
      </c>
      <c r="P236" s="14"/>
      <c r="Q236" s="21" t="str">
        <f>VLOOKUP(B236,[1]Hoja2!$A$5:$K$412,8,FALSE)</f>
        <v>TUBERIA INOXIDABLE</v>
      </c>
      <c r="R236" s="22"/>
      <c r="S236" s="23"/>
      <c r="U236" s="24">
        <f>VLOOKUP(B236,[2]Forecast!$B$5:$AF$463,31,FALSE)</f>
        <v>30</v>
      </c>
      <c r="V236" s="23"/>
      <c r="W236" s="23"/>
      <c r="X236" s="24">
        <f t="shared" si="17"/>
        <v>30</v>
      </c>
    </row>
    <row r="237" spans="1:24" x14ac:dyDescent="0.2">
      <c r="A237" s="14" t="s">
        <v>514</v>
      </c>
      <c r="B237" s="14" t="s">
        <v>515</v>
      </c>
      <c r="C237" s="15">
        <v>304</v>
      </c>
      <c r="D237" s="15" t="s">
        <v>411</v>
      </c>
      <c r="E237" s="16">
        <v>1.5</v>
      </c>
      <c r="F237" s="17" t="s">
        <v>35</v>
      </c>
      <c r="G237" s="15" t="s">
        <v>478</v>
      </c>
      <c r="H237" s="15">
        <v>6000</v>
      </c>
      <c r="I237" s="15">
        <v>60</v>
      </c>
      <c r="J237" s="18">
        <f t="shared" si="14"/>
        <v>1</v>
      </c>
      <c r="K237" s="15">
        <f t="shared" si="15"/>
        <v>60</v>
      </c>
      <c r="L237" s="15">
        <v>6</v>
      </c>
      <c r="M237" s="19">
        <f t="shared" si="16"/>
        <v>0.36</v>
      </c>
      <c r="N237" s="20" t="s">
        <v>112</v>
      </c>
      <c r="O237" s="40" t="s">
        <v>911</v>
      </c>
      <c r="P237" s="14"/>
      <c r="Q237" s="21" t="str">
        <f>VLOOKUP(B237,[1]Hoja2!$A$5:$K$412,8,FALSE)</f>
        <v>TUBERIA INOXIDABLE</v>
      </c>
      <c r="R237" s="22"/>
      <c r="S237" s="23"/>
      <c r="U237" s="24">
        <f>VLOOKUP(B237,[2]Forecast!$B$5:$AF$463,31,FALSE)</f>
        <v>50</v>
      </c>
      <c r="V237" s="23"/>
      <c r="W237" s="23"/>
      <c r="X237" s="24">
        <f t="shared" si="17"/>
        <v>50</v>
      </c>
    </row>
    <row r="238" spans="1:24" hidden="1" x14ac:dyDescent="0.2">
      <c r="A238" s="14" t="s">
        <v>516</v>
      </c>
      <c r="B238" s="14" t="s">
        <v>517</v>
      </c>
      <c r="C238" s="15">
        <v>304</v>
      </c>
      <c r="D238" s="15" t="s">
        <v>411</v>
      </c>
      <c r="E238" s="16">
        <v>3</v>
      </c>
      <c r="F238" s="17" t="s">
        <v>35</v>
      </c>
      <c r="G238" s="15" t="s">
        <v>439</v>
      </c>
      <c r="H238" s="15">
        <v>6000</v>
      </c>
      <c r="I238" s="15">
        <v>10</v>
      </c>
      <c r="J238" s="18">
        <f t="shared" si="14"/>
        <v>0</v>
      </c>
      <c r="K238" s="15">
        <f t="shared" si="15"/>
        <v>0</v>
      </c>
      <c r="L238" s="15">
        <v>41.11</v>
      </c>
      <c r="M238" s="19">
        <f t="shared" si="16"/>
        <v>0</v>
      </c>
      <c r="N238" s="20" t="s">
        <v>112</v>
      </c>
      <c r="O238" s="14"/>
      <c r="P238" s="14"/>
      <c r="Q238" s="21" t="str">
        <f>VLOOKUP(B238,[1]Hoja2!$A$5:$K$412,8,FALSE)</f>
        <v>TUBERIA INOXIDABLE</v>
      </c>
      <c r="R238" s="22"/>
      <c r="S238" s="23"/>
      <c r="U238" s="24">
        <f>VLOOKUP(B238,[2]Forecast!$B$5:$AF$463,31,FALSE)</f>
        <v>0</v>
      </c>
      <c r="V238" s="23"/>
      <c r="W238" s="23"/>
      <c r="X238" s="24">
        <f t="shared" si="17"/>
        <v>0</v>
      </c>
    </row>
    <row r="239" spans="1:24" x14ac:dyDescent="0.2">
      <c r="A239" s="14" t="s">
        <v>518</v>
      </c>
      <c r="B239" s="14" t="s">
        <v>519</v>
      </c>
      <c r="C239" s="15">
        <v>304</v>
      </c>
      <c r="D239" s="15" t="s">
        <v>411</v>
      </c>
      <c r="E239" s="16">
        <v>1.5</v>
      </c>
      <c r="F239" s="17" t="s">
        <v>35</v>
      </c>
      <c r="G239" s="15">
        <v>40</v>
      </c>
      <c r="H239" s="15">
        <v>6000</v>
      </c>
      <c r="I239" s="15">
        <v>35</v>
      </c>
      <c r="J239" s="18">
        <f t="shared" si="14"/>
        <v>1</v>
      </c>
      <c r="K239" s="15">
        <f t="shared" si="15"/>
        <v>35</v>
      </c>
      <c r="L239" s="15">
        <v>10.99</v>
      </c>
      <c r="M239" s="19">
        <f t="shared" si="16"/>
        <v>0.38465000000000005</v>
      </c>
      <c r="N239" s="20" t="s">
        <v>112</v>
      </c>
      <c r="O239" s="40" t="s">
        <v>911</v>
      </c>
      <c r="P239" s="14"/>
      <c r="Q239" s="21" t="str">
        <f>VLOOKUP(B239,[1]Hoja2!$A$5:$K$412,8,FALSE)</f>
        <v>TUBERIA INOXIDABLE</v>
      </c>
      <c r="R239" s="22"/>
      <c r="S239" s="23"/>
      <c r="U239" s="24">
        <f>VLOOKUP(B239,[2]Forecast!$B$5:$AF$463,31,FALSE)</f>
        <v>50</v>
      </c>
      <c r="V239" s="23"/>
      <c r="W239" s="23"/>
      <c r="X239" s="24">
        <f t="shared" si="17"/>
        <v>50</v>
      </c>
    </row>
    <row r="240" spans="1:24" hidden="1" x14ac:dyDescent="0.2">
      <c r="A240" s="14" t="s">
        <v>520</v>
      </c>
      <c r="B240" s="14" t="s">
        <v>521</v>
      </c>
      <c r="C240" s="15">
        <v>304</v>
      </c>
      <c r="D240" s="15" t="s">
        <v>411</v>
      </c>
      <c r="E240" s="16">
        <v>1.2</v>
      </c>
      <c r="F240" s="17" t="s">
        <v>35</v>
      </c>
      <c r="G240" s="15">
        <v>12.7</v>
      </c>
      <c r="H240" s="15">
        <v>6000</v>
      </c>
      <c r="I240" s="15">
        <v>150</v>
      </c>
      <c r="J240" s="18">
        <f t="shared" si="14"/>
        <v>0</v>
      </c>
      <c r="K240" s="15">
        <f t="shared" si="15"/>
        <v>0</v>
      </c>
      <c r="L240" s="15">
        <v>2.63</v>
      </c>
      <c r="M240" s="19">
        <f t="shared" si="16"/>
        <v>0</v>
      </c>
      <c r="N240" s="20" t="s">
        <v>112</v>
      </c>
      <c r="O240" s="14"/>
      <c r="P240" s="14"/>
      <c r="Q240" s="21" t="str">
        <f>VLOOKUP(B240,[1]Hoja2!$A$5:$K$412,8,FALSE)</f>
        <v>TUBERIA INOXIDABLE</v>
      </c>
      <c r="R240" s="22"/>
      <c r="S240" s="23"/>
      <c r="U240" s="24">
        <f>VLOOKUP(B240,[2]Forecast!$B$5:$AF$463,31,FALSE)</f>
        <v>0</v>
      </c>
      <c r="V240" s="23"/>
      <c r="W240" s="23"/>
      <c r="X240" s="24">
        <f t="shared" si="17"/>
        <v>0</v>
      </c>
    </row>
    <row r="241" spans="1:24" hidden="1" x14ac:dyDescent="0.2">
      <c r="A241" s="14" t="s">
        <v>522</v>
      </c>
      <c r="B241" s="14" t="s">
        <v>523</v>
      </c>
      <c r="C241" s="15">
        <v>304</v>
      </c>
      <c r="D241" s="15" t="s">
        <v>411</v>
      </c>
      <c r="E241" s="16">
        <v>1.5</v>
      </c>
      <c r="F241" s="17" t="s">
        <v>35</v>
      </c>
      <c r="G241" s="15">
        <v>12.7</v>
      </c>
      <c r="H241" s="15">
        <v>6000</v>
      </c>
      <c r="I241" s="15">
        <v>120</v>
      </c>
      <c r="J241" s="18">
        <f t="shared" si="14"/>
        <v>0</v>
      </c>
      <c r="K241" s="15">
        <f t="shared" si="15"/>
        <v>0</v>
      </c>
      <c r="L241" s="15">
        <v>3.2</v>
      </c>
      <c r="M241" s="19">
        <f t="shared" si="16"/>
        <v>0</v>
      </c>
      <c r="N241" s="20" t="s">
        <v>112</v>
      </c>
      <c r="O241" s="14"/>
      <c r="P241" s="14"/>
      <c r="Q241" s="21" t="str">
        <f>VLOOKUP(B241,[1]Hoja2!$A$5:$K$412,8,FALSE)</f>
        <v>TUBERIA INOXIDABLE</v>
      </c>
      <c r="R241" s="22"/>
      <c r="S241" s="23"/>
      <c r="U241" s="24">
        <f>VLOOKUP(B241,[2]Forecast!$B$5:$AF$463,31,FALSE)</f>
        <v>0</v>
      </c>
      <c r="V241" s="23"/>
      <c r="W241" s="23"/>
      <c r="X241" s="24">
        <f t="shared" si="17"/>
        <v>0</v>
      </c>
    </row>
    <row r="242" spans="1:24" hidden="1" x14ac:dyDescent="0.2">
      <c r="A242" s="14" t="s">
        <v>524</v>
      </c>
      <c r="B242" s="14" t="s">
        <v>525</v>
      </c>
      <c r="C242" s="15">
        <v>430</v>
      </c>
      <c r="D242" s="15" t="s">
        <v>411</v>
      </c>
      <c r="E242" s="16">
        <v>1.2</v>
      </c>
      <c r="F242" s="17" t="s">
        <v>35</v>
      </c>
      <c r="G242" s="15">
        <v>19.05</v>
      </c>
      <c r="H242" s="15">
        <v>6000</v>
      </c>
      <c r="I242" s="15">
        <v>125</v>
      </c>
      <c r="J242" s="18">
        <f t="shared" si="14"/>
        <v>0</v>
      </c>
      <c r="K242" s="15">
        <f t="shared" si="15"/>
        <v>0</v>
      </c>
      <c r="L242" s="15">
        <v>3.17</v>
      </c>
      <c r="M242" s="19">
        <f t="shared" si="16"/>
        <v>0</v>
      </c>
      <c r="N242" s="20" t="s">
        <v>112</v>
      </c>
      <c r="O242" s="14"/>
      <c r="P242" s="14"/>
      <c r="Q242" s="21" t="str">
        <f>VLOOKUP(B242,[1]Hoja2!$A$5:$K$412,8,FALSE)</f>
        <v>TUBERIA INOXIDABLE</v>
      </c>
      <c r="R242" s="22"/>
      <c r="S242" s="23"/>
      <c r="U242" s="24">
        <f>VLOOKUP(B242,[2]Forecast!$B$5:$AF$463,31,FALSE)</f>
        <v>0</v>
      </c>
      <c r="V242" s="23"/>
      <c r="W242" s="23"/>
      <c r="X242" s="24">
        <f t="shared" si="17"/>
        <v>0</v>
      </c>
    </row>
    <row r="243" spans="1:24" hidden="1" x14ac:dyDescent="0.2">
      <c r="A243" s="14" t="s">
        <v>526</v>
      </c>
      <c r="B243" s="14" t="s">
        <v>527</v>
      </c>
      <c r="C243" s="15">
        <v>430</v>
      </c>
      <c r="D243" s="15" t="s">
        <v>411</v>
      </c>
      <c r="E243" s="16">
        <v>1.5</v>
      </c>
      <c r="F243" s="17" t="s">
        <v>35</v>
      </c>
      <c r="G243" s="15">
        <v>25.4</v>
      </c>
      <c r="H243" s="15">
        <v>6000</v>
      </c>
      <c r="I243" s="15">
        <v>70</v>
      </c>
      <c r="J243" s="18">
        <f t="shared" si="14"/>
        <v>0</v>
      </c>
      <c r="K243" s="15">
        <f t="shared" si="15"/>
        <v>0</v>
      </c>
      <c r="L243" s="15">
        <v>5.3</v>
      </c>
      <c r="M243" s="19">
        <f t="shared" si="16"/>
        <v>0</v>
      </c>
      <c r="N243" s="20" t="s">
        <v>112</v>
      </c>
      <c r="O243" s="14"/>
      <c r="P243" s="14"/>
      <c r="Q243" s="21" t="str">
        <f>VLOOKUP(B243,[1]Hoja2!$A$5:$K$412,8,FALSE)</f>
        <v>TUBERIA INOXIDABLE</v>
      </c>
      <c r="R243" s="22"/>
      <c r="S243" s="23"/>
      <c r="U243" s="24">
        <f>VLOOKUP(B243,[2]Forecast!$B$5:$AF$463,31,FALSE)</f>
        <v>0</v>
      </c>
      <c r="V243" s="23"/>
      <c r="W243" s="23"/>
      <c r="X243" s="24">
        <f t="shared" si="17"/>
        <v>0</v>
      </c>
    </row>
    <row r="244" spans="1:24" hidden="1" x14ac:dyDescent="0.2">
      <c r="A244" s="14" t="s">
        <v>528</v>
      </c>
      <c r="B244" s="14" t="s">
        <v>529</v>
      </c>
      <c r="C244" s="15">
        <v>304</v>
      </c>
      <c r="D244" s="15" t="s">
        <v>530</v>
      </c>
      <c r="E244" s="16">
        <v>1.2</v>
      </c>
      <c r="F244" s="17" t="s">
        <v>35</v>
      </c>
      <c r="G244" s="15">
        <v>50.8</v>
      </c>
      <c r="H244" s="15">
        <v>6000</v>
      </c>
      <c r="I244" s="15">
        <v>45</v>
      </c>
      <c r="J244" s="18">
        <f t="shared" si="14"/>
        <v>0</v>
      </c>
      <c r="K244" s="15">
        <f t="shared" si="15"/>
        <v>0</v>
      </c>
      <c r="L244" s="15">
        <v>8.81</v>
      </c>
      <c r="M244" s="19">
        <f t="shared" si="16"/>
        <v>0</v>
      </c>
      <c r="N244" s="20" t="s">
        <v>36</v>
      </c>
      <c r="O244" s="14"/>
      <c r="P244" s="14"/>
      <c r="Q244" s="21" t="str">
        <f>VLOOKUP(B244,[1]Hoja2!$A$5:$K$412,8,FALSE)</f>
        <v>TUBERIA INOXIDABLE</v>
      </c>
      <c r="R244" s="22"/>
      <c r="S244" s="23"/>
      <c r="U244" s="24">
        <f>VLOOKUP(B244,[2]Forecast!$B$5:$AF$463,31,FALSE)</f>
        <v>0</v>
      </c>
      <c r="V244" s="23"/>
      <c r="W244" s="23"/>
      <c r="X244" s="24">
        <f t="shared" si="17"/>
        <v>0</v>
      </c>
    </row>
    <row r="245" spans="1:24" hidden="1" x14ac:dyDescent="0.2">
      <c r="A245" s="14" t="s">
        <v>531</v>
      </c>
      <c r="B245" s="14" t="s">
        <v>532</v>
      </c>
      <c r="C245" s="15">
        <v>304</v>
      </c>
      <c r="D245" s="15" t="s">
        <v>530</v>
      </c>
      <c r="E245" s="16">
        <v>1.2</v>
      </c>
      <c r="F245" s="17" t="s">
        <v>35</v>
      </c>
      <c r="G245" s="15">
        <v>12.7</v>
      </c>
      <c r="H245" s="15">
        <v>6000</v>
      </c>
      <c r="I245" s="15">
        <v>190</v>
      </c>
      <c r="J245" s="18">
        <f t="shared" si="14"/>
        <v>0</v>
      </c>
      <c r="K245" s="15">
        <f t="shared" si="15"/>
        <v>0</v>
      </c>
      <c r="L245" s="15">
        <v>2.04</v>
      </c>
      <c r="M245" s="19">
        <f t="shared" si="16"/>
        <v>0</v>
      </c>
      <c r="N245" s="20" t="s">
        <v>36</v>
      </c>
      <c r="O245" s="14"/>
      <c r="P245" s="14"/>
      <c r="Q245" s="21" t="str">
        <f>VLOOKUP(B245,[1]Hoja2!$A$5:$K$412,8,FALSE)</f>
        <v>TUBERIA INOXIDABLE</v>
      </c>
      <c r="R245" s="22"/>
      <c r="S245" s="23"/>
      <c r="U245" s="24">
        <f>VLOOKUP(B245,[2]Forecast!$B$5:$AF$463,31,FALSE)</f>
        <v>0</v>
      </c>
      <c r="V245" s="23"/>
      <c r="W245" s="23"/>
      <c r="X245" s="24">
        <f t="shared" si="17"/>
        <v>0</v>
      </c>
    </row>
    <row r="246" spans="1:24" hidden="1" x14ac:dyDescent="0.2">
      <c r="A246" s="14" t="s">
        <v>533</v>
      </c>
      <c r="B246" s="14" t="s">
        <v>534</v>
      </c>
      <c r="C246" s="15">
        <v>304</v>
      </c>
      <c r="D246" s="15" t="s">
        <v>530</v>
      </c>
      <c r="E246" s="16">
        <v>1.2</v>
      </c>
      <c r="F246" s="17" t="s">
        <v>35</v>
      </c>
      <c r="G246" s="15">
        <v>19.05</v>
      </c>
      <c r="H246" s="15">
        <v>6000</v>
      </c>
      <c r="I246" s="15">
        <v>125</v>
      </c>
      <c r="J246" s="18">
        <f t="shared" si="14"/>
        <v>0</v>
      </c>
      <c r="K246" s="15">
        <f t="shared" si="15"/>
        <v>0</v>
      </c>
      <c r="L246" s="15">
        <v>3.17</v>
      </c>
      <c r="M246" s="19">
        <f t="shared" si="16"/>
        <v>0</v>
      </c>
      <c r="N246" s="20" t="s">
        <v>36</v>
      </c>
      <c r="O246" s="14"/>
      <c r="P246" s="14"/>
      <c r="Q246" s="21" t="str">
        <f>VLOOKUP(B246,[1]Hoja2!$A$5:$K$412,8,FALSE)</f>
        <v>TUBERIA INOXIDABLE</v>
      </c>
      <c r="R246" s="22"/>
      <c r="S246" s="23"/>
      <c r="U246" s="24">
        <f>VLOOKUP(B246,[2]Forecast!$B$5:$AF$463,31,FALSE)</f>
        <v>0</v>
      </c>
      <c r="V246" s="23"/>
      <c r="W246" s="23"/>
      <c r="X246" s="24">
        <f t="shared" si="17"/>
        <v>0</v>
      </c>
    </row>
    <row r="247" spans="1:24" hidden="1" x14ac:dyDescent="0.2">
      <c r="A247" s="14" t="s">
        <v>535</v>
      </c>
      <c r="B247" s="14" t="s">
        <v>536</v>
      </c>
      <c r="C247" s="15">
        <v>304</v>
      </c>
      <c r="D247" s="15" t="s">
        <v>530</v>
      </c>
      <c r="E247" s="16">
        <v>1.2</v>
      </c>
      <c r="F247" s="17" t="s">
        <v>35</v>
      </c>
      <c r="G247" s="15">
        <v>38.1</v>
      </c>
      <c r="H247" s="15">
        <v>6000</v>
      </c>
      <c r="I247" s="15">
        <v>60</v>
      </c>
      <c r="J247" s="18">
        <f t="shared" si="14"/>
        <v>0</v>
      </c>
      <c r="K247" s="15">
        <f t="shared" si="15"/>
        <v>0</v>
      </c>
      <c r="L247" s="15">
        <v>6.55</v>
      </c>
      <c r="M247" s="19">
        <f t="shared" si="16"/>
        <v>0</v>
      </c>
      <c r="N247" s="20" t="s">
        <v>36</v>
      </c>
      <c r="O247" s="14"/>
      <c r="P247" s="14"/>
      <c r="Q247" s="21" t="str">
        <f>VLOOKUP(B247,[1]Hoja2!$A$5:$K$412,8,FALSE)</f>
        <v>TUBERIA INOXIDABLE</v>
      </c>
      <c r="R247" s="22"/>
      <c r="S247" s="23"/>
      <c r="U247" s="24">
        <f>VLOOKUP(B247,[2]Forecast!$B$5:$AF$463,31,FALSE)</f>
        <v>0</v>
      </c>
      <c r="V247" s="23"/>
      <c r="W247" s="23"/>
      <c r="X247" s="24">
        <f t="shared" si="17"/>
        <v>0</v>
      </c>
    </row>
    <row r="248" spans="1:24" hidden="1" x14ac:dyDescent="0.2">
      <c r="A248" s="14" t="s">
        <v>537</v>
      </c>
      <c r="B248" s="14" t="s">
        <v>538</v>
      </c>
      <c r="C248" s="15">
        <v>304</v>
      </c>
      <c r="D248" s="15" t="s">
        <v>530</v>
      </c>
      <c r="E248" s="16">
        <v>1.2</v>
      </c>
      <c r="F248" s="17" t="s">
        <v>35</v>
      </c>
      <c r="G248" s="15">
        <v>25.4</v>
      </c>
      <c r="H248" s="15">
        <v>6000</v>
      </c>
      <c r="I248" s="15">
        <v>90</v>
      </c>
      <c r="J248" s="18">
        <f t="shared" si="14"/>
        <v>0</v>
      </c>
      <c r="K248" s="15">
        <f t="shared" si="15"/>
        <v>0</v>
      </c>
      <c r="L248" s="15">
        <v>4.3</v>
      </c>
      <c r="M248" s="19">
        <f t="shared" si="16"/>
        <v>0</v>
      </c>
      <c r="N248" s="20" t="s">
        <v>36</v>
      </c>
      <c r="O248" s="14"/>
      <c r="P248" s="14"/>
      <c r="Q248" s="21" t="str">
        <f>VLOOKUP(B248,[1]Hoja2!$A$5:$K$412,8,FALSE)</f>
        <v>TUBERIA INOXIDABLE</v>
      </c>
      <c r="R248" s="22"/>
      <c r="S248" s="23"/>
      <c r="U248" s="24">
        <f>VLOOKUP(B248,[2]Forecast!$B$5:$AF$463,31,FALSE)</f>
        <v>0</v>
      </c>
      <c r="V248" s="23"/>
      <c r="W248" s="23"/>
      <c r="X248" s="24">
        <f t="shared" si="17"/>
        <v>0</v>
      </c>
    </row>
    <row r="249" spans="1:24" hidden="1" x14ac:dyDescent="0.2">
      <c r="A249" s="14" t="s">
        <v>539</v>
      </c>
      <c r="B249" s="14" t="s">
        <v>540</v>
      </c>
      <c r="C249" s="15">
        <v>304</v>
      </c>
      <c r="D249" s="15" t="s">
        <v>530</v>
      </c>
      <c r="E249" s="16">
        <v>1.2</v>
      </c>
      <c r="F249" s="17" t="s">
        <v>35</v>
      </c>
      <c r="G249" s="15">
        <v>38.1</v>
      </c>
      <c r="H249" s="15">
        <v>6000</v>
      </c>
      <c r="I249" s="15">
        <v>45</v>
      </c>
      <c r="J249" s="18">
        <f t="shared" si="14"/>
        <v>0</v>
      </c>
      <c r="K249" s="15">
        <f t="shared" si="15"/>
        <v>0</v>
      </c>
      <c r="L249" s="15">
        <v>8.43</v>
      </c>
      <c r="M249" s="19">
        <f t="shared" si="16"/>
        <v>0</v>
      </c>
      <c r="N249" s="20" t="s">
        <v>36</v>
      </c>
      <c r="O249" s="14"/>
      <c r="P249" s="14"/>
      <c r="Q249" s="21" t="str">
        <f>VLOOKUP(B249,[1]Hoja2!$A$5:$K$412,8,FALSE)</f>
        <v>TUBERIA INOXIDABLE</v>
      </c>
      <c r="R249" s="22"/>
      <c r="S249" s="23"/>
      <c r="U249" s="24">
        <f>VLOOKUP(B249,[2]Forecast!$B$5:$AF$463,31,FALSE)</f>
        <v>0</v>
      </c>
      <c r="V249" s="23"/>
      <c r="W249" s="23"/>
      <c r="X249" s="24">
        <f t="shared" si="17"/>
        <v>0</v>
      </c>
    </row>
    <row r="250" spans="1:24" hidden="1" x14ac:dyDescent="0.2">
      <c r="A250" s="14" t="s">
        <v>541</v>
      </c>
      <c r="B250" s="14" t="s">
        <v>542</v>
      </c>
      <c r="C250" s="15">
        <v>304</v>
      </c>
      <c r="D250" s="15" t="s">
        <v>530</v>
      </c>
      <c r="E250" s="16">
        <v>1.2</v>
      </c>
      <c r="F250" s="17" t="s">
        <v>35</v>
      </c>
      <c r="G250" s="15">
        <v>25.4</v>
      </c>
      <c r="H250" s="15">
        <v>6000</v>
      </c>
      <c r="I250" s="15">
        <v>70</v>
      </c>
      <c r="J250" s="18">
        <f t="shared" si="14"/>
        <v>0</v>
      </c>
      <c r="K250" s="15">
        <f t="shared" si="15"/>
        <v>0</v>
      </c>
      <c r="L250" s="15">
        <v>5.53</v>
      </c>
      <c r="M250" s="19">
        <f t="shared" si="16"/>
        <v>0</v>
      </c>
      <c r="N250" s="20" t="s">
        <v>36</v>
      </c>
      <c r="O250" s="14"/>
      <c r="P250" s="14"/>
      <c r="Q250" s="21" t="str">
        <f>VLOOKUP(B250,[1]Hoja2!$A$5:$K$412,8,FALSE)</f>
        <v>TUBERIA INOXIDABLE</v>
      </c>
      <c r="R250" s="22"/>
      <c r="S250" s="23"/>
      <c r="U250" s="24">
        <f>VLOOKUP(B250,[2]Forecast!$B$5:$AF$463,31,FALSE)</f>
        <v>0</v>
      </c>
      <c r="V250" s="23"/>
      <c r="W250" s="23"/>
      <c r="X250" s="24">
        <f t="shared" si="17"/>
        <v>0</v>
      </c>
    </row>
    <row r="251" spans="1:24" hidden="1" x14ac:dyDescent="0.2">
      <c r="A251" s="14" t="s">
        <v>543</v>
      </c>
      <c r="B251" s="14" t="s">
        <v>544</v>
      </c>
      <c r="C251" s="15">
        <v>304</v>
      </c>
      <c r="D251" s="15" t="s">
        <v>530</v>
      </c>
      <c r="E251" s="16">
        <v>1.2</v>
      </c>
      <c r="F251" s="17" t="s">
        <v>35</v>
      </c>
      <c r="G251" s="15">
        <v>19.05</v>
      </c>
      <c r="H251" s="15">
        <v>6000</v>
      </c>
      <c r="I251" s="15">
        <v>90</v>
      </c>
      <c r="J251" s="18">
        <f t="shared" si="14"/>
        <v>0</v>
      </c>
      <c r="K251" s="15">
        <f t="shared" si="15"/>
        <v>0</v>
      </c>
      <c r="L251" s="15">
        <v>4.08</v>
      </c>
      <c r="M251" s="19">
        <f t="shared" si="16"/>
        <v>0</v>
      </c>
      <c r="N251" s="20" t="s">
        <v>36</v>
      </c>
      <c r="O251" s="14"/>
      <c r="P251" s="14"/>
      <c r="Q251" s="21" t="str">
        <f>VLOOKUP(B251,[1]Hoja2!$A$5:$K$412,8,FALSE)</f>
        <v>TUBERIA INOXIDABLE</v>
      </c>
      <c r="R251" s="22"/>
      <c r="S251" s="23"/>
      <c r="U251" s="24">
        <f>VLOOKUP(B251,[2]Forecast!$B$5:$AF$463,31,FALSE)</f>
        <v>0</v>
      </c>
      <c r="V251" s="23"/>
      <c r="W251" s="23"/>
      <c r="X251" s="24">
        <f t="shared" si="17"/>
        <v>0</v>
      </c>
    </row>
    <row r="252" spans="1:24" hidden="1" x14ac:dyDescent="0.2">
      <c r="A252" s="14" t="s">
        <v>545</v>
      </c>
      <c r="B252" s="14" t="s">
        <v>546</v>
      </c>
      <c r="C252" s="15">
        <v>304</v>
      </c>
      <c r="D252" s="15" t="s">
        <v>530</v>
      </c>
      <c r="E252" s="16">
        <v>1.2</v>
      </c>
      <c r="F252" s="17" t="s">
        <v>35</v>
      </c>
      <c r="G252" s="15" t="s">
        <v>547</v>
      </c>
      <c r="H252" s="15">
        <v>6000</v>
      </c>
      <c r="I252" s="15">
        <v>45</v>
      </c>
      <c r="J252" s="18">
        <f t="shared" si="14"/>
        <v>0</v>
      </c>
      <c r="K252" s="15">
        <f t="shared" si="15"/>
        <v>0</v>
      </c>
      <c r="L252" s="15">
        <v>8.2899999999999991</v>
      </c>
      <c r="M252" s="19">
        <f t="shared" si="16"/>
        <v>0</v>
      </c>
      <c r="N252" s="20" t="s">
        <v>36</v>
      </c>
      <c r="O252" s="14"/>
      <c r="P252" s="14"/>
      <c r="Q252" s="21" t="str">
        <f>VLOOKUP(B252,[1]Hoja2!$A$5:$K$412,8,FALSE)</f>
        <v>TUBERIA INOXIDABLE</v>
      </c>
      <c r="R252" s="22"/>
      <c r="S252" s="23"/>
      <c r="U252" s="24">
        <f>VLOOKUP(B252,[2]Forecast!$B$5:$AF$463,31,FALSE)</f>
        <v>0</v>
      </c>
      <c r="V252" s="23"/>
      <c r="W252" s="23"/>
      <c r="X252" s="24">
        <f t="shared" si="17"/>
        <v>0</v>
      </c>
    </row>
    <row r="253" spans="1:24" hidden="1" x14ac:dyDescent="0.2">
      <c r="A253" s="14" t="s">
        <v>548</v>
      </c>
      <c r="B253" s="14" t="s">
        <v>549</v>
      </c>
      <c r="C253" s="15">
        <v>304</v>
      </c>
      <c r="D253" s="15" t="s">
        <v>530</v>
      </c>
      <c r="E253" s="16">
        <v>1.2</v>
      </c>
      <c r="F253" s="17" t="s">
        <v>35</v>
      </c>
      <c r="G253" s="15">
        <v>50.8</v>
      </c>
      <c r="H253" s="15">
        <v>6000</v>
      </c>
      <c r="I253" s="15">
        <v>35</v>
      </c>
      <c r="J253" s="18">
        <f t="shared" ref="J253:J316" si="18">MROUND((X253/I253),1)</f>
        <v>0</v>
      </c>
      <c r="K253" s="15">
        <f t="shared" si="15"/>
        <v>0</v>
      </c>
      <c r="L253" s="15">
        <v>11.33</v>
      </c>
      <c r="M253" s="19">
        <f t="shared" si="16"/>
        <v>0</v>
      </c>
      <c r="N253" s="20" t="s">
        <v>36</v>
      </c>
      <c r="O253" s="14"/>
      <c r="P253" s="14"/>
      <c r="Q253" s="21" t="str">
        <f>VLOOKUP(B253,[1]Hoja2!$A$5:$K$412,8,FALSE)</f>
        <v>TUBERIA INOXIDABLE</v>
      </c>
      <c r="R253" s="22"/>
      <c r="S253" s="23"/>
      <c r="U253" s="24">
        <f>VLOOKUP(B253,[2]Forecast!$B$5:$AF$463,31,FALSE)</f>
        <v>0</v>
      </c>
      <c r="V253" s="23"/>
      <c r="W253" s="23"/>
      <c r="X253" s="24">
        <f t="shared" si="17"/>
        <v>0</v>
      </c>
    </row>
    <row r="254" spans="1:24" x14ac:dyDescent="0.2">
      <c r="A254" s="14" t="s">
        <v>550</v>
      </c>
      <c r="B254" s="14" t="s">
        <v>551</v>
      </c>
      <c r="C254" s="15">
        <v>304</v>
      </c>
      <c r="D254" s="15" t="s">
        <v>552</v>
      </c>
      <c r="E254" s="16">
        <v>2.77</v>
      </c>
      <c r="F254" s="17" t="s">
        <v>35</v>
      </c>
      <c r="G254" s="15">
        <v>25.4</v>
      </c>
      <c r="H254" s="15">
        <v>6000</v>
      </c>
      <c r="I254" s="15">
        <v>30</v>
      </c>
      <c r="J254" s="18">
        <f t="shared" si="18"/>
        <v>1</v>
      </c>
      <c r="K254" s="15">
        <f t="shared" ref="K254:K281" si="19">I254*J254</f>
        <v>30</v>
      </c>
      <c r="L254" s="15">
        <v>12.55</v>
      </c>
      <c r="M254" s="19">
        <f t="shared" ref="M254:M317" si="20">(K254*L254)/1000</f>
        <v>0.3765</v>
      </c>
      <c r="N254" s="20" t="s">
        <v>69</v>
      </c>
      <c r="O254" s="40" t="s">
        <v>911</v>
      </c>
      <c r="P254" s="14"/>
      <c r="Q254" s="21" t="str">
        <f>VLOOKUP(B254,[1]Hoja2!$A$5:$K$412,8,FALSE)</f>
        <v>TUBERIA INOXIDABLE</v>
      </c>
      <c r="R254" s="22"/>
      <c r="S254" s="23"/>
      <c r="U254" s="24">
        <f>VLOOKUP(B254,[2]Forecast!$B$5:$AF$463,31,FALSE)</f>
        <v>25</v>
      </c>
      <c r="V254" s="23"/>
      <c r="W254" s="23"/>
      <c r="X254" s="24">
        <f t="shared" si="17"/>
        <v>25</v>
      </c>
    </row>
    <row r="255" spans="1:24" x14ac:dyDescent="0.2">
      <c r="A255" s="14" t="s">
        <v>553</v>
      </c>
      <c r="B255" s="14" t="s">
        <v>554</v>
      </c>
      <c r="C255" s="15">
        <v>304</v>
      </c>
      <c r="D255" s="15" t="s">
        <v>552</v>
      </c>
      <c r="E255" s="16">
        <v>3.91</v>
      </c>
      <c r="F255" s="17" t="s">
        <v>35</v>
      </c>
      <c r="G255" s="15">
        <v>50.8</v>
      </c>
      <c r="H255" s="15">
        <v>6000</v>
      </c>
      <c r="I255" s="15">
        <v>12</v>
      </c>
      <c r="J255" s="18">
        <f t="shared" si="18"/>
        <v>5</v>
      </c>
      <c r="K255" s="15">
        <f t="shared" si="19"/>
        <v>60</v>
      </c>
      <c r="L255" s="15">
        <v>32.64</v>
      </c>
      <c r="M255" s="19">
        <f t="shared" si="20"/>
        <v>1.9584000000000001</v>
      </c>
      <c r="N255" s="20" t="s">
        <v>106</v>
      </c>
      <c r="O255" s="40" t="s">
        <v>911</v>
      </c>
      <c r="P255" s="14"/>
      <c r="Q255" s="21" t="str">
        <f>VLOOKUP(B255,[1]Hoja2!$A$5:$K$412,8,FALSE)</f>
        <v>TUBERIA INOXIDABLE</v>
      </c>
      <c r="R255" s="22"/>
      <c r="S255" s="23"/>
      <c r="U255" s="24">
        <f>VLOOKUP(B255,[2]Forecast!$B$5:$AF$463,31,FALSE)</f>
        <v>60</v>
      </c>
      <c r="V255" s="23"/>
      <c r="W255" s="23"/>
      <c r="X255" s="24">
        <f t="shared" si="17"/>
        <v>60</v>
      </c>
    </row>
    <row r="256" spans="1:24" x14ac:dyDescent="0.2">
      <c r="A256" s="14" t="s">
        <v>555</v>
      </c>
      <c r="B256" s="14" t="s">
        <v>556</v>
      </c>
      <c r="C256" s="15">
        <v>304</v>
      </c>
      <c r="D256" s="15" t="s">
        <v>552</v>
      </c>
      <c r="E256" s="16">
        <v>3.05</v>
      </c>
      <c r="F256" s="17" t="s">
        <v>35</v>
      </c>
      <c r="G256" s="15">
        <v>101.6</v>
      </c>
      <c r="H256" s="15">
        <v>6000</v>
      </c>
      <c r="I256" s="15">
        <v>8</v>
      </c>
      <c r="J256" s="18">
        <f t="shared" si="18"/>
        <v>2</v>
      </c>
      <c r="K256" s="15">
        <f t="shared" si="19"/>
        <v>16</v>
      </c>
      <c r="L256" s="15">
        <v>50.2</v>
      </c>
      <c r="M256" s="19">
        <f t="shared" si="20"/>
        <v>0.80320000000000003</v>
      </c>
      <c r="N256" s="20" t="s">
        <v>69</v>
      </c>
      <c r="O256" s="40" t="s">
        <v>911</v>
      </c>
      <c r="P256" s="14"/>
      <c r="Q256" s="21" t="str">
        <f>VLOOKUP(B256,[1]Hoja2!$A$5:$K$412,8,FALSE)</f>
        <v>TUBERIA INOXIDABLE</v>
      </c>
      <c r="R256" s="22"/>
      <c r="S256" s="23"/>
      <c r="U256" s="24">
        <f>VLOOKUP(B256,[2]Forecast!$B$5:$AF$463,31,FALSE)</f>
        <v>15</v>
      </c>
      <c r="V256" s="23"/>
      <c r="W256" s="23"/>
      <c r="X256" s="24">
        <f t="shared" si="17"/>
        <v>15</v>
      </c>
    </row>
    <row r="257" spans="1:24" x14ac:dyDescent="0.2">
      <c r="A257" s="14" t="s">
        <v>557</v>
      </c>
      <c r="B257" s="14" t="s">
        <v>558</v>
      </c>
      <c r="C257" s="15">
        <v>304</v>
      </c>
      <c r="D257" s="15" t="s">
        <v>552</v>
      </c>
      <c r="E257" s="16">
        <v>3.4</v>
      </c>
      <c r="F257" s="17" t="s">
        <v>35</v>
      </c>
      <c r="G257" s="15">
        <v>152.4</v>
      </c>
      <c r="H257" s="15">
        <v>6000</v>
      </c>
      <c r="I257" s="15">
        <v>5</v>
      </c>
      <c r="J257" s="18">
        <f t="shared" si="18"/>
        <v>2</v>
      </c>
      <c r="K257" s="15">
        <f t="shared" si="19"/>
        <v>10</v>
      </c>
      <c r="L257" s="15">
        <v>82.95</v>
      </c>
      <c r="M257" s="19">
        <f t="shared" si="20"/>
        <v>0.82950000000000002</v>
      </c>
      <c r="N257" s="20" t="s">
        <v>69</v>
      </c>
      <c r="O257" s="40" t="s">
        <v>911</v>
      </c>
      <c r="P257" s="14"/>
      <c r="Q257" s="21" t="str">
        <f>VLOOKUP(B257,[1]Hoja2!$A$5:$K$412,8,FALSE)</f>
        <v>TUBERIA INOXIDABLE</v>
      </c>
      <c r="R257" s="22"/>
      <c r="S257" s="23"/>
      <c r="U257" s="24">
        <f>VLOOKUP(B257,[2]Forecast!$B$5:$AF$463,31,FALSE)</f>
        <v>10</v>
      </c>
      <c r="V257" s="23"/>
      <c r="W257" s="23"/>
      <c r="X257" s="24">
        <f t="shared" si="17"/>
        <v>10</v>
      </c>
    </row>
    <row r="258" spans="1:24" hidden="1" x14ac:dyDescent="0.2">
      <c r="A258" s="14" t="s">
        <v>559</v>
      </c>
      <c r="B258" s="14" t="s">
        <v>560</v>
      </c>
      <c r="C258" s="15">
        <v>304</v>
      </c>
      <c r="D258" s="15" t="s">
        <v>552</v>
      </c>
      <c r="E258" s="16">
        <v>2.77</v>
      </c>
      <c r="F258" s="17" t="s">
        <v>35</v>
      </c>
      <c r="G258" s="15">
        <v>50.8</v>
      </c>
      <c r="H258" s="15">
        <v>6000</v>
      </c>
      <c r="I258" s="15">
        <v>16</v>
      </c>
      <c r="J258" s="18">
        <f t="shared" si="18"/>
        <v>0</v>
      </c>
      <c r="K258" s="15">
        <f t="shared" si="19"/>
        <v>0</v>
      </c>
      <c r="L258" s="15">
        <v>23.59</v>
      </c>
      <c r="M258" s="19">
        <f t="shared" si="20"/>
        <v>0</v>
      </c>
      <c r="N258" s="20" t="s">
        <v>69</v>
      </c>
      <c r="O258" s="14"/>
      <c r="P258" s="14"/>
      <c r="Q258" s="21" t="str">
        <f>VLOOKUP(B258,[1]Hoja2!$A$5:$K$412,8,FALSE)</f>
        <v>TUBERIA INOXIDABLE</v>
      </c>
      <c r="R258" s="22"/>
      <c r="S258" s="23"/>
      <c r="U258" s="24">
        <f>VLOOKUP(B258,[2]Forecast!$B$5:$AF$463,31,FALSE)</f>
        <v>0</v>
      </c>
      <c r="V258" s="23"/>
      <c r="W258" s="23"/>
      <c r="X258" s="24">
        <f t="shared" si="17"/>
        <v>0</v>
      </c>
    </row>
    <row r="259" spans="1:24" x14ac:dyDescent="0.2">
      <c r="A259" s="14" t="s">
        <v>561</v>
      </c>
      <c r="B259" s="14" t="s">
        <v>562</v>
      </c>
      <c r="C259" s="15">
        <v>304</v>
      </c>
      <c r="D259" s="15" t="s">
        <v>552</v>
      </c>
      <c r="E259" s="16">
        <v>2.77</v>
      </c>
      <c r="F259" s="17" t="s">
        <v>35</v>
      </c>
      <c r="G259" s="15">
        <v>38.1</v>
      </c>
      <c r="H259" s="15">
        <v>6000</v>
      </c>
      <c r="I259" s="15">
        <v>20</v>
      </c>
      <c r="J259" s="18">
        <f t="shared" si="18"/>
        <v>1</v>
      </c>
      <c r="K259" s="15">
        <f t="shared" si="19"/>
        <v>20</v>
      </c>
      <c r="L259" s="15">
        <v>18.64</v>
      </c>
      <c r="M259" s="19">
        <f t="shared" si="20"/>
        <v>0.37280000000000002</v>
      </c>
      <c r="N259" s="20" t="s">
        <v>69</v>
      </c>
      <c r="O259" s="40" t="s">
        <v>911</v>
      </c>
      <c r="P259" s="14"/>
      <c r="Q259" s="21" t="str">
        <f>VLOOKUP(B259,[1]Hoja2!$A$5:$K$412,8,FALSE)</f>
        <v>TUBERIA INOXIDABLE</v>
      </c>
      <c r="R259" s="22"/>
      <c r="S259" s="23"/>
      <c r="U259" s="24">
        <f>VLOOKUP(B259,[2]Forecast!$B$5:$AF$463,31,FALSE)</f>
        <v>20</v>
      </c>
      <c r="V259" s="23"/>
      <c r="W259" s="23"/>
      <c r="X259" s="24">
        <f t="shared" si="17"/>
        <v>20</v>
      </c>
    </row>
    <row r="260" spans="1:24" hidden="1" x14ac:dyDescent="0.2">
      <c r="A260" s="14" t="s">
        <v>563</v>
      </c>
      <c r="B260" s="14" t="s">
        <v>564</v>
      </c>
      <c r="C260" s="15">
        <v>304</v>
      </c>
      <c r="D260" s="15" t="s">
        <v>552</v>
      </c>
      <c r="E260" s="16">
        <v>2.11</v>
      </c>
      <c r="F260" s="17" t="s">
        <v>35</v>
      </c>
      <c r="G260" s="15">
        <v>12.7</v>
      </c>
      <c r="H260" s="15">
        <v>6000</v>
      </c>
      <c r="I260" s="15">
        <v>65</v>
      </c>
      <c r="J260" s="18">
        <f t="shared" si="18"/>
        <v>0</v>
      </c>
      <c r="K260" s="15">
        <f t="shared" si="19"/>
        <v>0</v>
      </c>
      <c r="L260" s="15">
        <v>6</v>
      </c>
      <c r="M260" s="19">
        <f t="shared" si="20"/>
        <v>0</v>
      </c>
      <c r="N260" s="20" t="s">
        <v>69</v>
      </c>
      <c r="O260" s="14"/>
      <c r="P260" s="14"/>
      <c r="Q260" s="21" t="str">
        <f>VLOOKUP(B260,[1]Hoja2!$A$5:$K$412,8,FALSE)</f>
        <v>TUBERIA INOXIDABLE</v>
      </c>
      <c r="R260" s="22"/>
      <c r="S260" s="23"/>
      <c r="U260" s="24">
        <f>VLOOKUP(B260,[2]Forecast!$B$5:$AF$463,31,FALSE)</f>
        <v>0</v>
      </c>
      <c r="V260" s="23"/>
      <c r="W260" s="23"/>
      <c r="X260" s="24">
        <f t="shared" si="17"/>
        <v>0</v>
      </c>
    </row>
    <row r="261" spans="1:24" x14ac:dyDescent="0.2">
      <c r="A261" s="14" t="s">
        <v>565</v>
      </c>
      <c r="B261" s="14" t="s">
        <v>566</v>
      </c>
      <c r="C261" s="15">
        <v>304</v>
      </c>
      <c r="D261" s="15" t="s">
        <v>552</v>
      </c>
      <c r="E261" s="16">
        <v>3.05</v>
      </c>
      <c r="F261" s="17" t="s">
        <v>35</v>
      </c>
      <c r="G261" s="15">
        <v>76.3</v>
      </c>
      <c r="H261" s="15">
        <v>6000</v>
      </c>
      <c r="I261" s="15">
        <v>10</v>
      </c>
      <c r="J261" s="18">
        <f t="shared" si="18"/>
        <v>3</v>
      </c>
      <c r="K261" s="15">
        <f t="shared" si="19"/>
        <v>30</v>
      </c>
      <c r="L261" s="15">
        <v>38.74</v>
      </c>
      <c r="M261" s="19">
        <f t="shared" si="20"/>
        <v>1.1622000000000001</v>
      </c>
      <c r="N261" s="20" t="s">
        <v>69</v>
      </c>
      <c r="O261" s="40" t="s">
        <v>911</v>
      </c>
      <c r="P261" s="14"/>
      <c r="Q261" s="21" t="str">
        <f>VLOOKUP(B261,[1]Hoja2!$A$5:$K$412,8,FALSE)</f>
        <v>TUBERIA INOXIDABLE</v>
      </c>
      <c r="R261" s="22"/>
      <c r="S261" s="23"/>
      <c r="U261" s="24">
        <f>VLOOKUP(B261,[2]Forecast!$B$5:$AF$463,31,FALSE)</f>
        <v>30</v>
      </c>
      <c r="V261" s="23"/>
      <c r="W261" s="23"/>
      <c r="X261" s="24">
        <f t="shared" si="17"/>
        <v>30</v>
      </c>
    </row>
    <row r="262" spans="1:24" x14ac:dyDescent="0.2">
      <c r="A262" s="14" t="s">
        <v>567</v>
      </c>
      <c r="B262" s="14" t="s">
        <v>568</v>
      </c>
      <c r="C262" s="15">
        <v>304</v>
      </c>
      <c r="D262" s="15" t="s">
        <v>552</v>
      </c>
      <c r="E262" s="16">
        <v>2.11</v>
      </c>
      <c r="F262" s="17" t="s">
        <v>35</v>
      </c>
      <c r="G262" s="15">
        <v>19.05</v>
      </c>
      <c r="H262" s="15">
        <v>6000</v>
      </c>
      <c r="I262" s="15">
        <v>50</v>
      </c>
      <c r="J262" s="18">
        <f t="shared" si="18"/>
        <v>1</v>
      </c>
      <c r="K262" s="15">
        <f t="shared" si="19"/>
        <v>50</v>
      </c>
      <c r="L262" s="15">
        <v>7.67</v>
      </c>
      <c r="M262" s="19">
        <f t="shared" si="20"/>
        <v>0.38350000000000001</v>
      </c>
      <c r="N262" s="20" t="s">
        <v>69</v>
      </c>
      <c r="O262" s="40" t="s">
        <v>911</v>
      </c>
      <c r="P262" s="14"/>
      <c r="Q262" s="21" t="str">
        <f>VLOOKUP(B262,[1]Hoja2!$A$5:$K$412,8,FALSE)</f>
        <v>TUBERIA INOXIDABLE</v>
      </c>
      <c r="R262" s="22"/>
      <c r="S262" s="23"/>
      <c r="U262" s="24">
        <f>VLOOKUP(B262,[2]Forecast!$B$5:$AF$463,31,FALSE)</f>
        <v>40</v>
      </c>
      <c r="V262" s="23"/>
      <c r="W262" s="23"/>
      <c r="X262" s="24">
        <f t="shared" si="17"/>
        <v>40</v>
      </c>
    </row>
    <row r="263" spans="1:24" x14ac:dyDescent="0.2">
      <c r="A263" s="14" t="s">
        <v>569</v>
      </c>
      <c r="B263" s="14" t="s">
        <v>570</v>
      </c>
      <c r="C263" s="15">
        <v>304</v>
      </c>
      <c r="D263" s="15" t="s">
        <v>552</v>
      </c>
      <c r="E263" s="16">
        <v>3.68</v>
      </c>
      <c r="F263" s="17" t="s">
        <v>35</v>
      </c>
      <c r="G263" s="15">
        <v>38.1</v>
      </c>
      <c r="H263" s="15">
        <v>6000</v>
      </c>
      <c r="I263" s="15">
        <v>15</v>
      </c>
      <c r="J263" s="18">
        <f t="shared" si="18"/>
        <v>3</v>
      </c>
      <c r="K263" s="15">
        <f t="shared" si="19"/>
        <v>45</v>
      </c>
      <c r="L263" s="15">
        <v>24.27</v>
      </c>
      <c r="M263" s="19">
        <f t="shared" si="20"/>
        <v>1.0921500000000002</v>
      </c>
      <c r="N263" s="20" t="s">
        <v>106</v>
      </c>
      <c r="O263" s="40" t="s">
        <v>911</v>
      </c>
      <c r="P263" s="14"/>
      <c r="Q263" s="21" t="str">
        <f>VLOOKUP(B263,[1]Hoja2!$A$5:$K$412,8,FALSE)</f>
        <v>TUBERIA INOXIDABLE</v>
      </c>
      <c r="R263" s="22"/>
      <c r="S263" s="23"/>
      <c r="U263" s="24">
        <f>VLOOKUP(B263,[2]Forecast!$B$5:$AF$463,31,FALSE)</f>
        <v>40</v>
      </c>
      <c r="V263" s="23"/>
      <c r="W263" s="23"/>
      <c r="X263" s="24">
        <f t="shared" si="17"/>
        <v>40</v>
      </c>
    </row>
    <row r="264" spans="1:24" hidden="1" x14ac:dyDescent="0.2">
      <c r="A264" s="14" t="s">
        <v>571</v>
      </c>
      <c r="B264" s="14" t="s">
        <v>572</v>
      </c>
      <c r="C264" s="15">
        <v>304</v>
      </c>
      <c r="D264" s="15" t="s">
        <v>552</v>
      </c>
      <c r="E264" s="16">
        <v>2.77</v>
      </c>
      <c r="F264" s="17" t="s">
        <v>35</v>
      </c>
      <c r="G264" s="15">
        <v>12.7</v>
      </c>
      <c r="H264" s="15">
        <v>6000</v>
      </c>
      <c r="I264" s="15">
        <v>50</v>
      </c>
      <c r="J264" s="18">
        <f t="shared" si="18"/>
        <v>0</v>
      </c>
      <c r="K264" s="15">
        <f t="shared" si="19"/>
        <v>0</v>
      </c>
      <c r="L264" s="15">
        <v>7.61</v>
      </c>
      <c r="M264" s="19">
        <f t="shared" si="20"/>
        <v>0</v>
      </c>
      <c r="N264" s="20" t="s">
        <v>106</v>
      </c>
      <c r="O264" s="14"/>
      <c r="P264" s="14"/>
      <c r="Q264" s="21" t="str">
        <f>VLOOKUP(B264,[1]Hoja2!$A$5:$K$412,8,FALSE)</f>
        <v>TUBERIA INOXIDABLE</v>
      </c>
      <c r="R264" s="22"/>
      <c r="S264" s="23"/>
      <c r="U264" s="24">
        <f>VLOOKUP(B264,[2]Forecast!$B$5:$AF$463,31,FALSE)</f>
        <v>0</v>
      </c>
      <c r="V264" s="23"/>
      <c r="W264" s="23"/>
      <c r="X264" s="24">
        <f t="shared" si="17"/>
        <v>0</v>
      </c>
    </row>
    <row r="265" spans="1:24" x14ac:dyDescent="0.2">
      <c r="A265" s="14" t="s">
        <v>573</v>
      </c>
      <c r="B265" s="14" t="s">
        <v>574</v>
      </c>
      <c r="C265" s="15">
        <v>304</v>
      </c>
      <c r="D265" s="15" t="s">
        <v>552</v>
      </c>
      <c r="E265" s="16">
        <v>3.38</v>
      </c>
      <c r="F265" s="17" t="s">
        <v>35</v>
      </c>
      <c r="G265" s="15">
        <v>25.4</v>
      </c>
      <c r="H265" s="15">
        <v>6000</v>
      </c>
      <c r="I265" s="15">
        <v>25</v>
      </c>
      <c r="J265" s="18">
        <f t="shared" si="18"/>
        <v>1</v>
      </c>
      <c r="K265" s="15">
        <f t="shared" si="19"/>
        <v>25</v>
      </c>
      <c r="L265" s="15">
        <v>15.01</v>
      </c>
      <c r="M265" s="19">
        <f t="shared" si="20"/>
        <v>0.37524999999999997</v>
      </c>
      <c r="N265" s="20" t="s">
        <v>106</v>
      </c>
      <c r="O265" s="40" t="s">
        <v>911</v>
      </c>
      <c r="P265" s="14"/>
      <c r="Q265" s="21" t="str">
        <f>VLOOKUP(B265,[1]Hoja2!$A$5:$K$412,8,FALSE)</f>
        <v>TUBERIA INOXIDABLE</v>
      </c>
      <c r="R265" s="22"/>
      <c r="S265" s="23"/>
      <c r="U265" s="24">
        <f>VLOOKUP(B265,[2]Forecast!$B$5:$AF$463,31,FALSE)</f>
        <v>20</v>
      </c>
      <c r="V265" s="23"/>
      <c r="W265" s="23"/>
      <c r="X265" s="24">
        <f t="shared" si="17"/>
        <v>20</v>
      </c>
    </row>
    <row r="266" spans="1:24" hidden="1" x14ac:dyDescent="0.2">
      <c r="A266" s="14" t="s">
        <v>575</v>
      </c>
      <c r="B266" s="14" t="s">
        <v>576</v>
      </c>
      <c r="C266" s="15">
        <v>304</v>
      </c>
      <c r="D266" s="15" t="s">
        <v>552</v>
      </c>
      <c r="E266" s="16">
        <v>3.56</v>
      </c>
      <c r="F266" s="17" t="s">
        <v>35</v>
      </c>
      <c r="G266" s="15">
        <v>31.8</v>
      </c>
      <c r="H266" s="15">
        <v>6000</v>
      </c>
      <c r="I266" s="15">
        <v>20</v>
      </c>
      <c r="J266" s="18">
        <f t="shared" si="18"/>
        <v>0</v>
      </c>
      <c r="K266" s="15">
        <f t="shared" si="19"/>
        <v>0</v>
      </c>
      <c r="L266" s="15">
        <v>20.329999999999998</v>
      </c>
      <c r="M266" s="19">
        <f t="shared" si="20"/>
        <v>0</v>
      </c>
      <c r="N266" s="20" t="s">
        <v>106</v>
      </c>
      <c r="O266" s="14"/>
      <c r="P266" s="14"/>
      <c r="Q266" s="21" t="str">
        <f>VLOOKUP(B266,[1]Hoja2!$A$5:$K$412,8,FALSE)</f>
        <v>TUBERIA INOXIDABLE</v>
      </c>
      <c r="R266" s="22"/>
      <c r="S266" s="23"/>
      <c r="U266" s="24">
        <f>VLOOKUP(B266,[2]Forecast!$B$5:$AF$463,31,FALSE)</f>
        <v>0</v>
      </c>
      <c r="V266" s="23"/>
      <c r="W266" s="23"/>
      <c r="X266" s="24">
        <f t="shared" si="17"/>
        <v>0</v>
      </c>
    </row>
    <row r="267" spans="1:24" hidden="1" x14ac:dyDescent="0.2">
      <c r="A267" s="14" t="s">
        <v>577</v>
      </c>
      <c r="B267" s="14" t="s">
        <v>578</v>
      </c>
      <c r="C267" s="15">
        <v>304</v>
      </c>
      <c r="D267" s="15" t="s">
        <v>552</v>
      </c>
      <c r="E267" s="16">
        <v>6.02</v>
      </c>
      <c r="F267" s="17" t="s">
        <v>35</v>
      </c>
      <c r="G267" s="15">
        <v>101.6</v>
      </c>
      <c r="H267" s="15">
        <v>6000</v>
      </c>
      <c r="I267" s="15">
        <v>4</v>
      </c>
      <c r="J267" s="18">
        <f t="shared" si="18"/>
        <v>0</v>
      </c>
      <c r="K267" s="15">
        <f t="shared" si="19"/>
        <v>0</v>
      </c>
      <c r="L267" s="15">
        <v>96.45</v>
      </c>
      <c r="M267" s="19">
        <f t="shared" si="20"/>
        <v>0</v>
      </c>
      <c r="N267" s="20" t="s">
        <v>106</v>
      </c>
      <c r="O267" s="14"/>
      <c r="P267" s="14"/>
      <c r="Q267" s="21" t="str">
        <f>VLOOKUP(B267,[1]Hoja2!$A$5:$K$412,8,FALSE)</f>
        <v>TUBERIA INOXIDABLE</v>
      </c>
      <c r="R267" s="22"/>
      <c r="S267" s="23"/>
      <c r="U267" s="24">
        <f>VLOOKUP(B267,[2]Forecast!$B$5:$AF$463,31,FALSE)</f>
        <v>0</v>
      </c>
      <c r="V267" s="23"/>
      <c r="W267" s="23"/>
      <c r="X267" s="24">
        <f t="shared" ref="X267:X330" si="21">SUM(R267:W267)</f>
        <v>0</v>
      </c>
    </row>
    <row r="268" spans="1:24" x14ac:dyDescent="0.2">
      <c r="A268" s="14" t="s">
        <v>579</v>
      </c>
      <c r="B268" s="14" t="s">
        <v>580</v>
      </c>
      <c r="C268" s="15">
        <v>304</v>
      </c>
      <c r="D268" s="15" t="s">
        <v>552</v>
      </c>
      <c r="E268" s="16">
        <v>5.49</v>
      </c>
      <c r="F268" s="17" t="s">
        <v>35</v>
      </c>
      <c r="G268" s="15">
        <v>76.3</v>
      </c>
      <c r="H268" s="15">
        <v>6000</v>
      </c>
      <c r="I268" s="15">
        <v>6</v>
      </c>
      <c r="J268" s="18">
        <f t="shared" si="18"/>
        <v>1</v>
      </c>
      <c r="K268" s="15">
        <f t="shared" si="19"/>
        <v>6</v>
      </c>
      <c r="L268" s="15">
        <v>67.75</v>
      </c>
      <c r="M268" s="19">
        <f t="shared" si="20"/>
        <v>0.40649999999999997</v>
      </c>
      <c r="N268" s="20" t="s">
        <v>106</v>
      </c>
      <c r="O268" s="40" t="s">
        <v>911</v>
      </c>
      <c r="P268" s="14"/>
      <c r="Q268" s="21" t="str">
        <f>VLOOKUP(B268,[1]Hoja2!$A$5:$K$412,8,FALSE)</f>
        <v>TUBERIA INOXIDABLE</v>
      </c>
      <c r="R268" s="22"/>
      <c r="S268" s="23"/>
      <c r="U268" s="24">
        <f>VLOOKUP(B268,[2]Forecast!$B$5:$AF$463,31,FALSE)</f>
        <v>5</v>
      </c>
      <c r="V268" s="23"/>
      <c r="W268" s="23"/>
      <c r="X268" s="24">
        <f t="shared" si="21"/>
        <v>5</v>
      </c>
    </row>
    <row r="269" spans="1:24" hidden="1" x14ac:dyDescent="0.2">
      <c r="A269" s="14" t="s">
        <v>581</v>
      </c>
      <c r="B269" s="14" t="s">
        <v>582</v>
      </c>
      <c r="C269" s="15">
        <v>304</v>
      </c>
      <c r="D269" s="15" t="s">
        <v>552</v>
      </c>
      <c r="E269" s="16">
        <v>7.11</v>
      </c>
      <c r="F269" s="17" t="s">
        <v>35</v>
      </c>
      <c r="G269" s="15">
        <v>152.4</v>
      </c>
      <c r="H269" s="15">
        <v>6000</v>
      </c>
      <c r="I269" s="15">
        <v>2</v>
      </c>
      <c r="J269" s="18">
        <f t="shared" si="18"/>
        <v>0</v>
      </c>
      <c r="K269" s="15">
        <f t="shared" si="19"/>
        <v>0</v>
      </c>
      <c r="L269" s="15">
        <v>169.55</v>
      </c>
      <c r="M269" s="19">
        <f t="shared" si="20"/>
        <v>0</v>
      </c>
      <c r="N269" s="20" t="s">
        <v>106</v>
      </c>
      <c r="O269" s="14"/>
      <c r="P269" s="14"/>
      <c r="Q269" s="21" t="str">
        <f>VLOOKUP(B269,[1]Hoja2!$A$5:$K$412,8,FALSE)</f>
        <v>TUBERIA INOXIDABLE</v>
      </c>
      <c r="R269" s="22"/>
      <c r="S269" s="23"/>
      <c r="U269" s="24">
        <f>VLOOKUP(B269,[2]Forecast!$B$5:$AF$463,31,FALSE)</f>
        <v>0</v>
      </c>
      <c r="V269" s="23"/>
      <c r="W269" s="23"/>
      <c r="X269" s="24">
        <f t="shared" si="21"/>
        <v>0</v>
      </c>
    </row>
    <row r="270" spans="1:24" x14ac:dyDescent="0.2">
      <c r="A270" s="14" t="s">
        <v>583</v>
      </c>
      <c r="B270" s="14" t="s">
        <v>584</v>
      </c>
      <c r="C270" s="15">
        <v>304</v>
      </c>
      <c r="D270" s="15" t="s">
        <v>552</v>
      </c>
      <c r="E270" s="16">
        <v>2.77</v>
      </c>
      <c r="F270" s="17" t="s">
        <v>35</v>
      </c>
      <c r="G270" s="15">
        <v>31.8</v>
      </c>
      <c r="H270" s="15">
        <v>6000</v>
      </c>
      <c r="I270" s="15">
        <v>22</v>
      </c>
      <c r="J270" s="18">
        <f t="shared" si="18"/>
        <v>2</v>
      </c>
      <c r="K270" s="15">
        <f t="shared" si="19"/>
        <v>44</v>
      </c>
      <c r="L270" s="15">
        <v>16.14</v>
      </c>
      <c r="M270" s="19">
        <f t="shared" si="20"/>
        <v>0.71016000000000012</v>
      </c>
      <c r="N270" s="20" t="s">
        <v>69</v>
      </c>
      <c r="O270" s="40" t="s">
        <v>911</v>
      </c>
      <c r="P270" s="14"/>
      <c r="Q270" s="21" t="str">
        <f>VLOOKUP(B270,[1]Hoja2!$A$5:$K$412,8,FALSE)</f>
        <v>TUBERIA INOXIDABLE</v>
      </c>
      <c r="R270" s="22"/>
      <c r="S270" s="23"/>
      <c r="U270" s="24">
        <f>VLOOKUP(B270,[2]Forecast!$B$5:$AF$463,31,FALSE)</f>
        <v>50</v>
      </c>
      <c r="V270" s="23"/>
      <c r="W270" s="23"/>
      <c r="X270" s="24">
        <f t="shared" si="21"/>
        <v>50</v>
      </c>
    </row>
    <row r="271" spans="1:24" hidden="1" x14ac:dyDescent="0.2">
      <c r="A271" s="14" t="s">
        <v>585</v>
      </c>
      <c r="B271" s="14" t="s">
        <v>586</v>
      </c>
      <c r="C271" s="15">
        <v>304</v>
      </c>
      <c r="D271" s="15" t="s">
        <v>552</v>
      </c>
      <c r="E271" s="16">
        <v>2.87</v>
      </c>
      <c r="F271" s="17" t="s">
        <v>35</v>
      </c>
      <c r="G271" s="15">
        <v>19.05</v>
      </c>
      <c r="H271" s="15">
        <v>6000</v>
      </c>
      <c r="I271" s="15">
        <v>35</v>
      </c>
      <c r="J271" s="18">
        <f t="shared" si="18"/>
        <v>0</v>
      </c>
      <c r="K271" s="15">
        <f t="shared" si="19"/>
        <v>0</v>
      </c>
      <c r="L271" s="15">
        <v>10.11</v>
      </c>
      <c r="M271" s="19">
        <f t="shared" si="20"/>
        <v>0</v>
      </c>
      <c r="N271" s="20" t="s">
        <v>106</v>
      </c>
      <c r="O271" s="14"/>
      <c r="P271" s="14"/>
      <c r="Q271" s="21" t="str">
        <f>VLOOKUP(B271,[1]Hoja2!$A$5:$K$412,8,FALSE)</f>
        <v>TUBERIA INOXIDABLE</v>
      </c>
      <c r="R271" s="22"/>
      <c r="S271" s="23"/>
      <c r="U271" s="24">
        <f>VLOOKUP(B271,[2]Forecast!$B$5:$AF$463,31,FALSE)</f>
        <v>0</v>
      </c>
      <c r="V271" s="23"/>
      <c r="W271" s="23"/>
      <c r="X271" s="24">
        <f t="shared" si="21"/>
        <v>0</v>
      </c>
    </row>
    <row r="272" spans="1:24" x14ac:dyDescent="0.2">
      <c r="A272" s="14" t="s">
        <v>587</v>
      </c>
      <c r="B272" s="14" t="s">
        <v>588</v>
      </c>
      <c r="C272" s="15">
        <v>304</v>
      </c>
      <c r="D272" s="15" t="s">
        <v>552</v>
      </c>
      <c r="E272" s="16">
        <v>5.16</v>
      </c>
      <c r="F272" s="17" t="s">
        <v>35</v>
      </c>
      <c r="G272" s="15">
        <v>63.5</v>
      </c>
      <c r="H272" s="15">
        <v>6000</v>
      </c>
      <c r="I272" s="15">
        <v>8</v>
      </c>
      <c r="J272" s="18">
        <f t="shared" si="18"/>
        <v>1</v>
      </c>
      <c r="K272" s="15">
        <f t="shared" si="19"/>
        <v>8</v>
      </c>
      <c r="L272" s="15">
        <v>51.82</v>
      </c>
      <c r="M272" s="19">
        <f t="shared" si="20"/>
        <v>0.41455999999999998</v>
      </c>
      <c r="N272" s="20" t="s">
        <v>106</v>
      </c>
      <c r="O272" s="40" t="s">
        <v>911</v>
      </c>
      <c r="P272" s="14"/>
      <c r="Q272" s="21" t="str">
        <f>VLOOKUP(B272,[1]Hoja2!$A$5:$K$412,8,FALSE)</f>
        <v>TUBERIA INOXIDABLE</v>
      </c>
      <c r="R272" s="22"/>
      <c r="S272" s="23"/>
      <c r="U272" s="24">
        <f>VLOOKUP(B272,[2]Forecast!$B$5:$AF$463,31,FALSE)</f>
        <v>10</v>
      </c>
      <c r="V272" s="23"/>
      <c r="W272" s="23"/>
      <c r="X272" s="24">
        <f t="shared" si="21"/>
        <v>10</v>
      </c>
    </row>
    <row r="273" spans="1:24" hidden="1" x14ac:dyDescent="0.2">
      <c r="A273" s="14" t="s">
        <v>589</v>
      </c>
      <c r="B273" s="14" t="s">
        <v>590</v>
      </c>
      <c r="C273" s="15">
        <v>304</v>
      </c>
      <c r="D273" s="15" t="s">
        <v>552</v>
      </c>
      <c r="E273" s="16">
        <v>3.05</v>
      </c>
      <c r="F273" s="17" t="s">
        <v>35</v>
      </c>
      <c r="G273" s="15">
        <v>63.5</v>
      </c>
      <c r="H273" s="15">
        <v>6000</v>
      </c>
      <c r="I273" s="15">
        <v>12</v>
      </c>
      <c r="J273" s="18">
        <f t="shared" si="18"/>
        <v>0</v>
      </c>
      <c r="K273" s="15">
        <f t="shared" si="19"/>
        <v>0</v>
      </c>
      <c r="L273" s="15">
        <v>31.58</v>
      </c>
      <c r="M273" s="19">
        <f t="shared" si="20"/>
        <v>0</v>
      </c>
      <c r="N273" s="20" t="s">
        <v>69</v>
      </c>
      <c r="O273" s="14"/>
      <c r="P273" s="14"/>
      <c r="Q273" s="21" t="str">
        <f>VLOOKUP(B273,[1]Hoja2!$A$5:$K$412,8,FALSE)</f>
        <v>TUBERIA INOXIDABLE</v>
      </c>
      <c r="R273" s="22"/>
      <c r="S273" s="23"/>
      <c r="U273" s="24">
        <f>VLOOKUP(B273,[2]Forecast!$B$5:$AF$463,31,FALSE)</f>
        <v>0</v>
      </c>
      <c r="V273" s="23"/>
      <c r="W273" s="23"/>
      <c r="X273" s="24">
        <f t="shared" si="21"/>
        <v>0</v>
      </c>
    </row>
    <row r="274" spans="1:24" hidden="1" x14ac:dyDescent="0.2">
      <c r="A274" s="14" t="s">
        <v>591</v>
      </c>
      <c r="B274" s="14" t="s">
        <v>592</v>
      </c>
      <c r="C274" s="15">
        <v>304</v>
      </c>
      <c r="D274" s="15" t="s">
        <v>552</v>
      </c>
      <c r="E274" s="16">
        <v>2.2400000000000002</v>
      </c>
      <c r="F274" s="17" t="s">
        <v>35</v>
      </c>
      <c r="G274" s="15">
        <v>6.35</v>
      </c>
      <c r="H274" s="15">
        <v>6000</v>
      </c>
      <c r="I274" s="15">
        <v>100</v>
      </c>
      <c r="J274" s="18">
        <f t="shared" si="18"/>
        <v>0</v>
      </c>
      <c r="K274" s="15">
        <f t="shared" si="19"/>
        <v>0</v>
      </c>
      <c r="L274" s="15">
        <v>3.8</v>
      </c>
      <c r="M274" s="19">
        <f t="shared" si="20"/>
        <v>0</v>
      </c>
      <c r="N274" s="20" t="s">
        <v>106</v>
      </c>
      <c r="O274" s="14"/>
      <c r="P274" s="14"/>
      <c r="Q274" s="21" t="str">
        <f>VLOOKUP(B274,[1]Hoja2!$A$5:$K$412,8,FALSE)</f>
        <v>TUBERIA INOXIDABLE</v>
      </c>
      <c r="R274" s="22"/>
      <c r="S274" s="23"/>
      <c r="U274" s="24">
        <f>VLOOKUP(B274,[2]Forecast!$B$5:$AF$463,31,FALSE)</f>
        <v>0</v>
      </c>
      <c r="V274" s="23"/>
      <c r="W274" s="23"/>
      <c r="X274" s="24">
        <f t="shared" si="21"/>
        <v>0</v>
      </c>
    </row>
    <row r="275" spans="1:24" x14ac:dyDescent="0.2">
      <c r="A275" s="14" t="s">
        <v>593</v>
      </c>
      <c r="B275" s="14" t="s">
        <v>594</v>
      </c>
      <c r="C275" s="15">
        <v>304</v>
      </c>
      <c r="D275" s="15" t="s">
        <v>552</v>
      </c>
      <c r="E275" s="16">
        <v>2.31</v>
      </c>
      <c r="F275" s="17" t="s">
        <v>35</v>
      </c>
      <c r="G275" s="15">
        <v>9.5299999999999994</v>
      </c>
      <c r="H275" s="15">
        <v>6000</v>
      </c>
      <c r="I275" s="15">
        <v>70</v>
      </c>
      <c r="J275" s="18">
        <f t="shared" si="18"/>
        <v>1</v>
      </c>
      <c r="K275" s="15">
        <f t="shared" si="19"/>
        <v>70</v>
      </c>
      <c r="L275" s="15">
        <v>5.07</v>
      </c>
      <c r="M275" s="19">
        <f t="shared" si="20"/>
        <v>0.35490000000000005</v>
      </c>
      <c r="N275" s="20" t="s">
        <v>106</v>
      </c>
      <c r="O275" s="40" t="s">
        <v>911</v>
      </c>
      <c r="P275" s="14"/>
      <c r="Q275" s="21" t="str">
        <f>VLOOKUP(B275,[1]Hoja2!$A$5:$K$412,8,FALSE)</f>
        <v>TUBERIA INOXIDABLE</v>
      </c>
      <c r="R275" s="22"/>
      <c r="S275" s="23"/>
      <c r="U275" s="24">
        <f>VLOOKUP(B275,[2]Forecast!$B$5:$AF$463,31,FALSE)</f>
        <v>40</v>
      </c>
      <c r="V275" s="23"/>
      <c r="W275" s="23"/>
      <c r="X275" s="24">
        <f t="shared" si="21"/>
        <v>40</v>
      </c>
    </row>
    <row r="276" spans="1:24" hidden="1" x14ac:dyDescent="0.2">
      <c r="A276" s="14" t="s">
        <v>595</v>
      </c>
      <c r="B276" s="14" t="s">
        <v>596</v>
      </c>
      <c r="C276" s="15">
        <v>304</v>
      </c>
      <c r="D276" s="15" t="s">
        <v>552</v>
      </c>
      <c r="E276" s="16">
        <v>1.65</v>
      </c>
      <c r="F276" s="17" t="s">
        <v>35</v>
      </c>
      <c r="G276" s="15">
        <v>19.05</v>
      </c>
      <c r="H276" s="15">
        <v>6000</v>
      </c>
      <c r="I276" s="15">
        <v>130</v>
      </c>
      <c r="J276" s="18">
        <f t="shared" si="18"/>
        <v>0</v>
      </c>
      <c r="K276" s="15">
        <f t="shared" si="19"/>
        <v>0</v>
      </c>
      <c r="L276" s="15">
        <v>2.9499999999999997</v>
      </c>
      <c r="M276" s="19">
        <f t="shared" si="20"/>
        <v>0</v>
      </c>
      <c r="N276" s="20" t="s">
        <v>69</v>
      </c>
      <c r="O276" s="14"/>
      <c r="P276" s="14"/>
      <c r="Q276" s="21" t="str">
        <f>VLOOKUP(B276,[1]Hoja2!$A$5:$K$412,8,FALSE)</f>
        <v>TUBERIA INOXIDABLE</v>
      </c>
      <c r="R276" s="22"/>
      <c r="S276" s="23"/>
      <c r="U276" s="24">
        <f>VLOOKUP(B276,[2]Forecast!$B$5:$AF$463,31,FALSE)</f>
        <v>0</v>
      </c>
      <c r="V276" s="23"/>
      <c r="W276" s="23"/>
      <c r="X276" s="24">
        <f t="shared" si="21"/>
        <v>0</v>
      </c>
    </row>
    <row r="277" spans="1:24" x14ac:dyDescent="0.2">
      <c r="A277" s="14" t="s">
        <v>597</v>
      </c>
      <c r="B277" s="14" t="s">
        <v>598</v>
      </c>
      <c r="C277" s="15">
        <v>304</v>
      </c>
      <c r="D277" s="15" t="s">
        <v>599</v>
      </c>
      <c r="E277" s="16">
        <v>1.5</v>
      </c>
      <c r="F277" s="17" t="s">
        <v>35</v>
      </c>
      <c r="G277" s="15">
        <v>38.1</v>
      </c>
      <c r="H277" s="15">
        <v>6000</v>
      </c>
      <c r="I277" s="15">
        <v>45</v>
      </c>
      <c r="J277" s="18">
        <f t="shared" si="18"/>
        <v>3</v>
      </c>
      <c r="K277" s="15">
        <f t="shared" si="19"/>
        <v>135</v>
      </c>
      <c r="L277" s="15">
        <v>8.1199999999999992</v>
      </c>
      <c r="M277" s="19">
        <f t="shared" si="20"/>
        <v>1.0961999999999998</v>
      </c>
      <c r="N277" s="20" t="s">
        <v>58</v>
      </c>
      <c r="O277" s="40" t="s">
        <v>911</v>
      </c>
      <c r="P277" s="14"/>
      <c r="Q277" s="21" t="str">
        <f>VLOOKUP(B277,[1]Hoja2!$A$5:$K$412,8,FALSE)</f>
        <v>TUBERIA INOXIDABLE</v>
      </c>
      <c r="R277" s="22"/>
      <c r="S277" s="23"/>
      <c r="U277" s="24">
        <f>VLOOKUP(B277,[2]Forecast!$B$5:$AF$463,31,FALSE)</f>
        <v>150</v>
      </c>
      <c r="V277" s="23"/>
      <c r="W277" s="23"/>
      <c r="X277" s="24">
        <f t="shared" si="21"/>
        <v>150</v>
      </c>
    </row>
    <row r="278" spans="1:24" x14ac:dyDescent="0.2">
      <c r="A278" s="14" t="s">
        <v>600</v>
      </c>
      <c r="B278" s="14" t="s">
        <v>601</v>
      </c>
      <c r="C278" s="15">
        <v>304</v>
      </c>
      <c r="D278" s="15" t="s">
        <v>599</v>
      </c>
      <c r="E278" s="16">
        <v>1.5</v>
      </c>
      <c r="F278" s="17" t="s">
        <v>35</v>
      </c>
      <c r="G278" s="15">
        <v>50.8</v>
      </c>
      <c r="H278" s="15">
        <v>6000</v>
      </c>
      <c r="I278" s="15">
        <v>35</v>
      </c>
      <c r="J278" s="18">
        <f t="shared" si="18"/>
        <v>3</v>
      </c>
      <c r="K278" s="15">
        <f t="shared" si="19"/>
        <v>105</v>
      </c>
      <c r="L278" s="15">
        <v>10.94</v>
      </c>
      <c r="M278" s="19">
        <f t="shared" si="20"/>
        <v>1.1487000000000001</v>
      </c>
      <c r="N278" s="20" t="s">
        <v>58</v>
      </c>
      <c r="O278" s="40" t="s">
        <v>911</v>
      </c>
      <c r="P278" s="14"/>
      <c r="Q278" s="21" t="str">
        <f>VLOOKUP(B278,[1]Hoja2!$A$5:$K$412,8,FALSE)</f>
        <v>TUBERIA INOXIDABLE</v>
      </c>
      <c r="R278" s="22"/>
      <c r="S278" s="23"/>
      <c r="U278" s="24">
        <f>VLOOKUP(B278,[2]Forecast!$B$5:$AF$463,31,FALSE)</f>
        <v>120</v>
      </c>
      <c r="V278" s="23"/>
      <c r="W278" s="23"/>
      <c r="X278" s="24">
        <f t="shared" si="21"/>
        <v>120</v>
      </c>
    </row>
    <row r="279" spans="1:24" x14ac:dyDescent="0.2">
      <c r="A279" s="14" t="s">
        <v>602</v>
      </c>
      <c r="B279" s="14" t="s">
        <v>603</v>
      </c>
      <c r="C279" s="15">
        <v>304</v>
      </c>
      <c r="D279" s="15" t="s">
        <v>599</v>
      </c>
      <c r="E279" s="16">
        <v>1.5</v>
      </c>
      <c r="F279" s="17" t="s">
        <v>35</v>
      </c>
      <c r="G279" s="15">
        <v>25.4</v>
      </c>
      <c r="H279" s="15">
        <v>6000</v>
      </c>
      <c r="I279" s="15">
        <v>70</v>
      </c>
      <c r="J279" s="18">
        <f t="shared" si="18"/>
        <v>1</v>
      </c>
      <c r="K279" s="15">
        <f t="shared" si="19"/>
        <v>70</v>
      </c>
      <c r="L279" s="15">
        <v>5.3</v>
      </c>
      <c r="M279" s="19">
        <f t="shared" si="20"/>
        <v>0.371</v>
      </c>
      <c r="N279" s="20" t="s">
        <v>58</v>
      </c>
      <c r="O279" s="40" t="s">
        <v>911</v>
      </c>
      <c r="P279" s="14"/>
      <c r="Q279" s="21" t="str">
        <f>VLOOKUP(B279,[1]Hoja2!$A$5:$K$412,8,FALSE)</f>
        <v>TUBERIA INOXIDABLE</v>
      </c>
      <c r="R279" s="22"/>
      <c r="S279" s="23"/>
      <c r="U279" s="24">
        <f>VLOOKUP(B279,[2]Forecast!$B$5:$AF$463,31,FALSE)</f>
        <v>60</v>
      </c>
      <c r="V279" s="23"/>
      <c r="W279" s="23"/>
      <c r="X279" s="24">
        <f t="shared" si="21"/>
        <v>60</v>
      </c>
    </row>
    <row r="280" spans="1:24" x14ac:dyDescent="0.2">
      <c r="A280" s="14" t="s">
        <v>604</v>
      </c>
      <c r="B280" s="14" t="s">
        <v>605</v>
      </c>
      <c r="C280" s="15">
        <v>304</v>
      </c>
      <c r="D280" s="15" t="s">
        <v>599</v>
      </c>
      <c r="E280" s="16">
        <v>1.5</v>
      </c>
      <c r="F280" s="17" t="s">
        <v>35</v>
      </c>
      <c r="G280" s="15">
        <v>76.2</v>
      </c>
      <c r="H280" s="15">
        <v>6000</v>
      </c>
      <c r="I280" s="15">
        <v>22</v>
      </c>
      <c r="J280" s="18">
        <f t="shared" si="18"/>
        <v>2</v>
      </c>
      <c r="K280" s="15">
        <f t="shared" si="19"/>
        <v>44</v>
      </c>
      <c r="L280" s="15">
        <v>16.579999999999998</v>
      </c>
      <c r="M280" s="19">
        <f t="shared" si="20"/>
        <v>0.72951999999999995</v>
      </c>
      <c r="N280" s="20" t="s">
        <v>58</v>
      </c>
      <c r="O280" s="40" t="s">
        <v>911</v>
      </c>
      <c r="P280" s="14"/>
      <c r="Q280" s="21" t="str">
        <f>VLOOKUP(B280,[1]Hoja2!$A$5:$K$412,8,FALSE)</f>
        <v>TUBERIA INOXIDABLE</v>
      </c>
      <c r="R280" s="22"/>
      <c r="S280" s="23"/>
      <c r="U280" s="24">
        <f>VLOOKUP(B280,[2]Forecast!$B$5:$AF$463,31,FALSE)</f>
        <v>40</v>
      </c>
      <c r="V280" s="23"/>
      <c r="W280" s="23"/>
      <c r="X280" s="24">
        <f t="shared" si="21"/>
        <v>40</v>
      </c>
    </row>
    <row r="281" spans="1:24" hidden="1" x14ac:dyDescent="0.2">
      <c r="A281" s="14" t="s">
        <v>606</v>
      </c>
      <c r="B281" s="14" t="s">
        <v>607</v>
      </c>
      <c r="C281" s="15">
        <v>304</v>
      </c>
      <c r="D281" s="15" t="s">
        <v>608</v>
      </c>
      <c r="E281" s="16">
        <v>1.5</v>
      </c>
      <c r="F281" s="17" t="s">
        <v>35</v>
      </c>
      <c r="G281" s="15">
        <v>50.8</v>
      </c>
      <c r="H281" s="15">
        <v>6000</v>
      </c>
      <c r="I281" s="15">
        <v>40</v>
      </c>
      <c r="J281" s="18">
        <f t="shared" si="18"/>
        <v>0</v>
      </c>
      <c r="K281" s="15">
        <f t="shared" si="19"/>
        <v>0</v>
      </c>
      <c r="L281" s="15">
        <v>5.47</v>
      </c>
      <c r="M281" s="19">
        <f t="shared" si="20"/>
        <v>0</v>
      </c>
      <c r="N281" s="20" t="s">
        <v>58</v>
      </c>
      <c r="O281" s="14"/>
      <c r="P281" s="14"/>
      <c r="Q281" s="21" t="str">
        <f>VLOOKUP(B281,[1]Hoja2!$A$5:$K$412,8,FALSE)</f>
        <v>TUBERIA INOXIDABLE</v>
      </c>
      <c r="R281" s="22"/>
      <c r="S281" s="23"/>
      <c r="U281" s="24">
        <f>VLOOKUP(B281,[2]Forecast!$B$5:$AF$463,31,FALSE)</f>
        <v>0</v>
      </c>
      <c r="V281" s="23"/>
      <c r="W281" s="23"/>
      <c r="X281" s="24">
        <f t="shared" si="21"/>
        <v>0</v>
      </c>
    </row>
    <row r="282" spans="1:24" hidden="1" x14ac:dyDescent="0.2">
      <c r="A282" s="14" t="s">
        <v>609</v>
      </c>
      <c r="B282" s="14" t="s">
        <v>610</v>
      </c>
      <c r="C282" s="15">
        <v>304</v>
      </c>
      <c r="D282" s="15" t="s">
        <v>611</v>
      </c>
      <c r="E282" s="16">
        <v>1.5</v>
      </c>
      <c r="F282" s="17" t="s">
        <v>35</v>
      </c>
      <c r="G282" s="15">
        <v>50.8</v>
      </c>
      <c r="H282" s="15">
        <v>6000</v>
      </c>
      <c r="I282" s="15">
        <v>35</v>
      </c>
      <c r="J282" s="18">
        <f t="shared" si="18"/>
        <v>0</v>
      </c>
      <c r="K282" s="15">
        <f>I282*J282</f>
        <v>0</v>
      </c>
      <c r="L282" s="15">
        <v>10.94</v>
      </c>
      <c r="M282" s="19">
        <f t="shared" si="20"/>
        <v>0</v>
      </c>
      <c r="N282" s="20" t="s">
        <v>58</v>
      </c>
      <c r="O282" s="14"/>
      <c r="P282" s="14"/>
      <c r="Q282" s="21" t="str">
        <f>VLOOKUP(B282,[1]Hoja2!$A$5:$K$412,8,FALSE)</f>
        <v>TUBERIA INOXIDABLE</v>
      </c>
      <c r="R282" s="22"/>
      <c r="S282" s="23"/>
      <c r="U282" s="24">
        <f>VLOOKUP(B282,[2]Forecast!$B$5:$AF$463,31,FALSE)</f>
        <v>0</v>
      </c>
      <c r="V282" s="23"/>
      <c r="W282" s="23"/>
      <c r="X282" s="24">
        <f t="shared" si="21"/>
        <v>0</v>
      </c>
    </row>
    <row r="283" spans="1:24" x14ac:dyDescent="0.2">
      <c r="A283" s="14" t="s">
        <v>612</v>
      </c>
      <c r="B283" s="14" t="s">
        <v>613</v>
      </c>
      <c r="C283" s="15">
        <v>304</v>
      </c>
      <c r="D283" s="15" t="s">
        <v>614</v>
      </c>
      <c r="E283" s="16">
        <v>19.05</v>
      </c>
      <c r="F283" s="17" t="s">
        <v>35</v>
      </c>
      <c r="G283" s="15"/>
      <c r="H283" s="15">
        <v>6000</v>
      </c>
      <c r="I283" s="15">
        <v>20</v>
      </c>
      <c r="J283" s="18">
        <f t="shared" si="18"/>
        <v>2</v>
      </c>
      <c r="K283" s="15">
        <f t="shared" ref="K283:K346" si="22">I283*J283</f>
        <v>40</v>
      </c>
      <c r="L283" s="15">
        <v>17.09</v>
      </c>
      <c r="M283" s="19">
        <f t="shared" si="20"/>
        <v>0.68359999999999999</v>
      </c>
      <c r="N283" s="20" t="s">
        <v>229</v>
      </c>
      <c r="O283" s="40" t="s">
        <v>911</v>
      </c>
      <c r="P283" s="14"/>
      <c r="Q283" s="21" t="str">
        <f>VLOOKUP(B283,[1]Hoja2!$A$5:$K$412,8,FALSE)</f>
        <v>PERFILERIA INOXIDABLE</v>
      </c>
      <c r="R283" s="22"/>
      <c r="S283" s="23"/>
      <c r="U283" s="24">
        <f>VLOOKUP(B283,[2]Forecast!$B$5:$AF$463,31,FALSE)</f>
        <v>30</v>
      </c>
      <c r="V283" s="23"/>
      <c r="W283" s="23"/>
      <c r="X283" s="24">
        <f t="shared" si="21"/>
        <v>30</v>
      </c>
    </row>
    <row r="284" spans="1:24" hidden="1" x14ac:dyDescent="0.2">
      <c r="A284" s="14" t="s">
        <v>615</v>
      </c>
      <c r="B284" s="14" t="s">
        <v>616</v>
      </c>
      <c r="C284" s="15">
        <v>304</v>
      </c>
      <c r="D284" s="15" t="s">
        <v>614</v>
      </c>
      <c r="E284" s="16">
        <v>25.4</v>
      </c>
      <c r="F284" s="17" t="s">
        <v>35</v>
      </c>
      <c r="G284" s="15"/>
      <c r="H284" s="15">
        <v>6000</v>
      </c>
      <c r="I284" s="15">
        <v>12</v>
      </c>
      <c r="J284" s="18">
        <f t="shared" si="18"/>
        <v>0</v>
      </c>
      <c r="K284" s="15">
        <f t="shared" si="22"/>
        <v>0</v>
      </c>
      <c r="L284" s="15">
        <v>30.39</v>
      </c>
      <c r="M284" s="19">
        <f t="shared" si="20"/>
        <v>0</v>
      </c>
      <c r="N284" s="20" t="s">
        <v>229</v>
      </c>
      <c r="O284" s="14"/>
      <c r="P284" s="14"/>
      <c r="Q284" s="21" t="str">
        <f>VLOOKUP(B284,[1]Hoja2!$A$5:$K$412,8,FALSE)</f>
        <v>PERFILERIA INOXIDABLE</v>
      </c>
      <c r="R284" s="22"/>
      <c r="S284" s="23"/>
      <c r="U284" s="24">
        <f>VLOOKUP(B284,[2]Forecast!$B$5:$AF$463,31,FALSE)</f>
        <v>0</v>
      </c>
      <c r="V284" s="23"/>
      <c r="W284" s="23"/>
      <c r="X284" s="24">
        <f t="shared" si="21"/>
        <v>0</v>
      </c>
    </row>
    <row r="285" spans="1:24" hidden="1" x14ac:dyDescent="0.2">
      <c r="A285" s="14" t="s">
        <v>617</v>
      </c>
      <c r="B285" s="14" t="s">
        <v>618</v>
      </c>
      <c r="C285" s="15">
        <v>304</v>
      </c>
      <c r="D285" s="15" t="s">
        <v>614</v>
      </c>
      <c r="E285" s="16">
        <v>9.5299999999999994</v>
      </c>
      <c r="F285" s="17" t="s">
        <v>35</v>
      </c>
      <c r="G285" s="15"/>
      <c r="H285" s="15">
        <v>6000</v>
      </c>
      <c r="I285" s="15">
        <v>90</v>
      </c>
      <c r="J285" s="18">
        <f t="shared" si="18"/>
        <v>0</v>
      </c>
      <c r="K285" s="15">
        <f t="shared" si="22"/>
        <v>0</v>
      </c>
      <c r="L285" s="15">
        <v>4.2699999999999996</v>
      </c>
      <c r="M285" s="19">
        <f t="shared" si="20"/>
        <v>0</v>
      </c>
      <c r="N285" s="20" t="s">
        <v>106</v>
      </c>
      <c r="O285" s="14"/>
      <c r="P285" s="14"/>
      <c r="Q285" s="21" t="str">
        <f>VLOOKUP(B285,[1]Hoja2!$A$5:$K$412,8,FALSE)</f>
        <v>PERFILERIA INOXIDABLE</v>
      </c>
      <c r="R285" s="22"/>
      <c r="S285" s="23"/>
      <c r="U285" s="24">
        <f>VLOOKUP(B285,[2]Forecast!$B$5:$AF$463,31,FALSE)</f>
        <v>0</v>
      </c>
      <c r="V285" s="23"/>
      <c r="W285" s="23"/>
      <c r="X285" s="24">
        <f t="shared" si="21"/>
        <v>0</v>
      </c>
    </row>
    <row r="286" spans="1:24" hidden="1" x14ac:dyDescent="0.2">
      <c r="A286" s="14" t="s">
        <v>619</v>
      </c>
      <c r="B286" s="14" t="s">
        <v>620</v>
      </c>
      <c r="C286" s="15">
        <v>304</v>
      </c>
      <c r="D286" s="15" t="s">
        <v>614</v>
      </c>
      <c r="E286" s="16">
        <v>12.7</v>
      </c>
      <c r="F286" s="17" t="s">
        <v>35</v>
      </c>
      <c r="G286" s="15"/>
      <c r="H286" s="15">
        <v>6000</v>
      </c>
      <c r="I286" s="15">
        <v>65</v>
      </c>
      <c r="J286" s="18">
        <f t="shared" si="18"/>
        <v>0</v>
      </c>
      <c r="K286" s="15">
        <f t="shared" si="22"/>
        <v>0</v>
      </c>
      <c r="L286" s="15">
        <v>6.05</v>
      </c>
      <c r="M286" s="19">
        <f t="shared" si="20"/>
        <v>0</v>
      </c>
      <c r="N286" s="20" t="s">
        <v>203</v>
      </c>
      <c r="O286" s="14"/>
      <c r="P286" s="14"/>
      <c r="Q286" s="21" t="str">
        <f>VLOOKUP(B286,[1]Hoja2!$A$5:$K$412,8,FALSE)</f>
        <v>PERFILERIA INOXIDABLE</v>
      </c>
      <c r="R286" s="22"/>
      <c r="S286" s="23"/>
      <c r="U286" s="24">
        <f>VLOOKUP(B286,[2]Forecast!$B$5:$AF$463,31,FALSE)</f>
        <v>0</v>
      </c>
      <c r="V286" s="23"/>
      <c r="W286" s="23"/>
      <c r="X286" s="24">
        <f t="shared" si="21"/>
        <v>0</v>
      </c>
    </row>
    <row r="287" spans="1:24" hidden="1" x14ac:dyDescent="0.2">
      <c r="A287" s="14" t="s">
        <v>621</v>
      </c>
      <c r="B287" s="14" t="s">
        <v>622</v>
      </c>
      <c r="C287" s="15">
        <v>304</v>
      </c>
      <c r="D287" s="15" t="s">
        <v>614</v>
      </c>
      <c r="E287" s="16">
        <v>38.1</v>
      </c>
      <c r="F287" s="17" t="s">
        <v>35</v>
      </c>
      <c r="G287" s="15"/>
      <c r="H287" s="15">
        <v>6000</v>
      </c>
      <c r="I287" s="15">
        <v>5</v>
      </c>
      <c r="J287" s="18">
        <f t="shared" si="18"/>
        <v>0</v>
      </c>
      <c r="K287" s="15">
        <f t="shared" si="22"/>
        <v>0</v>
      </c>
      <c r="L287" s="15">
        <v>68.37</v>
      </c>
      <c r="M287" s="19">
        <f t="shared" si="20"/>
        <v>0</v>
      </c>
      <c r="N287" s="20" t="s">
        <v>229</v>
      </c>
      <c r="O287" s="14"/>
      <c r="P287" s="14"/>
      <c r="Q287" s="21" t="str">
        <f>VLOOKUP(B287,[1]Hoja2!$A$5:$K$412,8,FALSE)</f>
        <v>PERFILERIA INOXIDABLE</v>
      </c>
      <c r="R287" s="22"/>
      <c r="S287" s="23"/>
      <c r="U287" s="24">
        <f>VLOOKUP(B287,[2]Forecast!$B$5:$AF$463,31,FALSE)</f>
        <v>0</v>
      </c>
      <c r="V287" s="23"/>
      <c r="W287" s="23"/>
      <c r="X287" s="24">
        <f t="shared" si="21"/>
        <v>0</v>
      </c>
    </row>
    <row r="288" spans="1:24" hidden="1" x14ac:dyDescent="0.2">
      <c r="A288" s="14" t="s">
        <v>623</v>
      </c>
      <c r="B288" s="14" t="s">
        <v>624</v>
      </c>
      <c r="C288" s="15">
        <v>304</v>
      </c>
      <c r="D288" s="15" t="s">
        <v>614</v>
      </c>
      <c r="E288" s="16">
        <v>50.8</v>
      </c>
      <c r="F288" s="17" t="s">
        <v>35</v>
      </c>
      <c r="G288" s="15"/>
      <c r="H288" s="15">
        <v>6000</v>
      </c>
      <c r="I288" s="15">
        <v>3</v>
      </c>
      <c r="J288" s="18">
        <f t="shared" si="18"/>
        <v>0</v>
      </c>
      <c r="K288" s="15">
        <f t="shared" si="22"/>
        <v>0</v>
      </c>
      <c r="L288" s="15">
        <v>121.55</v>
      </c>
      <c r="M288" s="19">
        <f t="shared" si="20"/>
        <v>0</v>
      </c>
      <c r="N288" s="20" t="s">
        <v>229</v>
      </c>
      <c r="O288" s="14"/>
      <c r="P288" s="14"/>
      <c r="Q288" s="21" t="str">
        <f>VLOOKUP(B288,[1]Hoja2!$A$5:$K$412,8,FALSE)</f>
        <v>PERFILERIA INOXIDABLE</v>
      </c>
      <c r="R288" s="22"/>
      <c r="S288" s="23"/>
      <c r="U288" s="24">
        <f>VLOOKUP(B288,[2]Forecast!$B$5:$AF$463,31,FALSE)</f>
        <v>0</v>
      </c>
      <c r="V288" s="23"/>
      <c r="W288" s="23"/>
      <c r="X288" s="24">
        <f t="shared" si="21"/>
        <v>0</v>
      </c>
    </row>
    <row r="289" spans="1:24" hidden="1" x14ac:dyDescent="0.2">
      <c r="A289" s="14" t="s">
        <v>625</v>
      </c>
      <c r="B289" s="14" t="s">
        <v>626</v>
      </c>
      <c r="C289" s="15">
        <v>304</v>
      </c>
      <c r="D289" s="15" t="s">
        <v>614</v>
      </c>
      <c r="E289" s="16">
        <v>15.88</v>
      </c>
      <c r="F289" s="17" t="s">
        <v>35</v>
      </c>
      <c r="G289" s="15"/>
      <c r="H289" s="15">
        <v>6000</v>
      </c>
      <c r="I289" s="15">
        <v>30</v>
      </c>
      <c r="J289" s="18">
        <f t="shared" si="18"/>
        <v>0</v>
      </c>
      <c r="K289" s="15">
        <f t="shared" si="22"/>
        <v>0</v>
      </c>
      <c r="L289" s="15">
        <v>11.88</v>
      </c>
      <c r="M289" s="19">
        <f t="shared" si="20"/>
        <v>0</v>
      </c>
      <c r="N289" s="20" t="s">
        <v>229</v>
      </c>
      <c r="O289" s="14"/>
      <c r="P289" s="14"/>
      <c r="Q289" s="21" t="str">
        <f>VLOOKUP(B289,[1]Hoja2!$A$5:$K$412,8,FALSE)</f>
        <v>PERFILERIA INOXIDABLE</v>
      </c>
      <c r="R289" s="22"/>
      <c r="S289" s="23"/>
      <c r="U289" s="24">
        <f>VLOOKUP(B289,[2]Forecast!$B$5:$AF$463,31,FALSE)</f>
        <v>0</v>
      </c>
      <c r="V289" s="23"/>
      <c r="W289" s="23"/>
      <c r="X289" s="24">
        <f t="shared" si="21"/>
        <v>0</v>
      </c>
    </row>
    <row r="290" spans="1:24" hidden="1" x14ac:dyDescent="0.2">
      <c r="A290" s="14" t="s">
        <v>627</v>
      </c>
      <c r="B290" s="14" t="s">
        <v>628</v>
      </c>
      <c r="C290" s="15">
        <v>304</v>
      </c>
      <c r="D290" s="15" t="s">
        <v>629</v>
      </c>
      <c r="E290" s="16">
        <v>12.7</v>
      </c>
      <c r="F290" s="17" t="s">
        <v>35</v>
      </c>
      <c r="G290" s="15"/>
      <c r="H290" s="15">
        <v>6000</v>
      </c>
      <c r="I290" s="15">
        <v>60</v>
      </c>
      <c r="J290" s="18">
        <f t="shared" si="18"/>
        <v>0</v>
      </c>
      <c r="K290" s="15">
        <f t="shared" si="22"/>
        <v>0</v>
      </c>
      <c r="L290" s="15">
        <v>6.05</v>
      </c>
      <c r="M290" s="19">
        <f t="shared" si="20"/>
        <v>0</v>
      </c>
      <c r="N290" s="20" t="s">
        <v>203</v>
      </c>
      <c r="O290" s="14"/>
      <c r="P290" s="14"/>
      <c r="Q290" s="21" t="str">
        <f>VLOOKUP(B290,[1]Hoja2!$A$5:$K$412,8,FALSE)</f>
        <v>PERFILERIA INOXIDABLE</v>
      </c>
      <c r="R290" s="22"/>
      <c r="S290" s="23"/>
      <c r="U290" s="24">
        <f>VLOOKUP(B290,[2]Forecast!$B$5:$AF$463,31,FALSE)</f>
        <v>0</v>
      </c>
      <c r="V290" s="23"/>
      <c r="W290" s="23"/>
      <c r="X290" s="24">
        <f t="shared" si="21"/>
        <v>0</v>
      </c>
    </row>
    <row r="291" spans="1:24" hidden="1" x14ac:dyDescent="0.2">
      <c r="A291" s="14" t="s">
        <v>630</v>
      </c>
      <c r="B291" s="14" t="s">
        <v>631</v>
      </c>
      <c r="C291" s="15">
        <v>304</v>
      </c>
      <c r="D291" s="15" t="s">
        <v>629</v>
      </c>
      <c r="E291" s="16">
        <v>25.4</v>
      </c>
      <c r="F291" s="17" t="s">
        <v>35</v>
      </c>
      <c r="G291" s="15"/>
      <c r="H291" s="15">
        <v>6000</v>
      </c>
      <c r="I291" s="15">
        <v>15</v>
      </c>
      <c r="J291" s="18">
        <f t="shared" si="18"/>
        <v>0</v>
      </c>
      <c r="K291" s="15">
        <f t="shared" si="22"/>
        <v>0</v>
      </c>
      <c r="L291" s="15">
        <v>24.19</v>
      </c>
      <c r="M291" s="19">
        <f t="shared" si="20"/>
        <v>0</v>
      </c>
      <c r="N291" s="20" t="s">
        <v>229</v>
      </c>
      <c r="O291" s="14"/>
      <c r="P291" s="14"/>
      <c r="Q291" s="21" t="str">
        <f>VLOOKUP(B291,[1]Hoja2!$A$5:$K$412,8,FALSE)</f>
        <v>PERFILERIA INOXIDABLE</v>
      </c>
      <c r="R291" s="22"/>
      <c r="S291" s="23"/>
      <c r="U291" s="24">
        <f>VLOOKUP(B291,[2]Forecast!$B$5:$AF$463,31,FALSE)</f>
        <v>0</v>
      </c>
      <c r="V291" s="23"/>
      <c r="W291" s="23"/>
      <c r="X291" s="24">
        <f t="shared" si="21"/>
        <v>0</v>
      </c>
    </row>
    <row r="292" spans="1:24" hidden="1" x14ac:dyDescent="0.2">
      <c r="A292" s="14" t="s">
        <v>632</v>
      </c>
      <c r="B292" s="14" t="s">
        <v>633</v>
      </c>
      <c r="C292" s="15">
        <v>304</v>
      </c>
      <c r="D292" s="15" t="s">
        <v>629</v>
      </c>
      <c r="E292" s="16">
        <v>19.05</v>
      </c>
      <c r="F292" s="17" t="s">
        <v>35</v>
      </c>
      <c r="G292" s="15"/>
      <c r="H292" s="15">
        <v>6000</v>
      </c>
      <c r="I292" s="15">
        <v>30</v>
      </c>
      <c r="J292" s="18">
        <f t="shared" si="18"/>
        <v>0</v>
      </c>
      <c r="K292" s="15">
        <f t="shared" si="22"/>
        <v>0</v>
      </c>
      <c r="L292" s="15">
        <v>13.61</v>
      </c>
      <c r="M292" s="19">
        <f t="shared" si="20"/>
        <v>0</v>
      </c>
      <c r="N292" s="20" t="s">
        <v>229</v>
      </c>
      <c r="O292" s="14"/>
      <c r="P292" s="14"/>
      <c r="Q292" s="21" t="str">
        <f>VLOOKUP(B292,[1]Hoja2!$A$5:$K$412,8,FALSE)</f>
        <v>PERFILERIA INOXIDABLE</v>
      </c>
      <c r="R292" s="22"/>
      <c r="S292" s="23"/>
      <c r="U292" s="24">
        <f>VLOOKUP(B292,[2]Forecast!$B$5:$AF$463,31,FALSE)</f>
        <v>0</v>
      </c>
      <c r="V292" s="23"/>
      <c r="W292" s="23"/>
      <c r="X292" s="24">
        <f t="shared" si="21"/>
        <v>0</v>
      </c>
    </row>
    <row r="293" spans="1:24" x14ac:dyDescent="0.2">
      <c r="A293" s="14" t="s">
        <v>634</v>
      </c>
      <c r="B293" s="14" t="s">
        <v>635</v>
      </c>
      <c r="C293" s="15">
        <v>304</v>
      </c>
      <c r="D293" s="15" t="s">
        <v>629</v>
      </c>
      <c r="E293" s="16">
        <v>6.35</v>
      </c>
      <c r="F293" s="17" t="s">
        <v>35</v>
      </c>
      <c r="G293" s="15"/>
      <c r="H293" s="15">
        <v>6000</v>
      </c>
      <c r="I293" s="15">
        <v>280</v>
      </c>
      <c r="J293" s="18">
        <f t="shared" si="18"/>
        <v>4</v>
      </c>
      <c r="K293" s="15">
        <f t="shared" si="22"/>
        <v>1120</v>
      </c>
      <c r="L293" s="15">
        <v>1.41</v>
      </c>
      <c r="M293" s="19">
        <f t="shared" si="20"/>
        <v>1.5791999999999997</v>
      </c>
      <c r="N293" s="20" t="s">
        <v>36</v>
      </c>
      <c r="O293" s="40" t="s">
        <v>911</v>
      </c>
      <c r="P293" s="14"/>
      <c r="Q293" s="21" t="str">
        <f>VLOOKUP(B293,[1]Hoja2!$A$5:$K$412,8,FALSE)</f>
        <v>PERFILERIA INOXIDABLE</v>
      </c>
      <c r="R293" s="22"/>
      <c r="S293" s="23"/>
      <c r="U293" s="24">
        <f>VLOOKUP(B293,[2]Forecast!$B$5:$AF$463,31,FALSE)</f>
        <v>1000</v>
      </c>
      <c r="V293" s="23"/>
      <c r="W293" s="23"/>
      <c r="X293" s="24">
        <f t="shared" si="21"/>
        <v>1000</v>
      </c>
    </row>
    <row r="294" spans="1:24" x14ac:dyDescent="0.2">
      <c r="A294" s="14" t="s">
        <v>636</v>
      </c>
      <c r="B294" s="14" t="s">
        <v>637</v>
      </c>
      <c r="C294" s="15">
        <v>304</v>
      </c>
      <c r="D294" s="15" t="s">
        <v>629</v>
      </c>
      <c r="E294" s="16">
        <v>4.76</v>
      </c>
      <c r="F294" s="17" t="s">
        <v>35</v>
      </c>
      <c r="G294" s="15"/>
      <c r="H294" s="15">
        <v>6000</v>
      </c>
      <c r="I294" s="15">
        <v>450</v>
      </c>
      <c r="J294" s="18">
        <f t="shared" si="18"/>
        <v>6</v>
      </c>
      <c r="K294" s="15">
        <f t="shared" si="22"/>
        <v>2700</v>
      </c>
      <c r="L294" s="15">
        <v>0.85</v>
      </c>
      <c r="M294" s="19">
        <f t="shared" si="20"/>
        <v>2.2949999999999999</v>
      </c>
      <c r="N294" s="20" t="s">
        <v>69</v>
      </c>
      <c r="O294" s="40" t="s">
        <v>911</v>
      </c>
      <c r="P294" s="14"/>
      <c r="Q294" s="21" t="str">
        <f>VLOOKUP(B294,[1]Hoja2!$A$5:$K$412,8,FALSE)</f>
        <v>PERFILERIA INOXIDABLE</v>
      </c>
      <c r="R294" s="22"/>
      <c r="S294" s="23"/>
      <c r="U294" s="24">
        <f>VLOOKUP(B294,[2]Forecast!$B$5:$AF$463,31,FALSE)</f>
        <v>2500</v>
      </c>
      <c r="V294" s="23"/>
      <c r="W294" s="23"/>
      <c r="X294" s="24">
        <f t="shared" si="21"/>
        <v>2500</v>
      </c>
    </row>
    <row r="295" spans="1:24" hidden="1" x14ac:dyDescent="0.2">
      <c r="A295" s="14" t="s">
        <v>638</v>
      </c>
      <c r="B295" s="14" t="s">
        <v>639</v>
      </c>
      <c r="C295" s="15">
        <v>304</v>
      </c>
      <c r="D295" s="15" t="s">
        <v>629</v>
      </c>
      <c r="E295" s="16">
        <v>7.94</v>
      </c>
      <c r="F295" s="17" t="s">
        <v>35</v>
      </c>
      <c r="G295" s="15"/>
      <c r="H295" s="15">
        <v>6000</v>
      </c>
      <c r="I295" s="15">
        <v>170</v>
      </c>
      <c r="J295" s="18">
        <f t="shared" si="18"/>
        <v>0</v>
      </c>
      <c r="K295" s="15">
        <f t="shared" si="22"/>
        <v>0</v>
      </c>
      <c r="L295" s="15">
        <v>2.36</v>
      </c>
      <c r="M295" s="19">
        <f t="shared" si="20"/>
        <v>0</v>
      </c>
      <c r="N295" s="20" t="s">
        <v>58</v>
      </c>
      <c r="O295" s="14"/>
      <c r="P295" s="14"/>
      <c r="Q295" s="21" t="str">
        <f>VLOOKUP(B295,[1]Hoja2!$A$5:$K$412,8,FALSE)</f>
        <v>PERFILERIA INOXIDABLE</v>
      </c>
      <c r="R295" s="22"/>
      <c r="S295" s="23"/>
      <c r="U295" s="24">
        <f>VLOOKUP(B295,[2]Forecast!$B$5:$AF$463,31,FALSE)</f>
        <v>0</v>
      </c>
      <c r="V295" s="23"/>
      <c r="W295" s="23"/>
      <c r="X295" s="24">
        <f t="shared" si="21"/>
        <v>0</v>
      </c>
    </row>
    <row r="296" spans="1:24" x14ac:dyDescent="0.2">
      <c r="A296" s="14" t="s">
        <v>640</v>
      </c>
      <c r="B296" s="14" t="s">
        <v>641</v>
      </c>
      <c r="C296" s="15">
        <v>304</v>
      </c>
      <c r="D296" s="15" t="s">
        <v>629</v>
      </c>
      <c r="E296" s="16">
        <v>9.5299999999999994</v>
      </c>
      <c r="F296" s="17" t="s">
        <v>35</v>
      </c>
      <c r="G296" s="15"/>
      <c r="H296" s="15">
        <v>6000</v>
      </c>
      <c r="I296" s="15">
        <v>120</v>
      </c>
      <c r="J296" s="18">
        <f t="shared" si="18"/>
        <v>8</v>
      </c>
      <c r="K296" s="15">
        <f t="shared" si="22"/>
        <v>960</v>
      </c>
      <c r="L296" s="15">
        <v>3.4</v>
      </c>
      <c r="M296" s="19">
        <f t="shared" si="20"/>
        <v>3.2639999999999998</v>
      </c>
      <c r="N296" s="20" t="s">
        <v>106</v>
      </c>
      <c r="O296" s="40" t="s">
        <v>911</v>
      </c>
      <c r="P296" s="14"/>
      <c r="Q296" s="21" t="str">
        <f>VLOOKUP(B296,[1]Hoja2!$A$5:$K$412,8,FALSE)</f>
        <v>PERFILERIA INOXIDABLE</v>
      </c>
      <c r="R296" s="22"/>
      <c r="S296" s="23"/>
      <c r="U296" s="24">
        <f>VLOOKUP(B296,[2]Forecast!$B$5:$AF$463,31,FALSE)</f>
        <v>1000</v>
      </c>
      <c r="V296" s="23"/>
      <c r="W296" s="23"/>
      <c r="X296" s="24">
        <f t="shared" si="21"/>
        <v>1000</v>
      </c>
    </row>
    <row r="297" spans="1:24" x14ac:dyDescent="0.2">
      <c r="A297" s="14" t="s">
        <v>642</v>
      </c>
      <c r="B297" s="14" t="s">
        <v>643</v>
      </c>
      <c r="C297" s="15">
        <v>304</v>
      </c>
      <c r="D297" s="15" t="s">
        <v>629</v>
      </c>
      <c r="E297" s="16">
        <v>15.88</v>
      </c>
      <c r="F297" s="17" t="s">
        <v>35</v>
      </c>
      <c r="G297" s="15"/>
      <c r="H297" s="15">
        <v>6000</v>
      </c>
      <c r="I297" s="15">
        <v>40</v>
      </c>
      <c r="J297" s="18">
        <f t="shared" si="18"/>
        <v>3</v>
      </c>
      <c r="K297" s="15">
        <f t="shared" si="22"/>
        <v>120</v>
      </c>
      <c r="L297" s="15">
        <v>9.4600000000000009</v>
      </c>
      <c r="M297" s="19">
        <f t="shared" si="20"/>
        <v>1.1352</v>
      </c>
      <c r="N297" s="20" t="s">
        <v>229</v>
      </c>
      <c r="O297" s="40" t="s">
        <v>911</v>
      </c>
      <c r="P297" s="14"/>
      <c r="Q297" s="21" t="str">
        <f>VLOOKUP(B297,[1]Hoja2!$A$5:$K$412,8,FALSE)</f>
        <v>PERFILERIA INOXIDABLE</v>
      </c>
      <c r="R297" s="22"/>
      <c r="S297" s="23"/>
      <c r="U297" s="24">
        <f>VLOOKUP(B297,[2]Forecast!$B$5:$AF$463,31,FALSE)</f>
        <v>100</v>
      </c>
      <c r="V297" s="23"/>
      <c r="W297" s="23"/>
      <c r="X297" s="24">
        <f t="shared" si="21"/>
        <v>100</v>
      </c>
    </row>
    <row r="298" spans="1:24" x14ac:dyDescent="0.2">
      <c r="A298" s="14" t="s">
        <v>644</v>
      </c>
      <c r="B298" s="14" t="s">
        <v>645</v>
      </c>
      <c r="C298" s="15">
        <v>304</v>
      </c>
      <c r="D298" s="15" t="s">
        <v>629</v>
      </c>
      <c r="E298" s="16">
        <v>50.8</v>
      </c>
      <c r="F298" s="17" t="s">
        <v>35</v>
      </c>
      <c r="G298" s="15"/>
      <c r="H298" s="15">
        <v>6000</v>
      </c>
      <c r="I298" s="15">
        <v>4</v>
      </c>
      <c r="J298" s="18">
        <f t="shared" si="18"/>
        <v>2</v>
      </c>
      <c r="K298" s="15">
        <f t="shared" si="22"/>
        <v>8</v>
      </c>
      <c r="L298" s="15">
        <v>96.77</v>
      </c>
      <c r="M298" s="19">
        <f t="shared" si="20"/>
        <v>0.77415999999999996</v>
      </c>
      <c r="N298" s="20" t="s">
        <v>229</v>
      </c>
      <c r="O298" s="40" t="s">
        <v>911</v>
      </c>
      <c r="P298" s="14"/>
      <c r="Q298" s="21" t="str">
        <f>VLOOKUP(B298,[1]Hoja2!$A$5:$K$412,8,FALSE)</f>
        <v>PERFILERIA INOXIDABLE</v>
      </c>
      <c r="R298" s="22"/>
      <c r="S298" s="23"/>
      <c r="U298" s="24">
        <f>VLOOKUP(B298,[2]Forecast!$B$5:$AF$463,31,FALSE)</f>
        <v>6</v>
      </c>
      <c r="V298" s="23"/>
      <c r="W298" s="23"/>
      <c r="X298" s="24">
        <f t="shared" si="21"/>
        <v>6</v>
      </c>
    </row>
    <row r="299" spans="1:24" x14ac:dyDescent="0.2">
      <c r="A299" s="14" t="s">
        <v>646</v>
      </c>
      <c r="B299" s="14" t="s">
        <v>647</v>
      </c>
      <c r="C299" s="15">
        <v>304</v>
      </c>
      <c r="D299" s="15" t="s">
        <v>629</v>
      </c>
      <c r="E299" s="16">
        <v>31.75</v>
      </c>
      <c r="F299" s="17" t="s">
        <v>35</v>
      </c>
      <c r="G299" s="15"/>
      <c r="H299" s="15">
        <v>6000</v>
      </c>
      <c r="I299" s="15">
        <v>10</v>
      </c>
      <c r="J299" s="18">
        <f t="shared" si="18"/>
        <v>2</v>
      </c>
      <c r="K299" s="15">
        <f t="shared" si="22"/>
        <v>20</v>
      </c>
      <c r="L299" s="15">
        <v>37.799999999999997</v>
      </c>
      <c r="M299" s="19">
        <f t="shared" si="20"/>
        <v>0.75600000000000001</v>
      </c>
      <c r="N299" s="20" t="s">
        <v>229</v>
      </c>
      <c r="O299" s="40" t="s">
        <v>911</v>
      </c>
      <c r="P299" s="14"/>
      <c r="Q299" s="21" t="str">
        <f>VLOOKUP(B299,[1]Hoja2!$A$5:$K$412,8,FALSE)</f>
        <v>PERFILERIA INOXIDABLE</v>
      </c>
      <c r="R299" s="22"/>
      <c r="S299" s="23"/>
      <c r="U299" s="24">
        <f>VLOOKUP(B299,[2]Forecast!$B$5:$AF$463,31,FALSE)</f>
        <v>20</v>
      </c>
      <c r="V299" s="23"/>
      <c r="W299" s="23"/>
      <c r="X299" s="24">
        <f t="shared" si="21"/>
        <v>20</v>
      </c>
    </row>
    <row r="300" spans="1:24" hidden="1" x14ac:dyDescent="0.2">
      <c r="A300" s="14" t="s">
        <v>648</v>
      </c>
      <c r="B300" s="14" t="s">
        <v>649</v>
      </c>
      <c r="C300" s="15">
        <v>304</v>
      </c>
      <c r="D300" s="15" t="s">
        <v>629</v>
      </c>
      <c r="E300" s="16">
        <v>22.22</v>
      </c>
      <c r="F300" s="17" t="s">
        <v>35</v>
      </c>
      <c r="G300" s="15"/>
      <c r="H300" s="15">
        <v>6000</v>
      </c>
      <c r="I300" s="15">
        <v>20</v>
      </c>
      <c r="J300" s="18">
        <f t="shared" si="18"/>
        <v>0</v>
      </c>
      <c r="K300" s="15">
        <f t="shared" si="22"/>
        <v>0</v>
      </c>
      <c r="L300" s="15">
        <v>18.53</v>
      </c>
      <c r="M300" s="19">
        <f t="shared" si="20"/>
        <v>0</v>
      </c>
      <c r="N300" s="20" t="s">
        <v>229</v>
      </c>
      <c r="O300" s="14"/>
      <c r="P300" s="14"/>
      <c r="Q300" s="21" t="str">
        <f>VLOOKUP(B300,[1]Hoja2!$A$5:$K$412,8,FALSE)</f>
        <v>PERFILERIA INOXIDABLE</v>
      </c>
      <c r="R300" s="22"/>
      <c r="S300" s="23"/>
      <c r="U300" s="24">
        <f>VLOOKUP(B300,[2]Forecast!$B$5:$AF$463,31,FALSE)</f>
        <v>0</v>
      </c>
      <c r="V300" s="23"/>
      <c r="W300" s="23"/>
      <c r="X300" s="24">
        <f t="shared" si="21"/>
        <v>0</v>
      </c>
    </row>
    <row r="301" spans="1:24" hidden="1" x14ac:dyDescent="0.2">
      <c r="A301" s="14" t="s">
        <v>650</v>
      </c>
      <c r="B301" s="14" t="s">
        <v>651</v>
      </c>
      <c r="C301" s="15">
        <v>304</v>
      </c>
      <c r="D301" s="15" t="s">
        <v>629</v>
      </c>
      <c r="E301" s="16">
        <v>3.18</v>
      </c>
      <c r="F301" s="17" t="s">
        <v>35</v>
      </c>
      <c r="G301" s="15"/>
      <c r="H301" s="15">
        <v>6000</v>
      </c>
      <c r="I301" s="15">
        <v>1000</v>
      </c>
      <c r="J301" s="18">
        <f t="shared" si="18"/>
        <v>0</v>
      </c>
      <c r="K301" s="15">
        <f t="shared" si="22"/>
        <v>0</v>
      </c>
      <c r="L301" s="15">
        <v>0.38</v>
      </c>
      <c r="M301" s="19">
        <f t="shared" si="20"/>
        <v>0</v>
      </c>
      <c r="N301" s="20" t="s">
        <v>112</v>
      </c>
      <c r="O301" s="14"/>
      <c r="P301" s="14"/>
      <c r="Q301" s="21" t="str">
        <f>VLOOKUP(B301,[1]Hoja2!$A$5:$K$412,8,FALSE)</f>
        <v>PERFILERIA INOXIDABLE</v>
      </c>
      <c r="R301" s="22"/>
      <c r="S301" s="23"/>
      <c r="U301" s="24">
        <f>VLOOKUP(B301,[2]Forecast!$B$5:$AF$463,31,FALSE)</f>
        <v>0</v>
      </c>
      <c r="V301" s="23"/>
      <c r="W301" s="23"/>
      <c r="X301" s="24">
        <f t="shared" si="21"/>
        <v>0</v>
      </c>
    </row>
    <row r="302" spans="1:24" x14ac:dyDescent="0.2">
      <c r="A302" s="14" t="s">
        <v>652</v>
      </c>
      <c r="B302" s="14" t="s">
        <v>653</v>
      </c>
      <c r="C302" s="15">
        <v>304</v>
      </c>
      <c r="D302" s="15" t="s">
        <v>629</v>
      </c>
      <c r="E302" s="16">
        <v>11.11</v>
      </c>
      <c r="F302" s="17" t="s">
        <v>35</v>
      </c>
      <c r="G302" s="15"/>
      <c r="H302" s="15">
        <v>6000</v>
      </c>
      <c r="I302" s="15">
        <v>85</v>
      </c>
      <c r="J302" s="18">
        <f t="shared" si="18"/>
        <v>1</v>
      </c>
      <c r="K302" s="15">
        <f t="shared" si="22"/>
        <v>85</v>
      </c>
      <c r="L302" s="15">
        <v>4.63</v>
      </c>
      <c r="M302" s="19">
        <f t="shared" si="20"/>
        <v>0.39355000000000001</v>
      </c>
      <c r="N302" s="20" t="s">
        <v>54</v>
      </c>
      <c r="O302" s="40" t="s">
        <v>911</v>
      </c>
      <c r="P302" s="14"/>
      <c r="Q302" s="21" t="str">
        <f>VLOOKUP(B302,[1]Hoja2!$A$5:$K$412,8,FALSE)</f>
        <v>PERFILERIA INOXIDABLE</v>
      </c>
      <c r="R302" s="22"/>
      <c r="S302" s="23"/>
      <c r="U302" s="24">
        <f>VLOOKUP(B302,[2]Forecast!$B$5:$AF$463,31,FALSE)</f>
        <v>100</v>
      </c>
      <c r="V302" s="23"/>
      <c r="W302" s="23"/>
      <c r="X302" s="24">
        <f t="shared" si="21"/>
        <v>100</v>
      </c>
    </row>
    <row r="303" spans="1:24" x14ac:dyDescent="0.2">
      <c r="A303" s="14" t="s">
        <v>654</v>
      </c>
      <c r="B303" s="14" t="s">
        <v>655</v>
      </c>
      <c r="C303" s="15">
        <v>304</v>
      </c>
      <c r="D303" s="15" t="s">
        <v>629</v>
      </c>
      <c r="E303" s="16">
        <v>38.1</v>
      </c>
      <c r="F303" s="17" t="s">
        <v>35</v>
      </c>
      <c r="G303" s="15"/>
      <c r="H303" s="15">
        <v>6000</v>
      </c>
      <c r="I303" s="15">
        <v>7</v>
      </c>
      <c r="J303" s="18">
        <f t="shared" si="18"/>
        <v>1</v>
      </c>
      <c r="K303" s="15">
        <f t="shared" si="22"/>
        <v>7</v>
      </c>
      <c r="L303" s="15">
        <v>54.43</v>
      </c>
      <c r="M303" s="19">
        <f t="shared" si="20"/>
        <v>0.38101000000000002</v>
      </c>
      <c r="N303" s="20" t="s">
        <v>229</v>
      </c>
      <c r="O303" s="40" t="s">
        <v>911</v>
      </c>
      <c r="P303" s="14"/>
      <c r="Q303" s="21" t="str">
        <f>VLOOKUP(B303,[1]Hoja2!$A$5:$K$412,8,FALSE)</f>
        <v>PERFILERIA INOXIDABLE</v>
      </c>
      <c r="R303" s="22"/>
      <c r="S303" s="23"/>
      <c r="U303" s="24">
        <f>VLOOKUP(B303,[2]Forecast!$B$5:$AF$463,31,FALSE)</f>
        <v>10</v>
      </c>
      <c r="V303" s="23"/>
      <c r="W303" s="23"/>
      <c r="X303" s="24">
        <f t="shared" si="21"/>
        <v>10</v>
      </c>
    </row>
    <row r="304" spans="1:24" hidden="1" x14ac:dyDescent="0.2">
      <c r="A304" s="14" t="s">
        <v>656</v>
      </c>
      <c r="B304" s="14" t="s">
        <v>657</v>
      </c>
      <c r="C304" s="15">
        <v>304</v>
      </c>
      <c r="D304" s="15" t="s">
        <v>629</v>
      </c>
      <c r="E304" s="16">
        <v>76.2</v>
      </c>
      <c r="F304" s="17" t="s">
        <v>35</v>
      </c>
      <c r="G304" s="15"/>
      <c r="H304" s="15">
        <v>6000</v>
      </c>
      <c r="I304" s="15">
        <v>2</v>
      </c>
      <c r="J304" s="18">
        <f t="shared" si="18"/>
        <v>0</v>
      </c>
      <c r="K304" s="15">
        <f t="shared" si="22"/>
        <v>0</v>
      </c>
      <c r="L304" s="15">
        <v>217.73</v>
      </c>
      <c r="M304" s="19">
        <f t="shared" si="20"/>
        <v>0</v>
      </c>
      <c r="N304" s="20" t="s">
        <v>229</v>
      </c>
      <c r="O304" s="14"/>
      <c r="P304" s="14"/>
      <c r="Q304" s="21" t="str">
        <f>VLOOKUP(B304,[1]Hoja2!$A$5:$K$412,8,FALSE)</f>
        <v>PERFILERIA INOXIDABLE</v>
      </c>
      <c r="R304" s="22"/>
      <c r="S304" s="23"/>
      <c r="U304" s="24">
        <f>VLOOKUP(B304,[2]Forecast!$B$5:$AF$463,31,FALSE)</f>
        <v>0</v>
      </c>
      <c r="V304" s="23"/>
      <c r="W304" s="23"/>
      <c r="X304" s="24">
        <f t="shared" si="21"/>
        <v>0</v>
      </c>
    </row>
    <row r="305" spans="1:24" hidden="1" x14ac:dyDescent="0.2">
      <c r="A305" s="14" t="s">
        <v>658</v>
      </c>
      <c r="B305" s="14" t="s">
        <v>659</v>
      </c>
      <c r="C305" s="15">
        <v>304</v>
      </c>
      <c r="D305" s="15" t="s">
        <v>629</v>
      </c>
      <c r="E305" s="16">
        <v>101.6</v>
      </c>
      <c r="F305" s="17" t="s">
        <v>35</v>
      </c>
      <c r="G305" s="15"/>
      <c r="H305" s="15">
        <v>6000</v>
      </c>
      <c r="I305" s="15">
        <v>1</v>
      </c>
      <c r="J305" s="18">
        <f t="shared" si="18"/>
        <v>0</v>
      </c>
      <c r="K305" s="15">
        <f t="shared" si="22"/>
        <v>0</v>
      </c>
      <c r="L305" s="15">
        <v>387.07</v>
      </c>
      <c r="M305" s="19">
        <f t="shared" si="20"/>
        <v>0</v>
      </c>
      <c r="N305" s="20" t="s">
        <v>229</v>
      </c>
      <c r="O305" s="14"/>
      <c r="P305" s="14"/>
      <c r="Q305" s="21" t="str">
        <f>VLOOKUP(B305,[1]Hoja2!$A$5:$K$412,8,FALSE)</f>
        <v>PERFILERIA INOXIDABLE</v>
      </c>
      <c r="R305" s="22"/>
      <c r="S305" s="23"/>
      <c r="U305" s="24">
        <f>VLOOKUP(B305,[2]Forecast!$B$5:$AF$463,31,FALSE)</f>
        <v>0</v>
      </c>
      <c r="V305" s="23"/>
      <c r="W305" s="23"/>
      <c r="X305" s="24">
        <f t="shared" si="21"/>
        <v>0</v>
      </c>
    </row>
    <row r="306" spans="1:24" hidden="1" x14ac:dyDescent="0.2">
      <c r="A306" s="14" t="s">
        <v>660</v>
      </c>
      <c r="B306" s="14" t="s">
        <v>661</v>
      </c>
      <c r="C306" s="15">
        <v>304</v>
      </c>
      <c r="D306" s="15" t="s">
        <v>629</v>
      </c>
      <c r="E306" s="16">
        <v>63.5</v>
      </c>
      <c r="F306" s="17" t="s">
        <v>35</v>
      </c>
      <c r="G306" s="15"/>
      <c r="H306" s="15">
        <v>6000</v>
      </c>
      <c r="I306" s="15">
        <v>3</v>
      </c>
      <c r="J306" s="18">
        <f t="shared" si="18"/>
        <v>0</v>
      </c>
      <c r="K306" s="15">
        <f t="shared" si="22"/>
        <v>0</v>
      </c>
      <c r="L306" s="15">
        <v>151.19999999999999</v>
      </c>
      <c r="M306" s="19">
        <f t="shared" si="20"/>
        <v>0</v>
      </c>
      <c r="N306" s="20" t="s">
        <v>229</v>
      </c>
      <c r="O306" s="14"/>
      <c r="P306" s="14"/>
      <c r="Q306" s="21" t="str">
        <f>VLOOKUP(B306,[1]Hoja2!$A$5:$K$412,8,FALSE)</f>
        <v>PERFILERIA INOXIDABLE</v>
      </c>
      <c r="R306" s="22"/>
      <c r="S306" s="23"/>
      <c r="U306" s="24">
        <f>VLOOKUP(B306,[2]Forecast!$B$5:$AF$463,31,FALSE)</f>
        <v>0</v>
      </c>
      <c r="V306" s="23"/>
      <c r="W306" s="23"/>
      <c r="X306" s="24">
        <f t="shared" si="21"/>
        <v>0</v>
      </c>
    </row>
    <row r="307" spans="1:24" hidden="1" x14ac:dyDescent="0.2">
      <c r="A307" s="14" t="s">
        <v>662</v>
      </c>
      <c r="B307" s="14" t="s">
        <v>663</v>
      </c>
      <c r="C307" s="15">
        <v>304</v>
      </c>
      <c r="D307" s="15" t="s">
        <v>629</v>
      </c>
      <c r="E307" s="16">
        <v>44.45</v>
      </c>
      <c r="F307" s="17" t="s">
        <v>35</v>
      </c>
      <c r="G307" s="15"/>
      <c r="H307" s="15">
        <v>6000</v>
      </c>
      <c r="I307" s="15">
        <v>5</v>
      </c>
      <c r="J307" s="18">
        <f t="shared" si="18"/>
        <v>0</v>
      </c>
      <c r="K307" s="15">
        <f t="shared" si="22"/>
        <v>0</v>
      </c>
      <c r="L307" s="15">
        <v>74.09</v>
      </c>
      <c r="M307" s="19">
        <f t="shared" si="20"/>
        <v>0</v>
      </c>
      <c r="N307" s="20" t="s">
        <v>229</v>
      </c>
      <c r="O307" s="14"/>
      <c r="P307" s="14"/>
      <c r="Q307" s="21" t="str">
        <f>VLOOKUP(B307,[1]Hoja2!$A$5:$K$412,8,FALSE)</f>
        <v>PERFILERIA INOXIDABLE</v>
      </c>
      <c r="R307" s="22"/>
      <c r="S307" s="23"/>
      <c r="U307" s="24">
        <f>VLOOKUP(B307,[2]Forecast!$B$5:$AF$463,31,FALSE)</f>
        <v>0</v>
      </c>
      <c r="V307" s="23"/>
      <c r="W307" s="23"/>
      <c r="X307" s="24">
        <f t="shared" si="21"/>
        <v>0</v>
      </c>
    </row>
    <row r="308" spans="1:24" hidden="1" x14ac:dyDescent="0.2">
      <c r="A308" s="14" t="s">
        <v>664</v>
      </c>
      <c r="B308" s="14" t="s">
        <v>665</v>
      </c>
      <c r="C308" s="15">
        <v>304</v>
      </c>
      <c r="D308" s="15" t="s">
        <v>629</v>
      </c>
      <c r="E308" s="16">
        <v>34.92</v>
      </c>
      <c r="F308" s="17" t="s">
        <v>35</v>
      </c>
      <c r="G308" s="15"/>
      <c r="H308" s="15">
        <v>6000</v>
      </c>
      <c r="I308" s="15">
        <v>10</v>
      </c>
      <c r="J308" s="18">
        <f t="shared" si="18"/>
        <v>0</v>
      </c>
      <c r="K308" s="15">
        <f t="shared" si="22"/>
        <v>0</v>
      </c>
      <c r="L308" s="15">
        <v>45.75</v>
      </c>
      <c r="M308" s="19">
        <f t="shared" si="20"/>
        <v>0</v>
      </c>
      <c r="N308" s="20" t="s">
        <v>229</v>
      </c>
      <c r="O308" s="14"/>
      <c r="P308" s="14"/>
      <c r="Q308" s="21" t="str">
        <f>VLOOKUP(B308,[1]Hoja2!$A$5:$K$412,8,FALSE)</f>
        <v>PERFILERIA INOXIDABLE</v>
      </c>
      <c r="R308" s="22"/>
      <c r="S308" s="23"/>
      <c r="U308" s="24">
        <f>VLOOKUP(B308,[2]Forecast!$B$5:$AF$463,31,FALSE)</f>
        <v>0</v>
      </c>
      <c r="V308" s="23"/>
      <c r="W308" s="23"/>
      <c r="X308" s="24">
        <f t="shared" si="21"/>
        <v>0</v>
      </c>
    </row>
    <row r="309" spans="1:24" x14ac:dyDescent="0.2">
      <c r="A309" s="14" t="s">
        <v>666</v>
      </c>
      <c r="B309" s="14" t="s">
        <v>667</v>
      </c>
      <c r="C309" s="15">
        <v>304</v>
      </c>
      <c r="D309" s="15" t="s">
        <v>629</v>
      </c>
      <c r="E309" s="16">
        <v>28.57</v>
      </c>
      <c r="F309" s="17" t="s">
        <v>35</v>
      </c>
      <c r="G309" s="15"/>
      <c r="H309" s="15">
        <v>6000</v>
      </c>
      <c r="I309" s="15">
        <v>12</v>
      </c>
      <c r="J309" s="18">
        <f t="shared" si="18"/>
        <v>1</v>
      </c>
      <c r="K309" s="15">
        <f t="shared" si="22"/>
        <v>12</v>
      </c>
      <c r="L309" s="15">
        <v>30.63</v>
      </c>
      <c r="M309" s="19">
        <f t="shared" si="20"/>
        <v>0.36756</v>
      </c>
      <c r="N309" s="20" t="s">
        <v>229</v>
      </c>
      <c r="O309" s="40" t="s">
        <v>911</v>
      </c>
      <c r="P309" s="14"/>
      <c r="Q309" s="21" t="str">
        <f>VLOOKUP(B309,[1]Hoja2!$A$5:$K$412,8,FALSE)</f>
        <v>PERFILERIA INOXIDABLE</v>
      </c>
      <c r="R309" s="22"/>
      <c r="S309" s="23"/>
      <c r="U309" s="24">
        <f>VLOOKUP(B309,[2]Forecast!$B$5:$AF$463,31,FALSE)</f>
        <v>17</v>
      </c>
      <c r="V309" s="23"/>
      <c r="W309" s="23"/>
      <c r="X309" s="24">
        <f t="shared" si="21"/>
        <v>17</v>
      </c>
    </row>
    <row r="310" spans="1:24" hidden="1" x14ac:dyDescent="0.2">
      <c r="A310" s="14" t="s">
        <v>668</v>
      </c>
      <c r="B310" s="14" t="s">
        <v>669</v>
      </c>
      <c r="C310" s="15" t="s">
        <v>228</v>
      </c>
      <c r="D310" s="15" t="s">
        <v>629</v>
      </c>
      <c r="E310" s="16">
        <v>9.5299999999999994</v>
      </c>
      <c r="F310" s="17" t="s">
        <v>35</v>
      </c>
      <c r="G310" s="15"/>
      <c r="H310" s="15">
        <v>6000</v>
      </c>
      <c r="I310" s="15">
        <v>110</v>
      </c>
      <c r="J310" s="18">
        <f t="shared" si="18"/>
        <v>0</v>
      </c>
      <c r="K310" s="15">
        <f t="shared" si="22"/>
        <v>0</v>
      </c>
      <c r="L310" s="15">
        <v>3.4</v>
      </c>
      <c r="M310" s="19">
        <f t="shared" si="20"/>
        <v>0</v>
      </c>
      <c r="N310" s="20" t="s">
        <v>106</v>
      </c>
      <c r="O310" s="14"/>
      <c r="P310" s="14"/>
      <c r="Q310" s="21" t="str">
        <f>VLOOKUP(B310,[1]Hoja2!$A$5:$K$412,8,FALSE)</f>
        <v>PERFILERIA INOXIDABLE</v>
      </c>
      <c r="R310" s="22"/>
      <c r="S310" s="23"/>
      <c r="U310" s="24">
        <f>VLOOKUP(B310,[2]Forecast!$B$5:$AF$463,31,FALSE)</f>
        <v>0</v>
      </c>
      <c r="V310" s="23"/>
      <c r="W310" s="23"/>
      <c r="X310" s="24">
        <f t="shared" si="21"/>
        <v>0</v>
      </c>
    </row>
    <row r="311" spans="1:24" hidden="1" x14ac:dyDescent="0.2">
      <c r="A311" s="14" t="s">
        <v>670</v>
      </c>
      <c r="B311" s="14" t="s">
        <v>671</v>
      </c>
      <c r="C311" s="15">
        <v>304</v>
      </c>
      <c r="D311" s="15" t="s">
        <v>629</v>
      </c>
      <c r="E311" s="16">
        <v>88.9</v>
      </c>
      <c r="F311" s="17" t="s">
        <v>35</v>
      </c>
      <c r="G311" s="15"/>
      <c r="H311" s="15">
        <v>6000</v>
      </c>
      <c r="I311" s="15">
        <v>1</v>
      </c>
      <c r="J311" s="18">
        <f t="shared" si="18"/>
        <v>0</v>
      </c>
      <c r="K311" s="15">
        <f t="shared" si="22"/>
        <v>0</v>
      </c>
      <c r="L311" s="15">
        <v>296.35000000000002</v>
      </c>
      <c r="M311" s="19">
        <f t="shared" si="20"/>
        <v>0</v>
      </c>
      <c r="N311" s="20" t="s">
        <v>229</v>
      </c>
      <c r="O311" s="14"/>
      <c r="P311" s="14"/>
      <c r="Q311" s="21" t="str">
        <f>VLOOKUP(B311,[1]Hoja2!$A$5:$K$412,8,FALSE)</f>
        <v>PERFILERIA INOXIDABLE</v>
      </c>
      <c r="R311" s="22"/>
      <c r="S311" s="23"/>
      <c r="U311" s="24">
        <f>VLOOKUP(B311,[2]Forecast!$B$5:$AF$463,31,FALSE)</f>
        <v>0</v>
      </c>
      <c r="V311" s="23"/>
      <c r="W311" s="23"/>
      <c r="X311" s="24">
        <f t="shared" si="21"/>
        <v>0</v>
      </c>
    </row>
    <row r="312" spans="1:24" hidden="1" x14ac:dyDescent="0.2">
      <c r="A312" s="14" t="s">
        <v>672</v>
      </c>
      <c r="B312" s="14" t="s">
        <v>673</v>
      </c>
      <c r="C312" s="15">
        <v>304</v>
      </c>
      <c r="D312" s="15" t="s">
        <v>629</v>
      </c>
      <c r="E312" s="16">
        <v>127</v>
      </c>
      <c r="F312" s="17" t="s">
        <v>35</v>
      </c>
      <c r="G312" s="15"/>
      <c r="H312" s="15">
        <v>6000</v>
      </c>
      <c r="I312" s="15">
        <v>1</v>
      </c>
      <c r="J312" s="18">
        <f t="shared" si="18"/>
        <v>0</v>
      </c>
      <c r="K312" s="15">
        <f t="shared" si="22"/>
        <v>0</v>
      </c>
      <c r="L312" s="15">
        <v>604.79999999999995</v>
      </c>
      <c r="M312" s="19">
        <f t="shared" si="20"/>
        <v>0</v>
      </c>
      <c r="N312" s="20" t="s">
        <v>229</v>
      </c>
      <c r="O312" s="14"/>
      <c r="P312" s="14"/>
      <c r="Q312" s="21" t="str">
        <f>VLOOKUP(B312,[1]Hoja2!$A$5:$K$412,8,FALSE)</f>
        <v>PERFILERIA INOXIDABLE</v>
      </c>
      <c r="R312" s="22"/>
      <c r="S312" s="23"/>
      <c r="U312" s="24">
        <f>VLOOKUP(B312,[2]Forecast!$B$5:$AF$463,31,FALSE)</f>
        <v>0</v>
      </c>
      <c r="V312" s="23"/>
      <c r="W312" s="23"/>
      <c r="X312" s="24">
        <f t="shared" si="21"/>
        <v>0</v>
      </c>
    </row>
    <row r="313" spans="1:24" hidden="1" x14ac:dyDescent="0.2">
      <c r="A313" s="14" t="s">
        <v>674</v>
      </c>
      <c r="B313" s="14" t="s">
        <v>675</v>
      </c>
      <c r="C313" s="15">
        <v>420</v>
      </c>
      <c r="D313" s="15" t="s">
        <v>629</v>
      </c>
      <c r="E313" s="16">
        <v>31.75</v>
      </c>
      <c r="F313" s="17" t="s">
        <v>35</v>
      </c>
      <c r="G313" s="15"/>
      <c r="H313" s="15">
        <v>6000</v>
      </c>
      <c r="I313" s="15">
        <v>10</v>
      </c>
      <c r="J313" s="18">
        <f t="shared" si="18"/>
        <v>0</v>
      </c>
      <c r="K313" s="15">
        <f t="shared" si="22"/>
        <v>0</v>
      </c>
      <c r="L313" s="15">
        <v>37.799999999999997</v>
      </c>
      <c r="M313" s="19">
        <f t="shared" si="20"/>
        <v>0</v>
      </c>
      <c r="N313" s="20" t="s">
        <v>229</v>
      </c>
      <c r="O313" s="14"/>
      <c r="P313" s="14"/>
      <c r="Q313" s="21" t="str">
        <f>VLOOKUP(B313,[1]Hoja2!$A$5:$K$412,8,FALSE)</f>
        <v>PERFILERIA INOXIDABLE</v>
      </c>
      <c r="R313" s="22"/>
      <c r="S313" s="23"/>
      <c r="U313" s="24">
        <f>VLOOKUP(B313,[2]Forecast!$B$5:$AF$463,31,FALSE)</f>
        <v>0</v>
      </c>
      <c r="V313" s="23"/>
      <c r="W313" s="23"/>
      <c r="X313" s="24">
        <f t="shared" si="21"/>
        <v>0</v>
      </c>
    </row>
    <row r="314" spans="1:24" hidden="1" x14ac:dyDescent="0.2">
      <c r="A314" s="14" t="s">
        <v>676</v>
      </c>
      <c r="B314" s="14" t="s">
        <v>677</v>
      </c>
      <c r="C314" s="15">
        <v>304</v>
      </c>
      <c r="D314" s="15" t="s">
        <v>629</v>
      </c>
      <c r="E314" s="16">
        <v>152.4</v>
      </c>
      <c r="F314" s="17" t="s">
        <v>35</v>
      </c>
      <c r="G314" s="15"/>
      <c r="H314" s="15">
        <v>6000</v>
      </c>
      <c r="I314" s="15">
        <v>1</v>
      </c>
      <c r="J314" s="18">
        <f t="shared" si="18"/>
        <v>0</v>
      </c>
      <c r="K314" s="15">
        <f t="shared" si="22"/>
        <v>0</v>
      </c>
      <c r="L314" s="15">
        <v>870.91</v>
      </c>
      <c r="M314" s="19">
        <f t="shared" si="20"/>
        <v>0</v>
      </c>
      <c r="N314" s="20" t="s">
        <v>229</v>
      </c>
      <c r="O314" s="14"/>
      <c r="P314" s="14"/>
      <c r="Q314" s="21" t="str">
        <f>VLOOKUP(B314,[1]Hoja2!$A$5:$K$412,8,FALSE)</f>
        <v>PERFILERIA INOXIDABLE</v>
      </c>
      <c r="R314" s="22"/>
      <c r="S314" s="23"/>
      <c r="U314" s="24">
        <f>VLOOKUP(B314,[2]Forecast!$B$5:$AF$463,31,FALSE)</f>
        <v>0</v>
      </c>
      <c r="V314" s="23"/>
      <c r="W314" s="23"/>
      <c r="X314" s="24">
        <f t="shared" si="21"/>
        <v>0</v>
      </c>
    </row>
    <row r="315" spans="1:24" hidden="1" x14ac:dyDescent="0.2">
      <c r="A315" s="14" t="s">
        <v>678</v>
      </c>
      <c r="B315" s="14" t="s">
        <v>679</v>
      </c>
      <c r="C315" s="15">
        <v>304</v>
      </c>
      <c r="D315" s="15" t="s">
        <v>629</v>
      </c>
      <c r="E315" s="16">
        <v>114.3</v>
      </c>
      <c r="F315" s="17" t="s">
        <v>35</v>
      </c>
      <c r="G315" s="15"/>
      <c r="H315" s="15">
        <v>6000</v>
      </c>
      <c r="I315" s="15">
        <v>1</v>
      </c>
      <c r="J315" s="18">
        <f t="shared" si="18"/>
        <v>0</v>
      </c>
      <c r="K315" s="15">
        <f t="shared" si="22"/>
        <v>0</v>
      </c>
      <c r="L315" s="15">
        <v>489.89</v>
      </c>
      <c r="M315" s="19">
        <f t="shared" si="20"/>
        <v>0</v>
      </c>
      <c r="N315" s="20" t="s">
        <v>229</v>
      </c>
      <c r="O315" s="14"/>
      <c r="P315" s="14"/>
      <c r="Q315" s="21" t="str">
        <f>VLOOKUP(B315,[1]Hoja2!$A$5:$K$412,8,FALSE)</f>
        <v>PERFILERIA INOXIDABLE</v>
      </c>
      <c r="R315" s="22"/>
      <c r="S315" s="23"/>
      <c r="U315" s="24">
        <f>VLOOKUP(B315,[2]Forecast!$B$5:$AF$463,31,FALSE)</f>
        <v>0</v>
      </c>
      <c r="V315" s="23"/>
      <c r="W315" s="23"/>
      <c r="X315" s="24">
        <f t="shared" si="21"/>
        <v>0</v>
      </c>
    </row>
    <row r="316" spans="1:24" hidden="1" x14ac:dyDescent="0.2">
      <c r="A316" s="14" t="s">
        <v>680</v>
      </c>
      <c r="B316" s="14" t="s">
        <v>681</v>
      </c>
      <c r="C316" s="15">
        <v>304</v>
      </c>
      <c r="D316" s="15"/>
      <c r="E316" s="16">
        <v>3.18</v>
      </c>
      <c r="F316" s="17" t="s">
        <v>35</v>
      </c>
      <c r="G316" s="15">
        <v>25.4</v>
      </c>
      <c r="H316" s="15">
        <v>6000</v>
      </c>
      <c r="I316" s="15">
        <v>40</v>
      </c>
      <c r="J316" s="18">
        <f t="shared" si="18"/>
        <v>0</v>
      </c>
      <c r="K316" s="15">
        <f t="shared" si="22"/>
        <v>0</v>
      </c>
      <c r="L316" s="15">
        <v>7.14</v>
      </c>
      <c r="M316" s="19">
        <f t="shared" si="20"/>
        <v>0</v>
      </c>
      <c r="N316" s="20"/>
      <c r="O316" s="14"/>
      <c r="P316" s="14"/>
      <c r="Q316" s="21" t="str">
        <f>VLOOKUP(B316,[1]Hoja2!$A$5:$K$412,8,FALSE)</f>
        <v>PERFILERIA INOXIDABLE</v>
      </c>
      <c r="R316" s="22"/>
      <c r="S316" s="23"/>
      <c r="U316" s="24">
        <f>VLOOKUP(B316,[2]Forecast!$B$5:$AF$463,31,FALSE)</f>
        <v>0</v>
      </c>
      <c r="V316" s="23"/>
      <c r="W316" s="23"/>
      <c r="X316" s="24">
        <f t="shared" si="21"/>
        <v>0</v>
      </c>
    </row>
    <row r="317" spans="1:24" hidden="1" x14ac:dyDescent="0.2">
      <c r="A317" s="14" t="s">
        <v>682</v>
      </c>
      <c r="B317" s="14" t="s">
        <v>683</v>
      </c>
      <c r="C317" s="15">
        <v>304</v>
      </c>
      <c r="D317" s="15"/>
      <c r="E317" s="16">
        <v>3.18</v>
      </c>
      <c r="F317" s="17" t="s">
        <v>35</v>
      </c>
      <c r="G317" s="15">
        <v>38.1</v>
      </c>
      <c r="H317" s="15">
        <v>6000</v>
      </c>
      <c r="I317" s="15">
        <v>25</v>
      </c>
      <c r="J317" s="18">
        <f t="shared" ref="J317:J372" si="23">MROUND((X317/I317),1)</f>
        <v>0</v>
      </c>
      <c r="K317" s="15">
        <f t="shared" si="22"/>
        <v>0</v>
      </c>
      <c r="L317" s="15">
        <v>10.85</v>
      </c>
      <c r="M317" s="19">
        <f t="shared" si="20"/>
        <v>0</v>
      </c>
      <c r="N317" s="20"/>
      <c r="O317" s="14"/>
      <c r="P317" s="14"/>
      <c r="Q317" s="21" t="str">
        <f>VLOOKUP(B317,[1]Hoja2!$A$5:$K$412,8,FALSE)</f>
        <v>PERFILERIA INOXIDABLE</v>
      </c>
      <c r="R317" s="22"/>
      <c r="S317" s="23"/>
      <c r="U317" s="24">
        <f>VLOOKUP(B317,[2]Forecast!$B$5:$AF$463,31,FALSE)</f>
        <v>0</v>
      </c>
      <c r="V317" s="23"/>
      <c r="W317" s="23"/>
      <c r="X317" s="24">
        <f t="shared" si="21"/>
        <v>0</v>
      </c>
    </row>
    <row r="318" spans="1:24" x14ac:dyDescent="0.2">
      <c r="A318" s="14" t="s">
        <v>684</v>
      </c>
      <c r="B318" s="14" t="s">
        <v>685</v>
      </c>
      <c r="C318" s="15">
        <v>304</v>
      </c>
      <c r="D318" s="15"/>
      <c r="E318" s="16">
        <v>4.76</v>
      </c>
      <c r="F318" s="17" t="s">
        <v>35</v>
      </c>
      <c r="G318" s="15">
        <v>38.1</v>
      </c>
      <c r="H318" s="15">
        <v>6000</v>
      </c>
      <c r="I318" s="15">
        <v>18</v>
      </c>
      <c r="J318" s="18">
        <f t="shared" si="23"/>
        <v>6</v>
      </c>
      <c r="K318" s="15">
        <f t="shared" si="22"/>
        <v>108</v>
      </c>
      <c r="L318" s="15">
        <v>16.27</v>
      </c>
      <c r="M318" s="19">
        <f t="shared" ref="M318:M381" si="24">(K318*L318)/1000</f>
        <v>1.7571599999999998</v>
      </c>
      <c r="N318" s="20"/>
      <c r="O318" s="40" t="s">
        <v>911</v>
      </c>
      <c r="P318" s="14"/>
      <c r="Q318" s="21" t="str">
        <f>VLOOKUP(B318,[1]Hoja2!$A$5:$K$412,8,FALSE)</f>
        <v>PERFILERIA INOXIDABLE</v>
      </c>
      <c r="R318" s="22"/>
      <c r="S318" s="23"/>
      <c r="U318" s="24">
        <f>VLOOKUP(B318,[2]Forecast!$B$5:$AF$463,31,FALSE)</f>
        <v>100</v>
      </c>
      <c r="V318" s="23"/>
      <c r="W318" s="23"/>
      <c r="X318" s="24">
        <f t="shared" si="21"/>
        <v>100</v>
      </c>
    </row>
    <row r="319" spans="1:24" x14ac:dyDescent="0.2">
      <c r="A319" s="14" t="s">
        <v>686</v>
      </c>
      <c r="B319" s="14" t="s">
        <v>687</v>
      </c>
      <c r="C319" s="15">
        <v>304</v>
      </c>
      <c r="D319" s="15"/>
      <c r="E319" s="16">
        <v>6.35</v>
      </c>
      <c r="F319" s="17" t="s">
        <v>35</v>
      </c>
      <c r="G319" s="15">
        <v>50.8</v>
      </c>
      <c r="H319" s="15">
        <v>6000</v>
      </c>
      <c r="I319" s="15">
        <v>10</v>
      </c>
      <c r="J319" s="18">
        <f t="shared" si="23"/>
        <v>2</v>
      </c>
      <c r="K319" s="15">
        <f t="shared" si="22"/>
        <v>20</v>
      </c>
      <c r="L319" s="15">
        <v>28.55</v>
      </c>
      <c r="M319" s="19">
        <f t="shared" si="24"/>
        <v>0.57099999999999995</v>
      </c>
      <c r="N319" s="20"/>
      <c r="O319" s="40" t="s">
        <v>911</v>
      </c>
      <c r="P319" s="14"/>
      <c r="Q319" s="21" t="str">
        <f>VLOOKUP(B319,[1]Hoja2!$A$5:$K$412,8,FALSE)</f>
        <v>PERFILERIA INOXIDABLE</v>
      </c>
      <c r="R319" s="22"/>
      <c r="S319" s="23"/>
      <c r="U319" s="24">
        <f>VLOOKUP(B319,[2]Forecast!$B$5:$AF$463,31,FALSE)</f>
        <v>18</v>
      </c>
      <c r="V319" s="23"/>
      <c r="W319" s="23"/>
      <c r="X319" s="24">
        <f t="shared" si="21"/>
        <v>18</v>
      </c>
    </row>
    <row r="320" spans="1:24" hidden="1" x14ac:dyDescent="0.2">
      <c r="A320" s="14" t="s">
        <v>688</v>
      </c>
      <c r="B320" s="14" t="s">
        <v>689</v>
      </c>
      <c r="C320" s="15">
        <v>304</v>
      </c>
      <c r="D320" s="15"/>
      <c r="E320" s="16">
        <v>3.18</v>
      </c>
      <c r="F320" s="17" t="s">
        <v>35</v>
      </c>
      <c r="G320" s="15">
        <v>19.05</v>
      </c>
      <c r="H320" s="15">
        <v>6000</v>
      </c>
      <c r="I320" s="15">
        <v>50</v>
      </c>
      <c r="J320" s="18">
        <f t="shared" si="23"/>
        <v>0</v>
      </c>
      <c r="K320" s="15">
        <f t="shared" si="22"/>
        <v>0</v>
      </c>
      <c r="L320" s="15">
        <v>5.42</v>
      </c>
      <c r="M320" s="19">
        <f t="shared" si="24"/>
        <v>0</v>
      </c>
      <c r="N320" s="20"/>
      <c r="O320" s="14"/>
      <c r="P320" s="14"/>
      <c r="Q320" s="21" t="str">
        <f>VLOOKUP(B320,[1]Hoja2!$A$5:$K$412,8,FALSE)</f>
        <v>PERFILERIA INOXIDABLE</v>
      </c>
      <c r="R320" s="22"/>
      <c r="S320" s="23"/>
      <c r="U320" s="24">
        <f>VLOOKUP(B320,[2]Forecast!$B$5:$AF$463,31,FALSE)</f>
        <v>0</v>
      </c>
      <c r="V320" s="23"/>
      <c r="W320" s="23"/>
      <c r="X320" s="24">
        <f t="shared" si="21"/>
        <v>0</v>
      </c>
    </row>
    <row r="321" spans="1:24" hidden="1" x14ac:dyDescent="0.2">
      <c r="A321" s="14" t="s">
        <v>690</v>
      </c>
      <c r="B321" s="14" t="s">
        <v>691</v>
      </c>
      <c r="C321" s="15">
        <v>304</v>
      </c>
      <c r="D321" s="15"/>
      <c r="E321" s="16">
        <v>4.76</v>
      </c>
      <c r="F321" s="17" t="s">
        <v>35</v>
      </c>
      <c r="G321" s="15">
        <v>25.4</v>
      </c>
      <c r="H321" s="15">
        <v>6000</v>
      </c>
      <c r="I321" s="15">
        <v>25</v>
      </c>
      <c r="J321" s="18">
        <f t="shared" si="23"/>
        <v>0</v>
      </c>
      <c r="K321" s="15">
        <f t="shared" si="22"/>
        <v>0</v>
      </c>
      <c r="L321" s="15">
        <v>10.71</v>
      </c>
      <c r="M321" s="19">
        <f t="shared" si="24"/>
        <v>0</v>
      </c>
      <c r="N321" s="20"/>
      <c r="O321" s="14"/>
      <c r="P321" s="14"/>
      <c r="Q321" s="21" t="str">
        <f>VLOOKUP(B321,[1]Hoja2!$A$5:$K$412,8,FALSE)</f>
        <v>PERFILERIA INOXIDABLE</v>
      </c>
      <c r="R321" s="22"/>
      <c r="S321" s="23"/>
      <c r="U321" s="24">
        <f>VLOOKUP(B321,[2]Forecast!$B$5:$AF$463,31,FALSE)</f>
        <v>0</v>
      </c>
      <c r="V321" s="23"/>
      <c r="W321" s="23"/>
      <c r="X321" s="24">
        <f t="shared" si="21"/>
        <v>0</v>
      </c>
    </row>
    <row r="322" spans="1:24" hidden="1" x14ac:dyDescent="0.2">
      <c r="A322" s="14" t="s">
        <v>692</v>
      </c>
      <c r="B322" s="14" t="s">
        <v>693</v>
      </c>
      <c r="C322" s="15">
        <v>304</v>
      </c>
      <c r="D322" s="15"/>
      <c r="E322" s="16">
        <v>3.18</v>
      </c>
      <c r="F322" s="17" t="s">
        <v>35</v>
      </c>
      <c r="G322" s="15">
        <v>50.8</v>
      </c>
      <c r="H322" s="15">
        <v>6000</v>
      </c>
      <c r="I322" s="15">
        <v>20</v>
      </c>
      <c r="J322" s="18">
        <f t="shared" si="23"/>
        <v>0</v>
      </c>
      <c r="K322" s="15">
        <f t="shared" si="22"/>
        <v>0</v>
      </c>
      <c r="L322" s="15">
        <v>14.27</v>
      </c>
      <c r="M322" s="19">
        <f t="shared" si="24"/>
        <v>0</v>
      </c>
      <c r="N322" s="20"/>
      <c r="O322" s="14"/>
      <c r="P322" s="14"/>
      <c r="Q322" s="21" t="str">
        <f>VLOOKUP(B322,[1]Hoja2!$A$5:$K$412,8,FALSE)</f>
        <v>PERFILERIA INOXIDABLE</v>
      </c>
      <c r="R322" s="22"/>
      <c r="S322" s="23"/>
      <c r="U322" s="24">
        <f>VLOOKUP(B322,[2]Forecast!$B$5:$AF$463,31,FALSE)</f>
        <v>0</v>
      </c>
      <c r="V322" s="23"/>
      <c r="W322" s="23"/>
      <c r="X322" s="24">
        <f t="shared" si="21"/>
        <v>0</v>
      </c>
    </row>
    <row r="323" spans="1:24" hidden="1" x14ac:dyDescent="0.2">
      <c r="A323" s="14" t="s">
        <v>694</v>
      </c>
      <c r="B323" s="14" t="s">
        <v>695</v>
      </c>
      <c r="C323" s="15">
        <v>304</v>
      </c>
      <c r="D323" s="15"/>
      <c r="E323" s="16">
        <v>6.35</v>
      </c>
      <c r="F323" s="17" t="s">
        <v>35</v>
      </c>
      <c r="G323" s="15">
        <v>76.2</v>
      </c>
      <c r="H323" s="15">
        <v>6000</v>
      </c>
      <c r="I323" s="15">
        <v>6</v>
      </c>
      <c r="J323" s="18">
        <f t="shared" si="23"/>
        <v>0</v>
      </c>
      <c r="K323" s="15">
        <f t="shared" si="22"/>
        <v>0</v>
      </c>
      <c r="L323" s="15">
        <v>42.82</v>
      </c>
      <c r="M323" s="19">
        <f t="shared" si="24"/>
        <v>0</v>
      </c>
      <c r="N323" s="20"/>
      <c r="O323" s="14"/>
      <c r="P323" s="14"/>
      <c r="Q323" s="21" t="str">
        <f>VLOOKUP(B323,[1]Hoja2!$A$5:$K$412,8,FALSE)</f>
        <v>PERFILERIA INOXIDABLE</v>
      </c>
      <c r="R323" s="22"/>
      <c r="S323" s="23"/>
      <c r="U323" s="24">
        <f>VLOOKUP(B323,[2]Forecast!$B$5:$AF$463,31,FALSE)</f>
        <v>0</v>
      </c>
      <c r="V323" s="23"/>
      <c r="W323" s="23"/>
      <c r="X323" s="24">
        <f t="shared" si="21"/>
        <v>0</v>
      </c>
    </row>
    <row r="324" spans="1:24" x14ac:dyDescent="0.2">
      <c r="A324" s="14" t="s">
        <v>696</v>
      </c>
      <c r="B324" s="14" t="s">
        <v>697</v>
      </c>
      <c r="C324" s="15">
        <v>304</v>
      </c>
      <c r="D324" s="15"/>
      <c r="E324" s="16">
        <v>4.76</v>
      </c>
      <c r="F324" s="17" t="s">
        <v>35</v>
      </c>
      <c r="G324" s="15">
        <v>50.8</v>
      </c>
      <c r="H324" s="15">
        <v>6000</v>
      </c>
      <c r="I324" s="15">
        <v>12</v>
      </c>
      <c r="J324" s="18">
        <f t="shared" si="23"/>
        <v>2</v>
      </c>
      <c r="K324" s="15">
        <f t="shared" si="22"/>
        <v>24</v>
      </c>
      <c r="L324" s="15">
        <v>21.41</v>
      </c>
      <c r="M324" s="19">
        <f t="shared" si="24"/>
        <v>0.51384000000000007</v>
      </c>
      <c r="N324" s="20"/>
      <c r="O324" s="40" t="s">
        <v>911</v>
      </c>
      <c r="P324" s="14"/>
      <c r="Q324" s="21" t="str">
        <f>VLOOKUP(B324,[1]Hoja2!$A$5:$K$412,8,FALSE)</f>
        <v>PERFILERIA INOXIDABLE</v>
      </c>
      <c r="R324" s="22"/>
      <c r="S324" s="23"/>
      <c r="U324" s="24">
        <f>VLOOKUP(B324,[2]Forecast!$B$5:$AF$463,31,FALSE)</f>
        <v>24</v>
      </c>
      <c r="V324" s="23"/>
      <c r="W324" s="23"/>
      <c r="X324" s="24">
        <f t="shared" si="21"/>
        <v>24</v>
      </c>
    </row>
    <row r="325" spans="1:24" hidden="1" x14ac:dyDescent="0.2">
      <c r="A325" s="14" t="s">
        <v>698</v>
      </c>
      <c r="B325" s="14" t="s">
        <v>699</v>
      </c>
      <c r="C325" s="15">
        <v>304</v>
      </c>
      <c r="D325" s="15"/>
      <c r="E325" s="16">
        <v>6.35</v>
      </c>
      <c r="F325" s="17" t="s">
        <v>35</v>
      </c>
      <c r="G325" s="15">
        <v>38.1</v>
      </c>
      <c r="H325" s="15">
        <v>6000</v>
      </c>
      <c r="I325" s="15">
        <v>12</v>
      </c>
      <c r="J325" s="18">
        <f t="shared" si="23"/>
        <v>0</v>
      </c>
      <c r="K325" s="15">
        <f t="shared" si="22"/>
        <v>0</v>
      </c>
      <c r="L325" s="15">
        <v>21.7</v>
      </c>
      <c r="M325" s="19">
        <f t="shared" si="24"/>
        <v>0</v>
      </c>
      <c r="N325" s="20"/>
      <c r="O325" s="14"/>
      <c r="P325" s="14"/>
      <c r="Q325" s="21" t="str">
        <f>VLOOKUP(B325,[1]Hoja2!$A$5:$K$412,8,FALSE)</f>
        <v>PERFILERIA INOXIDABLE</v>
      </c>
      <c r="R325" s="22"/>
      <c r="S325" s="23"/>
      <c r="U325" s="24">
        <f>VLOOKUP(B325,[2]Forecast!$B$5:$AF$463,31,FALSE)</f>
        <v>0</v>
      </c>
      <c r="V325" s="23"/>
      <c r="W325" s="23"/>
      <c r="X325" s="24">
        <f t="shared" si="21"/>
        <v>0</v>
      </c>
    </row>
    <row r="326" spans="1:24" hidden="1" x14ac:dyDescent="0.2">
      <c r="A326" s="14" t="s">
        <v>700</v>
      </c>
      <c r="B326" s="14" t="s">
        <v>701</v>
      </c>
      <c r="C326" s="15">
        <v>304</v>
      </c>
      <c r="D326" s="15"/>
      <c r="E326" s="16">
        <v>6.35</v>
      </c>
      <c r="F326" s="17" t="s">
        <v>35</v>
      </c>
      <c r="G326" s="15">
        <v>63.5</v>
      </c>
      <c r="H326" s="15">
        <v>6000</v>
      </c>
      <c r="I326" s="15">
        <v>8</v>
      </c>
      <c r="J326" s="18">
        <f t="shared" si="23"/>
        <v>0</v>
      </c>
      <c r="K326" s="15">
        <f t="shared" si="22"/>
        <v>0</v>
      </c>
      <c r="L326" s="15">
        <v>35.97</v>
      </c>
      <c r="M326" s="19">
        <f t="shared" si="24"/>
        <v>0</v>
      </c>
      <c r="N326" s="20"/>
      <c r="O326" s="14"/>
      <c r="P326" s="14"/>
      <c r="Q326" s="21" t="str">
        <f>VLOOKUP(B326,[1]Hoja2!$A$5:$K$412,8,FALSE)</f>
        <v>PERFILERIA INOXIDABLE</v>
      </c>
      <c r="R326" s="22"/>
      <c r="S326" s="23"/>
      <c r="U326" s="24">
        <f>VLOOKUP(B326,[2]Forecast!$B$5:$AF$463,31,FALSE)</f>
        <v>0</v>
      </c>
      <c r="V326" s="23"/>
      <c r="W326" s="23"/>
      <c r="X326" s="24">
        <f t="shared" si="21"/>
        <v>0</v>
      </c>
    </row>
    <row r="327" spans="1:24" x14ac:dyDescent="0.2">
      <c r="A327" s="14" t="s">
        <v>702</v>
      </c>
      <c r="B327" s="14" t="s">
        <v>703</v>
      </c>
      <c r="C327" s="15">
        <v>304</v>
      </c>
      <c r="D327" s="15" t="s">
        <v>704</v>
      </c>
      <c r="E327" s="16">
        <v>1.5</v>
      </c>
      <c r="F327" s="17" t="s">
        <v>35</v>
      </c>
      <c r="G327" s="15">
        <v>1000</v>
      </c>
      <c r="H327" s="15">
        <v>2000</v>
      </c>
      <c r="I327" s="15">
        <v>10</v>
      </c>
      <c r="J327" s="18">
        <f t="shared" si="23"/>
        <v>1</v>
      </c>
      <c r="K327" s="15">
        <f>I327*J327</f>
        <v>10</v>
      </c>
      <c r="L327" s="15">
        <v>13.18</v>
      </c>
      <c r="M327" s="19">
        <f>(K327*L327)/1000</f>
        <v>0.1318</v>
      </c>
      <c r="N327" s="20"/>
      <c r="O327" s="40" t="s">
        <v>911</v>
      </c>
      <c r="P327" s="14"/>
      <c r="Q327" s="21" t="str">
        <f>VLOOKUP(B327,[1]Hoja2!$A$5:$K$412,8,FALSE)</f>
        <v>LAMINA PERFORADA</v>
      </c>
      <c r="R327" s="22"/>
      <c r="S327" s="23"/>
      <c r="U327" s="24">
        <f>VLOOKUP(B327,[2]Forecast!$B$5:$AF$463,31,FALSE)</f>
        <v>5</v>
      </c>
      <c r="V327" s="23"/>
      <c r="W327" s="23"/>
      <c r="X327" s="24">
        <f t="shared" si="21"/>
        <v>5</v>
      </c>
    </row>
    <row r="328" spans="1:24" x14ac:dyDescent="0.2">
      <c r="A328" s="14" t="s">
        <v>705</v>
      </c>
      <c r="B328" s="14" t="s">
        <v>706</v>
      </c>
      <c r="C328" s="15">
        <v>304</v>
      </c>
      <c r="D328" s="15" t="s">
        <v>704</v>
      </c>
      <c r="E328" s="16">
        <v>1</v>
      </c>
      <c r="F328" s="17" t="s">
        <v>35</v>
      </c>
      <c r="G328" s="15">
        <v>1000</v>
      </c>
      <c r="H328" s="15">
        <v>2000</v>
      </c>
      <c r="I328" s="15">
        <v>10</v>
      </c>
      <c r="J328" s="18">
        <f t="shared" si="23"/>
        <v>2</v>
      </c>
      <c r="K328" s="15">
        <f t="shared" si="22"/>
        <v>20</v>
      </c>
      <c r="L328" s="15">
        <v>8.7899999999999991</v>
      </c>
      <c r="M328" s="19">
        <f t="shared" si="24"/>
        <v>0.17579999999999998</v>
      </c>
      <c r="N328" s="20"/>
      <c r="O328" s="40" t="s">
        <v>911</v>
      </c>
      <c r="P328" s="14"/>
      <c r="Q328" s="21" t="str">
        <f>VLOOKUP(B328,[1]Hoja2!$A$5:$K$412,8,FALSE)</f>
        <v>LAMINA PERFORADA</v>
      </c>
      <c r="R328" s="22"/>
      <c r="S328" s="23"/>
      <c r="U328" s="24">
        <f>VLOOKUP(B328,[2]Forecast!$B$5:$AF$463,31,FALSE)</f>
        <v>20</v>
      </c>
      <c r="V328" s="23"/>
      <c r="W328" s="23"/>
      <c r="X328" s="24">
        <f t="shared" si="21"/>
        <v>20</v>
      </c>
    </row>
    <row r="329" spans="1:24" x14ac:dyDescent="0.2">
      <c r="A329" s="14" t="s">
        <v>707</v>
      </c>
      <c r="B329" s="14" t="s">
        <v>708</v>
      </c>
      <c r="C329" s="15">
        <v>304</v>
      </c>
      <c r="D329" s="15" t="s">
        <v>704</v>
      </c>
      <c r="E329" s="16">
        <v>1.5</v>
      </c>
      <c r="F329" s="17" t="s">
        <v>35</v>
      </c>
      <c r="G329" s="15">
        <v>1000</v>
      </c>
      <c r="H329" s="15">
        <v>2000</v>
      </c>
      <c r="I329" s="15">
        <v>10</v>
      </c>
      <c r="J329" s="18">
        <f t="shared" si="23"/>
        <v>1</v>
      </c>
      <c r="K329" s="15">
        <f t="shared" si="22"/>
        <v>10</v>
      </c>
      <c r="L329" s="15">
        <v>18.579999999999998</v>
      </c>
      <c r="M329" s="19">
        <f t="shared" si="24"/>
        <v>0.18579999999999999</v>
      </c>
      <c r="N329" s="20"/>
      <c r="O329" s="40" t="s">
        <v>911</v>
      </c>
      <c r="P329" s="14"/>
      <c r="Q329" s="21" t="str">
        <f>VLOOKUP(B329,[1]Hoja2!$A$5:$K$412,8,FALSE)</f>
        <v>LAMINA PERFORADA</v>
      </c>
      <c r="R329" s="22"/>
      <c r="S329" s="23"/>
      <c r="U329" s="24">
        <f>VLOOKUP(B329,[2]Forecast!$B$5:$AF$463,31,FALSE)</f>
        <v>5</v>
      </c>
      <c r="V329" s="23"/>
      <c r="W329" s="23"/>
      <c r="X329" s="24">
        <f t="shared" si="21"/>
        <v>5</v>
      </c>
    </row>
    <row r="330" spans="1:24" hidden="1" x14ac:dyDescent="0.2">
      <c r="A330" s="14" t="s">
        <v>709</v>
      </c>
      <c r="B330" s="14" t="s">
        <v>710</v>
      </c>
      <c r="C330" s="15">
        <v>304</v>
      </c>
      <c r="D330" s="15" t="s">
        <v>704</v>
      </c>
      <c r="E330" s="16">
        <v>1</v>
      </c>
      <c r="F330" s="17" t="s">
        <v>35</v>
      </c>
      <c r="G330" s="15">
        <v>1000</v>
      </c>
      <c r="H330" s="15">
        <v>2000</v>
      </c>
      <c r="I330" s="15">
        <v>10</v>
      </c>
      <c r="J330" s="18">
        <f t="shared" si="23"/>
        <v>0</v>
      </c>
      <c r="K330" s="15">
        <f t="shared" si="22"/>
        <v>0</v>
      </c>
      <c r="L330" s="15">
        <v>8.9499999999999993</v>
      </c>
      <c r="M330" s="19">
        <f t="shared" si="24"/>
        <v>0</v>
      </c>
      <c r="N330" s="20"/>
      <c r="O330" s="14"/>
      <c r="P330" s="14"/>
      <c r="Q330" s="21" t="str">
        <f>VLOOKUP(B330,[1]Hoja2!$A$5:$K$412,8,FALSE)</f>
        <v>LAMINA PERFORADA</v>
      </c>
      <c r="R330" s="22"/>
      <c r="S330" s="23"/>
      <c r="U330" s="24">
        <f>VLOOKUP(B330,[2]Forecast!$B$5:$AF$463,31,FALSE)</f>
        <v>0</v>
      </c>
      <c r="V330" s="23"/>
      <c r="W330" s="23"/>
      <c r="X330" s="24">
        <f t="shared" si="21"/>
        <v>0</v>
      </c>
    </row>
    <row r="331" spans="1:24" hidden="1" x14ac:dyDescent="0.2">
      <c r="A331" s="14" t="s">
        <v>711</v>
      </c>
      <c r="B331" s="14" t="s">
        <v>712</v>
      </c>
      <c r="C331" s="15">
        <v>304</v>
      </c>
      <c r="D331" s="15" t="s">
        <v>704</v>
      </c>
      <c r="E331" s="16">
        <v>1.5</v>
      </c>
      <c r="F331" s="17" t="s">
        <v>35</v>
      </c>
      <c r="G331" s="15">
        <v>1000</v>
      </c>
      <c r="H331" s="15">
        <v>2000</v>
      </c>
      <c r="I331" s="15">
        <v>10</v>
      </c>
      <c r="J331" s="18">
        <f t="shared" si="23"/>
        <v>0</v>
      </c>
      <c r="K331" s="15">
        <f t="shared" si="22"/>
        <v>0</v>
      </c>
      <c r="L331" s="15">
        <v>13.43</v>
      </c>
      <c r="M331" s="19">
        <f t="shared" si="24"/>
        <v>0</v>
      </c>
      <c r="N331" s="20"/>
      <c r="O331" s="14"/>
      <c r="P331" s="14"/>
      <c r="Q331" s="21" t="str">
        <f>VLOOKUP(B331,[1]Hoja2!$A$5:$K$412,8,FALSE)</f>
        <v>LAMINA PERFORADA</v>
      </c>
      <c r="R331" s="22"/>
      <c r="S331" s="23"/>
      <c r="U331" s="24">
        <f>VLOOKUP(B331,[2]Forecast!$B$5:$AF$463,31,FALSE)</f>
        <v>0</v>
      </c>
      <c r="V331" s="23"/>
      <c r="W331" s="23"/>
      <c r="X331" s="24">
        <f t="shared" ref="X331:X394" si="25">SUM(R331:W331)</f>
        <v>0</v>
      </c>
    </row>
    <row r="332" spans="1:24" x14ac:dyDescent="0.2">
      <c r="A332" s="14" t="s">
        <v>713</v>
      </c>
      <c r="B332" s="14" t="s">
        <v>714</v>
      </c>
      <c r="C332" s="15">
        <v>304</v>
      </c>
      <c r="D332" s="15" t="s">
        <v>704</v>
      </c>
      <c r="E332" s="16">
        <v>1.5</v>
      </c>
      <c r="F332" s="17" t="s">
        <v>35</v>
      </c>
      <c r="G332" s="15">
        <v>1000</v>
      </c>
      <c r="H332" s="15">
        <v>2000</v>
      </c>
      <c r="I332" s="15">
        <v>10</v>
      </c>
      <c r="J332" s="18">
        <f t="shared" si="23"/>
        <v>2</v>
      </c>
      <c r="K332" s="15">
        <f t="shared" si="22"/>
        <v>20</v>
      </c>
      <c r="L332" s="15">
        <v>16.989999999999998</v>
      </c>
      <c r="M332" s="19">
        <f t="shared" si="24"/>
        <v>0.33979999999999994</v>
      </c>
      <c r="N332" s="20"/>
      <c r="O332" s="40" t="s">
        <v>911</v>
      </c>
      <c r="P332" s="14"/>
      <c r="Q332" s="21" t="str">
        <f>VLOOKUP(B332,[1]Hoja2!$A$5:$K$412,8,FALSE)</f>
        <v>LAMINA PERFORADA</v>
      </c>
      <c r="R332" s="22"/>
      <c r="S332" s="23"/>
      <c r="U332" s="24">
        <f>VLOOKUP(B332,[2]Forecast!$B$5:$AF$463,31,FALSE)</f>
        <v>15</v>
      </c>
      <c r="V332" s="23"/>
      <c r="W332" s="23"/>
      <c r="X332" s="24">
        <f t="shared" si="25"/>
        <v>15</v>
      </c>
    </row>
    <row r="333" spans="1:24" hidden="1" x14ac:dyDescent="0.2">
      <c r="A333" s="14" t="s">
        <v>715</v>
      </c>
      <c r="B333" s="14" t="s">
        <v>716</v>
      </c>
      <c r="C333" s="15">
        <v>304</v>
      </c>
      <c r="D333" s="15" t="s">
        <v>704</v>
      </c>
      <c r="E333" s="16">
        <v>1.5</v>
      </c>
      <c r="F333" s="17" t="s">
        <v>35</v>
      </c>
      <c r="G333" s="15">
        <v>1000</v>
      </c>
      <c r="H333" s="15">
        <v>2000</v>
      </c>
      <c r="I333" s="15">
        <v>10</v>
      </c>
      <c r="J333" s="18">
        <f t="shared" si="23"/>
        <v>0</v>
      </c>
      <c r="K333" s="15">
        <f t="shared" si="22"/>
        <v>0</v>
      </c>
      <c r="L333" s="15">
        <v>16.29</v>
      </c>
      <c r="M333" s="19">
        <f t="shared" si="24"/>
        <v>0</v>
      </c>
      <c r="N333" s="20"/>
      <c r="O333" s="14"/>
      <c r="P333" s="14"/>
      <c r="Q333" s="21" t="str">
        <f>VLOOKUP(B333,[1]Hoja2!$A$5:$K$412,8,FALSE)</f>
        <v>LAMINA PERFORADA</v>
      </c>
      <c r="R333" s="22"/>
      <c r="S333" s="23"/>
      <c r="U333" s="24">
        <f>VLOOKUP(B333,[2]Forecast!$B$5:$AF$463,31,FALSE)</f>
        <v>0</v>
      </c>
      <c r="V333" s="23"/>
      <c r="W333" s="23"/>
      <c r="X333" s="24">
        <f t="shared" si="25"/>
        <v>0</v>
      </c>
    </row>
    <row r="334" spans="1:24" hidden="1" x14ac:dyDescent="0.2">
      <c r="A334" s="14" t="s">
        <v>717</v>
      </c>
      <c r="B334" s="14" t="s">
        <v>718</v>
      </c>
      <c r="C334" s="15">
        <v>304</v>
      </c>
      <c r="D334" s="15" t="s">
        <v>704</v>
      </c>
      <c r="E334" s="16">
        <v>2</v>
      </c>
      <c r="F334" s="17" t="s">
        <v>35</v>
      </c>
      <c r="G334" s="15">
        <v>1000</v>
      </c>
      <c r="H334" s="15">
        <v>2000</v>
      </c>
      <c r="I334" s="15">
        <v>10</v>
      </c>
      <c r="J334" s="18">
        <f t="shared" si="23"/>
        <v>0</v>
      </c>
      <c r="K334" s="15">
        <f t="shared" si="22"/>
        <v>0</v>
      </c>
      <c r="L334" s="15">
        <v>21.73</v>
      </c>
      <c r="M334" s="19">
        <f t="shared" si="24"/>
        <v>0</v>
      </c>
      <c r="N334" s="20"/>
      <c r="O334" s="14"/>
      <c r="P334" s="14"/>
      <c r="Q334" s="21" t="str">
        <f>VLOOKUP(B334,[1]Hoja2!$A$5:$K$412,8,FALSE)</f>
        <v>LAMINA PERFORADA</v>
      </c>
      <c r="R334" s="22"/>
      <c r="S334" s="23"/>
      <c r="U334" s="24">
        <f>VLOOKUP(B334,[2]Forecast!$B$5:$AF$463,31,FALSE)</f>
        <v>0</v>
      </c>
      <c r="V334" s="23"/>
      <c r="W334" s="23"/>
      <c r="X334" s="24">
        <f t="shared" si="25"/>
        <v>0</v>
      </c>
    </row>
    <row r="335" spans="1:24" hidden="1" x14ac:dyDescent="0.2">
      <c r="A335" s="14" t="s">
        <v>719</v>
      </c>
      <c r="B335" s="14" t="s">
        <v>720</v>
      </c>
      <c r="C335" s="15">
        <v>304</v>
      </c>
      <c r="D335" s="15" t="s">
        <v>704</v>
      </c>
      <c r="E335" s="16">
        <v>3</v>
      </c>
      <c r="F335" s="17" t="s">
        <v>35</v>
      </c>
      <c r="G335" s="15">
        <v>1000</v>
      </c>
      <c r="H335" s="15">
        <v>2000</v>
      </c>
      <c r="I335" s="15">
        <v>10</v>
      </c>
      <c r="J335" s="18">
        <f t="shared" si="23"/>
        <v>0</v>
      </c>
      <c r="K335" s="15">
        <f t="shared" si="22"/>
        <v>0</v>
      </c>
      <c r="L335" s="15">
        <v>37.15</v>
      </c>
      <c r="M335" s="19">
        <f t="shared" si="24"/>
        <v>0</v>
      </c>
      <c r="N335" s="20"/>
      <c r="O335" s="14"/>
      <c r="P335" s="14"/>
      <c r="Q335" s="21" t="str">
        <f>VLOOKUP(B335,[1]Hoja2!$A$5:$K$412,8,FALSE)</f>
        <v>LAMINA PERFORADA</v>
      </c>
      <c r="R335" s="22"/>
      <c r="S335" s="23"/>
      <c r="U335" s="24">
        <f>VLOOKUP(B335,[2]Forecast!$B$5:$AF$463,31,FALSE)</f>
        <v>0</v>
      </c>
      <c r="V335" s="23"/>
      <c r="W335" s="23"/>
      <c r="X335" s="24">
        <f t="shared" si="25"/>
        <v>0</v>
      </c>
    </row>
    <row r="336" spans="1:24" hidden="1" x14ac:dyDescent="0.2">
      <c r="A336" s="14" t="s">
        <v>721</v>
      </c>
      <c r="B336" s="14" t="s">
        <v>722</v>
      </c>
      <c r="C336" s="15">
        <v>304</v>
      </c>
      <c r="D336" s="15" t="s">
        <v>704</v>
      </c>
      <c r="E336" s="16">
        <v>1</v>
      </c>
      <c r="F336" s="17" t="s">
        <v>35</v>
      </c>
      <c r="G336" s="15">
        <v>1000</v>
      </c>
      <c r="H336" s="15">
        <v>2000</v>
      </c>
      <c r="I336" s="15">
        <v>10</v>
      </c>
      <c r="J336" s="18">
        <f t="shared" si="23"/>
        <v>0</v>
      </c>
      <c r="K336" s="15">
        <f t="shared" si="22"/>
        <v>0</v>
      </c>
      <c r="L336" s="15">
        <v>10.86</v>
      </c>
      <c r="M336" s="19">
        <f t="shared" si="24"/>
        <v>0</v>
      </c>
      <c r="N336" s="20"/>
      <c r="O336" s="14"/>
      <c r="P336" s="14"/>
      <c r="Q336" s="21" t="str">
        <f>VLOOKUP(B336,[1]Hoja2!$A$5:$K$412,8,FALSE)</f>
        <v>LAMINA PERFORADA</v>
      </c>
      <c r="R336" s="22"/>
      <c r="S336" s="23"/>
      <c r="U336" s="24">
        <f>VLOOKUP(B336,[2]Forecast!$B$5:$AF$463,31,FALSE)</f>
        <v>0</v>
      </c>
      <c r="V336" s="23"/>
      <c r="W336" s="23"/>
      <c r="X336" s="24">
        <f t="shared" si="25"/>
        <v>0</v>
      </c>
    </row>
    <row r="337" spans="1:24" hidden="1" x14ac:dyDescent="0.2">
      <c r="A337" s="14" t="s">
        <v>723</v>
      </c>
      <c r="B337" s="14" t="s">
        <v>724</v>
      </c>
      <c r="C337" s="15">
        <v>304</v>
      </c>
      <c r="D337" s="15" t="s">
        <v>704</v>
      </c>
      <c r="E337" s="16">
        <v>1.5</v>
      </c>
      <c r="F337" s="17" t="s">
        <v>35</v>
      </c>
      <c r="G337" s="15">
        <v>1000</v>
      </c>
      <c r="H337" s="15">
        <v>2000</v>
      </c>
      <c r="I337" s="15">
        <v>10</v>
      </c>
      <c r="J337" s="18">
        <f t="shared" si="23"/>
        <v>0</v>
      </c>
      <c r="K337" s="15">
        <f t="shared" si="22"/>
        <v>0</v>
      </c>
      <c r="L337" s="15">
        <v>13.18</v>
      </c>
      <c r="M337" s="19">
        <f t="shared" si="24"/>
        <v>0</v>
      </c>
      <c r="N337" s="20"/>
      <c r="O337" s="14"/>
      <c r="P337" s="14"/>
      <c r="Q337" s="21" t="str">
        <f>VLOOKUP(B337,[1]Hoja2!$A$5:$K$412,8,FALSE)</f>
        <v>LAMINA PERFORADA</v>
      </c>
      <c r="R337" s="22"/>
      <c r="S337" s="23"/>
      <c r="U337" s="24">
        <f>VLOOKUP(B337,[2]Forecast!$B$5:$AF$463,31,FALSE)</f>
        <v>0</v>
      </c>
      <c r="V337" s="23"/>
      <c r="W337" s="23"/>
      <c r="X337" s="24">
        <f t="shared" si="25"/>
        <v>0</v>
      </c>
    </row>
    <row r="338" spans="1:24" x14ac:dyDescent="0.2">
      <c r="A338" s="14" t="s">
        <v>725</v>
      </c>
      <c r="B338" s="14" t="s">
        <v>726</v>
      </c>
      <c r="C338" s="15">
        <v>304</v>
      </c>
      <c r="D338" s="15" t="s">
        <v>704</v>
      </c>
      <c r="E338" s="16">
        <v>1</v>
      </c>
      <c r="F338" s="17" t="s">
        <v>35</v>
      </c>
      <c r="G338" s="15">
        <v>1000</v>
      </c>
      <c r="H338" s="15">
        <v>2000</v>
      </c>
      <c r="I338" s="15">
        <v>10</v>
      </c>
      <c r="J338" s="18">
        <f t="shared" si="23"/>
        <v>1</v>
      </c>
      <c r="K338" s="15">
        <f t="shared" si="22"/>
        <v>10</v>
      </c>
      <c r="L338" s="15">
        <v>11.33</v>
      </c>
      <c r="M338" s="19">
        <f t="shared" si="24"/>
        <v>0.1133</v>
      </c>
      <c r="N338" s="20"/>
      <c r="O338" s="40" t="s">
        <v>911</v>
      </c>
      <c r="P338" s="14"/>
      <c r="Q338" s="21" t="str">
        <f>VLOOKUP(B338,[1]Hoja2!$A$5:$K$412,8,FALSE)</f>
        <v>LAMINA PERFORADA</v>
      </c>
      <c r="R338" s="22"/>
      <c r="S338" s="23"/>
      <c r="U338" s="24">
        <f>VLOOKUP(B338,[2]Forecast!$B$5:$AF$463,31,FALSE)</f>
        <v>5</v>
      </c>
      <c r="V338" s="23"/>
      <c r="W338" s="23"/>
      <c r="X338" s="24">
        <f t="shared" si="25"/>
        <v>5</v>
      </c>
    </row>
    <row r="339" spans="1:24" x14ac:dyDescent="0.2">
      <c r="A339" s="14" t="s">
        <v>727</v>
      </c>
      <c r="B339" s="14" t="s">
        <v>728</v>
      </c>
      <c r="C339" s="15">
        <v>304</v>
      </c>
      <c r="D339" s="15" t="s">
        <v>704</v>
      </c>
      <c r="E339" s="16">
        <v>1.5</v>
      </c>
      <c r="F339" s="17" t="s">
        <v>35</v>
      </c>
      <c r="G339" s="15">
        <v>1000</v>
      </c>
      <c r="H339" s="15">
        <v>2000</v>
      </c>
      <c r="I339" s="15">
        <v>10</v>
      </c>
      <c r="J339" s="18">
        <f t="shared" si="23"/>
        <v>1</v>
      </c>
      <c r="K339" s="15">
        <f t="shared" si="22"/>
        <v>10</v>
      </c>
      <c r="L339" s="15">
        <v>14.54</v>
      </c>
      <c r="M339" s="19">
        <f t="shared" si="24"/>
        <v>0.14539999999999997</v>
      </c>
      <c r="N339" s="20"/>
      <c r="O339" s="40" t="s">
        <v>911</v>
      </c>
      <c r="P339" s="14"/>
      <c r="Q339" s="21" t="str">
        <f>VLOOKUP(B339,[1]Hoja2!$A$5:$K$412,8,FALSE)</f>
        <v>LAMINA PERFORADA</v>
      </c>
      <c r="R339" s="22"/>
      <c r="S339" s="23"/>
      <c r="U339" s="24">
        <f>VLOOKUP(B339,[2]Forecast!$B$5:$AF$463,31,FALSE)</f>
        <v>10</v>
      </c>
      <c r="V339" s="23"/>
      <c r="W339" s="23"/>
      <c r="X339" s="24">
        <f t="shared" si="25"/>
        <v>10</v>
      </c>
    </row>
    <row r="340" spans="1:24" x14ac:dyDescent="0.2">
      <c r="A340" s="14" t="s">
        <v>729</v>
      </c>
      <c r="B340" s="14" t="s">
        <v>730</v>
      </c>
      <c r="C340" s="15">
        <v>304</v>
      </c>
      <c r="D340" s="15" t="s">
        <v>704</v>
      </c>
      <c r="E340" s="16">
        <v>1</v>
      </c>
      <c r="F340" s="17" t="s">
        <v>35</v>
      </c>
      <c r="G340" s="15">
        <v>1000</v>
      </c>
      <c r="H340" s="15">
        <v>2000</v>
      </c>
      <c r="I340" s="15">
        <v>10</v>
      </c>
      <c r="J340" s="18">
        <f t="shared" si="23"/>
        <v>1</v>
      </c>
      <c r="K340" s="15">
        <f t="shared" si="22"/>
        <v>10</v>
      </c>
      <c r="L340" s="15">
        <v>13.63</v>
      </c>
      <c r="M340" s="19">
        <f t="shared" si="24"/>
        <v>0.1363</v>
      </c>
      <c r="N340" s="20"/>
      <c r="O340" s="40" t="s">
        <v>911</v>
      </c>
      <c r="P340" s="14"/>
      <c r="Q340" s="21" t="str">
        <f>VLOOKUP(B340,[1]Hoja2!$A$5:$K$412,8,FALSE)</f>
        <v>LAMINA PERFORADA</v>
      </c>
      <c r="R340" s="22"/>
      <c r="S340" s="23"/>
      <c r="U340" s="24">
        <f>VLOOKUP(B340,[2]Forecast!$B$5:$AF$463,31,FALSE)</f>
        <v>5</v>
      </c>
      <c r="V340" s="23"/>
      <c r="W340" s="23"/>
      <c r="X340" s="24">
        <f t="shared" si="25"/>
        <v>5</v>
      </c>
    </row>
    <row r="341" spans="1:24" hidden="1" x14ac:dyDescent="0.2">
      <c r="A341" s="14" t="s">
        <v>731</v>
      </c>
      <c r="B341" s="14" t="s">
        <v>732</v>
      </c>
      <c r="C341" s="15">
        <v>304</v>
      </c>
      <c r="D341" s="15" t="s">
        <v>704</v>
      </c>
      <c r="E341" s="16">
        <v>1</v>
      </c>
      <c r="F341" s="17" t="s">
        <v>35</v>
      </c>
      <c r="G341" s="15">
        <v>1000</v>
      </c>
      <c r="H341" s="15">
        <v>2000</v>
      </c>
      <c r="I341" s="15">
        <v>10</v>
      </c>
      <c r="J341" s="18">
        <f t="shared" si="23"/>
        <v>0</v>
      </c>
      <c r="K341" s="15">
        <f t="shared" si="22"/>
        <v>0</v>
      </c>
      <c r="L341" s="15">
        <v>9.6999999999999993</v>
      </c>
      <c r="M341" s="19">
        <f t="shared" si="24"/>
        <v>0</v>
      </c>
      <c r="N341" s="20"/>
      <c r="O341" s="14"/>
      <c r="P341" s="14"/>
      <c r="Q341" s="21" t="str">
        <f>VLOOKUP(B341,[1]Hoja2!$A$5:$K$412,8,FALSE)</f>
        <v>LAMINA PERFORADA</v>
      </c>
      <c r="R341" s="22"/>
      <c r="S341" s="23"/>
      <c r="U341" s="24">
        <f>VLOOKUP(B341,[2]Forecast!$B$5:$AF$463,31,FALSE)</f>
        <v>0</v>
      </c>
      <c r="V341" s="23"/>
      <c r="W341" s="23"/>
      <c r="X341" s="24">
        <f t="shared" si="25"/>
        <v>0</v>
      </c>
    </row>
    <row r="342" spans="1:24" hidden="1" x14ac:dyDescent="0.2">
      <c r="A342" s="14" t="s">
        <v>733</v>
      </c>
      <c r="B342" s="14" t="s">
        <v>734</v>
      </c>
      <c r="C342" s="15">
        <v>304</v>
      </c>
      <c r="D342" s="15" t="s">
        <v>704</v>
      </c>
      <c r="E342" s="16">
        <v>1</v>
      </c>
      <c r="F342" s="17" t="s">
        <v>35</v>
      </c>
      <c r="G342" s="15">
        <v>1000</v>
      </c>
      <c r="H342" s="15">
        <v>2000</v>
      </c>
      <c r="I342" s="15">
        <v>10</v>
      </c>
      <c r="J342" s="18">
        <f t="shared" si="23"/>
        <v>0</v>
      </c>
      <c r="K342" s="15">
        <f t="shared" si="22"/>
        <v>0</v>
      </c>
      <c r="L342" s="15">
        <v>8.7899999999999991</v>
      </c>
      <c r="M342" s="19">
        <f t="shared" si="24"/>
        <v>0</v>
      </c>
      <c r="N342" s="20"/>
      <c r="O342" s="14"/>
      <c r="P342" s="14"/>
      <c r="Q342" s="21" t="str">
        <f>VLOOKUP(B342,[1]Hoja2!$A$5:$K$412,8,FALSE)</f>
        <v>LAMINA PERFORADA</v>
      </c>
      <c r="R342" s="22"/>
      <c r="S342" s="23"/>
      <c r="U342" s="24">
        <f>VLOOKUP(B342,[2]Forecast!$B$5:$AF$463,31,FALSE)</f>
        <v>0</v>
      </c>
      <c r="V342" s="23"/>
      <c r="W342" s="23"/>
      <c r="X342" s="24">
        <f t="shared" si="25"/>
        <v>0</v>
      </c>
    </row>
    <row r="343" spans="1:24" x14ac:dyDescent="0.2">
      <c r="A343" s="14" t="s">
        <v>735</v>
      </c>
      <c r="B343" s="14" t="s">
        <v>736</v>
      </c>
      <c r="C343" s="15">
        <v>304</v>
      </c>
      <c r="D343" s="15" t="s">
        <v>704</v>
      </c>
      <c r="E343" s="16">
        <v>1</v>
      </c>
      <c r="F343" s="17" t="s">
        <v>35</v>
      </c>
      <c r="G343" s="15">
        <v>1000</v>
      </c>
      <c r="H343" s="15">
        <v>2000</v>
      </c>
      <c r="I343" s="15">
        <v>10</v>
      </c>
      <c r="J343" s="18">
        <f t="shared" si="23"/>
        <v>1</v>
      </c>
      <c r="K343" s="15">
        <f t="shared" si="22"/>
        <v>10</v>
      </c>
      <c r="L343" s="15">
        <v>8.5299999999999994</v>
      </c>
      <c r="M343" s="19">
        <f t="shared" si="24"/>
        <v>8.5300000000000001E-2</v>
      </c>
      <c r="N343" s="20"/>
      <c r="O343" s="40" t="s">
        <v>911</v>
      </c>
      <c r="P343" s="14"/>
      <c r="Q343" s="21" t="str">
        <f>VLOOKUP(B343,[1]Hoja2!$A$5:$K$412,8,FALSE)</f>
        <v>LAMINA PERFORADA</v>
      </c>
      <c r="R343" s="22"/>
      <c r="S343" s="23"/>
      <c r="U343" s="24">
        <f>VLOOKUP(B343,[2]Forecast!$B$5:$AF$463,31,FALSE)</f>
        <v>5</v>
      </c>
      <c r="V343" s="23"/>
      <c r="W343" s="23"/>
      <c r="X343" s="24">
        <f t="shared" si="25"/>
        <v>5</v>
      </c>
    </row>
    <row r="344" spans="1:24" hidden="1" x14ac:dyDescent="0.2">
      <c r="A344" s="14" t="s">
        <v>737</v>
      </c>
      <c r="B344" s="14" t="s">
        <v>738</v>
      </c>
      <c r="C344" s="15">
        <v>304</v>
      </c>
      <c r="D344" s="15" t="s">
        <v>704</v>
      </c>
      <c r="E344" s="16">
        <v>3</v>
      </c>
      <c r="F344" s="17" t="s">
        <v>35</v>
      </c>
      <c r="G344" s="15">
        <v>1000</v>
      </c>
      <c r="H344" s="15">
        <v>2000</v>
      </c>
      <c r="I344" s="15">
        <v>10</v>
      </c>
      <c r="J344" s="18">
        <f t="shared" si="23"/>
        <v>0</v>
      </c>
      <c r="K344" s="15">
        <f t="shared" si="22"/>
        <v>0</v>
      </c>
      <c r="L344" s="15">
        <v>31.32</v>
      </c>
      <c r="M344" s="19">
        <f t="shared" si="24"/>
        <v>0</v>
      </c>
      <c r="N344" s="20"/>
      <c r="O344" s="14"/>
      <c r="P344" s="14"/>
      <c r="Q344" s="21" t="str">
        <f>VLOOKUP(B344,[1]Hoja2!$A$5:$K$412,8,FALSE)</f>
        <v>LAMINA PERFORADA</v>
      </c>
      <c r="R344" s="22"/>
      <c r="S344" s="23"/>
      <c r="U344" s="24">
        <f>VLOOKUP(B344,[2]Forecast!$B$5:$AF$463,31,FALSE)</f>
        <v>0</v>
      </c>
      <c r="V344" s="23"/>
      <c r="W344" s="23"/>
      <c r="X344" s="24">
        <f t="shared" si="25"/>
        <v>0</v>
      </c>
    </row>
    <row r="345" spans="1:24" x14ac:dyDescent="0.2">
      <c r="A345" s="14" t="s">
        <v>739</v>
      </c>
      <c r="B345" s="14" t="s">
        <v>740</v>
      </c>
      <c r="C345" s="15">
        <v>304</v>
      </c>
      <c r="D345" s="15" t="s">
        <v>704</v>
      </c>
      <c r="E345" s="16">
        <v>0.5</v>
      </c>
      <c r="F345" s="17" t="s">
        <v>35</v>
      </c>
      <c r="G345" s="15">
        <v>1000</v>
      </c>
      <c r="H345" s="15">
        <v>2000</v>
      </c>
      <c r="I345" s="15">
        <v>10</v>
      </c>
      <c r="J345" s="18">
        <f t="shared" si="23"/>
        <v>1</v>
      </c>
      <c r="K345" s="15">
        <f t="shared" si="22"/>
        <v>10</v>
      </c>
      <c r="L345" s="15">
        <v>7.15</v>
      </c>
      <c r="M345" s="19">
        <f t="shared" si="24"/>
        <v>7.1499999999999994E-2</v>
      </c>
      <c r="N345" s="20"/>
      <c r="O345" s="40" t="s">
        <v>911</v>
      </c>
      <c r="P345" s="14"/>
      <c r="Q345" s="21" t="str">
        <f>VLOOKUP(B345,[1]Hoja2!$A$5:$K$412,8,FALSE)</f>
        <v>LAMINA PERFORADA</v>
      </c>
      <c r="R345" s="22"/>
      <c r="S345" s="23"/>
      <c r="U345" s="24">
        <f>VLOOKUP(B345,[2]Forecast!$B$5:$AF$463,31,FALSE)</f>
        <v>5</v>
      </c>
      <c r="V345" s="23"/>
      <c r="W345" s="23"/>
      <c r="X345" s="24">
        <f t="shared" si="25"/>
        <v>5</v>
      </c>
    </row>
    <row r="346" spans="1:24" hidden="1" x14ac:dyDescent="0.2">
      <c r="A346" s="14" t="s">
        <v>741</v>
      </c>
      <c r="B346" s="14" t="s">
        <v>742</v>
      </c>
      <c r="C346" s="15">
        <v>304</v>
      </c>
      <c r="D346" s="15" t="s">
        <v>704</v>
      </c>
      <c r="E346" s="16">
        <v>2</v>
      </c>
      <c r="F346" s="17" t="s">
        <v>35</v>
      </c>
      <c r="G346" s="15">
        <v>1000</v>
      </c>
      <c r="H346" s="15">
        <v>2000</v>
      </c>
      <c r="I346" s="15">
        <v>10</v>
      </c>
      <c r="J346" s="18">
        <f t="shared" si="23"/>
        <v>0</v>
      </c>
      <c r="K346" s="15">
        <f t="shared" si="22"/>
        <v>0</v>
      </c>
      <c r="L346" s="15">
        <v>22.65</v>
      </c>
      <c r="M346" s="19">
        <f t="shared" si="24"/>
        <v>0</v>
      </c>
      <c r="N346" s="20"/>
      <c r="O346" s="14"/>
      <c r="P346" s="14"/>
      <c r="Q346" s="21" t="str">
        <f>VLOOKUP(B346,[1]Hoja2!$A$5:$K$412,8,FALSE)</f>
        <v>LAMINA PERFORADA</v>
      </c>
      <c r="R346" s="22"/>
      <c r="S346" s="23"/>
      <c r="U346" s="24">
        <f>VLOOKUP(B346,[2]Forecast!$B$5:$AF$463,31,FALSE)</f>
        <v>0</v>
      </c>
      <c r="V346" s="23"/>
      <c r="W346" s="23"/>
      <c r="X346" s="24">
        <f t="shared" si="25"/>
        <v>0</v>
      </c>
    </row>
    <row r="347" spans="1:24" hidden="1" x14ac:dyDescent="0.2">
      <c r="A347" s="14" t="s">
        <v>743</v>
      </c>
      <c r="B347" s="14" t="s">
        <v>744</v>
      </c>
      <c r="C347" s="15">
        <v>304</v>
      </c>
      <c r="D347" s="15" t="s">
        <v>704</v>
      </c>
      <c r="E347" s="16">
        <v>2</v>
      </c>
      <c r="F347" s="17" t="s">
        <v>35</v>
      </c>
      <c r="G347" s="15">
        <v>1000</v>
      </c>
      <c r="H347" s="15">
        <v>2000</v>
      </c>
      <c r="I347" s="15">
        <v>10</v>
      </c>
      <c r="J347" s="18">
        <f t="shared" si="23"/>
        <v>0</v>
      </c>
      <c r="K347" s="15">
        <f t="shared" ref="K347:K398" si="26">I347*J347</f>
        <v>0</v>
      </c>
      <c r="L347" s="15">
        <v>21.73</v>
      </c>
      <c r="M347" s="19">
        <f t="shared" si="24"/>
        <v>0</v>
      </c>
      <c r="N347" s="20"/>
      <c r="O347" s="14"/>
      <c r="P347" s="14"/>
      <c r="Q347" s="21" t="str">
        <f>VLOOKUP(B347,[1]Hoja2!$A$5:$K$412,8,FALSE)</f>
        <v>LAMINA PERFORADA</v>
      </c>
      <c r="R347" s="22"/>
      <c r="S347" s="23"/>
      <c r="U347" s="24">
        <f>VLOOKUP(B347,[2]Forecast!$B$5:$AF$463,31,FALSE)</f>
        <v>0</v>
      </c>
      <c r="V347" s="23"/>
      <c r="W347" s="23"/>
      <c r="X347" s="24">
        <f t="shared" si="25"/>
        <v>0</v>
      </c>
    </row>
    <row r="348" spans="1:24" x14ac:dyDescent="0.2">
      <c r="A348" s="14" t="s">
        <v>745</v>
      </c>
      <c r="B348" s="14" t="s">
        <v>746</v>
      </c>
      <c r="C348" s="15">
        <v>304</v>
      </c>
      <c r="D348" s="15" t="s">
        <v>704</v>
      </c>
      <c r="E348" s="16">
        <v>2</v>
      </c>
      <c r="F348" s="17" t="s">
        <v>35</v>
      </c>
      <c r="G348" s="15">
        <v>1000</v>
      </c>
      <c r="H348" s="15">
        <v>2000</v>
      </c>
      <c r="I348" s="15">
        <v>10</v>
      </c>
      <c r="J348" s="18">
        <f t="shared" si="23"/>
        <v>1</v>
      </c>
      <c r="K348" s="15">
        <f t="shared" si="26"/>
        <v>10</v>
      </c>
      <c r="L348" s="15">
        <v>20.88</v>
      </c>
      <c r="M348" s="19">
        <f t="shared" si="24"/>
        <v>0.20879999999999999</v>
      </c>
      <c r="N348" s="20"/>
      <c r="O348" s="40" t="s">
        <v>911</v>
      </c>
      <c r="P348" s="14"/>
      <c r="Q348" s="21" t="str">
        <f>VLOOKUP(B348,[1]Hoja2!$A$5:$K$412,8,FALSE)</f>
        <v>LAMINA PERFORADA</v>
      </c>
      <c r="R348" s="22"/>
      <c r="S348" s="23"/>
      <c r="U348" s="24">
        <f>VLOOKUP(B348,[2]Forecast!$B$5:$AF$463,31,FALSE)</f>
        <v>5</v>
      </c>
      <c r="V348" s="23"/>
      <c r="W348" s="23"/>
      <c r="X348" s="24">
        <f t="shared" si="25"/>
        <v>5</v>
      </c>
    </row>
    <row r="349" spans="1:24" x14ac:dyDescent="0.2">
      <c r="A349" s="14" t="s">
        <v>747</v>
      </c>
      <c r="B349" s="14" t="s">
        <v>748</v>
      </c>
      <c r="C349" s="15">
        <v>304</v>
      </c>
      <c r="D349" s="15" t="s">
        <v>704</v>
      </c>
      <c r="E349" s="16">
        <v>0.8</v>
      </c>
      <c r="F349" s="17" t="s">
        <v>35</v>
      </c>
      <c r="G349" s="15">
        <v>1000</v>
      </c>
      <c r="H349" s="15">
        <v>2000</v>
      </c>
      <c r="I349" s="15">
        <v>10</v>
      </c>
      <c r="J349" s="18">
        <f t="shared" si="23"/>
        <v>1</v>
      </c>
      <c r="K349" s="15">
        <f t="shared" si="26"/>
        <v>10</v>
      </c>
      <c r="L349" s="15">
        <v>11.54</v>
      </c>
      <c r="M349" s="19">
        <f t="shared" si="24"/>
        <v>0.11539999999999999</v>
      </c>
      <c r="N349" s="20"/>
      <c r="O349" s="40" t="s">
        <v>911</v>
      </c>
      <c r="P349" s="14"/>
      <c r="Q349" s="21" t="str">
        <f>VLOOKUP(B349,[1]Hoja2!$A$5:$K$412,8,FALSE)</f>
        <v>LAMINA PERFORADA</v>
      </c>
      <c r="R349" s="22"/>
      <c r="S349" s="23"/>
      <c r="U349" s="24">
        <f>VLOOKUP(B349,[2]Forecast!$B$5:$AF$463,31,FALSE)</f>
        <v>5</v>
      </c>
      <c r="V349" s="23"/>
      <c r="W349" s="23"/>
      <c r="X349" s="24">
        <f t="shared" si="25"/>
        <v>5</v>
      </c>
    </row>
    <row r="350" spans="1:24" hidden="1" x14ac:dyDescent="0.2">
      <c r="A350" s="14" t="s">
        <v>749</v>
      </c>
      <c r="B350" s="14" t="s">
        <v>750</v>
      </c>
      <c r="C350" s="15" t="s">
        <v>751</v>
      </c>
      <c r="D350" s="15" t="s">
        <v>704</v>
      </c>
      <c r="E350" s="16">
        <v>1</v>
      </c>
      <c r="F350" s="17" t="s">
        <v>35</v>
      </c>
      <c r="G350" s="15">
        <v>1000</v>
      </c>
      <c r="H350" s="15">
        <v>2000</v>
      </c>
      <c r="I350" s="15">
        <v>10</v>
      </c>
      <c r="J350" s="18">
        <f t="shared" si="23"/>
        <v>0</v>
      </c>
      <c r="K350" s="15">
        <f t="shared" si="26"/>
        <v>0</v>
      </c>
      <c r="L350" s="15">
        <v>10.77</v>
      </c>
      <c r="M350" s="19">
        <f t="shared" si="24"/>
        <v>0</v>
      </c>
      <c r="N350" s="20"/>
      <c r="O350" s="14"/>
      <c r="P350" s="14"/>
      <c r="Q350" s="21" t="str">
        <f>VLOOKUP(B350,[1]Hoja2!$A$5:$K$412,8,FALSE)</f>
        <v>LAMINA PERFORADA</v>
      </c>
      <c r="R350" s="22"/>
      <c r="S350" s="23"/>
      <c r="U350" s="24">
        <f>VLOOKUP(B350,[2]Forecast!$B$5:$AF$463,31,FALSE)</f>
        <v>0</v>
      </c>
      <c r="V350" s="23"/>
      <c r="W350" s="23"/>
      <c r="X350" s="24">
        <f t="shared" si="25"/>
        <v>0</v>
      </c>
    </row>
    <row r="351" spans="1:24" hidden="1" x14ac:dyDescent="0.2">
      <c r="A351" s="14" t="s">
        <v>752</v>
      </c>
      <c r="B351" s="14" t="s">
        <v>753</v>
      </c>
      <c r="C351" s="15" t="s">
        <v>751</v>
      </c>
      <c r="D351" s="15" t="s">
        <v>704</v>
      </c>
      <c r="E351" s="16">
        <v>1</v>
      </c>
      <c r="F351" s="17" t="s">
        <v>35</v>
      </c>
      <c r="G351" s="15">
        <v>1000</v>
      </c>
      <c r="H351" s="15">
        <v>2000</v>
      </c>
      <c r="I351" s="15">
        <v>10</v>
      </c>
      <c r="J351" s="18">
        <f t="shared" si="23"/>
        <v>0</v>
      </c>
      <c r="K351" s="15">
        <f t="shared" si="26"/>
        <v>0</v>
      </c>
      <c r="L351" s="15">
        <v>8.8699999999999992</v>
      </c>
      <c r="M351" s="19">
        <f t="shared" si="24"/>
        <v>0</v>
      </c>
      <c r="N351" s="20"/>
      <c r="O351" s="14"/>
      <c r="P351" s="14"/>
      <c r="Q351" s="21" t="str">
        <f>VLOOKUP(B351,[1]Hoja2!$A$5:$K$412,8,FALSE)</f>
        <v>LAMINA PERFORADA</v>
      </c>
      <c r="R351" s="22"/>
      <c r="S351" s="23"/>
      <c r="U351" s="24">
        <f>VLOOKUP(B351,[2]Forecast!$B$5:$AF$463,31,FALSE)</f>
        <v>0</v>
      </c>
      <c r="V351" s="23"/>
      <c r="W351" s="23"/>
      <c r="X351" s="24">
        <f t="shared" si="25"/>
        <v>0</v>
      </c>
    </row>
    <row r="352" spans="1:24" hidden="1" x14ac:dyDescent="0.2">
      <c r="A352" s="14" t="s">
        <v>754</v>
      </c>
      <c r="B352" s="14" t="s">
        <v>755</v>
      </c>
      <c r="C352" s="15" t="s">
        <v>751</v>
      </c>
      <c r="D352" s="15" t="s">
        <v>704</v>
      </c>
      <c r="E352" s="16">
        <v>1.5</v>
      </c>
      <c r="F352" s="17" t="s">
        <v>35</v>
      </c>
      <c r="G352" s="15">
        <v>1000</v>
      </c>
      <c r="H352" s="15">
        <v>2000</v>
      </c>
      <c r="I352" s="15">
        <v>10</v>
      </c>
      <c r="J352" s="18">
        <f t="shared" si="23"/>
        <v>0</v>
      </c>
      <c r="K352" s="15">
        <f t="shared" si="26"/>
        <v>0</v>
      </c>
      <c r="L352" s="15">
        <v>16.149999999999999</v>
      </c>
      <c r="M352" s="19">
        <f t="shared" si="24"/>
        <v>0</v>
      </c>
      <c r="N352" s="20"/>
      <c r="O352" s="14"/>
      <c r="P352" s="14"/>
      <c r="Q352" s="21" t="str">
        <f>VLOOKUP(B352,[1]Hoja2!$A$5:$K$412,8,FALSE)</f>
        <v>LAMINA PERFORADA</v>
      </c>
      <c r="R352" s="22"/>
      <c r="S352" s="23"/>
      <c r="U352" s="24">
        <f>VLOOKUP(B352,[2]Forecast!$B$5:$AF$463,31,FALSE)</f>
        <v>0</v>
      </c>
      <c r="V352" s="23"/>
      <c r="W352" s="23"/>
      <c r="X352" s="24">
        <f t="shared" si="25"/>
        <v>0</v>
      </c>
    </row>
    <row r="353" spans="1:24" hidden="1" x14ac:dyDescent="0.2">
      <c r="A353" s="14" t="s">
        <v>756</v>
      </c>
      <c r="B353" s="14" t="s">
        <v>757</v>
      </c>
      <c r="C353" s="15" t="s">
        <v>751</v>
      </c>
      <c r="D353" s="15" t="s">
        <v>704</v>
      </c>
      <c r="E353" s="16">
        <v>1</v>
      </c>
      <c r="F353" s="17" t="s">
        <v>35</v>
      </c>
      <c r="G353" s="15">
        <v>1000</v>
      </c>
      <c r="H353" s="15">
        <v>2000</v>
      </c>
      <c r="I353" s="15">
        <v>10</v>
      </c>
      <c r="J353" s="18">
        <f t="shared" si="23"/>
        <v>0</v>
      </c>
      <c r="K353" s="15">
        <f t="shared" si="26"/>
        <v>0</v>
      </c>
      <c r="L353" s="15">
        <v>8.7100000000000009</v>
      </c>
      <c r="M353" s="19">
        <f t="shared" si="24"/>
        <v>0</v>
      </c>
      <c r="N353" s="20"/>
      <c r="O353" s="14"/>
      <c r="P353" s="14"/>
      <c r="Q353" s="21" t="str">
        <f>VLOOKUP(B353,[1]Hoja2!$A$5:$K$412,8,FALSE)</f>
        <v>LAMINA PERFORADA</v>
      </c>
      <c r="R353" s="22"/>
      <c r="S353" s="23"/>
      <c r="U353" s="24">
        <f>VLOOKUP(B353,[2]Forecast!$B$5:$AF$463,31,FALSE)</f>
        <v>0</v>
      </c>
      <c r="V353" s="23"/>
      <c r="W353" s="23"/>
      <c r="X353" s="24">
        <f t="shared" si="25"/>
        <v>0</v>
      </c>
    </row>
    <row r="354" spans="1:24" hidden="1" x14ac:dyDescent="0.2">
      <c r="A354" s="14" t="s">
        <v>758</v>
      </c>
      <c r="B354" s="14" t="s">
        <v>759</v>
      </c>
      <c r="C354" s="15" t="s">
        <v>751</v>
      </c>
      <c r="D354" s="15" t="s">
        <v>704</v>
      </c>
      <c r="E354" s="16">
        <v>1</v>
      </c>
      <c r="F354" s="17" t="s">
        <v>35</v>
      </c>
      <c r="G354" s="15">
        <v>1000</v>
      </c>
      <c r="H354" s="15">
        <v>2000</v>
      </c>
      <c r="I354" s="15">
        <v>10</v>
      </c>
      <c r="J354" s="18">
        <f t="shared" si="23"/>
        <v>0</v>
      </c>
      <c r="K354" s="15">
        <f t="shared" si="26"/>
        <v>0</v>
      </c>
      <c r="L354" s="15">
        <v>11.23</v>
      </c>
      <c r="M354" s="19">
        <f t="shared" si="24"/>
        <v>0</v>
      </c>
      <c r="N354" s="20"/>
      <c r="O354" s="14"/>
      <c r="P354" s="14"/>
      <c r="Q354" s="21" t="str">
        <f>VLOOKUP(B354,[1]Hoja2!$A$5:$K$412,8,FALSE)</f>
        <v>LAMINA PERFORADA</v>
      </c>
      <c r="R354" s="22"/>
      <c r="S354" s="23"/>
      <c r="U354" s="24">
        <f>VLOOKUP(B354,[2]Forecast!$B$5:$AF$463,31,FALSE)</f>
        <v>0</v>
      </c>
      <c r="V354" s="23"/>
      <c r="W354" s="23"/>
      <c r="X354" s="24">
        <f t="shared" si="25"/>
        <v>0</v>
      </c>
    </row>
    <row r="355" spans="1:24" hidden="1" x14ac:dyDescent="0.2">
      <c r="A355" s="14" t="s">
        <v>760</v>
      </c>
      <c r="B355" s="14" t="s">
        <v>761</v>
      </c>
      <c r="C355" s="15" t="s">
        <v>751</v>
      </c>
      <c r="D355" s="15" t="s">
        <v>704</v>
      </c>
      <c r="E355" s="16">
        <v>1</v>
      </c>
      <c r="F355" s="17" t="s">
        <v>35</v>
      </c>
      <c r="G355" s="15">
        <v>1000</v>
      </c>
      <c r="H355" s="15">
        <v>2000</v>
      </c>
      <c r="I355" s="15">
        <v>10</v>
      </c>
      <c r="J355" s="18">
        <f t="shared" si="23"/>
        <v>0</v>
      </c>
      <c r="K355" s="15">
        <f t="shared" si="26"/>
        <v>0</v>
      </c>
      <c r="L355" s="15">
        <v>9.61</v>
      </c>
      <c r="M355" s="19">
        <f t="shared" si="24"/>
        <v>0</v>
      </c>
      <c r="N355" s="20"/>
      <c r="O355" s="14"/>
      <c r="P355" s="14"/>
      <c r="Q355" s="21" t="str">
        <f>VLOOKUP(B355,[1]Hoja2!$A$5:$K$412,8,FALSE)</f>
        <v>LAMINA PERFORADA</v>
      </c>
      <c r="R355" s="22"/>
      <c r="S355" s="23"/>
      <c r="U355" s="24">
        <f>VLOOKUP(B355,[2]Forecast!$B$5:$AF$463,31,FALSE)</f>
        <v>0</v>
      </c>
      <c r="V355" s="23"/>
      <c r="W355" s="23"/>
      <c r="X355" s="24">
        <f t="shared" si="25"/>
        <v>0</v>
      </c>
    </row>
    <row r="356" spans="1:24" hidden="1" x14ac:dyDescent="0.2">
      <c r="A356" s="14" t="s">
        <v>762</v>
      </c>
      <c r="B356" s="14" t="s">
        <v>763</v>
      </c>
      <c r="C356" s="15" t="s">
        <v>751</v>
      </c>
      <c r="D356" s="15" t="s">
        <v>704</v>
      </c>
      <c r="E356" s="16">
        <v>1</v>
      </c>
      <c r="F356" s="17" t="s">
        <v>35</v>
      </c>
      <c r="G356" s="15">
        <v>1000</v>
      </c>
      <c r="H356" s="15">
        <v>2000</v>
      </c>
      <c r="I356" s="15">
        <v>10</v>
      </c>
      <c r="J356" s="18">
        <f t="shared" si="23"/>
        <v>0</v>
      </c>
      <c r="K356" s="15">
        <f t="shared" si="26"/>
        <v>0</v>
      </c>
      <c r="L356" s="15">
        <v>8.7100000000000009</v>
      </c>
      <c r="M356" s="19">
        <f t="shared" si="24"/>
        <v>0</v>
      </c>
      <c r="N356" s="20"/>
      <c r="O356" s="14"/>
      <c r="P356" s="14"/>
      <c r="Q356" s="21" t="str">
        <f>VLOOKUP(B356,[1]Hoja2!$A$5:$K$412,8,FALSE)</f>
        <v>LAMINA PERFORADA</v>
      </c>
      <c r="R356" s="22"/>
      <c r="S356" s="23"/>
      <c r="U356" s="24">
        <f>VLOOKUP(B356,[2]Forecast!$B$5:$AF$463,31,FALSE)</f>
        <v>0</v>
      </c>
      <c r="V356" s="23"/>
      <c r="W356" s="23"/>
      <c r="X356" s="24">
        <f t="shared" si="25"/>
        <v>0</v>
      </c>
    </row>
    <row r="357" spans="1:24" hidden="1" x14ac:dyDescent="0.2">
      <c r="A357" s="14" t="s">
        <v>764</v>
      </c>
      <c r="B357" s="14" t="s">
        <v>765</v>
      </c>
      <c r="C357" s="15" t="s">
        <v>751</v>
      </c>
      <c r="D357" s="15" t="s">
        <v>704</v>
      </c>
      <c r="E357" s="16">
        <v>1.5</v>
      </c>
      <c r="F357" s="17" t="s">
        <v>35</v>
      </c>
      <c r="G357" s="15">
        <v>1000</v>
      </c>
      <c r="H357" s="15">
        <v>2000</v>
      </c>
      <c r="I357" s="15">
        <v>10</v>
      </c>
      <c r="J357" s="18">
        <f t="shared" si="23"/>
        <v>0</v>
      </c>
      <c r="K357" s="15">
        <f t="shared" si="26"/>
        <v>0</v>
      </c>
      <c r="L357" s="15">
        <v>13.06</v>
      </c>
      <c r="M357" s="19">
        <f t="shared" si="24"/>
        <v>0</v>
      </c>
      <c r="N357" s="20"/>
      <c r="O357" s="14"/>
      <c r="P357" s="14"/>
      <c r="Q357" s="21" t="str">
        <f>VLOOKUP(B357,[1]Hoja2!$A$5:$K$412,8,FALSE)</f>
        <v>LAMINA PERFORADA</v>
      </c>
      <c r="R357" s="22"/>
      <c r="S357" s="23"/>
      <c r="U357" s="24">
        <f>VLOOKUP(B357,[2]Forecast!$B$5:$AF$463,31,FALSE)</f>
        <v>0</v>
      </c>
      <c r="V357" s="23"/>
      <c r="W357" s="23"/>
      <c r="X357" s="24">
        <f t="shared" si="25"/>
        <v>0</v>
      </c>
    </row>
    <row r="358" spans="1:24" hidden="1" x14ac:dyDescent="0.2">
      <c r="A358" s="14" t="s">
        <v>766</v>
      </c>
      <c r="B358" s="14" t="s">
        <v>767</v>
      </c>
      <c r="C358" s="15" t="s">
        <v>751</v>
      </c>
      <c r="D358" s="15" t="s">
        <v>704</v>
      </c>
      <c r="E358" s="16">
        <v>1.5</v>
      </c>
      <c r="F358" s="17" t="s">
        <v>35</v>
      </c>
      <c r="G358" s="15">
        <v>1000</v>
      </c>
      <c r="H358" s="15">
        <v>2000</v>
      </c>
      <c r="I358" s="15">
        <v>10</v>
      </c>
      <c r="J358" s="18">
        <f t="shared" si="23"/>
        <v>0</v>
      </c>
      <c r="K358" s="15">
        <f t="shared" si="26"/>
        <v>0</v>
      </c>
      <c r="L358" s="15">
        <v>13.31</v>
      </c>
      <c r="M358" s="19">
        <f t="shared" si="24"/>
        <v>0</v>
      </c>
      <c r="N358" s="20"/>
      <c r="O358" s="14"/>
      <c r="P358" s="14"/>
      <c r="Q358" s="21" t="str">
        <f>VLOOKUP(B358,[1]Hoja2!$A$5:$K$412,8,FALSE)</f>
        <v>LAMINA PERFORADA</v>
      </c>
      <c r="R358" s="22"/>
      <c r="S358" s="23"/>
      <c r="U358" s="24">
        <f>VLOOKUP(B358,[2]Forecast!$B$5:$AF$463,31,FALSE)</f>
        <v>0</v>
      </c>
      <c r="V358" s="23"/>
      <c r="W358" s="23"/>
      <c r="X358" s="24">
        <f t="shared" si="25"/>
        <v>0</v>
      </c>
    </row>
    <row r="359" spans="1:24" hidden="1" x14ac:dyDescent="0.2">
      <c r="A359" s="14" t="s">
        <v>768</v>
      </c>
      <c r="B359" s="14" t="s">
        <v>769</v>
      </c>
      <c r="C359" s="15" t="s">
        <v>751</v>
      </c>
      <c r="D359" s="15" t="s">
        <v>704</v>
      </c>
      <c r="E359" s="16">
        <v>2</v>
      </c>
      <c r="F359" s="17" t="s">
        <v>35</v>
      </c>
      <c r="G359" s="15">
        <v>1000</v>
      </c>
      <c r="H359" s="15">
        <v>2000</v>
      </c>
      <c r="I359" s="15">
        <v>10</v>
      </c>
      <c r="J359" s="18">
        <f t="shared" si="23"/>
        <v>0</v>
      </c>
      <c r="K359" s="15">
        <f t="shared" si="26"/>
        <v>0</v>
      </c>
      <c r="L359" s="15">
        <v>19.22</v>
      </c>
      <c r="M359" s="19">
        <f t="shared" si="24"/>
        <v>0</v>
      </c>
      <c r="N359" s="20"/>
      <c r="O359" s="14"/>
      <c r="P359" s="14"/>
      <c r="Q359" s="21" t="str">
        <f>VLOOKUP(B359,[1]Hoja2!$A$5:$K$412,8,FALSE)</f>
        <v>LAMINA PERFORADA</v>
      </c>
      <c r="R359" s="22"/>
      <c r="S359" s="23"/>
      <c r="U359" s="24">
        <f>VLOOKUP(B359,[2]Forecast!$B$5:$AF$463,31,FALSE)</f>
        <v>0</v>
      </c>
      <c r="V359" s="23"/>
      <c r="W359" s="23"/>
      <c r="X359" s="24">
        <f t="shared" si="25"/>
        <v>0</v>
      </c>
    </row>
    <row r="360" spans="1:24" hidden="1" x14ac:dyDescent="0.2">
      <c r="A360" s="14" t="s">
        <v>770</v>
      </c>
      <c r="B360" s="14" t="s">
        <v>771</v>
      </c>
      <c r="C360" s="15" t="s">
        <v>751</v>
      </c>
      <c r="D360" s="15" t="s">
        <v>704</v>
      </c>
      <c r="E360" s="16">
        <v>3</v>
      </c>
      <c r="F360" s="17" t="s">
        <v>35</v>
      </c>
      <c r="G360" s="15">
        <v>1000</v>
      </c>
      <c r="H360" s="15">
        <v>2000</v>
      </c>
      <c r="I360" s="15">
        <v>10</v>
      </c>
      <c r="J360" s="18">
        <f t="shared" si="23"/>
        <v>0</v>
      </c>
      <c r="K360" s="15">
        <f t="shared" si="26"/>
        <v>0</v>
      </c>
      <c r="L360" s="15">
        <v>20.79</v>
      </c>
      <c r="M360" s="19">
        <f t="shared" si="24"/>
        <v>0</v>
      </c>
      <c r="N360" s="20"/>
      <c r="O360" s="14"/>
      <c r="P360" s="14"/>
      <c r="Q360" s="21" t="str">
        <f>VLOOKUP(B360,[1]Hoja2!$A$5:$K$412,8,FALSE)</f>
        <v>LAMINA PERFORADA</v>
      </c>
      <c r="R360" s="22"/>
      <c r="S360" s="23"/>
      <c r="U360" s="24">
        <f>VLOOKUP(B360,[2]Forecast!$B$5:$AF$463,31,FALSE)</f>
        <v>0</v>
      </c>
      <c r="V360" s="23"/>
      <c r="W360" s="23"/>
      <c r="X360" s="24">
        <f t="shared" si="25"/>
        <v>0</v>
      </c>
    </row>
    <row r="361" spans="1:24" hidden="1" x14ac:dyDescent="0.2">
      <c r="A361" s="14" t="s">
        <v>772</v>
      </c>
      <c r="B361" s="14" t="s">
        <v>773</v>
      </c>
      <c r="C361" s="15" t="s">
        <v>751</v>
      </c>
      <c r="D361" s="15" t="s">
        <v>704</v>
      </c>
      <c r="E361" s="16">
        <v>3</v>
      </c>
      <c r="F361" s="17" t="s">
        <v>35</v>
      </c>
      <c r="G361" s="15">
        <v>1000</v>
      </c>
      <c r="H361" s="15">
        <v>2000</v>
      </c>
      <c r="I361" s="15">
        <v>10</v>
      </c>
      <c r="J361" s="18">
        <f t="shared" si="23"/>
        <v>0</v>
      </c>
      <c r="K361" s="15">
        <f t="shared" si="26"/>
        <v>0</v>
      </c>
      <c r="L361" s="15">
        <v>24</v>
      </c>
      <c r="M361" s="19">
        <f t="shared" si="24"/>
        <v>0</v>
      </c>
      <c r="N361" s="20"/>
      <c r="O361" s="14"/>
      <c r="P361" s="14"/>
      <c r="Q361" s="21" t="str">
        <f>VLOOKUP(B361,[1]Hoja2!$A$5:$K$412,8,FALSE)</f>
        <v>LAMINA PERFORADA</v>
      </c>
      <c r="R361" s="22"/>
      <c r="S361" s="23"/>
      <c r="U361" s="24">
        <f>VLOOKUP(B361,[2]Forecast!$B$5:$AF$463,31,FALSE)</f>
        <v>0</v>
      </c>
      <c r="V361" s="23"/>
      <c r="W361" s="23"/>
      <c r="X361" s="24">
        <f t="shared" si="25"/>
        <v>0</v>
      </c>
    </row>
    <row r="362" spans="1:24" hidden="1" x14ac:dyDescent="0.2">
      <c r="A362" s="14" t="s">
        <v>774</v>
      </c>
      <c r="B362" s="14" t="s">
        <v>775</v>
      </c>
      <c r="C362" s="15" t="s">
        <v>751</v>
      </c>
      <c r="D362" s="15" t="s">
        <v>704</v>
      </c>
      <c r="E362" s="16">
        <v>3</v>
      </c>
      <c r="F362" s="17" t="s">
        <v>35</v>
      </c>
      <c r="G362" s="15">
        <v>1000</v>
      </c>
      <c r="H362" s="15">
        <v>2000</v>
      </c>
      <c r="I362" s="15">
        <v>10</v>
      </c>
      <c r="J362" s="18">
        <f t="shared" si="23"/>
        <v>0</v>
      </c>
      <c r="K362" s="15">
        <f t="shared" si="26"/>
        <v>0</v>
      </c>
      <c r="L362" s="15">
        <v>26.96</v>
      </c>
      <c r="M362" s="19">
        <f t="shared" si="24"/>
        <v>0</v>
      </c>
      <c r="N362" s="20"/>
      <c r="O362" s="14"/>
      <c r="P362" s="14"/>
      <c r="Q362" s="21" t="str">
        <f>VLOOKUP(B362,[1]Hoja2!$A$5:$K$412,8,FALSE)</f>
        <v>LAMINA PERFORADA</v>
      </c>
      <c r="R362" s="22"/>
      <c r="S362" s="23"/>
      <c r="U362" s="24">
        <f>VLOOKUP(B362,[2]Forecast!$B$5:$AF$463,31,FALSE)</f>
        <v>0</v>
      </c>
      <c r="V362" s="23"/>
      <c r="W362" s="23"/>
      <c r="X362" s="24">
        <f t="shared" si="25"/>
        <v>0</v>
      </c>
    </row>
    <row r="363" spans="1:24" hidden="1" x14ac:dyDescent="0.2">
      <c r="A363" s="14" t="s">
        <v>776</v>
      </c>
      <c r="B363" s="14" t="s">
        <v>777</v>
      </c>
      <c r="C363" s="15" t="s">
        <v>751</v>
      </c>
      <c r="D363" s="15" t="s">
        <v>704</v>
      </c>
      <c r="E363" s="16">
        <v>1.5</v>
      </c>
      <c r="F363" s="17" t="s">
        <v>35</v>
      </c>
      <c r="G363" s="15">
        <v>1000</v>
      </c>
      <c r="H363" s="15">
        <v>2000</v>
      </c>
      <c r="I363" s="15">
        <v>10</v>
      </c>
      <c r="J363" s="18">
        <f t="shared" si="23"/>
        <v>0</v>
      </c>
      <c r="K363" s="15">
        <f t="shared" si="26"/>
        <v>0</v>
      </c>
      <c r="L363" s="15">
        <v>14.42</v>
      </c>
      <c r="M363" s="19">
        <f t="shared" si="24"/>
        <v>0</v>
      </c>
      <c r="N363" s="20"/>
      <c r="O363" s="14"/>
      <c r="P363" s="14"/>
      <c r="Q363" s="21" t="str">
        <f>VLOOKUP(B363,[1]Hoja2!$A$5:$K$412,8,FALSE)</f>
        <v>LAMINA PERFORADA</v>
      </c>
      <c r="R363" s="22"/>
      <c r="S363" s="23"/>
      <c r="U363" s="24">
        <f>VLOOKUP(B363,[2]Forecast!$B$5:$AF$463,31,FALSE)</f>
        <v>0</v>
      </c>
      <c r="V363" s="23"/>
      <c r="W363" s="23"/>
      <c r="X363" s="24">
        <f t="shared" si="25"/>
        <v>0</v>
      </c>
    </row>
    <row r="364" spans="1:24" hidden="1" x14ac:dyDescent="0.2">
      <c r="A364" s="14" t="s">
        <v>778</v>
      </c>
      <c r="B364" s="14" t="s">
        <v>779</v>
      </c>
      <c r="C364" s="15" t="s">
        <v>751</v>
      </c>
      <c r="D364" s="15" t="s">
        <v>704</v>
      </c>
      <c r="E364" s="16">
        <v>2</v>
      </c>
      <c r="F364" s="17" t="s">
        <v>35</v>
      </c>
      <c r="G364" s="15">
        <v>1000</v>
      </c>
      <c r="H364" s="15">
        <v>2000</v>
      </c>
      <c r="I364" s="15">
        <v>10</v>
      </c>
      <c r="J364" s="18">
        <f t="shared" si="23"/>
        <v>0</v>
      </c>
      <c r="K364" s="15">
        <f t="shared" si="26"/>
        <v>0</v>
      </c>
      <c r="L364" s="15">
        <v>18.5</v>
      </c>
      <c r="M364" s="19">
        <f t="shared" si="24"/>
        <v>0</v>
      </c>
      <c r="N364" s="20"/>
      <c r="O364" s="14"/>
      <c r="P364" s="14"/>
      <c r="Q364" s="21" t="str">
        <f>VLOOKUP(B364,[1]Hoja2!$A$5:$K$412,8,FALSE)</f>
        <v>LAMINA PERFORADA</v>
      </c>
      <c r="R364" s="22"/>
      <c r="S364" s="23"/>
      <c r="U364" s="24">
        <f>VLOOKUP(B364,[2]Forecast!$B$5:$AF$463,31,FALSE)</f>
        <v>0</v>
      </c>
      <c r="V364" s="23"/>
      <c r="W364" s="23"/>
      <c r="X364" s="24">
        <f t="shared" si="25"/>
        <v>0</v>
      </c>
    </row>
    <row r="365" spans="1:24" hidden="1" x14ac:dyDescent="0.2">
      <c r="A365" s="14" t="s">
        <v>780</v>
      </c>
      <c r="B365" s="14" t="s">
        <v>781</v>
      </c>
      <c r="C365" s="15" t="s">
        <v>751</v>
      </c>
      <c r="D365" s="15" t="s">
        <v>704</v>
      </c>
      <c r="E365" s="16">
        <v>1.5</v>
      </c>
      <c r="F365" s="17" t="s">
        <v>35</v>
      </c>
      <c r="G365" s="15">
        <v>1000</v>
      </c>
      <c r="H365" s="15">
        <v>2000</v>
      </c>
      <c r="I365" s="15">
        <v>10</v>
      </c>
      <c r="J365" s="18">
        <f t="shared" si="23"/>
        <v>0</v>
      </c>
      <c r="K365" s="15">
        <f t="shared" si="26"/>
        <v>0</v>
      </c>
      <c r="L365" s="15">
        <v>13.06</v>
      </c>
      <c r="M365" s="19">
        <f t="shared" si="24"/>
        <v>0</v>
      </c>
      <c r="N365" s="20"/>
      <c r="O365" s="14"/>
      <c r="P365" s="14"/>
      <c r="Q365" s="21" t="str">
        <f>VLOOKUP(B365,[1]Hoja2!$A$5:$K$412,8,FALSE)</f>
        <v>LAMINA PERFORADA</v>
      </c>
      <c r="R365" s="22"/>
      <c r="S365" s="23"/>
      <c r="U365" s="24">
        <f>VLOOKUP(B365,[2]Forecast!$B$5:$AF$463,31,FALSE)</f>
        <v>0</v>
      </c>
      <c r="V365" s="23"/>
      <c r="W365" s="23"/>
      <c r="X365" s="24">
        <f t="shared" si="25"/>
        <v>0</v>
      </c>
    </row>
    <row r="366" spans="1:24" hidden="1" x14ac:dyDescent="0.2">
      <c r="A366" s="14" t="s">
        <v>782</v>
      </c>
      <c r="B366" s="14" t="s">
        <v>783</v>
      </c>
      <c r="C366" s="15" t="s">
        <v>751</v>
      </c>
      <c r="D366" s="15" t="s">
        <v>704</v>
      </c>
      <c r="E366" s="16">
        <v>2.5</v>
      </c>
      <c r="F366" s="17" t="s">
        <v>35</v>
      </c>
      <c r="G366" s="15">
        <v>1000</v>
      </c>
      <c r="H366" s="15">
        <v>2000</v>
      </c>
      <c r="I366" s="15">
        <v>10</v>
      </c>
      <c r="J366" s="18">
        <f t="shared" si="23"/>
        <v>0</v>
      </c>
      <c r="K366" s="15">
        <f t="shared" si="26"/>
        <v>0</v>
      </c>
      <c r="L366" s="15">
        <v>25.87</v>
      </c>
      <c r="M366" s="19">
        <f t="shared" si="24"/>
        <v>0</v>
      </c>
      <c r="N366" s="20"/>
      <c r="O366" s="14"/>
      <c r="P366" s="14"/>
      <c r="Q366" s="21" t="str">
        <f>VLOOKUP(B366,[1]Hoja2!$A$5:$K$412,8,FALSE)</f>
        <v>LAMINA PERFORADA</v>
      </c>
      <c r="R366" s="22"/>
      <c r="S366" s="23"/>
      <c r="U366" s="24">
        <f>VLOOKUP(B366,[2]Forecast!$B$5:$AF$463,31,FALSE)</f>
        <v>0</v>
      </c>
      <c r="V366" s="23"/>
      <c r="W366" s="23"/>
      <c r="X366" s="24">
        <f t="shared" si="25"/>
        <v>0</v>
      </c>
    </row>
    <row r="367" spans="1:24" hidden="1" x14ac:dyDescent="0.2">
      <c r="A367" s="14" t="s">
        <v>784</v>
      </c>
      <c r="B367" s="14" t="s">
        <v>785</v>
      </c>
      <c r="C367" s="15" t="s">
        <v>751</v>
      </c>
      <c r="D367" s="15" t="s">
        <v>704</v>
      </c>
      <c r="E367" s="16">
        <v>1.5</v>
      </c>
      <c r="F367" s="17" t="s">
        <v>35</v>
      </c>
      <c r="G367" s="15">
        <v>1000</v>
      </c>
      <c r="H367" s="15">
        <v>2000</v>
      </c>
      <c r="I367" s="15">
        <v>10</v>
      </c>
      <c r="J367" s="18">
        <f t="shared" si="23"/>
        <v>0</v>
      </c>
      <c r="K367" s="15">
        <f t="shared" si="26"/>
        <v>0</v>
      </c>
      <c r="L367" s="15">
        <v>16.84</v>
      </c>
      <c r="M367" s="19">
        <f t="shared" si="24"/>
        <v>0</v>
      </c>
      <c r="N367" s="20"/>
      <c r="O367" s="14"/>
      <c r="P367" s="14"/>
      <c r="Q367" s="21" t="str">
        <f>VLOOKUP(B367,[1]Hoja2!$A$5:$K$412,8,FALSE)</f>
        <v>LAMINA PERFORADA</v>
      </c>
      <c r="R367" s="22"/>
      <c r="S367" s="23"/>
      <c r="U367" s="24">
        <f>VLOOKUP(B367,[2]Forecast!$B$5:$AF$463,31,FALSE)</f>
        <v>0</v>
      </c>
      <c r="V367" s="23"/>
      <c r="W367" s="23"/>
      <c r="X367" s="24">
        <f t="shared" si="25"/>
        <v>0</v>
      </c>
    </row>
    <row r="368" spans="1:24" hidden="1" x14ac:dyDescent="0.2">
      <c r="A368" s="14" t="s">
        <v>786</v>
      </c>
      <c r="B368" s="14" t="s">
        <v>787</v>
      </c>
      <c r="C368" s="15" t="s">
        <v>751</v>
      </c>
      <c r="D368" s="15" t="s">
        <v>704</v>
      </c>
      <c r="E368" s="16">
        <v>1</v>
      </c>
      <c r="F368" s="17" t="s">
        <v>35</v>
      </c>
      <c r="G368" s="15">
        <v>1000</v>
      </c>
      <c r="H368" s="15">
        <v>2000</v>
      </c>
      <c r="I368" s="15">
        <v>10</v>
      </c>
      <c r="J368" s="18">
        <f t="shared" si="23"/>
        <v>0</v>
      </c>
      <c r="K368" s="15">
        <f t="shared" si="26"/>
        <v>0</v>
      </c>
      <c r="L368" s="15">
        <v>12.27</v>
      </c>
      <c r="M368" s="19">
        <f t="shared" si="24"/>
        <v>0</v>
      </c>
      <c r="N368" s="20"/>
      <c r="O368" s="14"/>
      <c r="P368" s="14"/>
      <c r="Q368" s="21" t="str">
        <f>VLOOKUP(B368,[1]Hoja2!$A$5:$K$412,8,FALSE)</f>
        <v>LAMINA PERFORADA</v>
      </c>
      <c r="R368" s="22"/>
      <c r="S368" s="23"/>
      <c r="U368" s="24">
        <f>VLOOKUP(B368,[2]Forecast!$B$5:$AF$463,31,FALSE)</f>
        <v>0</v>
      </c>
      <c r="V368" s="23"/>
      <c r="W368" s="23"/>
      <c r="X368" s="24">
        <f t="shared" si="25"/>
        <v>0</v>
      </c>
    </row>
    <row r="369" spans="1:24" hidden="1" x14ac:dyDescent="0.2">
      <c r="A369" s="14" t="s">
        <v>788</v>
      </c>
      <c r="B369" s="14" t="s">
        <v>789</v>
      </c>
      <c r="C369" s="15" t="s">
        <v>790</v>
      </c>
      <c r="D369" s="15" t="s">
        <v>704</v>
      </c>
      <c r="E369" s="16">
        <v>2</v>
      </c>
      <c r="F369" s="17" t="s">
        <v>35</v>
      </c>
      <c r="G369" s="15">
        <v>1000</v>
      </c>
      <c r="H369" s="15">
        <v>2000</v>
      </c>
      <c r="I369" s="15">
        <v>10</v>
      </c>
      <c r="J369" s="18">
        <f t="shared" si="23"/>
        <v>0</v>
      </c>
      <c r="K369" s="15">
        <f t="shared" si="26"/>
        <v>0</v>
      </c>
      <c r="L369" s="15">
        <v>21.8</v>
      </c>
      <c r="M369" s="19">
        <f t="shared" si="24"/>
        <v>0</v>
      </c>
      <c r="N369" s="20"/>
      <c r="O369" s="14"/>
      <c r="P369" s="14"/>
      <c r="Q369" s="21" t="str">
        <f>VLOOKUP(B369,[1]Hoja2!$A$5:$K$412,8,FALSE)</f>
        <v>LAMINA PERFORADA</v>
      </c>
      <c r="R369" s="22"/>
      <c r="S369" s="23"/>
      <c r="U369" s="24">
        <f>VLOOKUP(B369,[2]Forecast!$B$5:$AF$463,31,FALSE)</f>
        <v>0</v>
      </c>
      <c r="V369" s="23"/>
      <c r="W369" s="23"/>
      <c r="X369" s="24">
        <f t="shared" si="25"/>
        <v>0</v>
      </c>
    </row>
    <row r="370" spans="1:24" hidden="1" x14ac:dyDescent="0.2">
      <c r="A370" s="14" t="s">
        <v>791</v>
      </c>
      <c r="B370" s="14" t="s">
        <v>792</v>
      </c>
      <c r="C370" s="15"/>
      <c r="D370" s="15" t="s">
        <v>704</v>
      </c>
      <c r="E370" s="16">
        <v>1.5</v>
      </c>
      <c r="F370" s="17" t="s">
        <v>35</v>
      </c>
      <c r="G370" s="15">
        <v>1000</v>
      </c>
      <c r="H370" s="15">
        <v>2000</v>
      </c>
      <c r="I370" s="15">
        <v>10</v>
      </c>
      <c r="J370" s="18">
        <f t="shared" si="23"/>
        <v>0</v>
      </c>
      <c r="K370" s="15">
        <f t="shared" si="26"/>
        <v>0</v>
      </c>
      <c r="L370" s="15">
        <v>17</v>
      </c>
      <c r="M370" s="19">
        <f t="shared" si="24"/>
        <v>0</v>
      </c>
      <c r="N370" s="20"/>
      <c r="O370" s="14"/>
      <c r="P370" s="14"/>
      <c r="Q370" s="21" t="str">
        <f>VLOOKUP(B370,[1]Hoja2!$A$5:$K$412,8,FALSE)</f>
        <v>LAMINA PERFORADA</v>
      </c>
      <c r="R370" s="22"/>
      <c r="S370" s="23"/>
      <c r="U370" s="24">
        <f>VLOOKUP(B370,[2]Forecast!$B$5:$AF$463,31,FALSE)</f>
        <v>0</v>
      </c>
      <c r="V370" s="23"/>
      <c r="W370" s="23"/>
      <c r="X370" s="24">
        <f t="shared" si="25"/>
        <v>0</v>
      </c>
    </row>
    <row r="371" spans="1:24" hidden="1" x14ac:dyDescent="0.2">
      <c r="A371" s="14" t="s">
        <v>793</v>
      </c>
      <c r="B371" s="14" t="s">
        <v>794</v>
      </c>
      <c r="C371" s="15"/>
      <c r="D371" s="15" t="s">
        <v>704</v>
      </c>
      <c r="E371" s="16">
        <v>1.5</v>
      </c>
      <c r="F371" s="17" t="s">
        <v>35</v>
      </c>
      <c r="G371" s="15">
        <v>1000</v>
      </c>
      <c r="H371" s="15">
        <v>2000</v>
      </c>
      <c r="I371" s="15">
        <v>10</v>
      </c>
      <c r="J371" s="18">
        <f t="shared" si="23"/>
        <v>0</v>
      </c>
      <c r="K371" s="15">
        <f t="shared" si="26"/>
        <v>0</v>
      </c>
      <c r="L371" s="15">
        <v>17</v>
      </c>
      <c r="M371" s="19">
        <f t="shared" si="24"/>
        <v>0</v>
      </c>
      <c r="N371" s="20"/>
      <c r="O371" s="14"/>
      <c r="P371" s="14"/>
      <c r="Q371" s="21" t="str">
        <f>VLOOKUP(B371,[1]Hoja2!$A$5:$K$412,8,FALSE)</f>
        <v>LAMINA PERFORADA</v>
      </c>
      <c r="R371" s="22"/>
      <c r="S371" s="23"/>
      <c r="U371" s="24">
        <f>VLOOKUP(B371,[2]Forecast!$B$5:$AF$463,31,FALSE)</f>
        <v>0</v>
      </c>
      <c r="V371" s="23"/>
      <c r="W371" s="23"/>
      <c r="X371" s="24">
        <f t="shared" si="25"/>
        <v>0</v>
      </c>
    </row>
    <row r="372" spans="1:24" hidden="1" x14ac:dyDescent="0.2">
      <c r="A372" s="14" t="s">
        <v>795</v>
      </c>
      <c r="B372" s="14" t="s">
        <v>796</v>
      </c>
      <c r="C372" s="15"/>
      <c r="D372" s="15" t="s">
        <v>704</v>
      </c>
      <c r="E372" s="16">
        <v>1.5</v>
      </c>
      <c r="F372" s="17" t="s">
        <v>35</v>
      </c>
      <c r="G372" s="15">
        <v>1000</v>
      </c>
      <c r="H372" s="15">
        <v>2000</v>
      </c>
      <c r="I372" s="15">
        <v>10</v>
      </c>
      <c r="J372" s="18">
        <f t="shared" si="23"/>
        <v>0</v>
      </c>
      <c r="K372" s="15">
        <f t="shared" si="26"/>
        <v>0</v>
      </c>
      <c r="L372" s="15">
        <v>17</v>
      </c>
      <c r="M372" s="19">
        <f t="shared" si="24"/>
        <v>0</v>
      </c>
      <c r="N372" s="20"/>
      <c r="O372" s="14"/>
      <c r="P372" s="14"/>
      <c r="Q372" s="21" t="str">
        <f>VLOOKUP(B372,[1]Hoja2!$A$5:$K$412,8,FALSE)</f>
        <v>LAMINA PERFORADA</v>
      </c>
      <c r="R372" s="22"/>
      <c r="S372" s="23"/>
      <c r="U372" s="24">
        <f>VLOOKUP(B372,[2]Forecast!$B$5:$AF$463,31,FALSE)</f>
        <v>0</v>
      </c>
      <c r="V372" s="23"/>
      <c r="W372" s="23"/>
      <c r="X372" s="24">
        <f t="shared" si="25"/>
        <v>0</v>
      </c>
    </row>
    <row r="373" spans="1:24" x14ac:dyDescent="0.2">
      <c r="A373" s="14" t="s">
        <v>797</v>
      </c>
      <c r="B373" s="14" t="s">
        <v>798</v>
      </c>
      <c r="C373" s="15">
        <v>304</v>
      </c>
      <c r="D373" s="15" t="s">
        <v>799</v>
      </c>
      <c r="E373" s="16">
        <v>0.4</v>
      </c>
      <c r="F373" s="17" t="s">
        <v>35</v>
      </c>
      <c r="G373" s="15">
        <v>1000</v>
      </c>
      <c r="H373" s="15">
        <v>30000</v>
      </c>
      <c r="I373" s="15">
        <v>30</v>
      </c>
      <c r="J373" s="18">
        <f>(X373/I373)</f>
        <v>1</v>
      </c>
      <c r="K373" s="18">
        <f t="shared" si="26"/>
        <v>30</v>
      </c>
      <c r="L373" s="15">
        <v>1.64</v>
      </c>
      <c r="M373" s="19">
        <f t="shared" si="24"/>
        <v>4.9199999999999994E-2</v>
      </c>
      <c r="N373" s="20"/>
      <c r="O373" s="40" t="s">
        <v>911</v>
      </c>
      <c r="P373" s="14"/>
      <c r="Q373" s="21" t="str">
        <f>VLOOKUP(B373,[1]Hoja2!$A$5:$K$412,8,FALSE)</f>
        <v>TELA MESH</v>
      </c>
      <c r="R373" s="22"/>
      <c r="S373" s="23"/>
      <c r="U373" s="24">
        <f>VLOOKUP(B373,[2]Forecast!$B$5:$AF$463,31,FALSE)</f>
        <v>30</v>
      </c>
      <c r="V373" s="23"/>
      <c r="W373" s="23"/>
      <c r="X373" s="24">
        <f t="shared" si="25"/>
        <v>30</v>
      </c>
    </row>
    <row r="374" spans="1:24" x14ac:dyDescent="0.2">
      <c r="A374" s="14" t="s">
        <v>800</v>
      </c>
      <c r="B374" s="14" t="s">
        <v>801</v>
      </c>
      <c r="C374" s="15">
        <v>304</v>
      </c>
      <c r="D374" s="15" t="s">
        <v>802</v>
      </c>
      <c r="E374" s="16">
        <v>0.3</v>
      </c>
      <c r="F374" s="17" t="s">
        <v>35</v>
      </c>
      <c r="G374" s="15">
        <v>1000</v>
      </c>
      <c r="H374" s="15">
        <v>30000</v>
      </c>
      <c r="I374" s="15">
        <v>30</v>
      </c>
      <c r="J374" s="18">
        <f t="shared" ref="J374:J398" si="27">(X374/I374)</f>
        <v>1</v>
      </c>
      <c r="K374" s="15">
        <f t="shared" si="26"/>
        <v>30</v>
      </c>
      <c r="L374" s="15">
        <v>1.39</v>
      </c>
      <c r="M374" s="19">
        <f t="shared" si="24"/>
        <v>4.1699999999999994E-2</v>
      </c>
      <c r="N374" s="20"/>
      <c r="O374" s="40" t="s">
        <v>911</v>
      </c>
      <c r="P374" s="14"/>
      <c r="Q374" s="21" t="str">
        <f>VLOOKUP(B374,[1]Hoja2!$A$5:$K$412,8,FALSE)</f>
        <v>TELA MESH</v>
      </c>
      <c r="R374" s="22"/>
      <c r="S374" s="23"/>
      <c r="U374" s="24">
        <f>VLOOKUP(B374,[2]Forecast!$B$5:$AF$463,31,FALSE)</f>
        <v>30</v>
      </c>
      <c r="V374" s="23"/>
      <c r="W374" s="23"/>
      <c r="X374" s="24">
        <f t="shared" si="25"/>
        <v>30</v>
      </c>
    </row>
    <row r="375" spans="1:24" x14ac:dyDescent="0.2">
      <c r="A375" s="14" t="s">
        <v>803</v>
      </c>
      <c r="B375" s="14" t="s">
        <v>804</v>
      </c>
      <c r="C375" s="15">
        <v>304</v>
      </c>
      <c r="D375" s="15" t="s">
        <v>805</v>
      </c>
      <c r="E375" s="16">
        <v>0.24</v>
      </c>
      <c r="F375" s="17" t="s">
        <v>35</v>
      </c>
      <c r="G375" s="15">
        <v>1000</v>
      </c>
      <c r="H375" s="15">
        <v>30000</v>
      </c>
      <c r="I375" s="15">
        <v>30</v>
      </c>
      <c r="J375" s="18">
        <f t="shared" si="27"/>
        <v>2</v>
      </c>
      <c r="K375" s="15">
        <f t="shared" si="26"/>
        <v>60</v>
      </c>
      <c r="L375" s="15">
        <v>1.1399999999999999</v>
      </c>
      <c r="M375" s="19">
        <f t="shared" si="24"/>
        <v>6.8399999999999989E-2</v>
      </c>
      <c r="N375" s="20"/>
      <c r="O375" s="40" t="s">
        <v>911</v>
      </c>
      <c r="P375" s="14"/>
      <c r="Q375" s="21" t="str">
        <f>VLOOKUP(B375,[1]Hoja2!$A$5:$K$412,8,FALSE)</f>
        <v>TELA MESH</v>
      </c>
      <c r="R375" s="22"/>
      <c r="S375" s="23"/>
      <c r="U375" s="24">
        <f>VLOOKUP(B375,[2]Forecast!$B$5:$AF$463,31,FALSE)</f>
        <v>60</v>
      </c>
      <c r="V375" s="23"/>
      <c r="W375" s="23"/>
      <c r="X375" s="24">
        <f t="shared" si="25"/>
        <v>60</v>
      </c>
    </row>
    <row r="376" spans="1:24" x14ac:dyDescent="0.2">
      <c r="A376" s="14" t="s">
        <v>806</v>
      </c>
      <c r="B376" s="14" t="s">
        <v>807</v>
      </c>
      <c r="C376" s="15">
        <v>304</v>
      </c>
      <c r="D376" s="15" t="s">
        <v>808</v>
      </c>
      <c r="E376" s="16">
        <v>0.7</v>
      </c>
      <c r="F376" s="17" t="s">
        <v>35</v>
      </c>
      <c r="G376" s="15">
        <v>1000</v>
      </c>
      <c r="H376" s="15">
        <v>30000</v>
      </c>
      <c r="I376" s="15">
        <v>30</v>
      </c>
      <c r="J376" s="18">
        <f t="shared" si="27"/>
        <v>1</v>
      </c>
      <c r="K376" s="15">
        <f t="shared" si="26"/>
        <v>30</v>
      </c>
      <c r="L376" s="15">
        <v>1.95</v>
      </c>
      <c r="M376" s="19">
        <f t="shared" si="24"/>
        <v>5.8500000000000003E-2</v>
      </c>
      <c r="N376" s="20"/>
      <c r="O376" s="40" t="s">
        <v>911</v>
      </c>
      <c r="P376" s="14"/>
      <c r="Q376" s="21" t="str">
        <f>VLOOKUP(B376,[1]Hoja2!$A$5:$K$412,8,FALSE)</f>
        <v>TELA MESH</v>
      </c>
      <c r="R376" s="22"/>
      <c r="S376" s="23"/>
      <c r="U376" s="24">
        <f>VLOOKUP(B376,[2]Forecast!$B$5:$AF$463,31,FALSE)</f>
        <v>30</v>
      </c>
      <c r="V376" s="23"/>
      <c r="W376" s="23"/>
      <c r="X376" s="24">
        <f t="shared" si="25"/>
        <v>30</v>
      </c>
    </row>
    <row r="377" spans="1:24" hidden="1" x14ac:dyDescent="0.2">
      <c r="A377" s="14" t="s">
        <v>809</v>
      </c>
      <c r="B377" s="14" t="s">
        <v>810</v>
      </c>
      <c r="C377" s="15">
        <v>304</v>
      </c>
      <c r="D377" s="15" t="s">
        <v>811</v>
      </c>
      <c r="E377" s="16">
        <v>0.6</v>
      </c>
      <c r="F377" s="17" t="s">
        <v>35</v>
      </c>
      <c r="G377" s="15">
        <v>1000</v>
      </c>
      <c r="H377" s="15">
        <v>30000</v>
      </c>
      <c r="I377" s="15">
        <v>30</v>
      </c>
      <c r="J377" s="18">
        <f t="shared" si="27"/>
        <v>0</v>
      </c>
      <c r="K377" s="15">
        <f t="shared" si="26"/>
        <v>0</v>
      </c>
      <c r="L377" s="15">
        <v>1.79</v>
      </c>
      <c r="M377" s="19">
        <f t="shared" si="24"/>
        <v>0</v>
      </c>
      <c r="N377" s="20"/>
      <c r="O377" s="14"/>
      <c r="P377" s="14"/>
      <c r="Q377" s="21" t="str">
        <f>VLOOKUP(B377,[1]Hoja2!$A$5:$K$412,8,FALSE)</f>
        <v>TELA MESH</v>
      </c>
      <c r="R377" s="22"/>
      <c r="S377" s="23"/>
      <c r="U377" s="24">
        <f>VLOOKUP(B377,[2]Forecast!$B$5:$AF$463,31,FALSE)</f>
        <v>0</v>
      </c>
      <c r="V377" s="23"/>
      <c r="W377" s="23"/>
      <c r="X377" s="24">
        <f t="shared" si="25"/>
        <v>0</v>
      </c>
    </row>
    <row r="378" spans="1:24" x14ac:dyDescent="0.2">
      <c r="A378" s="14" t="s">
        <v>812</v>
      </c>
      <c r="B378" s="14" t="s">
        <v>813</v>
      </c>
      <c r="C378" s="15">
        <v>304</v>
      </c>
      <c r="D378" s="15" t="s">
        <v>814</v>
      </c>
      <c r="E378" s="16">
        <v>0.42</v>
      </c>
      <c r="F378" s="17" t="s">
        <v>35</v>
      </c>
      <c r="G378" s="15">
        <v>1000</v>
      </c>
      <c r="H378" s="15">
        <v>30000</v>
      </c>
      <c r="I378" s="15">
        <v>30</v>
      </c>
      <c r="J378" s="18">
        <f t="shared" si="27"/>
        <v>1</v>
      </c>
      <c r="K378" s="15">
        <f t="shared" si="26"/>
        <v>30</v>
      </c>
      <c r="L378" s="15">
        <v>1.46</v>
      </c>
      <c r="M378" s="19">
        <f t="shared" si="24"/>
        <v>4.3799999999999999E-2</v>
      </c>
      <c r="N378" s="20"/>
      <c r="O378" s="40" t="s">
        <v>911</v>
      </c>
      <c r="P378" s="14"/>
      <c r="Q378" s="21" t="str">
        <f>VLOOKUP(B378,[1]Hoja2!$A$5:$K$412,8,FALSE)</f>
        <v>TELA MESH</v>
      </c>
      <c r="R378" s="22"/>
      <c r="S378" s="23"/>
      <c r="U378" s="24">
        <f>VLOOKUP(B378,[2]Forecast!$B$5:$AF$463,31,FALSE)</f>
        <v>30</v>
      </c>
      <c r="V378" s="23"/>
      <c r="W378" s="23"/>
      <c r="X378" s="24">
        <f t="shared" si="25"/>
        <v>30</v>
      </c>
    </row>
    <row r="379" spans="1:24" x14ac:dyDescent="0.2">
      <c r="A379" s="14" t="s">
        <v>815</v>
      </c>
      <c r="B379" s="14" t="s">
        <v>816</v>
      </c>
      <c r="C379" s="15">
        <v>304</v>
      </c>
      <c r="D379" s="15" t="s">
        <v>817</v>
      </c>
      <c r="E379" s="16">
        <v>1.1000000000000001</v>
      </c>
      <c r="F379" s="17" t="s">
        <v>35</v>
      </c>
      <c r="G379" s="15">
        <v>1000</v>
      </c>
      <c r="H379" s="15">
        <v>30000</v>
      </c>
      <c r="I379" s="15">
        <v>30</v>
      </c>
      <c r="J379" s="18">
        <f t="shared" si="27"/>
        <v>1</v>
      </c>
      <c r="K379" s="15">
        <f t="shared" si="26"/>
        <v>30</v>
      </c>
      <c r="L379" s="15">
        <v>2.44</v>
      </c>
      <c r="M379" s="19">
        <f t="shared" si="24"/>
        <v>7.3200000000000001E-2</v>
      </c>
      <c r="N379" s="20"/>
      <c r="O379" s="40" t="s">
        <v>911</v>
      </c>
      <c r="P379" s="14"/>
      <c r="Q379" s="21" t="str">
        <f>VLOOKUP(B379,[1]Hoja2!$A$5:$K$412,8,FALSE)</f>
        <v>TELA MESH</v>
      </c>
      <c r="R379" s="22"/>
      <c r="S379" s="23"/>
      <c r="U379" s="24">
        <f>VLOOKUP(B379,[2]Forecast!$B$5:$AF$463,31,FALSE)</f>
        <v>30</v>
      </c>
      <c r="V379" s="23"/>
      <c r="W379" s="23"/>
      <c r="X379" s="24">
        <f t="shared" si="25"/>
        <v>30</v>
      </c>
    </row>
    <row r="380" spans="1:24" x14ac:dyDescent="0.2">
      <c r="A380" s="14" t="s">
        <v>818</v>
      </c>
      <c r="B380" s="14" t="s">
        <v>819</v>
      </c>
      <c r="C380" s="15">
        <v>304</v>
      </c>
      <c r="D380" s="15" t="s">
        <v>820</v>
      </c>
      <c r="E380" s="16">
        <v>0.44</v>
      </c>
      <c r="F380" s="17" t="s">
        <v>35</v>
      </c>
      <c r="G380" s="15">
        <v>1000</v>
      </c>
      <c r="H380" s="15">
        <v>30000</v>
      </c>
      <c r="I380" s="15">
        <v>30</v>
      </c>
      <c r="J380" s="18">
        <f t="shared" si="27"/>
        <v>1</v>
      </c>
      <c r="K380" s="15">
        <f t="shared" si="26"/>
        <v>30</v>
      </c>
      <c r="L380" s="15">
        <v>1.55</v>
      </c>
      <c r="M380" s="19">
        <f t="shared" si="24"/>
        <v>4.65E-2</v>
      </c>
      <c r="N380" s="20"/>
      <c r="O380" s="40" t="s">
        <v>911</v>
      </c>
      <c r="P380" s="14"/>
      <c r="Q380" s="21" t="str">
        <f>VLOOKUP(B380,[1]Hoja2!$A$5:$K$412,8,FALSE)</f>
        <v>TELA MESH</v>
      </c>
      <c r="R380" s="22"/>
      <c r="S380" s="23"/>
      <c r="U380" s="24">
        <f>VLOOKUP(B380,[2]Forecast!$B$5:$AF$463,31,FALSE)</f>
        <v>30</v>
      </c>
      <c r="V380" s="23"/>
      <c r="W380" s="23"/>
      <c r="X380" s="24">
        <f t="shared" si="25"/>
        <v>30</v>
      </c>
    </row>
    <row r="381" spans="1:24" hidden="1" x14ac:dyDescent="0.2">
      <c r="A381" s="14" t="s">
        <v>821</v>
      </c>
      <c r="B381" s="14" t="s">
        <v>822</v>
      </c>
      <c r="C381" s="15">
        <v>304</v>
      </c>
      <c r="D381" s="15" t="s">
        <v>823</v>
      </c>
      <c r="E381" s="16">
        <v>0.13</v>
      </c>
      <c r="F381" s="17" t="s">
        <v>35</v>
      </c>
      <c r="G381" s="15">
        <v>1000</v>
      </c>
      <c r="H381" s="15">
        <v>30000</v>
      </c>
      <c r="I381" s="15">
        <v>30</v>
      </c>
      <c r="J381" s="18">
        <f t="shared" si="27"/>
        <v>0</v>
      </c>
      <c r="K381" s="15">
        <f t="shared" si="26"/>
        <v>0</v>
      </c>
      <c r="L381" s="15">
        <v>0.67</v>
      </c>
      <c r="M381" s="19">
        <f t="shared" si="24"/>
        <v>0</v>
      </c>
      <c r="N381" s="20"/>
      <c r="O381" s="14"/>
      <c r="P381" s="14"/>
      <c r="Q381" s="21" t="str">
        <f>VLOOKUP(B381,[1]Hoja2!$A$5:$K$412,8,FALSE)</f>
        <v>TELA MESH</v>
      </c>
      <c r="R381" s="22"/>
      <c r="S381" s="23"/>
      <c r="U381" s="24">
        <f>VLOOKUP(B381,[2]Forecast!$B$5:$AF$463,31,FALSE)</f>
        <v>0</v>
      </c>
      <c r="V381" s="23"/>
      <c r="W381" s="23"/>
      <c r="X381" s="24">
        <f t="shared" si="25"/>
        <v>0</v>
      </c>
    </row>
    <row r="382" spans="1:24" hidden="1" x14ac:dyDescent="0.2">
      <c r="A382" s="14" t="s">
        <v>824</v>
      </c>
      <c r="B382" s="14" t="s">
        <v>825</v>
      </c>
      <c r="C382" s="15">
        <v>304</v>
      </c>
      <c r="D382" s="15" t="s">
        <v>826</v>
      </c>
      <c r="E382" s="16">
        <v>0.9</v>
      </c>
      <c r="F382" s="17" t="s">
        <v>35</v>
      </c>
      <c r="G382" s="15">
        <v>1000</v>
      </c>
      <c r="H382" s="15">
        <v>30000</v>
      </c>
      <c r="I382" s="15">
        <v>30</v>
      </c>
      <c r="J382" s="18">
        <f t="shared" si="27"/>
        <v>0</v>
      </c>
      <c r="K382" s="15">
        <f t="shared" si="26"/>
        <v>0</v>
      </c>
      <c r="L382" s="15">
        <v>2.4300000000000002</v>
      </c>
      <c r="M382" s="19">
        <f t="shared" ref="M382:M416" si="28">(K382*L382)/1000</f>
        <v>0</v>
      </c>
      <c r="N382" s="20"/>
      <c r="O382" s="14"/>
      <c r="P382" s="14"/>
      <c r="Q382" s="21" t="str">
        <f>VLOOKUP(B382,[1]Hoja2!$A$5:$K$412,8,FALSE)</f>
        <v>TELA MESH</v>
      </c>
      <c r="R382" s="22"/>
      <c r="S382" s="23"/>
      <c r="U382" s="24">
        <f>VLOOKUP(B382,[2]Forecast!$B$5:$AF$463,31,FALSE)</f>
        <v>0</v>
      </c>
      <c r="V382" s="23"/>
      <c r="W382" s="23"/>
      <c r="X382" s="24">
        <f t="shared" si="25"/>
        <v>0</v>
      </c>
    </row>
    <row r="383" spans="1:24" x14ac:dyDescent="0.2">
      <c r="A383" s="14" t="s">
        <v>827</v>
      </c>
      <c r="B383" s="14" t="s">
        <v>828</v>
      </c>
      <c r="C383" s="15">
        <v>304</v>
      </c>
      <c r="D383" s="15" t="s">
        <v>829</v>
      </c>
      <c r="E383" s="16">
        <v>0.2</v>
      </c>
      <c r="F383" s="17" t="s">
        <v>35</v>
      </c>
      <c r="G383" s="15">
        <v>1000</v>
      </c>
      <c r="H383" s="15">
        <v>30000</v>
      </c>
      <c r="I383" s="15">
        <v>30</v>
      </c>
      <c r="J383" s="18">
        <f t="shared" si="27"/>
        <v>1</v>
      </c>
      <c r="K383" s="15">
        <f t="shared" si="26"/>
        <v>30</v>
      </c>
      <c r="L383" s="15">
        <v>1.01</v>
      </c>
      <c r="M383" s="19">
        <f t="shared" si="28"/>
        <v>3.0300000000000001E-2</v>
      </c>
      <c r="N383" s="20"/>
      <c r="O383" s="40" t="s">
        <v>911</v>
      </c>
      <c r="P383" s="14"/>
      <c r="Q383" s="21" t="str">
        <f>VLOOKUP(B383,[1]Hoja2!$A$5:$K$412,8,FALSE)</f>
        <v>TELA MESH</v>
      </c>
      <c r="R383" s="22"/>
      <c r="S383" s="23"/>
      <c r="U383" s="24">
        <f>VLOOKUP(B383,[2]Forecast!$B$5:$AF$463,31,FALSE)</f>
        <v>30</v>
      </c>
      <c r="V383" s="23"/>
      <c r="W383" s="23"/>
      <c r="X383" s="24">
        <f t="shared" si="25"/>
        <v>30</v>
      </c>
    </row>
    <row r="384" spans="1:24" hidden="1" x14ac:dyDescent="0.2">
      <c r="A384" s="14" t="s">
        <v>830</v>
      </c>
      <c r="B384" s="14" t="s">
        <v>831</v>
      </c>
      <c r="C384" s="15">
        <v>304</v>
      </c>
      <c r="D384" s="15" t="s">
        <v>832</v>
      </c>
      <c r="E384" s="16">
        <v>0.5</v>
      </c>
      <c r="F384" s="17" t="s">
        <v>35</v>
      </c>
      <c r="G384" s="15">
        <v>1000</v>
      </c>
      <c r="H384" s="15">
        <v>30000</v>
      </c>
      <c r="I384" s="15">
        <v>30</v>
      </c>
      <c r="J384" s="18">
        <f t="shared" si="27"/>
        <v>0</v>
      </c>
      <c r="K384" s="15">
        <f t="shared" si="26"/>
        <v>0</v>
      </c>
      <c r="L384" s="15">
        <v>1.8</v>
      </c>
      <c r="M384" s="19">
        <f t="shared" si="28"/>
        <v>0</v>
      </c>
      <c r="N384" s="20"/>
      <c r="O384" s="14"/>
      <c r="P384" s="14"/>
      <c r="Q384" s="21" t="str">
        <f>VLOOKUP(B384,[1]Hoja2!$A$5:$K$412,8,FALSE)</f>
        <v>TELA MESH</v>
      </c>
      <c r="R384" s="22"/>
      <c r="S384" s="23"/>
      <c r="U384" s="24">
        <f>VLOOKUP(B384,[2]Forecast!$B$5:$AF$463,31,FALSE)</f>
        <v>0</v>
      </c>
      <c r="V384" s="23"/>
      <c r="W384" s="23"/>
      <c r="X384" s="24">
        <f t="shared" si="25"/>
        <v>0</v>
      </c>
    </row>
    <row r="385" spans="1:24" hidden="1" x14ac:dyDescent="0.2">
      <c r="A385" s="14" t="s">
        <v>833</v>
      </c>
      <c r="B385" s="14" t="s">
        <v>834</v>
      </c>
      <c r="C385" s="15">
        <v>304</v>
      </c>
      <c r="D385" s="15" t="s">
        <v>835</v>
      </c>
      <c r="E385" s="16">
        <v>1.5</v>
      </c>
      <c r="F385" s="17" t="s">
        <v>35</v>
      </c>
      <c r="G385" s="15">
        <v>1000</v>
      </c>
      <c r="H385" s="15">
        <v>30000</v>
      </c>
      <c r="I385" s="15">
        <v>30</v>
      </c>
      <c r="J385" s="18">
        <f t="shared" si="27"/>
        <v>0</v>
      </c>
      <c r="K385" s="15">
        <f t="shared" si="26"/>
        <v>0</v>
      </c>
      <c r="L385" s="15">
        <v>2.23</v>
      </c>
      <c r="M385" s="19">
        <f t="shared" si="28"/>
        <v>0</v>
      </c>
      <c r="N385" s="20"/>
      <c r="O385" s="14"/>
      <c r="P385" s="14"/>
      <c r="Q385" s="21" t="str">
        <f>VLOOKUP(B385,[1]Hoja2!$A$5:$K$412,8,FALSE)</f>
        <v>TELA MESH</v>
      </c>
      <c r="R385" s="22"/>
      <c r="S385" s="23"/>
      <c r="U385" s="24">
        <f>VLOOKUP(B385,[2]Forecast!$B$5:$AF$463,31,FALSE)</f>
        <v>0</v>
      </c>
      <c r="V385" s="23"/>
      <c r="W385" s="23"/>
      <c r="X385" s="24">
        <f t="shared" si="25"/>
        <v>0</v>
      </c>
    </row>
    <row r="386" spans="1:24" hidden="1" x14ac:dyDescent="0.2">
      <c r="A386" s="14" t="s">
        <v>836</v>
      </c>
      <c r="B386" s="14" t="s">
        <v>837</v>
      </c>
      <c r="C386" s="15">
        <v>304</v>
      </c>
      <c r="D386" s="15" t="s">
        <v>838</v>
      </c>
      <c r="E386" s="16">
        <v>1.25</v>
      </c>
      <c r="F386" s="17" t="s">
        <v>35</v>
      </c>
      <c r="G386" s="15">
        <v>1000</v>
      </c>
      <c r="H386" s="15">
        <v>30000</v>
      </c>
      <c r="I386" s="15">
        <v>30</v>
      </c>
      <c r="J386" s="18">
        <f t="shared" si="27"/>
        <v>0</v>
      </c>
      <c r="K386" s="15">
        <f t="shared" si="26"/>
        <v>0</v>
      </c>
      <c r="L386" s="15">
        <v>2.17</v>
      </c>
      <c r="M386" s="19">
        <f t="shared" si="28"/>
        <v>0</v>
      </c>
      <c r="N386" s="20"/>
      <c r="O386" s="14"/>
      <c r="P386" s="14"/>
      <c r="Q386" s="21" t="str">
        <f>VLOOKUP(B386,[1]Hoja2!$A$5:$K$412,8,FALSE)</f>
        <v>TELA MESH</v>
      </c>
      <c r="R386" s="22"/>
      <c r="S386" s="23"/>
      <c r="U386" s="24">
        <f>VLOOKUP(B386,[2]Forecast!$B$5:$AF$463,31,FALSE)</f>
        <v>0</v>
      </c>
      <c r="V386" s="23"/>
      <c r="W386" s="23"/>
      <c r="X386" s="24">
        <f t="shared" si="25"/>
        <v>0</v>
      </c>
    </row>
    <row r="387" spans="1:24" x14ac:dyDescent="0.2">
      <c r="A387" s="14" t="s">
        <v>839</v>
      </c>
      <c r="B387" s="14" t="s">
        <v>840</v>
      </c>
      <c r="C387" s="15">
        <v>304</v>
      </c>
      <c r="D387" s="15" t="s">
        <v>841</v>
      </c>
      <c r="E387" s="16">
        <v>0.36</v>
      </c>
      <c r="F387" s="17" t="s">
        <v>35</v>
      </c>
      <c r="G387" s="15">
        <v>1000</v>
      </c>
      <c r="H387" s="15">
        <v>30000</v>
      </c>
      <c r="I387" s="15">
        <v>30</v>
      </c>
      <c r="J387" s="18">
        <f t="shared" si="27"/>
        <v>1</v>
      </c>
      <c r="K387" s="15">
        <f t="shared" si="26"/>
        <v>30</v>
      </c>
      <c r="L387" s="15">
        <v>1.51</v>
      </c>
      <c r="M387" s="19">
        <f t="shared" si="28"/>
        <v>4.53E-2</v>
      </c>
      <c r="N387" s="20"/>
      <c r="O387" s="40" t="s">
        <v>911</v>
      </c>
      <c r="P387" s="14"/>
      <c r="Q387" s="21" t="str">
        <f>VLOOKUP(B387,[1]Hoja2!$A$5:$K$412,8,FALSE)</f>
        <v>TELA MESH</v>
      </c>
      <c r="R387" s="22"/>
      <c r="S387" s="23"/>
      <c r="U387" s="24">
        <f>VLOOKUP(B387,[2]Forecast!$B$5:$AF$463,31,FALSE)</f>
        <v>30</v>
      </c>
      <c r="V387" s="23"/>
      <c r="W387" s="23"/>
      <c r="X387" s="24">
        <f t="shared" si="25"/>
        <v>30</v>
      </c>
    </row>
    <row r="388" spans="1:24" hidden="1" x14ac:dyDescent="0.2">
      <c r="A388" s="14" t="s">
        <v>842</v>
      </c>
      <c r="B388" s="14" t="s">
        <v>843</v>
      </c>
      <c r="C388" s="15">
        <v>304</v>
      </c>
      <c r="D388" s="15" t="s">
        <v>844</v>
      </c>
      <c r="E388" s="16">
        <v>0.5</v>
      </c>
      <c r="F388" s="17" t="s">
        <v>35</v>
      </c>
      <c r="G388" s="15">
        <v>1000</v>
      </c>
      <c r="H388" s="15">
        <v>30000</v>
      </c>
      <c r="I388" s="15">
        <v>30</v>
      </c>
      <c r="J388" s="18">
        <f t="shared" si="27"/>
        <v>0</v>
      </c>
      <c r="K388" s="15">
        <f t="shared" si="26"/>
        <v>0</v>
      </c>
      <c r="L388" s="15">
        <v>1.54</v>
      </c>
      <c r="M388" s="19">
        <f t="shared" si="28"/>
        <v>0</v>
      </c>
      <c r="N388" s="20"/>
      <c r="O388" s="14"/>
      <c r="P388" s="14"/>
      <c r="Q388" s="21" t="str">
        <f>VLOOKUP(B388,[1]Hoja2!$A$5:$K$412,8,FALSE)</f>
        <v>TELA MESH</v>
      </c>
      <c r="R388" s="22"/>
      <c r="S388" s="23"/>
      <c r="U388" s="24">
        <f>VLOOKUP(B388,[2]Forecast!$B$5:$AF$463,31,FALSE)</f>
        <v>0</v>
      </c>
      <c r="V388" s="23"/>
      <c r="W388" s="23"/>
      <c r="X388" s="24">
        <f t="shared" si="25"/>
        <v>0</v>
      </c>
    </row>
    <row r="389" spans="1:24" hidden="1" x14ac:dyDescent="0.2">
      <c r="A389" s="14" t="s">
        <v>845</v>
      </c>
      <c r="B389" s="14" t="s">
        <v>846</v>
      </c>
      <c r="C389" s="15">
        <v>304</v>
      </c>
      <c r="D389" s="15" t="s">
        <v>847</v>
      </c>
      <c r="E389" s="16">
        <v>0.05</v>
      </c>
      <c r="F389" s="17" t="s">
        <v>35</v>
      </c>
      <c r="G389" s="15">
        <v>1000</v>
      </c>
      <c r="H389" s="15">
        <v>30000</v>
      </c>
      <c r="I389" s="15">
        <v>30</v>
      </c>
      <c r="J389" s="18">
        <f t="shared" si="27"/>
        <v>0</v>
      </c>
      <c r="K389" s="15">
        <f t="shared" si="26"/>
        <v>0</v>
      </c>
      <c r="L389" s="15">
        <v>0.25</v>
      </c>
      <c r="M389" s="19">
        <f t="shared" si="28"/>
        <v>0</v>
      </c>
      <c r="N389" s="20"/>
      <c r="O389" s="14"/>
      <c r="P389" s="14"/>
      <c r="Q389" s="21" t="str">
        <f>VLOOKUP(B389,[1]Hoja2!$A$5:$K$412,8,FALSE)</f>
        <v>TELA MESH</v>
      </c>
      <c r="R389" s="22"/>
      <c r="S389" s="23"/>
      <c r="U389" s="24">
        <f>VLOOKUP(B389,[2]Forecast!$B$5:$AF$463,31,FALSE)</f>
        <v>0</v>
      </c>
      <c r="V389" s="23"/>
      <c r="W389" s="23"/>
      <c r="X389" s="24">
        <f t="shared" si="25"/>
        <v>0</v>
      </c>
    </row>
    <row r="390" spans="1:24" hidden="1" x14ac:dyDescent="0.2">
      <c r="A390" s="14" t="s">
        <v>848</v>
      </c>
      <c r="B390" s="14" t="s">
        <v>849</v>
      </c>
      <c r="C390" s="15">
        <v>304</v>
      </c>
      <c r="D390" s="15" t="s">
        <v>850</v>
      </c>
      <c r="E390" s="16">
        <v>0.04</v>
      </c>
      <c r="F390" s="17" t="s">
        <v>35</v>
      </c>
      <c r="G390" s="15">
        <v>1000</v>
      </c>
      <c r="H390" s="15">
        <v>30000</v>
      </c>
      <c r="I390" s="15">
        <v>30</v>
      </c>
      <c r="J390" s="18">
        <f t="shared" si="27"/>
        <v>0</v>
      </c>
      <c r="K390" s="15">
        <f t="shared" si="26"/>
        <v>0</v>
      </c>
      <c r="L390" s="15">
        <v>0.18</v>
      </c>
      <c r="M390" s="19">
        <f t="shared" si="28"/>
        <v>0</v>
      </c>
      <c r="N390" s="20"/>
      <c r="O390" s="14"/>
      <c r="P390" s="14"/>
      <c r="Q390" s="21" t="str">
        <f>VLOOKUP(B390,[1]Hoja2!$A$5:$K$412,8,FALSE)</f>
        <v>TELA MESH</v>
      </c>
      <c r="R390" s="22"/>
      <c r="S390" s="23"/>
      <c r="U390" s="24">
        <f>VLOOKUP(B390,[2]Forecast!$B$5:$AF$463,31,FALSE)</f>
        <v>0</v>
      </c>
      <c r="V390" s="23"/>
      <c r="W390" s="23"/>
      <c r="X390" s="24">
        <f t="shared" si="25"/>
        <v>0</v>
      </c>
    </row>
    <row r="391" spans="1:24" x14ac:dyDescent="0.2">
      <c r="A391" s="14" t="s">
        <v>851</v>
      </c>
      <c r="B391" s="14" t="s">
        <v>852</v>
      </c>
      <c r="C391" s="15">
        <v>304</v>
      </c>
      <c r="D391" s="15" t="s">
        <v>853</v>
      </c>
      <c r="E391" s="16">
        <v>1</v>
      </c>
      <c r="F391" s="17" t="s">
        <v>35</v>
      </c>
      <c r="G391" s="15">
        <v>1000</v>
      </c>
      <c r="H391" s="15">
        <v>30000</v>
      </c>
      <c r="I391" s="15">
        <v>30</v>
      </c>
      <c r="J391" s="18">
        <f t="shared" si="27"/>
        <v>1</v>
      </c>
      <c r="K391" s="15">
        <f>I391*J391</f>
        <v>30</v>
      </c>
      <c r="L391" s="15">
        <v>2.48</v>
      </c>
      <c r="M391" s="19">
        <f t="shared" si="28"/>
        <v>7.4400000000000008E-2</v>
      </c>
      <c r="N391" s="20"/>
      <c r="O391" s="40" t="s">
        <v>911</v>
      </c>
      <c r="P391" s="14"/>
      <c r="Q391" s="21" t="str">
        <f>VLOOKUP(B391,[1]Hoja2!$A$5:$K$412,8,FALSE)</f>
        <v>TELA MESH</v>
      </c>
      <c r="R391" s="22"/>
      <c r="S391" s="23"/>
      <c r="U391" s="24">
        <f>VLOOKUP(B391,[2]Forecast!$B$5:$AF$463,31,FALSE)</f>
        <v>30</v>
      </c>
      <c r="V391" s="23"/>
      <c r="W391" s="23"/>
      <c r="X391" s="24">
        <f t="shared" si="25"/>
        <v>30</v>
      </c>
    </row>
    <row r="392" spans="1:24" x14ac:dyDescent="0.2">
      <c r="A392" s="14" t="s">
        <v>854</v>
      </c>
      <c r="B392" s="14" t="s">
        <v>855</v>
      </c>
      <c r="C392" s="15">
        <v>304</v>
      </c>
      <c r="D392" s="15" t="s">
        <v>856</v>
      </c>
      <c r="E392" s="16">
        <v>0.18</v>
      </c>
      <c r="F392" s="17" t="s">
        <v>35</v>
      </c>
      <c r="G392" s="15">
        <v>1000</v>
      </c>
      <c r="H392" s="15">
        <v>30000</v>
      </c>
      <c r="I392" s="15">
        <v>30</v>
      </c>
      <c r="J392" s="18">
        <f t="shared" si="27"/>
        <v>1</v>
      </c>
      <c r="K392" s="15">
        <f t="shared" si="26"/>
        <v>30</v>
      </c>
      <c r="L392" s="15">
        <v>0.87</v>
      </c>
      <c r="M392" s="19">
        <f t="shared" si="28"/>
        <v>2.6100000000000002E-2</v>
      </c>
      <c r="N392" s="20"/>
      <c r="O392" s="40" t="s">
        <v>911</v>
      </c>
      <c r="P392" s="14"/>
      <c r="Q392" s="21" t="str">
        <f>VLOOKUP(B392,[1]Hoja2!$A$5:$K$412,8,FALSE)</f>
        <v>TELA MESH</v>
      </c>
      <c r="R392" s="22"/>
      <c r="S392" s="23"/>
      <c r="U392" s="24">
        <f>VLOOKUP(B392,[2]Forecast!$B$5:$AF$463,31,FALSE)</f>
        <v>30</v>
      </c>
      <c r="V392" s="23"/>
      <c r="W392" s="23"/>
      <c r="X392" s="24">
        <f t="shared" si="25"/>
        <v>30</v>
      </c>
    </row>
    <row r="393" spans="1:24" x14ac:dyDescent="0.2">
      <c r="A393" s="14" t="s">
        <v>857</v>
      </c>
      <c r="B393" s="14" t="s">
        <v>858</v>
      </c>
      <c r="C393" s="15">
        <v>304</v>
      </c>
      <c r="D393" s="15" t="s">
        <v>859</v>
      </c>
      <c r="E393" s="16">
        <v>0.08</v>
      </c>
      <c r="F393" s="17" t="s">
        <v>35</v>
      </c>
      <c r="G393" s="15">
        <v>1000</v>
      </c>
      <c r="H393" s="15">
        <v>30000</v>
      </c>
      <c r="I393" s="15">
        <v>30</v>
      </c>
      <c r="J393" s="18">
        <f t="shared" si="27"/>
        <v>1</v>
      </c>
      <c r="K393" s="15">
        <f t="shared" si="26"/>
        <v>30</v>
      </c>
      <c r="L393" s="15">
        <v>0.38</v>
      </c>
      <c r="M393" s="19">
        <f t="shared" si="28"/>
        <v>1.14E-2</v>
      </c>
      <c r="N393" s="20"/>
      <c r="O393" s="40" t="s">
        <v>911</v>
      </c>
      <c r="P393" s="14"/>
      <c r="Q393" s="21" t="str">
        <f>VLOOKUP(B393,[1]Hoja2!$A$5:$K$412,8,FALSE)</f>
        <v>TELA MESH</v>
      </c>
      <c r="R393" s="22"/>
      <c r="S393" s="23"/>
      <c r="U393" s="24">
        <f>VLOOKUP(B393,[2]Forecast!$B$5:$AF$463,31,FALSE)</f>
        <v>30</v>
      </c>
      <c r="V393" s="23"/>
      <c r="W393" s="23"/>
      <c r="X393" s="24">
        <f t="shared" si="25"/>
        <v>30</v>
      </c>
    </row>
    <row r="394" spans="1:24" hidden="1" x14ac:dyDescent="0.2">
      <c r="A394" s="14" t="s">
        <v>860</v>
      </c>
      <c r="B394" s="14" t="s">
        <v>861</v>
      </c>
      <c r="C394" s="15">
        <v>304</v>
      </c>
      <c r="D394" s="15" t="s">
        <v>862</v>
      </c>
      <c r="E394" s="16">
        <v>0.05</v>
      </c>
      <c r="F394" s="17" t="s">
        <v>35</v>
      </c>
      <c r="G394" s="15">
        <v>1000</v>
      </c>
      <c r="H394" s="15">
        <v>30000</v>
      </c>
      <c r="I394" s="15">
        <v>30</v>
      </c>
      <c r="J394" s="18">
        <f t="shared" si="27"/>
        <v>0</v>
      </c>
      <c r="K394" s="15">
        <f t="shared" si="26"/>
        <v>0</v>
      </c>
      <c r="L394" s="15">
        <v>0.22</v>
      </c>
      <c r="M394" s="19">
        <f t="shared" si="28"/>
        <v>0</v>
      </c>
      <c r="N394" s="20"/>
      <c r="O394" s="14"/>
      <c r="P394" s="14"/>
      <c r="Q394" s="21" t="str">
        <f>VLOOKUP(B394,[1]Hoja2!$A$5:$K$412,8,FALSE)</f>
        <v>TELA MESH</v>
      </c>
      <c r="R394" s="22"/>
      <c r="S394" s="23"/>
      <c r="U394" s="24">
        <f>VLOOKUP(B394,[2]Forecast!$B$5:$AF$463,31,FALSE)</f>
        <v>0</v>
      </c>
      <c r="V394" s="23"/>
      <c r="W394" s="23"/>
      <c r="X394" s="24">
        <f t="shared" si="25"/>
        <v>0</v>
      </c>
    </row>
    <row r="395" spans="1:24" hidden="1" x14ac:dyDescent="0.2">
      <c r="A395" s="14" t="s">
        <v>863</v>
      </c>
      <c r="B395" s="14" t="s">
        <v>864</v>
      </c>
      <c r="C395" s="15">
        <v>304</v>
      </c>
      <c r="D395" s="15" t="s">
        <v>865</v>
      </c>
      <c r="E395" s="16">
        <v>0.05</v>
      </c>
      <c r="F395" s="17" t="s">
        <v>35</v>
      </c>
      <c r="G395" s="15">
        <v>1000</v>
      </c>
      <c r="H395" s="15">
        <v>30000</v>
      </c>
      <c r="I395" s="15">
        <v>30</v>
      </c>
      <c r="J395" s="18">
        <f t="shared" si="27"/>
        <v>0</v>
      </c>
      <c r="K395" s="15">
        <f t="shared" si="26"/>
        <v>0</v>
      </c>
      <c r="L395" s="15">
        <v>0.27</v>
      </c>
      <c r="M395" s="19">
        <f t="shared" si="28"/>
        <v>0</v>
      </c>
      <c r="N395" s="20"/>
      <c r="O395" s="14"/>
      <c r="P395" s="14"/>
      <c r="Q395" s="21" t="str">
        <f>VLOOKUP(B395,[1]Hoja2!$A$5:$K$412,8,FALSE)</f>
        <v>TELA MESH</v>
      </c>
      <c r="R395" s="22"/>
      <c r="S395" s="23"/>
      <c r="U395" s="24">
        <f>VLOOKUP(B395,[2]Forecast!$B$5:$AF$463,31,FALSE)</f>
        <v>0</v>
      </c>
      <c r="V395" s="23"/>
      <c r="W395" s="23"/>
      <c r="X395" s="24">
        <f t="shared" ref="X395:X417" si="29">SUM(R395:W395)</f>
        <v>0</v>
      </c>
    </row>
    <row r="396" spans="1:24" hidden="1" x14ac:dyDescent="0.2">
      <c r="A396" s="14"/>
      <c r="B396" s="14" t="s">
        <v>866</v>
      </c>
      <c r="C396" s="15">
        <v>304</v>
      </c>
      <c r="D396" s="15" t="s">
        <v>867</v>
      </c>
      <c r="E396" s="16">
        <v>0.1</v>
      </c>
      <c r="F396" s="17" t="s">
        <v>35</v>
      </c>
      <c r="G396" s="15">
        <v>1000</v>
      </c>
      <c r="H396" s="15">
        <v>30000</v>
      </c>
      <c r="I396" s="15">
        <v>30</v>
      </c>
      <c r="J396" s="18">
        <f t="shared" si="27"/>
        <v>0</v>
      </c>
      <c r="K396" s="15">
        <f t="shared" si="26"/>
        <v>0</v>
      </c>
      <c r="L396" s="15">
        <v>0.38</v>
      </c>
      <c r="M396" s="19">
        <f t="shared" si="28"/>
        <v>0</v>
      </c>
      <c r="N396" s="20"/>
      <c r="O396" s="14"/>
      <c r="P396" s="14"/>
      <c r="Q396" s="21" t="str">
        <f>VLOOKUP(B396,[1]Hoja2!$A$5:$K$412,8,FALSE)</f>
        <v>TELA MESH</v>
      </c>
      <c r="R396" s="22"/>
      <c r="S396" s="23"/>
      <c r="U396" s="24">
        <f>VLOOKUP(B396,[2]Forecast!$B$5:$AF$463,31,FALSE)</f>
        <v>0</v>
      </c>
      <c r="V396" s="23"/>
      <c r="W396" s="23"/>
      <c r="X396" s="24">
        <f t="shared" si="29"/>
        <v>0</v>
      </c>
    </row>
    <row r="397" spans="1:24" hidden="1" x14ac:dyDescent="0.2">
      <c r="A397" s="14"/>
      <c r="B397" s="14" t="s">
        <v>868</v>
      </c>
      <c r="C397" s="15">
        <v>304</v>
      </c>
      <c r="D397" s="15" t="s">
        <v>867</v>
      </c>
      <c r="E397" s="16">
        <v>0.1</v>
      </c>
      <c r="F397" s="17" t="s">
        <v>35</v>
      </c>
      <c r="G397" s="15">
        <v>1000</v>
      </c>
      <c r="H397" s="15">
        <v>30000</v>
      </c>
      <c r="I397" s="15">
        <v>30</v>
      </c>
      <c r="J397" s="18">
        <f t="shared" si="27"/>
        <v>0</v>
      </c>
      <c r="K397" s="15">
        <f t="shared" si="26"/>
        <v>0</v>
      </c>
      <c r="L397" s="15">
        <v>0.38</v>
      </c>
      <c r="M397" s="19">
        <f t="shared" si="28"/>
        <v>0</v>
      </c>
      <c r="N397" s="20"/>
      <c r="O397" s="14"/>
      <c r="P397" s="14"/>
      <c r="Q397" s="21" t="str">
        <f>VLOOKUP(B397,[1]Hoja2!$A$5:$K$412,8,FALSE)</f>
        <v>TELA MESH</v>
      </c>
      <c r="R397" s="22"/>
      <c r="S397" s="23"/>
      <c r="U397" s="24">
        <f>VLOOKUP(B397,[2]Forecast!$B$5:$AF$463,31,FALSE)</f>
        <v>0</v>
      </c>
      <c r="V397" s="23"/>
      <c r="W397" s="23"/>
      <c r="X397" s="24">
        <f t="shared" si="29"/>
        <v>0</v>
      </c>
    </row>
    <row r="398" spans="1:24" hidden="1" x14ac:dyDescent="0.2">
      <c r="A398" s="14" t="s">
        <v>869</v>
      </c>
      <c r="B398" s="14" t="s">
        <v>870</v>
      </c>
      <c r="C398" s="15">
        <v>304</v>
      </c>
      <c r="D398" s="15" t="s">
        <v>871</v>
      </c>
      <c r="E398" s="16">
        <v>3.5000000000000003E-2</v>
      </c>
      <c r="F398" s="17" t="s">
        <v>35</v>
      </c>
      <c r="G398" s="15">
        <v>1000</v>
      </c>
      <c r="H398" s="15">
        <v>30000</v>
      </c>
      <c r="I398" s="15">
        <v>30</v>
      </c>
      <c r="J398" s="18">
        <f t="shared" si="27"/>
        <v>0</v>
      </c>
      <c r="K398" s="15">
        <f t="shared" si="26"/>
        <v>0</v>
      </c>
      <c r="L398" s="15">
        <v>0.2</v>
      </c>
      <c r="M398" s="19">
        <f t="shared" si="28"/>
        <v>0</v>
      </c>
      <c r="N398" s="20"/>
      <c r="O398" s="14"/>
      <c r="P398" s="14"/>
      <c r="Q398" s="21" t="str">
        <f>VLOOKUP(B398,[1]Hoja2!$A$5:$K$412,8,FALSE)</f>
        <v>TELA MESH</v>
      </c>
      <c r="R398" s="22"/>
      <c r="S398" s="23"/>
      <c r="U398" s="24">
        <f>VLOOKUP(B398,[2]Forecast!$B$5:$AF$463,31,FALSE)</f>
        <v>0</v>
      </c>
      <c r="V398" s="23"/>
      <c r="W398" s="23"/>
      <c r="X398" s="24">
        <f t="shared" si="29"/>
        <v>0</v>
      </c>
    </row>
    <row r="399" spans="1:24" hidden="1" x14ac:dyDescent="0.2">
      <c r="A399" s="14" t="s">
        <v>872</v>
      </c>
      <c r="B399" s="14" t="s">
        <v>873</v>
      </c>
      <c r="C399" s="15">
        <v>304</v>
      </c>
      <c r="D399" s="15"/>
      <c r="E399" s="16">
        <v>3</v>
      </c>
      <c r="F399" s="17" t="s">
        <v>35</v>
      </c>
      <c r="G399" s="15">
        <v>1000</v>
      </c>
      <c r="H399" s="15">
        <v>3000</v>
      </c>
      <c r="I399" s="15">
        <v>30</v>
      </c>
      <c r="J399" s="18">
        <f>MROUND((X399/I399),1)</f>
        <v>0</v>
      </c>
      <c r="K399" s="15">
        <f>I399*J399</f>
        <v>0</v>
      </c>
      <c r="L399" s="15">
        <v>71.37</v>
      </c>
      <c r="M399" s="19">
        <f t="shared" si="28"/>
        <v>0</v>
      </c>
      <c r="N399" s="20"/>
      <c r="O399" s="14"/>
      <c r="P399" s="14"/>
      <c r="Q399" s="21" t="str">
        <f>VLOOKUP(B399,[1]Hoja2!$A$5:$K$412,8,FALSE)</f>
        <v>LAM INOX ALFAJOR</v>
      </c>
      <c r="R399" s="22"/>
      <c r="S399" s="23"/>
      <c r="U399" s="24">
        <f>VLOOKUP(B399,[2]Forecast!$B$5:$AF$463,31,FALSE)</f>
        <v>0</v>
      </c>
      <c r="V399" s="23"/>
      <c r="W399" s="23"/>
      <c r="X399" s="24">
        <f t="shared" si="29"/>
        <v>0</v>
      </c>
    </row>
    <row r="400" spans="1:24" x14ac:dyDescent="0.2">
      <c r="A400" s="14" t="s">
        <v>874</v>
      </c>
      <c r="B400" s="14" t="s">
        <v>875</v>
      </c>
      <c r="C400" s="15">
        <v>304</v>
      </c>
      <c r="D400" s="15"/>
      <c r="E400" s="16">
        <v>3</v>
      </c>
      <c r="F400" s="17" t="s">
        <v>35</v>
      </c>
      <c r="G400" s="15"/>
      <c r="H400" s="15"/>
      <c r="I400" s="15">
        <v>1</v>
      </c>
      <c r="J400" s="18">
        <f>(X400/L400)</f>
        <v>10</v>
      </c>
      <c r="K400" s="15">
        <f>I400*J400</f>
        <v>10</v>
      </c>
      <c r="L400" s="15">
        <v>50</v>
      </c>
      <c r="M400" s="19">
        <f t="shared" si="28"/>
        <v>0.5</v>
      </c>
      <c r="N400" s="20" t="s">
        <v>69</v>
      </c>
      <c r="O400" s="40" t="s">
        <v>911</v>
      </c>
      <c r="P400" s="14"/>
      <c r="Q400" s="21" t="str">
        <f>VLOOKUP(B400,[1]Hoja2!$A$5:$K$412,8,FALSE)</f>
        <v>ALAMBRE INOXIDABLE</v>
      </c>
      <c r="R400" s="22"/>
      <c r="S400" s="23"/>
      <c r="U400" s="24">
        <f>VLOOKUP(B400,[2]Forecast!$B$5:$AF$463,31,FALSE)</f>
        <v>500</v>
      </c>
      <c r="V400" s="23"/>
      <c r="W400" s="23"/>
      <c r="X400" s="24">
        <f t="shared" si="29"/>
        <v>500</v>
      </c>
    </row>
    <row r="401" spans="1:24" x14ac:dyDescent="0.2">
      <c r="A401" s="14" t="s">
        <v>876</v>
      </c>
      <c r="B401" s="14" t="s">
        <v>877</v>
      </c>
      <c r="C401" s="15">
        <v>304</v>
      </c>
      <c r="D401" s="15"/>
      <c r="E401" s="16">
        <v>4</v>
      </c>
      <c r="F401" s="17" t="s">
        <v>35</v>
      </c>
      <c r="G401" s="15"/>
      <c r="H401" s="15"/>
      <c r="I401" s="15">
        <v>1</v>
      </c>
      <c r="J401" s="18">
        <f>(X401/L401)</f>
        <v>10</v>
      </c>
      <c r="K401" s="15">
        <f t="shared" ref="K401:K416" si="30">I401*J401</f>
        <v>10</v>
      </c>
      <c r="L401" s="15">
        <v>50</v>
      </c>
      <c r="M401" s="19">
        <f t="shared" si="28"/>
        <v>0.5</v>
      </c>
      <c r="N401" s="20" t="s">
        <v>69</v>
      </c>
      <c r="O401" s="40" t="s">
        <v>911</v>
      </c>
      <c r="P401" s="14"/>
      <c r="Q401" s="21" t="str">
        <f>VLOOKUP(B401,[1]Hoja2!$A$5:$K$412,8,FALSE)</f>
        <v>ALAMBRE INOXIDABLE</v>
      </c>
      <c r="R401" s="22"/>
      <c r="S401" s="23"/>
      <c r="U401" s="24">
        <f>VLOOKUP(B401,[2]Forecast!$B$5:$AF$463,31,FALSE)</f>
        <v>500</v>
      </c>
      <c r="V401" s="23"/>
      <c r="W401" s="23"/>
      <c r="X401" s="24">
        <f t="shared" si="29"/>
        <v>500</v>
      </c>
    </row>
    <row r="402" spans="1:24" x14ac:dyDescent="0.2">
      <c r="A402" s="14" t="s">
        <v>878</v>
      </c>
      <c r="B402" s="14" t="s">
        <v>879</v>
      </c>
      <c r="C402" s="15">
        <v>304</v>
      </c>
      <c r="D402" s="15"/>
      <c r="E402" s="16">
        <v>1.5</v>
      </c>
      <c r="F402" s="17" t="s">
        <v>35</v>
      </c>
      <c r="G402" s="15"/>
      <c r="H402" s="15"/>
      <c r="I402" s="15">
        <v>1</v>
      </c>
      <c r="J402" s="18">
        <f t="shared" ref="J402:J416" si="31">(X402/L402)</f>
        <v>20</v>
      </c>
      <c r="K402" s="15">
        <f t="shared" si="30"/>
        <v>20</v>
      </c>
      <c r="L402" s="15">
        <v>50</v>
      </c>
      <c r="M402" s="19">
        <f t="shared" si="28"/>
        <v>1</v>
      </c>
      <c r="N402" s="20" t="s">
        <v>69</v>
      </c>
      <c r="O402" s="40" t="s">
        <v>911</v>
      </c>
      <c r="P402" s="14"/>
      <c r="Q402" s="21" t="str">
        <f>VLOOKUP(B402,[1]Hoja2!$A$5:$K$412,8,FALSE)</f>
        <v>ALAMBRE INOXIDABLE</v>
      </c>
      <c r="R402" s="22"/>
      <c r="S402" s="23"/>
      <c r="U402" s="24">
        <f>VLOOKUP(B402,[2]Forecast!$B$5:$AF$463,31,FALSE)</f>
        <v>1000</v>
      </c>
      <c r="V402" s="23"/>
      <c r="W402" s="23"/>
      <c r="X402" s="24">
        <f t="shared" si="29"/>
        <v>1000</v>
      </c>
    </row>
    <row r="403" spans="1:24" hidden="1" x14ac:dyDescent="0.2">
      <c r="A403" s="14" t="s">
        <v>880</v>
      </c>
      <c r="B403" s="14" t="s">
        <v>881</v>
      </c>
      <c r="C403" s="15">
        <v>304</v>
      </c>
      <c r="D403" s="15"/>
      <c r="E403" s="16">
        <v>1</v>
      </c>
      <c r="F403" s="17" t="s">
        <v>35</v>
      </c>
      <c r="G403" s="15"/>
      <c r="H403" s="15"/>
      <c r="I403" s="15">
        <v>1</v>
      </c>
      <c r="J403" s="18">
        <f t="shared" si="31"/>
        <v>0</v>
      </c>
      <c r="K403" s="15">
        <f t="shared" si="30"/>
        <v>0</v>
      </c>
      <c r="L403" s="15">
        <v>50</v>
      </c>
      <c r="M403" s="19">
        <f t="shared" si="28"/>
        <v>0</v>
      </c>
      <c r="N403" s="20" t="s">
        <v>69</v>
      </c>
      <c r="O403" s="14"/>
      <c r="P403" s="14"/>
      <c r="Q403" s="21" t="str">
        <f>VLOOKUP(B403,[1]Hoja2!$A$5:$K$412,8,FALSE)</f>
        <v>ALAMBRE INOXIDABLE</v>
      </c>
      <c r="R403" s="22"/>
      <c r="S403" s="23"/>
      <c r="U403" s="24">
        <f>VLOOKUP(B403,[2]Forecast!$B$5:$AF$463,31,FALSE)</f>
        <v>0</v>
      </c>
      <c r="V403" s="23"/>
      <c r="W403" s="23"/>
      <c r="X403" s="24">
        <f t="shared" si="29"/>
        <v>0</v>
      </c>
    </row>
    <row r="404" spans="1:24" x14ac:dyDescent="0.2">
      <c r="A404" s="14" t="s">
        <v>882</v>
      </c>
      <c r="B404" s="14" t="s">
        <v>883</v>
      </c>
      <c r="C404" s="15">
        <v>304</v>
      </c>
      <c r="D404" s="15"/>
      <c r="E404" s="16">
        <v>2</v>
      </c>
      <c r="F404" s="17" t="s">
        <v>35</v>
      </c>
      <c r="G404" s="15"/>
      <c r="H404" s="15"/>
      <c r="I404" s="15">
        <v>1</v>
      </c>
      <c r="J404" s="18">
        <f t="shared" si="31"/>
        <v>10</v>
      </c>
      <c r="K404" s="15">
        <f t="shared" si="30"/>
        <v>10</v>
      </c>
      <c r="L404" s="15">
        <v>50</v>
      </c>
      <c r="M404" s="19">
        <f t="shared" si="28"/>
        <v>0.5</v>
      </c>
      <c r="N404" s="20" t="s">
        <v>69</v>
      </c>
      <c r="O404" s="40" t="s">
        <v>911</v>
      </c>
      <c r="P404" s="14"/>
      <c r="Q404" s="21" t="str">
        <f>VLOOKUP(B404,[1]Hoja2!$A$5:$K$412,8,FALSE)</f>
        <v>ALAMBRE INOXIDABLE</v>
      </c>
      <c r="R404" s="22"/>
      <c r="S404" s="23"/>
      <c r="U404" s="24">
        <f>VLOOKUP(B404,[2]Forecast!$B$5:$AF$463,31,FALSE)</f>
        <v>500</v>
      </c>
      <c r="V404" s="23"/>
      <c r="W404" s="23"/>
      <c r="X404" s="24">
        <f t="shared" si="29"/>
        <v>500</v>
      </c>
    </row>
    <row r="405" spans="1:24" hidden="1" x14ac:dyDescent="0.2">
      <c r="A405" s="14" t="s">
        <v>884</v>
      </c>
      <c r="B405" s="14" t="s">
        <v>885</v>
      </c>
      <c r="C405" s="15">
        <v>304</v>
      </c>
      <c r="D405" s="15"/>
      <c r="E405" s="16">
        <v>2.5</v>
      </c>
      <c r="F405" s="17" t="s">
        <v>35</v>
      </c>
      <c r="G405" s="15"/>
      <c r="H405" s="15"/>
      <c r="I405" s="15">
        <v>1</v>
      </c>
      <c r="J405" s="18">
        <f t="shared" si="31"/>
        <v>0</v>
      </c>
      <c r="K405" s="15">
        <f t="shared" si="30"/>
        <v>0</v>
      </c>
      <c r="L405" s="15">
        <v>50</v>
      </c>
      <c r="M405" s="19">
        <f t="shared" si="28"/>
        <v>0</v>
      </c>
      <c r="N405" s="20" t="s">
        <v>69</v>
      </c>
      <c r="O405" s="14"/>
      <c r="P405" s="14"/>
      <c r="Q405" s="21" t="str">
        <f>VLOOKUP(B405,[1]Hoja2!$A$5:$K$412,8,FALSE)</f>
        <v>ALAMBRE INOXIDABLE</v>
      </c>
      <c r="R405" s="22"/>
      <c r="S405" s="23"/>
      <c r="U405" s="24">
        <f>VLOOKUP(B405,[2]Forecast!$B$5:$AF$463,31,FALSE)</f>
        <v>0</v>
      </c>
      <c r="V405" s="23"/>
      <c r="W405" s="23"/>
      <c r="X405" s="24">
        <f t="shared" si="29"/>
        <v>0</v>
      </c>
    </row>
    <row r="406" spans="1:24" x14ac:dyDescent="0.2">
      <c r="A406" s="14" t="s">
        <v>886</v>
      </c>
      <c r="B406" s="14" t="s">
        <v>887</v>
      </c>
      <c r="C406" s="15">
        <v>304</v>
      </c>
      <c r="D406" s="15"/>
      <c r="E406" s="16">
        <v>5</v>
      </c>
      <c r="F406" s="17" t="s">
        <v>35</v>
      </c>
      <c r="G406" s="15"/>
      <c r="H406" s="15"/>
      <c r="I406" s="15">
        <v>1</v>
      </c>
      <c r="J406" s="18">
        <f t="shared" si="31"/>
        <v>10</v>
      </c>
      <c r="K406" s="15">
        <f t="shared" si="30"/>
        <v>10</v>
      </c>
      <c r="L406" s="15">
        <v>50</v>
      </c>
      <c r="M406" s="19">
        <f t="shared" si="28"/>
        <v>0.5</v>
      </c>
      <c r="N406" s="20" t="s">
        <v>69</v>
      </c>
      <c r="O406" s="40" t="s">
        <v>911</v>
      </c>
      <c r="P406" s="14"/>
      <c r="Q406" s="21" t="str">
        <f>VLOOKUP(B406,[1]Hoja2!$A$5:$K$412,8,FALSE)</f>
        <v>ALAMBRE INOXIDABLE</v>
      </c>
      <c r="R406" s="22"/>
      <c r="S406" s="23"/>
      <c r="U406" s="24">
        <f>VLOOKUP(B406,[2]Forecast!$B$5:$AF$463,31,FALSE)</f>
        <v>500</v>
      </c>
      <c r="V406" s="23"/>
      <c r="W406" s="23"/>
      <c r="X406" s="24">
        <f t="shared" si="29"/>
        <v>500</v>
      </c>
    </row>
    <row r="407" spans="1:24" hidden="1" x14ac:dyDescent="0.2">
      <c r="A407" s="14" t="s">
        <v>888</v>
      </c>
      <c r="B407" s="14" t="s">
        <v>889</v>
      </c>
      <c r="C407" s="15">
        <v>304</v>
      </c>
      <c r="D407" s="15"/>
      <c r="E407" s="16">
        <v>1.25</v>
      </c>
      <c r="F407" s="17" t="s">
        <v>35</v>
      </c>
      <c r="G407" s="15"/>
      <c r="H407" s="15"/>
      <c r="I407" s="15">
        <v>1</v>
      </c>
      <c r="J407" s="18">
        <f t="shared" si="31"/>
        <v>0</v>
      </c>
      <c r="K407" s="15">
        <f t="shared" si="30"/>
        <v>0</v>
      </c>
      <c r="L407" s="15">
        <v>50</v>
      </c>
      <c r="M407" s="19">
        <f t="shared" si="28"/>
        <v>0</v>
      </c>
      <c r="N407" s="20" t="s">
        <v>69</v>
      </c>
      <c r="O407" s="14"/>
      <c r="P407" s="14"/>
      <c r="Q407" s="21" t="str">
        <f>VLOOKUP(B407,[1]Hoja2!$A$5:$K$412,8,FALSE)</f>
        <v>ALAMBRE INOXIDABLE</v>
      </c>
      <c r="R407" s="22"/>
      <c r="S407" s="23"/>
      <c r="U407" s="24">
        <f>VLOOKUP(B407,[2]Forecast!$B$5:$AF$463,31,FALSE)</f>
        <v>0</v>
      </c>
      <c r="V407" s="23"/>
      <c r="W407" s="23"/>
      <c r="X407" s="24">
        <f t="shared" si="29"/>
        <v>0</v>
      </c>
    </row>
    <row r="408" spans="1:24" hidden="1" x14ac:dyDescent="0.2">
      <c r="A408" s="14" t="s">
        <v>890</v>
      </c>
      <c r="B408" s="14" t="s">
        <v>891</v>
      </c>
      <c r="C408" s="15">
        <v>304</v>
      </c>
      <c r="D408" s="15"/>
      <c r="E408" s="16">
        <v>1.75</v>
      </c>
      <c r="F408" s="17" t="s">
        <v>35</v>
      </c>
      <c r="G408" s="15"/>
      <c r="H408" s="15"/>
      <c r="I408" s="15">
        <v>1</v>
      </c>
      <c r="J408" s="18">
        <f t="shared" si="31"/>
        <v>0</v>
      </c>
      <c r="K408" s="15">
        <f t="shared" si="30"/>
        <v>0</v>
      </c>
      <c r="L408" s="15">
        <v>50</v>
      </c>
      <c r="M408" s="19">
        <f t="shared" si="28"/>
        <v>0</v>
      </c>
      <c r="N408" s="20" t="s">
        <v>69</v>
      </c>
      <c r="O408" s="14"/>
      <c r="P408" s="14"/>
      <c r="Q408" s="21" t="str">
        <f>VLOOKUP(B408,[1]Hoja2!$A$5:$K$412,8,FALSE)</f>
        <v>ALAMBRE INOXIDABLE</v>
      </c>
      <c r="R408" s="22"/>
      <c r="S408" s="23"/>
      <c r="U408" s="24">
        <f>VLOOKUP(B408,[2]Forecast!$B$5:$AF$463,31,FALSE)</f>
        <v>0</v>
      </c>
      <c r="V408" s="23"/>
      <c r="W408" s="23"/>
      <c r="X408" s="24">
        <f t="shared" si="29"/>
        <v>0</v>
      </c>
    </row>
    <row r="409" spans="1:24" x14ac:dyDescent="0.2">
      <c r="A409" s="14" t="s">
        <v>892</v>
      </c>
      <c r="B409" s="14" t="s">
        <v>893</v>
      </c>
      <c r="C409" s="15">
        <v>302</v>
      </c>
      <c r="D409" s="15"/>
      <c r="E409" s="16">
        <v>2</v>
      </c>
      <c r="F409" s="17" t="s">
        <v>35</v>
      </c>
      <c r="G409" s="15"/>
      <c r="H409" s="15"/>
      <c r="I409" s="15">
        <v>1</v>
      </c>
      <c r="J409" s="18">
        <f t="shared" si="31"/>
        <v>20</v>
      </c>
      <c r="K409" s="15">
        <f t="shared" si="30"/>
        <v>20</v>
      </c>
      <c r="L409" s="15">
        <v>50</v>
      </c>
      <c r="M409" s="19">
        <f t="shared" si="28"/>
        <v>1</v>
      </c>
      <c r="N409" s="20" t="s">
        <v>36</v>
      </c>
      <c r="O409" s="40" t="s">
        <v>911</v>
      </c>
      <c r="P409" s="14"/>
      <c r="Q409" s="21" t="str">
        <f>VLOOKUP(B409,[1]Hoja2!$A$5:$K$412,8,FALSE)</f>
        <v>ALAMBRE INOXIDABLE</v>
      </c>
      <c r="R409" s="22"/>
      <c r="S409" s="23"/>
      <c r="U409" s="24">
        <f>VLOOKUP(B409,[2]Forecast!$B$5:$AF$463,31,FALSE)</f>
        <v>1000</v>
      </c>
      <c r="V409" s="23"/>
      <c r="W409" s="23"/>
      <c r="X409" s="24">
        <f t="shared" si="29"/>
        <v>1000</v>
      </c>
    </row>
    <row r="410" spans="1:24" x14ac:dyDescent="0.2">
      <c r="A410" s="14" t="s">
        <v>894</v>
      </c>
      <c r="B410" s="14" t="s">
        <v>895</v>
      </c>
      <c r="C410" s="15">
        <v>302</v>
      </c>
      <c r="D410" s="15"/>
      <c r="E410" s="16">
        <v>2.5</v>
      </c>
      <c r="F410" s="17" t="s">
        <v>35</v>
      </c>
      <c r="G410" s="15"/>
      <c r="H410" s="15"/>
      <c r="I410" s="15">
        <v>1</v>
      </c>
      <c r="J410" s="18">
        <f t="shared" si="31"/>
        <v>20</v>
      </c>
      <c r="K410" s="15">
        <f t="shared" si="30"/>
        <v>20</v>
      </c>
      <c r="L410" s="15">
        <v>50</v>
      </c>
      <c r="M410" s="19">
        <f t="shared" si="28"/>
        <v>1</v>
      </c>
      <c r="N410" s="20" t="s">
        <v>36</v>
      </c>
      <c r="O410" s="40" t="s">
        <v>911</v>
      </c>
      <c r="P410" s="14"/>
      <c r="Q410" s="21" t="str">
        <f>VLOOKUP(B410,[1]Hoja2!$A$5:$K$412,8,FALSE)</f>
        <v>ALAMBRE INOXIDABLE</v>
      </c>
      <c r="R410" s="22"/>
      <c r="S410" s="23"/>
      <c r="U410" s="24">
        <f>VLOOKUP(B410,[2]Forecast!$B$5:$AF$463,31,FALSE)</f>
        <v>1000</v>
      </c>
      <c r="V410" s="23"/>
      <c r="W410" s="23"/>
      <c r="X410" s="24">
        <f t="shared" si="29"/>
        <v>1000</v>
      </c>
    </row>
    <row r="411" spans="1:24" x14ac:dyDescent="0.2">
      <c r="A411" s="14" t="s">
        <v>896</v>
      </c>
      <c r="B411" s="14" t="s">
        <v>897</v>
      </c>
      <c r="C411" s="15">
        <v>302</v>
      </c>
      <c r="D411" s="15"/>
      <c r="E411" s="16">
        <v>1.5</v>
      </c>
      <c r="F411" s="17" t="s">
        <v>35</v>
      </c>
      <c r="G411" s="14"/>
      <c r="H411" s="14"/>
      <c r="I411" s="15">
        <v>1</v>
      </c>
      <c r="J411" s="18">
        <f t="shared" si="31"/>
        <v>20</v>
      </c>
      <c r="K411" s="15">
        <f t="shared" si="30"/>
        <v>20</v>
      </c>
      <c r="L411" s="15">
        <v>50</v>
      </c>
      <c r="M411" s="19">
        <f t="shared" si="28"/>
        <v>1</v>
      </c>
      <c r="N411" s="20" t="s">
        <v>36</v>
      </c>
      <c r="O411" s="40" t="s">
        <v>911</v>
      </c>
      <c r="P411" s="14"/>
      <c r="Q411" s="21" t="str">
        <f>VLOOKUP(B411,[1]Hoja2!$A$5:$K$412,8,FALSE)</f>
        <v>ALAMBRE INOXIDABLE</v>
      </c>
      <c r="R411" s="22"/>
      <c r="S411" s="23"/>
      <c r="U411" s="24">
        <f>VLOOKUP(B411,[2]Forecast!$B$5:$AF$463,31,FALSE)</f>
        <v>1000</v>
      </c>
      <c r="V411" s="23"/>
      <c r="W411" s="23"/>
      <c r="X411" s="24">
        <f t="shared" si="29"/>
        <v>1000</v>
      </c>
    </row>
    <row r="412" spans="1:24" x14ac:dyDescent="0.2">
      <c r="A412" s="14" t="s">
        <v>898</v>
      </c>
      <c r="B412" s="14" t="s">
        <v>899</v>
      </c>
      <c r="C412" s="15">
        <v>302</v>
      </c>
      <c r="D412" s="15"/>
      <c r="E412" s="16">
        <v>1</v>
      </c>
      <c r="F412" s="17" t="s">
        <v>35</v>
      </c>
      <c r="G412" s="14"/>
      <c r="H412" s="14"/>
      <c r="I412" s="15">
        <v>1</v>
      </c>
      <c r="J412" s="18">
        <f t="shared" si="31"/>
        <v>10</v>
      </c>
      <c r="K412" s="15">
        <f t="shared" si="30"/>
        <v>10</v>
      </c>
      <c r="L412" s="15">
        <v>50</v>
      </c>
      <c r="M412" s="19">
        <f t="shared" si="28"/>
        <v>0.5</v>
      </c>
      <c r="N412" s="20" t="s">
        <v>36</v>
      </c>
      <c r="O412" s="40" t="s">
        <v>911</v>
      </c>
      <c r="P412" s="14"/>
      <c r="Q412" s="21" t="str">
        <f>VLOOKUP(B412,[1]Hoja2!$A$5:$K$412,8,FALSE)</f>
        <v>ALAMBRE INOXIDABLE</v>
      </c>
      <c r="R412" s="22"/>
      <c r="S412" s="23"/>
      <c r="U412" s="24">
        <f>VLOOKUP(B412,[2]Forecast!$B$5:$AF$463,31,FALSE)</f>
        <v>500</v>
      </c>
      <c r="V412" s="23"/>
      <c r="W412" s="23"/>
      <c r="X412" s="24">
        <f t="shared" si="29"/>
        <v>500</v>
      </c>
    </row>
    <row r="413" spans="1:24" x14ac:dyDescent="0.2">
      <c r="A413" s="14" t="s">
        <v>900</v>
      </c>
      <c r="B413" s="14" t="s">
        <v>901</v>
      </c>
      <c r="C413" s="15">
        <v>302</v>
      </c>
      <c r="D413" s="15"/>
      <c r="E413" s="16">
        <v>3</v>
      </c>
      <c r="F413" s="17" t="s">
        <v>35</v>
      </c>
      <c r="G413" s="14"/>
      <c r="H413" s="14"/>
      <c r="I413" s="15">
        <v>1</v>
      </c>
      <c r="J413" s="18">
        <f t="shared" si="31"/>
        <v>10</v>
      </c>
      <c r="K413" s="15">
        <f t="shared" si="30"/>
        <v>10</v>
      </c>
      <c r="L413" s="15">
        <v>50</v>
      </c>
      <c r="M413" s="19">
        <f t="shared" si="28"/>
        <v>0.5</v>
      </c>
      <c r="N413" s="20" t="s">
        <v>36</v>
      </c>
      <c r="O413" s="40" t="s">
        <v>911</v>
      </c>
      <c r="P413" s="14"/>
      <c r="Q413" s="21" t="str">
        <f>VLOOKUP(B413,[1]Hoja2!$A$5:$K$412,8,FALSE)</f>
        <v>ALAMBRE INOXIDABLE</v>
      </c>
      <c r="R413" s="22"/>
      <c r="S413" s="23"/>
      <c r="U413" s="24">
        <f>VLOOKUP(B413,[2]Forecast!$B$5:$AF$463,31,FALSE)</f>
        <v>500</v>
      </c>
      <c r="V413" s="23"/>
      <c r="W413" s="23"/>
      <c r="X413" s="24">
        <f t="shared" si="29"/>
        <v>500</v>
      </c>
    </row>
    <row r="414" spans="1:24" hidden="1" x14ac:dyDescent="0.2">
      <c r="A414" s="14" t="s">
        <v>902</v>
      </c>
      <c r="B414" s="14" t="s">
        <v>903</v>
      </c>
      <c r="C414" s="15">
        <v>302</v>
      </c>
      <c r="D414" s="15"/>
      <c r="E414" s="16">
        <v>1.75</v>
      </c>
      <c r="F414" s="17" t="s">
        <v>35</v>
      </c>
      <c r="G414" s="14"/>
      <c r="H414" s="14"/>
      <c r="I414" s="15">
        <v>1</v>
      </c>
      <c r="J414" s="18">
        <f t="shared" si="31"/>
        <v>0</v>
      </c>
      <c r="K414" s="15">
        <f t="shared" si="30"/>
        <v>0</v>
      </c>
      <c r="L414" s="15">
        <v>50</v>
      </c>
      <c r="M414" s="19">
        <f t="shared" si="28"/>
        <v>0</v>
      </c>
      <c r="N414" s="20" t="s">
        <v>36</v>
      </c>
      <c r="O414" s="14"/>
      <c r="P414" s="14"/>
      <c r="Q414" s="21" t="str">
        <f>VLOOKUP(B414,[1]Hoja2!$A$5:$K$412,8,FALSE)</f>
        <v>ALAMBRE INOXIDABLE</v>
      </c>
      <c r="R414" s="22"/>
      <c r="S414" s="23"/>
      <c r="U414" s="24">
        <f>VLOOKUP(B414,[2]Forecast!$B$5:$AF$463,31,FALSE)</f>
        <v>0</v>
      </c>
      <c r="V414" s="23"/>
      <c r="W414" s="23"/>
      <c r="X414" s="24">
        <f t="shared" si="29"/>
        <v>0</v>
      </c>
    </row>
    <row r="415" spans="1:24" hidden="1" x14ac:dyDescent="0.2">
      <c r="A415" s="14" t="s">
        <v>904</v>
      </c>
      <c r="B415" s="14" t="s">
        <v>905</v>
      </c>
      <c r="C415" s="15">
        <v>302</v>
      </c>
      <c r="D415" s="15"/>
      <c r="E415" s="16">
        <v>4</v>
      </c>
      <c r="F415" s="17" t="s">
        <v>35</v>
      </c>
      <c r="G415" s="14"/>
      <c r="H415" s="14"/>
      <c r="I415" s="15">
        <v>1</v>
      </c>
      <c r="J415" s="18">
        <f t="shared" si="31"/>
        <v>0</v>
      </c>
      <c r="K415" s="15">
        <f t="shared" si="30"/>
        <v>0</v>
      </c>
      <c r="L415" s="15">
        <v>50</v>
      </c>
      <c r="M415" s="19">
        <f t="shared" si="28"/>
        <v>0</v>
      </c>
      <c r="N415" s="20" t="s">
        <v>36</v>
      </c>
      <c r="O415" s="14"/>
      <c r="P415" s="14"/>
      <c r="Q415" s="21" t="str">
        <f>VLOOKUP(B415,[1]Hoja2!$A$5:$K$412,8,FALSE)</f>
        <v>ALAMBRE INOXIDABLE</v>
      </c>
      <c r="R415" s="22"/>
      <c r="S415" s="23"/>
      <c r="U415" s="24">
        <f>VLOOKUP(B415,[2]Forecast!$B$5:$AF$463,31,FALSE)</f>
        <v>0</v>
      </c>
      <c r="V415" s="23"/>
      <c r="W415" s="23"/>
      <c r="X415" s="24">
        <f t="shared" si="29"/>
        <v>0</v>
      </c>
    </row>
    <row r="416" spans="1:24" hidden="1" x14ac:dyDescent="0.2">
      <c r="A416" s="14" t="s">
        <v>906</v>
      </c>
      <c r="B416" s="14" t="s">
        <v>907</v>
      </c>
      <c r="C416" s="15">
        <v>302</v>
      </c>
      <c r="D416" s="15"/>
      <c r="E416" s="16">
        <v>1.25</v>
      </c>
      <c r="F416" s="17" t="s">
        <v>35</v>
      </c>
      <c r="G416" s="14"/>
      <c r="H416" s="14"/>
      <c r="I416" s="15">
        <v>1</v>
      </c>
      <c r="J416" s="18">
        <f t="shared" si="31"/>
        <v>0</v>
      </c>
      <c r="K416" s="15">
        <f t="shared" si="30"/>
        <v>0</v>
      </c>
      <c r="L416" s="15">
        <v>50</v>
      </c>
      <c r="M416" s="19">
        <f t="shared" si="28"/>
        <v>0</v>
      </c>
      <c r="N416" s="20" t="s">
        <v>36</v>
      </c>
      <c r="O416" s="14"/>
      <c r="P416" s="14"/>
      <c r="Q416" s="21" t="str">
        <f>VLOOKUP(B416,[1]Hoja2!$A$5:$K$412,8,FALSE)</f>
        <v>ALAMBRE INOXIDABLE</v>
      </c>
      <c r="R416" s="22"/>
      <c r="S416" s="23"/>
      <c r="U416" s="24">
        <f>VLOOKUP(B416,[2]Forecast!$B$5:$AF$463,31,FALSE)</f>
        <v>0</v>
      </c>
      <c r="V416" s="23"/>
      <c r="W416" s="23"/>
      <c r="X416" s="24">
        <f t="shared" si="29"/>
        <v>0</v>
      </c>
    </row>
    <row r="417" spans="1:24" hidden="1" x14ac:dyDescent="0.2">
      <c r="A417" s="14"/>
      <c r="B417" s="25" t="s">
        <v>908</v>
      </c>
      <c r="C417" s="15">
        <v>430</v>
      </c>
      <c r="D417" s="15" t="s">
        <v>39</v>
      </c>
      <c r="E417" s="16">
        <v>0.4</v>
      </c>
      <c r="F417" s="17" t="s">
        <v>35</v>
      </c>
      <c r="G417" s="15">
        <v>1219</v>
      </c>
      <c r="H417" s="15" t="s">
        <v>254</v>
      </c>
      <c r="I417" s="15">
        <v>2000</v>
      </c>
      <c r="J417" s="15">
        <f>(X417/L417)</f>
        <v>1</v>
      </c>
      <c r="K417" s="15"/>
      <c r="L417" s="15">
        <v>2000</v>
      </c>
      <c r="M417" s="19">
        <f>(K417*L417)/1000</f>
        <v>0</v>
      </c>
      <c r="N417" s="14"/>
      <c r="O417" s="14"/>
      <c r="P417" s="14"/>
      <c r="Q417" s="21" t="s">
        <v>909</v>
      </c>
      <c r="U417" s="2">
        <v>2000</v>
      </c>
      <c r="X417" s="24">
        <f t="shared" si="29"/>
        <v>2000</v>
      </c>
    </row>
    <row r="418" spans="1:24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5"/>
      <c r="L418" s="14"/>
      <c r="M418" s="19"/>
      <c r="N418" s="14"/>
      <c r="O418" s="40"/>
      <c r="P418" s="14"/>
    </row>
    <row r="419" spans="1:24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5"/>
      <c r="L419" s="14"/>
      <c r="M419" s="19"/>
      <c r="N419" s="14"/>
      <c r="O419" s="40"/>
      <c r="P419" s="14"/>
    </row>
    <row r="420" spans="1:24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5"/>
      <c r="L420" s="14"/>
      <c r="M420" s="19"/>
      <c r="N420" s="14"/>
      <c r="O420" s="40"/>
      <c r="P420" s="14"/>
    </row>
    <row r="421" spans="1:24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5"/>
      <c r="L421" s="14"/>
      <c r="M421" s="19"/>
      <c r="N421" s="14"/>
      <c r="O421" s="40"/>
      <c r="P421" s="14"/>
    </row>
    <row r="427" spans="1:24" ht="15" thickBot="1" x14ac:dyDescent="0.25"/>
    <row r="428" spans="1:24" ht="15" thickBot="1" x14ac:dyDescent="0.25">
      <c r="H428" s="26" t="s">
        <v>910</v>
      </c>
      <c r="I428" s="11"/>
      <c r="J428" s="11"/>
      <c r="K428" s="11"/>
      <c r="L428" s="11"/>
      <c r="M428" s="27">
        <f>SUM(M10:M421)</f>
        <v>422.04561000000001</v>
      </c>
      <c r="P428" s="28"/>
      <c r="R428" s="23">
        <f>SUM(R10:R421)</f>
        <v>0</v>
      </c>
      <c r="S428" s="23">
        <f>SUM(S10:S421)</f>
        <v>0</v>
      </c>
      <c r="U428" s="23">
        <f>SUM(U10:U421)</f>
        <v>119889</v>
      </c>
      <c r="V428" s="23">
        <f>SUM(V10:V421)</f>
        <v>0</v>
      </c>
      <c r="W428" s="23">
        <f>SUM(W10:W421)</f>
        <v>0</v>
      </c>
      <c r="X428" s="23">
        <f>SUM(X10:X421)</f>
        <v>119889</v>
      </c>
    </row>
    <row r="429" spans="1:24" x14ac:dyDescent="0.2">
      <c r="U429" s="2">
        <v>117889</v>
      </c>
    </row>
    <row r="430" spans="1:24" x14ac:dyDescent="0.2">
      <c r="R430" s="24"/>
      <c r="S430" s="24"/>
    </row>
    <row r="431" spans="1:24" x14ac:dyDescent="0.2">
      <c r="U431" s="24">
        <f>U428-U429</f>
        <v>2000</v>
      </c>
    </row>
  </sheetData>
  <sheetProtection formatCells="0" autoFilter="0"/>
  <protectedRanges>
    <protectedRange algorithmName="SHA-512" hashValue="WvVFqNkMEJDcakNoqel6w47lpDkyj81tuTLjYn7Zrw9nM6x06UaRjr186ZDqk9+FvciRbaN/RhfKNbYmzXCQUw==" saltValue="pJ4phnB35702nrhmwG2wpw==" spinCount="100000" sqref="O10:P421" name="Rango1"/>
  </protectedRanges>
  <autoFilter ref="A9:X417" xr:uid="{66CAA8FB-2E4D-454F-8BC6-DDA2345ADC28}">
    <filterColumn colId="12">
      <filters>
        <filter val="0,011"/>
        <filter val="0,026"/>
        <filter val="0,030"/>
        <filter val="0,042"/>
        <filter val="0,044"/>
        <filter val="0,045"/>
        <filter val="0,047"/>
        <filter val="0,049"/>
        <filter val="0,059"/>
        <filter val="0,068"/>
        <filter val="0,072"/>
        <filter val="0,073"/>
        <filter val="0,074"/>
        <filter val="0,085"/>
        <filter val="0,113"/>
        <filter val="0,115"/>
        <filter val="0,132"/>
        <filter val="0,136"/>
        <filter val="0,145"/>
        <filter val="0,176"/>
        <filter val="0,186"/>
        <filter val="0,209"/>
        <filter val="0,315"/>
        <filter val="0,334"/>
        <filter val="0,340"/>
        <filter val="0,344"/>
        <filter val="0,351"/>
        <filter val="0,355"/>
        <filter val="0,360"/>
        <filter val="0,365"/>
        <filter val="0,366"/>
        <filter val="0,368"/>
        <filter val="0,371"/>
        <filter val="0,373"/>
        <filter val="0,375"/>
        <filter val="0,377"/>
        <filter val="0,379"/>
        <filter val="0,381"/>
        <filter val="0,384"/>
        <filter val="0,385"/>
        <filter val="0,389"/>
        <filter val="0,393"/>
        <filter val="0,394"/>
        <filter val="0,395"/>
        <filter val="0,396"/>
        <filter val="0,397"/>
        <filter val="0,399"/>
        <filter val="0,407"/>
        <filter val="0,415"/>
        <filter val="0,500"/>
        <filter val="0,514"/>
        <filter val="0,571"/>
        <filter val="0,684"/>
        <filter val="0,710"/>
        <filter val="0,730"/>
        <filter val="0,746"/>
        <filter val="0,756"/>
        <filter val="0,759"/>
        <filter val="0,774"/>
        <filter val="0,780"/>
        <filter val="0,786"/>
        <filter val="0,790"/>
        <filter val="0,803"/>
        <filter val="0,815"/>
        <filter val="0,830"/>
        <filter val="1,000"/>
        <filter val="1,007"/>
        <filter val="1,029"/>
        <filter val="1,092"/>
        <filter val="1,096"/>
        <filter val="1,135"/>
        <filter val="1,149"/>
        <filter val="1,161"/>
        <filter val="1,162"/>
        <filter val="1,175"/>
        <filter val="1,195"/>
        <filter val="1,579"/>
        <filter val="1,597"/>
        <filter val="1,757"/>
        <filter val="1,922"/>
        <filter val="1,934"/>
        <filter val="1,944"/>
        <filter val="1,957"/>
        <filter val="1,958"/>
        <filter val="1,980"/>
        <filter val="1,989"/>
        <filter val="1,991"/>
        <filter val="1,992"/>
        <filter val="10,000"/>
        <filter val="10,075"/>
        <filter val="13,610"/>
        <filter val="2,000"/>
        <filter val="2,003"/>
        <filter val="2,012"/>
        <filter val="2,015"/>
        <filter val="2,026"/>
        <filter val="2,057"/>
        <filter val="2,100"/>
        <filter val="2,121"/>
        <filter val="2,210"/>
        <filter val="2,295"/>
        <filter val="21,776"/>
        <filter val="26,194"/>
        <filter val="3,264"/>
        <filter val="3,289"/>
        <filter val="3,483"/>
        <filter val="3,868"/>
        <filter val="3,913"/>
        <filter val="3,978"/>
        <filter val="3,984"/>
        <filter val="4,000"/>
        <filter val="4,007"/>
        <filter val="4,030"/>
        <filter val="5,767"/>
        <filter val="5,801"/>
        <filter val="5,870"/>
        <filter val="5,871"/>
        <filter val="5,939"/>
        <filter val="5,967"/>
        <filter val="6,000"/>
        <filter val="7,690"/>
        <filter val="7,726"/>
        <filter val="7,918"/>
        <filter val="8,000"/>
        <filter val="8,399"/>
        <filter val="8,722"/>
        <filter val="9,721"/>
      </filters>
    </filterColumn>
  </autoFilter>
  <mergeCells count="1">
    <mergeCell ref="A2:M4"/>
  </mergeCells>
  <phoneticPr fontId="7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Comercio Exterior</dc:creator>
  <cp:lastModifiedBy>Meglobe</cp:lastModifiedBy>
  <dcterms:created xsi:type="dcterms:W3CDTF">2022-03-09T22:10:33Z</dcterms:created>
  <dcterms:modified xsi:type="dcterms:W3CDTF">2022-03-10T05:34:38Z</dcterms:modified>
</cp:coreProperties>
</file>