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IS" sheetId="1" r:id="rId4"/>
    <sheet state="visible" name="POLOS" sheetId="2" r:id="rId5"/>
  </sheets>
  <definedNames/>
  <calcPr/>
  <extLst>
    <ext uri="GoogleSheetsCustomDataVersion2">
      <go:sheetsCustomData xmlns:go="http://customooxmlschemas.google.com/" r:id="rId6" roundtripDataChecksum="ip+H6Nm8fi6tfActu6t7gujzd3TfRZ7iqvMWK9AsA1A="/>
    </ext>
  </extLst>
</workbook>
</file>

<file path=xl/sharedStrings.xml><?xml version="1.0" encoding="utf-8"?>
<sst xmlns="http://schemas.openxmlformats.org/spreadsheetml/2006/main" count="546" uniqueCount="207">
  <si>
    <t>PESSOA</t>
  </si>
  <si>
    <t>QTDE</t>
  </si>
  <si>
    <t>DESCRIÇÃO DO PEDIDO</t>
  </si>
  <si>
    <t>PARCIAL (R$)</t>
  </si>
  <si>
    <t>GERAL</t>
  </si>
  <si>
    <t>Barriga</t>
  </si>
  <si>
    <t>PREÇO P/UN:</t>
  </si>
  <si>
    <t>TOTAL (R$)</t>
  </si>
  <si>
    <t>PREÇO - EX-ALUNO</t>
  </si>
  <si>
    <t>ARRECADADO (R$)</t>
  </si>
  <si>
    <t>LUCRO (R$)</t>
  </si>
  <si>
    <t>Cotinha</t>
  </si>
  <si>
    <t>Cacique</t>
  </si>
  <si>
    <t>1 NM, 1 BLM</t>
  </si>
  <si>
    <t>O Grego</t>
  </si>
  <si>
    <t>QTDS POR CATEGORIA</t>
  </si>
  <si>
    <t>Remela</t>
  </si>
  <si>
    <t>1 NG</t>
  </si>
  <si>
    <t>EX-ALUNOS</t>
  </si>
  <si>
    <t>Bené</t>
  </si>
  <si>
    <t>1 NGG, 1 BLGG</t>
  </si>
  <si>
    <t>HOMENAGEADOS</t>
  </si>
  <si>
    <t>Pavão</t>
  </si>
  <si>
    <t>2 NG</t>
  </si>
  <si>
    <t>MORADORES/AMIGOS</t>
  </si>
  <si>
    <t>Zé Rachado</t>
  </si>
  <si>
    <t>TOTAL:</t>
  </si>
  <si>
    <t>Chiabi</t>
  </si>
  <si>
    <t>Pilão</t>
  </si>
  <si>
    <t>PEDIDOS</t>
  </si>
  <si>
    <t>FINAL</t>
  </si>
  <si>
    <t>Grandão*</t>
  </si>
  <si>
    <t>1 NEXG</t>
  </si>
  <si>
    <t>BL P</t>
  </si>
  <si>
    <t>Cupriá</t>
  </si>
  <si>
    <t>1 NGG</t>
  </si>
  <si>
    <t>BL M</t>
  </si>
  <si>
    <t>Batistinha</t>
  </si>
  <si>
    <t>BL G</t>
  </si>
  <si>
    <t>Remopão</t>
  </si>
  <si>
    <t>BL GG</t>
  </si>
  <si>
    <t>Cabeça</t>
  </si>
  <si>
    <t>BL EXG</t>
  </si>
  <si>
    <t>Lula</t>
  </si>
  <si>
    <t>1 NGG, 1 NM</t>
  </si>
  <si>
    <t>P</t>
  </si>
  <si>
    <t>Véi Zuza</t>
  </si>
  <si>
    <t>M</t>
  </si>
  <si>
    <t>H.P.*</t>
  </si>
  <si>
    <t>2 NGG, 2 NG, 1 BLG, 1 BLP</t>
  </si>
  <si>
    <t>G</t>
  </si>
  <si>
    <t>Quiabo*</t>
  </si>
  <si>
    <t>GG</t>
  </si>
  <si>
    <t>Baxim</t>
  </si>
  <si>
    <t>EXG</t>
  </si>
  <si>
    <t>Juju</t>
  </si>
  <si>
    <t>1 NGG, 1 NM, 1 BLM</t>
  </si>
  <si>
    <t>INFANTIL - 6 ANOS</t>
  </si>
  <si>
    <t>Mafia</t>
  </si>
  <si>
    <t>1 NM</t>
  </si>
  <si>
    <t>INFANTIL - 12 ANOS</t>
  </si>
  <si>
    <t>Tartaruga</t>
  </si>
  <si>
    <t xml:space="preserve">  Azeitona</t>
  </si>
  <si>
    <t>Britador</t>
  </si>
  <si>
    <t>CAMISETAS COM NOME</t>
  </si>
  <si>
    <t>Bareta</t>
  </si>
  <si>
    <t>Cirilo</t>
  </si>
  <si>
    <t>Foguete</t>
  </si>
  <si>
    <t>Guzerá</t>
  </si>
  <si>
    <t>Papim</t>
  </si>
  <si>
    <t>Inhenho</t>
  </si>
  <si>
    <t>Zindira*</t>
  </si>
  <si>
    <t>Mangusto</t>
  </si>
  <si>
    <t>Mancebo</t>
  </si>
  <si>
    <t>1 NM, 1 BLG</t>
  </si>
  <si>
    <t>Bixo DuVale</t>
  </si>
  <si>
    <t>Saci</t>
  </si>
  <si>
    <t>2 NGG, 1 NM, 1 BLGG</t>
  </si>
  <si>
    <t>Bixo Dudu Nobre</t>
  </si>
  <si>
    <t>John Lennon</t>
  </si>
  <si>
    <t>Fradim</t>
  </si>
  <si>
    <t>Turco</t>
  </si>
  <si>
    <t>Laudelinus*</t>
  </si>
  <si>
    <t>Manikim</t>
  </si>
  <si>
    <t>Micróbio</t>
  </si>
  <si>
    <t>Véio*</t>
  </si>
  <si>
    <t>Destro</t>
  </si>
  <si>
    <t>Jamboi</t>
  </si>
  <si>
    <t>Cuíca</t>
  </si>
  <si>
    <t>1 NP, 1 BLG</t>
  </si>
  <si>
    <t>Xexéu</t>
  </si>
  <si>
    <t>1 NG, 1 BLG</t>
  </si>
  <si>
    <t>Pepino</t>
  </si>
  <si>
    <t>Angu</t>
  </si>
  <si>
    <t>1 NP</t>
  </si>
  <si>
    <t>Inflação</t>
  </si>
  <si>
    <t>Phedô</t>
  </si>
  <si>
    <t>1 NG, 1 BLM, 2 NM</t>
  </si>
  <si>
    <t>Butão</t>
  </si>
  <si>
    <t>Cremoso</t>
  </si>
  <si>
    <t>Mandíbula</t>
  </si>
  <si>
    <t>1 NM, 1 INFANTIL - 6 ANOS</t>
  </si>
  <si>
    <t>Stillinha</t>
  </si>
  <si>
    <t>Sucupira</t>
  </si>
  <si>
    <t>Bibi</t>
  </si>
  <si>
    <t>Pererê</t>
  </si>
  <si>
    <t>B.A.</t>
  </si>
  <si>
    <t>1 NGG, 2 NM, 1 BLGG, 1 BLG</t>
  </si>
  <si>
    <t>Recessão</t>
  </si>
  <si>
    <t>Xis</t>
  </si>
  <si>
    <t>Rubelita</t>
  </si>
  <si>
    <t>2 NM, 3 NG, 1 NGG</t>
  </si>
  <si>
    <t>Nasal</t>
  </si>
  <si>
    <t>1 NG, 1 NGG</t>
  </si>
  <si>
    <t>Fubá</t>
  </si>
  <si>
    <t>Ganso</t>
  </si>
  <si>
    <t>Sardinha</t>
  </si>
  <si>
    <t>1 NG, 1 BLM, 1 BLP</t>
  </si>
  <si>
    <t>Roliço*</t>
  </si>
  <si>
    <t>Pirilampo</t>
  </si>
  <si>
    <t>Clone</t>
  </si>
  <si>
    <t>Tôtonto</t>
  </si>
  <si>
    <t>Atrasado</t>
  </si>
  <si>
    <t>Rassa</t>
  </si>
  <si>
    <t>Cambek</t>
  </si>
  <si>
    <t>1 NEXG, 1 NGG</t>
  </si>
  <si>
    <t>Carnissa</t>
  </si>
  <si>
    <t>1 NG, 1 BLM, 1 INFANTIL - 12 ANOS, 1 INFANTIL - 6 ANOS</t>
  </si>
  <si>
    <t>Zerocal</t>
  </si>
  <si>
    <t>Patricin</t>
  </si>
  <si>
    <t>Refri</t>
  </si>
  <si>
    <t>Tingidu</t>
  </si>
  <si>
    <t>Kubanu</t>
  </si>
  <si>
    <t>1 NG, 1 NP</t>
  </si>
  <si>
    <t>Torcicolu</t>
  </si>
  <si>
    <t>1 NM, 1 NG, 1 BLM</t>
  </si>
  <si>
    <t>1-Bigo</t>
  </si>
  <si>
    <t>1 NGG, 2 NG, 2 BLM, 2 BLP</t>
  </si>
  <si>
    <t>Anzol</t>
  </si>
  <si>
    <t>Zumbi</t>
  </si>
  <si>
    <t>Polegar</t>
  </si>
  <si>
    <t>Numten</t>
  </si>
  <si>
    <t>Spam-Talho</t>
  </si>
  <si>
    <t>Purtuguêz</t>
  </si>
  <si>
    <t>100-Belesa</t>
  </si>
  <si>
    <t>Anão</t>
  </si>
  <si>
    <t>3 NM, 3 BLM, 1 BLP, 2 NG, 1 NP, 1 BLG</t>
  </si>
  <si>
    <t>Pelonstro</t>
  </si>
  <si>
    <t>João Plenário</t>
  </si>
  <si>
    <t>1 NG, 1 NGG, 2 BLM, 2 NM</t>
  </si>
  <si>
    <t>Buda Chinês</t>
  </si>
  <si>
    <t>1 BLM, 1 NG</t>
  </si>
  <si>
    <t>Toddym</t>
  </si>
  <si>
    <t>Decepção</t>
  </si>
  <si>
    <t>Mãozinha</t>
  </si>
  <si>
    <t>1 NG, 2 NM, 1 BLG</t>
  </si>
  <si>
    <t>Alemão*</t>
  </si>
  <si>
    <t>Olavo*</t>
  </si>
  <si>
    <t>Décio*</t>
  </si>
  <si>
    <t>Mazé</t>
  </si>
  <si>
    <t>Dion</t>
  </si>
  <si>
    <t>Vânia</t>
  </si>
  <si>
    <t>1 BLG</t>
  </si>
  <si>
    <t>Gelia</t>
  </si>
  <si>
    <t>Deusilene</t>
  </si>
  <si>
    <t>Pardal</t>
  </si>
  <si>
    <t>Jarbas</t>
  </si>
  <si>
    <t>Xará</t>
  </si>
  <si>
    <t>Heloísa*</t>
  </si>
  <si>
    <t>Conde</t>
  </si>
  <si>
    <t>Dona Lili</t>
  </si>
  <si>
    <t>3 NG</t>
  </si>
  <si>
    <t>Luci Doida</t>
  </si>
  <si>
    <t>1 BLM</t>
  </si>
  <si>
    <t>Má</t>
  </si>
  <si>
    <t>Thaisão</t>
  </si>
  <si>
    <t>1 BLGG</t>
  </si>
  <si>
    <t>Pato Rouco</t>
  </si>
  <si>
    <t>Cirôla</t>
  </si>
  <si>
    <t>Com-belesa</t>
  </si>
  <si>
    <t>3 NGG, 1 BLGG, 1 BLG</t>
  </si>
  <si>
    <t>El Tigre</t>
  </si>
  <si>
    <t>2 NEXG, 2 NG, 1 NM</t>
  </si>
  <si>
    <t>3 NG, 1 BLP, 1 BLM, 1 NEXG</t>
  </si>
  <si>
    <t>2 NG, 3 NGG, 1 NM, 1 BLM, 1 BLG, 1 BLP</t>
  </si>
  <si>
    <t>Bixos</t>
  </si>
  <si>
    <t>2 NG, 1 NM</t>
  </si>
  <si>
    <t>Pensão</t>
  </si>
  <si>
    <t>2 NM, 1 NP, 1 BLGG, 3 BLM, 2 BLG, 1 BLP</t>
  </si>
  <si>
    <t>Colmeia</t>
  </si>
  <si>
    <t>3 NP, 3 NM, 1 BLG, 1 BLM</t>
  </si>
  <si>
    <t>Alquimia</t>
  </si>
  <si>
    <t>5 NP, 1 NM</t>
  </si>
  <si>
    <t>Patotas</t>
  </si>
  <si>
    <t>2 NG, 1 BLGG, 3 NM</t>
  </si>
  <si>
    <t>3 BLP, 1 BLGG, 1 NEXG, 3 NG, 1 NGG, 2 BLEXG</t>
  </si>
  <si>
    <t>Vinicius</t>
  </si>
  <si>
    <t>Velma</t>
  </si>
  <si>
    <t>1 NM, 1 NG</t>
  </si>
  <si>
    <t>Ki-Suko</t>
  </si>
  <si>
    <t>1 NG, 1 NEXG, 1 BLM</t>
  </si>
  <si>
    <t>Pedro (Designer)</t>
  </si>
  <si>
    <t>Arão</t>
  </si>
  <si>
    <t>Segurança</t>
  </si>
  <si>
    <t>Lurdinha</t>
  </si>
  <si>
    <t>PREÇO P/UN</t>
  </si>
  <si>
    <t>1 NGG, 1 NG, 1 BLP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</si>
</sst>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/>
    <font>
      <sz val="12.0"/>
      <color rgb="FFFFFFFF"/>
      <name val="Arial"/>
    </font>
    <font>
      <b/>
      <color rgb="FF000000"/>
      <name val="Arial"/>
    </font>
    <font>
      <b/>
      <color rgb="FFFFFFFF"/>
      <name val="Arial"/>
    </font>
    <font>
      <b/>
      <color theme="0"/>
      <name val="Arial"/>
    </font>
    <font>
      <color rgb="FFFF0000"/>
      <name val="Arial"/>
    </font>
    <font>
      <b/>
      <color rgb="FFFF0000"/>
      <name val="Arial"/>
    </font>
    <font>
      <b/>
      <color theme="1"/>
      <name val="Arial"/>
      <scheme val="minor"/>
    </font>
    <font>
      <color rgb="FF000000"/>
      <name val="Arial"/>
    </font>
    <font>
      <sz val="12.0"/>
      <color theme="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990000"/>
        <bgColor rgb="FF990000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980000"/>
        <bgColor rgb="FF98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shrinkToFit="0" vertical="center" wrapText="1"/>
    </xf>
    <xf borderId="0" fillId="3" fontId="2" numFmtId="0" xfId="0" applyFill="1" applyFont="1"/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4" fontId="4" numFmtId="0" xfId="0" applyAlignment="1" applyBorder="1" applyFill="1" applyFont="1">
      <alignment horizontal="center"/>
    </xf>
    <xf borderId="1" fillId="5" fontId="2" numFmtId="0" xfId="0" applyAlignment="1" applyBorder="1" applyFill="1" applyFont="1">
      <alignment horizontal="center" readingOrder="0"/>
    </xf>
    <xf borderId="1" fillId="5" fontId="1" numFmtId="0" xfId="0" applyAlignment="1" applyBorder="1" applyFont="1">
      <alignment horizontal="center" readingOrder="0"/>
    </xf>
    <xf borderId="1" fillId="5" fontId="2" numFmtId="164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5" numFmtId="0" xfId="0" applyAlignment="1" applyBorder="1" applyFont="1">
      <alignment horizontal="center" readingOrder="0"/>
    </xf>
    <xf borderId="1" fillId="5" fontId="2" numFmtId="0" xfId="0" applyAlignment="1" applyBorder="1" applyFont="1">
      <alignment horizontal="center"/>
    </xf>
    <xf borderId="1" fillId="5" fontId="1" numFmtId="0" xfId="0" applyAlignment="1" applyBorder="1" applyFont="1">
      <alignment horizontal="center"/>
    </xf>
    <xf borderId="1" fillId="5" fontId="2" numFmtId="164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1" fillId="4" fontId="6" numFmtId="0" xfId="0" applyAlignment="1" applyBorder="1" applyFont="1">
      <alignment horizontal="center" readingOrder="0"/>
    </xf>
    <xf borderId="2" fillId="5" fontId="2" numFmtId="0" xfId="0" applyAlignment="1" applyBorder="1" applyFont="1">
      <alignment horizontal="center"/>
    </xf>
    <xf borderId="1" fillId="6" fontId="7" numFmtId="0" xfId="0" applyAlignment="1" applyBorder="1" applyFill="1" applyFont="1">
      <alignment horizontal="center"/>
    </xf>
    <xf borderId="1" fillId="7" fontId="6" numFmtId="0" xfId="0" applyAlignment="1" applyBorder="1" applyFill="1" applyFont="1">
      <alignment horizontal="center"/>
    </xf>
    <xf borderId="2" fillId="5" fontId="2" numFmtId="3" xfId="0" applyAlignment="1" applyBorder="1" applyFont="1" applyNumberFormat="1">
      <alignment horizontal="center"/>
    </xf>
    <xf borderId="1" fillId="5" fontId="8" numFmtId="0" xfId="0" applyAlignment="1" applyBorder="1" applyFont="1">
      <alignment horizontal="center" readingOrder="0"/>
    </xf>
    <xf borderId="1" fillId="5" fontId="9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1" fillId="8" fontId="1" numFmtId="0" xfId="0" applyAlignment="1" applyBorder="1" applyFill="1" applyFont="1">
      <alignment horizontal="center"/>
    </xf>
    <xf borderId="1" fillId="0" fontId="2" numFmtId="0" xfId="0" applyAlignment="1" applyBorder="1" applyFont="1">
      <alignment horizontal="center" readingOrder="0"/>
    </xf>
    <xf borderId="0" fillId="0" fontId="2" numFmtId="0" xfId="0" applyFont="1"/>
    <xf borderId="1" fillId="8" fontId="1" numFmtId="0" xfId="0" applyAlignment="1" applyBorder="1" applyFont="1">
      <alignment horizontal="center" readingOrder="0"/>
    </xf>
    <xf borderId="1" fillId="5" fontId="2" numFmtId="3" xfId="0" applyAlignment="1" applyBorder="1" applyFont="1" applyNumberFormat="1">
      <alignment horizontal="center"/>
    </xf>
    <xf borderId="1" fillId="7" fontId="4" numFmtId="0" xfId="0" applyAlignment="1" applyBorder="1" applyFont="1">
      <alignment horizontal="center"/>
    </xf>
    <xf borderId="2" fillId="0" fontId="10" numFmtId="0" xfId="0" applyAlignment="1" applyBorder="1" applyFont="1">
      <alignment horizontal="center" readingOrder="0"/>
    </xf>
    <xf borderId="1" fillId="7" fontId="4" numFmtId="0" xfId="0" applyAlignment="1" applyBorder="1" applyFont="1">
      <alignment horizontal="center" readingOrder="0"/>
    </xf>
    <xf borderId="5" fillId="4" fontId="4" numFmtId="0" xfId="0" applyAlignment="1" applyBorder="1" applyFont="1">
      <alignment horizontal="center"/>
    </xf>
    <xf borderId="1" fillId="5" fontId="11" numFmtId="0" xfId="0" applyAlignment="1" applyBorder="1" applyFont="1">
      <alignment horizontal="center" readingOrder="0"/>
    </xf>
    <xf borderId="1" fillId="5" fontId="5" numFmtId="0" xfId="0" applyAlignment="1" applyBorder="1" applyFont="1">
      <alignment horizontal="center" readingOrder="0"/>
    </xf>
    <xf borderId="1" fillId="9" fontId="4" numFmtId="0" xfId="0" applyAlignment="1" applyBorder="1" applyFill="1" applyFont="1">
      <alignment horizontal="center" readingOrder="0"/>
    </xf>
    <xf borderId="1" fillId="6" fontId="12" numFmtId="0" xfId="0" applyAlignment="1" applyBorder="1" applyFont="1">
      <alignment horizontal="center"/>
    </xf>
    <xf borderId="1" fillId="6" fontId="4" numFmtId="0" xfId="0" applyAlignment="1" applyBorder="1" applyFont="1">
      <alignment horizontal="center"/>
    </xf>
    <xf borderId="1" fillId="6" fontId="4" numFmtId="0" xfId="0" applyAlignment="1" applyBorder="1" applyFont="1">
      <alignment horizontal="center" readingOrder="0"/>
    </xf>
    <xf borderId="1" fillId="6" fontId="6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3" max="3" width="60.5"/>
    <col customWidth="1" min="6" max="6" width="18.25"/>
    <col customWidth="1" min="7" max="7" width="19.13"/>
    <col customWidth="1" min="8" max="8" width="17.88"/>
    <col customWidth="1" min="9" max="9" width="16.88"/>
    <col customWidth="1" min="10" max="10" width="15.75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4" t="s">
        <v>4</v>
      </c>
      <c r="G1" s="5"/>
      <c r="H1" s="5"/>
      <c r="I1" s="5"/>
      <c r="J1" s="6"/>
    </row>
    <row r="2" ht="15.75" customHeight="1">
      <c r="A2" s="7" t="s">
        <v>5</v>
      </c>
      <c r="B2" s="8"/>
      <c r="C2" s="9"/>
      <c r="D2" s="10">
        <f t="shared" ref="D2:D129" si="1">(B2*$F$3)</f>
        <v>0</v>
      </c>
      <c r="E2" s="3"/>
      <c r="F2" s="11" t="s">
        <v>6</v>
      </c>
      <c r="G2" s="12" t="s">
        <v>7</v>
      </c>
      <c r="H2" s="12" t="s">
        <v>8</v>
      </c>
      <c r="I2" s="1" t="s">
        <v>9</v>
      </c>
      <c r="J2" s="12" t="s">
        <v>10</v>
      </c>
    </row>
    <row r="3" ht="15.75" customHeight="1">
      <c r="A3" s="7" t="s">
        <v>11</v>
      </c>
      <c r="B3" s="13"/>
      <c r="C3" s="14"/>
      <c r="D3" s="10">
        <f t="shared" si="1"/>
        <v>0</v>
      </c>
      <c r="E3" s="3"/>
      <c r="F3" s="15">
        <v>27.9</v>
      </c>
      <c r="G3" s="10">
        <f>SUM(D2:D129)</f>
        <v>6528.6</v>
      </c>
      <c r="H3" s="15">
        <v>40.0</v>
      </c>
      <c r="I3" s="10">
        <f>(H6+H7) * H3</f>
        <v>6480</v>
      </c>
      <c r="J3" s="10">
        <f>(I3-G3)</f>
        <v>-48.6</v>
      </c>
    </row>
    <row r="4" ht="15.75" customHeight="1">
      <c r="A4" s="7" t="s">
        <v>12</v>
      </c>
      <c r="B4" s="8">
        <v>2.0</v>
      </c>
      <c r="C4" s="9" t="s">
        <v>13</v>
      </c>
      <c r="D4" s="10">
        <f t="shared" si="1"/>
        <v>55.8</v>
      </c>
      <c r="E4" s="3"/>
      <c r="K4" s="16"/>
    </row>
    <row r="5" ht="15.75" customHeight="1">
      <c r="A5" s="7" t="s">
        <v>14</v>
      </c>
      <c r="B5" s="8"/>
      <c r="C5" s="9"/>
      <c r="D5" s="10">
        <f t="shared" si="1"/>
        <v>0</v>
      </c>
      <c r="E5" s="3"/>
      <c r="G5" s="4" t="s">
        <v>15</v>
      </c>
      <c r="H5" s="5"/>
      <c r="I5" s="6"/>
    </row>
    <row r="6" ht="15.75" customHeight="1">
      <c r="A6" s="7" t="s">
        <v>16</v>
      </c>
      <c r="B6" s="8">
        <v>1.0</v>
      </c>
      <c r="C6" s="9" t="s">
        <v>17</v>
      </c>
      <c r="D6" s="10">
        <f t="shared" si="1"/>
        <v>27.9</v>
      </c>
      <c r="E6" s="3"/>
      <c r="G6" s="17" t="s">
        <v>18</v>
      </c>
      <c r="H6" s="18">
        <f>SUM(B2:B91)</f>
        <v>138</v>
      </c>
      <c r="I6" s="6"/>
    </row>
    <row r="7" ht="15.75" customHeight="1">
      <c r="A7" s="7" t="s">
        <v>19</v>
      </c>
      <c r="B7" s="8">
        <v>2.0</v>
      </c>
      <c r="C7" s="9" t="s">
        <v>20</v>
      </c>
      <c r="D7" s="10">
        <f t="shared" si="1"/>
        <v>55.8</v>
      </c>
      <c r="E7" s="3"/>
      <c r="G7" s="19" t="s">
        <v>21</v>
      </c>
      <c r="H7" s="18">
        <f>SUM(B92:B112)</f>
        <v>24</v>
      </c>
      <c r="I7" s="6"/>
    </row>
    <row r="8" ht="15.75" customHeight="1">
      <c r="A8" s="7" t="s">
        <v>22</v>
      </c>
      <c r="B8" s="8">
        <v>2.0</v>
      </c>
      <c r="C8" s="9" t="s">
        <v>23</v>
      </c>
      <c r="D8" s="10">
        <f t="shared" si="1"/>
        <v>55.8</v>
      </c>
      <c r="E8" s="3"/>
      <c r="G8" s="20" t="s">
        <v>24</v>
      </c>
      <c r="H8" s="18">
        <f>SUM(B113:B129)</f>
        <v>72</v>
      </c>
      <c r="I8" s="6"/>
    </row>
    <row r="9" ht="15.75" customHeight="1">
      <c r="A9" s="7" t="s">
        <v>25</v>
      </c>
      <c r="B9" s="13"/>
      <c r="C9" s="14"/>
      <c r="D9" s="10">
        <f t="shared" si="1"/>
        <v>0</v>
      </c>
      <c r="E9" s="3"/>
      <c r="G9" s="11" t="s">
        <v>26</v>
      </c>
      <c r="H9" s="21">
        <f>H6 + H7 + H8</f>
        <v>234</v>
      </c>
      <c r="I9" s="6"/>
    </row>
    <row r="10" ht="15.75" customHeight="1">
      <c r="A10" s="7" t="s">
        <v>27</v>
      </c>
      <c r="B10" s="22">
        <v>1.0</v>
      </c>
      <c r="C10" s="23" t="s">
        <v>17</v>
      </c>
      <c r="D10" s="10">
        <f t="shared" si="1"/>
        <v>27.9</v>
      </c>
      <c r="E10" s="3"/>
    </row>
    <row r="11" ht="15.75" customHeight="1">
      <c r="A11" s="7" t="s">
        <v>28</v>
      </c>
      <c r="B11" s="13"/>
      <c r="C11" s="14"/>
      <c r="D11" s="10">
        <f t="shared" si="1"/>
        <v>0</v>
      </c>
      <c r="E11" s="3"/>
      <c r="F11" s="4" t="s">
        <v>29</v>
      </c>
      <c r="G11" s="6"/>
      <c r="I11" s="24" t="s">
        <v>30</v>
      </c>
      <c r="J11" s="6"/>
    </row>
    <row r="12" ht="15.75" customHeight="1">
      <c r="A12" s="7" t="s">
        <v>31</v>
      </c>
      <c r="B12" s="8">
        <v>1.0</v>
      </c>
      <c r="C12" s="9" t="s">
        <v>32</v>
      </c>
      <c r="D12" s="10">
        <f t="shared" si="1"/>
        <v>27.9</v>
      </c>
      <c r="E12" s="3"/>
      <c r="F12" s="25" t="s">
        <v>33</v>
      </c>
      <c r="G12" s="26">
        <v>11.0</v>
      </c>
      <c r="I12" s="25" t="s">
        <v>33</v>
      </c>
      <c r="J12" s="26">
        <v>12.0</v>
      </c>
    </row>
    <row r="13" ht="15.75" customHeight="1">
      <c r="A13" s="7" t="s">
        <v>34</v>
      </c>
      <c r="B13" s="8">
        <v>1.0</v>
      </c>
      <c r="C13" s="9" t="s">
        <v>35</v>
      </c>
      <c r="D13" s="10">
        <f t="shared" si="1"/>
        <v>27.9</v>
      </c>
      <c r="E13" s="3"/>
      <c r="F13" s="25" t="s">
        <v>36</v>
      </c>
      <c r="G13" s="26">
        <v>25.0</v>
      </c>
      <c r="I13" s="25" t="s">
        <v>36</v>
      </c>
      <c r="J13" s="26">
        <v>27.0</v>
      </c>
    </row>
    <row r="14" ht="15.75" customHeight="1">
      <c r="A14" s="7" t="s">
        <v>37</v>
      </c>
      <c r="B14" s="8">
        <v>1.0</v>
      </c>
      <c r="C14" s="9" t="s">
        <v>17</v>
      </c>
      <c r="D14" s="10">
        <f t="shared" si="1"/>
        <v>27.9</v>
      </c>
      <c r="E14" s="3"/>
      <c r="F14" s="25" t="s">
        <v>38</v>
      </c>
      <c r="G14" s="26">
        <v>18.0</v>
      </c>
      <c r="I14" s="25" t="s">
        <v>38</v>
      </c>
      <c r="J14" s="26">
        <v>20.0</v>
      </c>
    </row>
    <row r="15" ht="15.75" customHeight="1">
      <c r="A15" s="7" t="s">
        <v>39</v>
      </c>
      <c r="B15" s="8">
        <v>1.0</v>
      </c>
      <c r="C15" s="9" t="s">
        <v>17</v>
      </c>
      <c r="D15" s="10">
        <f t="shared" si="1"/>
        <v>27.9</v>
      </c>
      <c r="E15" s="3"/>
      <c r="F15" s="25" t="s">
        <v>40</v>
      </c>
      <c r="G15" s="26">
        <v>9.0</v>
      </c>
      <c r="I15" s="25" t="s">
        <v>40</v>
      </c>
      <c r="J15" s="26">
        <v>11.0</v>
      </c>
    </row>
    <row r="16" ht="15.75" customHeight="1">
      <c r="A16" s="7" t="s">
        <v>41</v>
      </c>
      <c r="B16" s="8">
        <v>1.0</v>
      </c>
      <c r="C16" s="9" t="s">
        <v>32</v>
      </c>
      <c r="D16" s="10">
        <f t="shared" si="1"/>
        <v>27.9</v>
      </c>
      <c r="E16" s="3"/>
      <c r="F16" s="25" t="s">
        <v>42</v>
      </c>
      <c r="G16" s="26">
        <v>2.0</v>
      </c>
      <c r="I16" s="25" t="s">
        <v>42</v>
      </c>
      <c r="J16" s="26">
        <v>2.0</v>
      </c>
    </row>
    <row r="17" ht="15.75" customHeight="1">
      <c r="A17" s="7" t="s">
        <v>43</v>
      </c>
      <c r="B17" s="8">
        <v>2.0</v>
      </c>
      <c r="C17" s="9" t="s">
        <v>44</v>
      </c>
      <c r="D17" s="10">
        <f t="shared" si="1"/>
        <v>55.8</v>
      </c>
      <c r="E17" s="3"/>
      <c r="F17" s="25" t="s">
        <v>45</v>
      </c>
      <c r="G17" s="26">
        <v>15.0</v>
      </c>
      <c r="I17" s="25" t="s">
        <v>45</v>
      </c>
      <c r="J17" s="26">
        <v>16.0</v>
      </c>
    </row>
    <row r="18" ht="15.75" customHeight="1">
      <c r="A18" s="7" t="s">
        <v>46</v>
      </c>
      <c r="B18" s="8">
        <v>1.0</v>
      </c>
      <c r="C18" s="9" t="s">
        <v>35</v>
      </c>
      <c r="D18" s="10">
        <f t="shared" si="1"/>
        <v>27.9</v>
      </c>
      <c r="E18" s="3"/>
      <c r="F18" s="25" t="s">
        <v>47</v>
      </c>
      <c r="G18" s="26">
        <v>49.0</v>
      </c>
      <c r="H18" s="27"/>
      <c r="I18" s="25" t="s">
        <v>47</v>
      </c>
      <c r="J18" s="26">
        <v>51.0</v>
      </c>
    </row>
    <row r="19" ht="15.75" customHeight="1">
      <c r="A19" s="7" t="s">
        <v>48</v>
      </c>
      <c r="B19" s="8">
        <v>6.0</v>
      </c>
      <c r="C19" s="9" t="s">
        <v>49</v>
      </c>
      <c r="D19" s="10">
        <f t="shared" si="1"/>
        <v>167.4</v>
      </c>
      <c r="E19" s="3"/>
      <c r="F19" s="25" t="s">
        <v>50</v>
      </c>
      <c r="G19" s="26">
        <v>63.0</v>
      </c>
      <c r="I19" s="25" t="s">
        <v>50</v>
      </c>
      <c r="J19" s="26">
        <v>65.0</v>
      </c>
    </row>
    <row r="20" ht="15.75" customHeight="1">
      <c r="A20" s="7" t="s">
        <v>51</v>
      </c>
      <c r="B20" s="13"/>
      <c r="C20" s="14"/>
      <c r="D20" s="10">
        <f t="shared" si="1"/>
        <v>0</v>
      </c>
      <c r="E20" s="3"/>
      <c r="F20" s="25" t="s">
        <v>52</v>
      </c>
      <c r="G20" s="26">
        <v>28.0</v>
      </c>
      <c r="I20" s="25" t="s">
        <v>52</v>
      </c>
      <c r="J20" s="26">
        <v>30.0</v>
      </c>
    </row>
    <row r="21" ht="15.75" customHeight="1">
      <c r="A21" s="7" t="s">
        <v>53</v>
      </c>
      <c r="B21" s="13"/>
      <c r="C21" s="14"/>
      <c r="D21" s="10">
        <f t="shared" si="1"/>
        <v>0</v>
      </c>
      <c r="E21" s="3"/>
      <c r="F21" s="25" t="s">
        <v>54</v>
      </c>
      <c r="G21" s="26">
        <v>11.0</v>
      </c>
      <c r="I21" s="25" t="s">
        <v>54</v>
      </c>
      <c r="J21" s="26">
        <v>13.0</v>
      </c>
    </row>
    <row r="22" ht="15.75" customHeight="1">
      <c r="A22" s="7" t="s">
        <v>55</v>
      </c>
      <c r="B22" s="8">
        <v>3.0</v>
      </c>
      <c r="C22" s="9" t="s">
        <v>56</v>
      </c>
      <c r="D22" s="10">
        <f t="shared" si="1"/>
        <v>83.7</v>
      </c>
      <c r="E22" s="3"/>
      <c r="F22" s="28" t="s">
        <v>57</v>
      </c>
      <c r="G22" s="26">
        <v>2.0</v>
      </c>
      <c r="I22" s="28" t="s">
        <v>57</v>
      </c>
      <c r="J22" s="26">
        <v>2.0</v>
      </c>
    </row>
    <row r="23" ht="15.75" customHeight="1">
      <c r="A23" s="7" t="s">
        <v>58</v>
      </c>
      <c r="B23" s="8">
        <v>1.0</v>
      </c>
      <c r="C23" s="9" t="s">
        <v>59</v>
      </c>
      <c r="D23" s="10">
        <f t="shared" si="1"/>
        <v>27.9</v>
      </c>
      <c r="E23" s="3"/>
      <c r="F23" s="28" t="s">
        <v>60</v>
      </c>
      <c r="G23" s="26">
        <v>1.0</v>
      </c>
      <c r="I23" s="28" t="s">
        <v>60</v>
      </c>
      <c r="J23" s="26">
        <v>1.0</v>
      </c>
    </row>
    <row r="24" ht="15.75" customHeight="1">
      <c r="A24" s="7" t="s">
        <v>61</v>
      </c>
      <c r="B24" s="13"/>
      <c r="C24" s="14"/>
      <c r="D24" s="10">
        <f t="shared" si="1"/>
        <v>0</v>
      </c>
      <c r="E24" s="3"/>
      <c r="F24" s="11" t="s">
        <v>26</v>
      </c>
      <c r="G24" s="21">
        <f>SUM(G12:G23)</f>
        <v>234</v>
      </c>
      <c r="I24" s="11" t="s">
        <v>26</v>
      </c>
      <c r="J24" s="29">
        <f>SUM(J12:J23)</f>
        <v>250</v>
      </c>
    </row>
    <row r="25" ht="15.75" customHeight="1">
      <c r="A25" s="7" t="s">
        <v>62</v>
      </c>
      <c r="B25" s="8">
        <v>1.0</v>
      </c>
      <c r="C25" s="9" t="s">
        <v>59</v>
      </c>
      <c r="D25" s="10">
        <f t="shared" si="1"/>
        <v>27.9</v>
      </c>
      <c r="E25" s="3"/>
    </row>
    <row r="26" ht="15.75" customHeight="1">
      <c r="A26" s="7" t="s">
        <v>63</v>
      </c>
      <c r="B26" s="13"/>
      <c r="C26" s="14"/>
      <c r="D26" s="10">
        <f t="shared" si="1"/>
        <v>0</v>
      </c>
      <c r="E26" s="3"/>
      <c r="G26" s="24" t="s">
        <v>64</v>
      </c>
      <c r="H26" s="5"/>
      <c r="I26" s="6"/>
    </row>
    <row r="27" ht="15.75" customHeight="1">
      <c r="A27" s="7" t="s">
        <v>65</v>
      </c>
      <c r="B27" s="8">
        <v>1.0</v>
      </c>
      <c r="C27" s="9" t="s">
        <v>17</v>
      </c>
      <c r="D27" s="10">
        <f t="shared" si="1"/>
        <v>27.9</v>
      </c>
      <c r="E27" s="3"/>
      <c r="G27" s="30" t="s">
        <v>66</v>
      </c>
      <c r="H27" s="31" t="s">
        <v>17</v>
      </c>
      <c r="I27" s="6"/>
    </row>
    <row r="28" ht="15.75" customHeight="1">
      <c r="A28" s="7" t="s">
        <v>67</v>
      </c>
      <c r="B28" s="13"/>
      <c r="C28" s="14"/>
      <c r="D28" s="10">
        <f t="shared" si="1"/>
        <v>0</v>
      </c>
      <c r="E28" s="3"/>
      <c r="G28" s="30" t="s">
        <v>68</v>
      </c>
      <c r="H28" s="31" t="s">
        <v>17</v>
      </c>
      <c r="I28" s="6"/>
    </row>
    <row r="29" ht="15.75" customHeight="1">
      <c r="A29" s="7" t="s">
        <v>69</v>
      </c>
      <c r="B29" s="8">
        <v>1.0</v>
      </c>
      <c r="C29" s="9" t="s">
        <v>59</v>
      </c>
      <c r="D29" s="10">
        <f t="shared" si="1"/>
        <v>27.9</v>
      </c>
      <c r="E29" s="3"/>
      <c r="G29" s="32" t="s">
        <v>70</v>
      </c>
      <c r="H29" s="31" t="s">
        <v>17</v>
      </c>
      <c r="I29" s="6"/>
    </row>
    <row r="30" ht="15.75" customHeight="1">
      <c r="A30" s="7" t="s">
        <v>71</v>
      </c>
      <c r="B30" s="13"/>
      <c r="C30" s="14"/>
      <c r="D30" s="10">
        <f t="shared" si="1"/>
        <v>0</v>
      </c>
      <c r="E30" s="3"/>
      <c r="G30" s="32" t="s">
        <v>72</v>
      </c>
      <c r="H30" s="31" t="s">
        <v>59</v>
      </c>
      <c r="I30" s="6"/>
    </row>
    <row r="31" ht="15.75" customHeight="1">
      <c r="A31" s="7" t="s">
        <v>73</v>
      </c>
      <c r="B31" s="8">
        <v>2.0</v>
      </c>
      <c r="C31" s="9" t="s">
        <v>74</v>
      </c>
      <c r="D31" s="10">
        <f t="shared" si="1"/>
        <v>55.8</v>
      </c>
      <c r="E31" s="3"/>
      <c r="G31" s="32" t="s">
        <v>75</v>
      </c>
      <c r="H31" s="31" t="s">
        <v>59</v>
      </c>
      <c r="I31" s="6"/>
    </row>
    <row r="32" ht="15.75" customHeight="1">
      <c r="A32" s="7" t="s">
        <v>76</v>
      </c>
      <c r="B32" s="8">
        <v>4.0</v>
      </c>
      <c r="C32" s="9" t="s">
        <v>77</v>
      </c>
      <c r="D32" s="10">
        <f t="shared" si="1"/>
        <v>111.6</v>
      </c>
      <c r="E32" s="3"/>
      <c r="G32" s="32" t="s">
        <v>78</v>
      </c>
      <c r="H32" s="31" t="s">
        <v>17</v>
      </c>
      <c r="I32" s="6"/>
    </row>
    <row r="33" ht="15.75" customHeight="1">
      <c r="A33" s="7" t="s">
        <v>79</v>
      </c>
      <c r="B33" s="13"/>
      <c r="C33" s="14"/>
      <c r="D33" s="10">
        <f t="shared" si="1"/>
        <v>0</v>
      </c>
      <c r="E33" s="3"/>
    </row>
    <row r="34" ht="15.75" customHeight="1">
      <c r="A34" s="7" t="s">
        <v>80</v>
      </c>
      <c r="B34" s="22">
        <v>1.0</v>
      </c>
      <c r="C34" s="23" t="s">
        <v>17</v>
      </c>
      <c r="D34" s="10">
        <f t="shared" si="1"/>
        <v>27.9</v>
      </c>
      <c r="E34" s="3"/>
    </row>
    <row r="35" ht="15.75" customHeight="1">
      <c r="A35" s="7" t="s">
        <v>81</v>
      </c>
      <c r="B35" s="22">
        <v>1.0</v>
      </c>
      <c r="C35" s="23" t="s">
        <v>17</v>
      </c>
      <c r="D35" s="10">
        <f t="shared" si="1"/>
        <v>27.9</v>
      </c>
      <c r="E35" s="3"/>
    </row>
    <row r="36" ht="15.75" customHeight="1">
      <c r="A36" s="7" t="s">
        <v>82</v>
      </c>
      <c r="B36" s="13"/>
      <c r="C36" s="14"/>
      <c r="D36" s="10">
        <f t="shared" si="1"/>
        <v>0</v>
      </c>
      <c r="E36" s="3"/>
    </row>
    <row r="37" ht="15.75" customHeight="1">
      <c r="A37" s="7" t="s">
        <v>83</v>
      </c>
      <c r="B37" s="13"/>
      <c r="C37" s="14"/>
      <c r="D37" s="10">
        <f t="shared" si="1"/>
        <v>0</v>
      </c>
      <c r="E37" s="3"/>
    </row>
    <row r="38" ht="15.75" customHeight="1">
      <c r="A38" s="7" t="s">
        <v>84</v>
      </c>
      <c r="B38" s="8">
        <v>1.0</v>
      </c>
      <c r="C38" s="9" t="s">
        <v>32</v>
      </c>
      <c r="D38" s="10">
        <f t="shared" si="1"/>
        <v>27.9</v>
      </c>
      <c r="E38" s="3"/>
    </row>
    <row r="39" ht="15.75" customHeight="1">
      <c r="A39" s="7" t="s">
        <v>85</v>
      </c>
      <c r="B39" s="13"/>
      <c r="C39" s="14"/>
      <c r="D39" s="10">
        <f t="shared" si="1"/>
        <v>0</v>
      </c>
      <c r="E39" s="3"/>
    </row>
    <row r="40" ht="15.75" customHeight="1">
      <c r="A40" s="7" t="s">
        <v>86</v>
      </c>
      <c r="B40" s="8">
        <v>1.0</v>
      </c>
      <c r="C40" s="9" t="s">
        <v>17</v>
      </c>
      <c r="D40" s="10">
        <f t="shared" si="1"/>
        <v>27.9</v>
      </c>
      <c r="E40" s="3"/>
    </row>
    <row r="41" ht="15.75" customHeight="1">
      <c r="A41" s="33" t="s">
        <v>87</v>
      </c>
      <c r="B41" s="8">
        <v>1.0</v>
      </c>
      <c r="C41" s="9" t="s">
        <v>17</v>
      </c>
      <c r="D41" s="10">
        <f t="shared" si="1"/>
        <v>27.9</v>
      </c>
      <c r="E41" s="3"/>
    </row>
    <row r="42" ht="15.75" customHeight="1">
      <c r="A42" s="7" t="s">
        <v>88</v>
      </c>
      <c r="B42" s="8">
        <v>2.0</v>
      </c>
      <c r="C42" s="9" t="s">
        <v>89</v>
      </c>
      <c r="D42" s="10">
        <f t="shared" si="1"/>
        <v>55.8</v>
      </c>
      <c r="E42" s="3"/>
    </row>
    <row r="43" ht="15.75" customHeight="1">
      <c r="A43" s="7" t="s">
        <v>90</v>
      </c>
      <c r="B43" s="34">
        <v>2.0</v>
      </c>
      <c r="C43" s="35" t="s">
        <v>91</v>
      </c>
      <c r="D43" s="10">
        <f t="shared" si="1"/>
        <v>55.8</v>
      </c>
      <c r="E43" s="3"/>
    </row>
    <row r="44" ht="15.75" customHeight="1">
      <c r="A44" s="7" t="s">
        <v>92</v>
      </c>
      <c r="B44" s="8">
        <v>1.0</v>
      </c>
      <c r="C44" s="9" t="s">
        <v>35</v>
      </c>
      <c r="D44" s="10">
        <f t="shared" si="1"/>
        <v>27.9</v>
      </c>
      <c r="E44" s="3"/>
    </row>
    <row r="45" ht="15.75" customHeight="1">
      <c r="A45" s="7" t="s">
        <v>93</v>
      </c>
      <c r="B45" s="8">
        <v>1.0</v>
      </c>
      <c r="C45" s="9" t="s">
        <v>94</v>
      </c>
      <c r="D45" s="10">
        <f t="shared" si="1"/>
        <v>27.9</v>
      </c>
      <c r="E45" s="3"/>
    </row>
    <row r="46" ht="15.75" customHeight="1">
      <c r="A46" s="7" t="s">
        <v>95</v>
      </c>
      <c r="B46" s="13"/>
      <c r="C46" s="14"/>
      <c r="D46" s="10">
        <f t="shared" si="1"/>
        <v>0</v>
      </c>
      <c r="E46" s="3"/>
    </row>
    <row r="47" ht="15.75" customHeight="1">
      <c r="A47" s="7" t="s">
        <v>96</v>
      </c>
      <c r="B47" s="8">
        <v>4.0</v>
      </c>
      <c r="C47" s="9" t="s">
        <v>97</v>
      </c>
      <c r="D47" s="10">
        <f t="shared" si="1"/>
        <v>111.6</v>
      </c>
      <c r="E47" s="3"/>
    </row>
    <row r="48" ht="15.75" customHeight="1">
      <c r="A48" s="7" t="s">
        <v>98</v>
      </c>
      <c r="B48" s="8">
        <v>1.0</v>
      </c>
      <c r="C48" s="9" t="s">
        <v>59</v>
      </c>
      <c r="D48" s="10">
        <f t="shared" si="1"/>
        <v>27.9</v>
      </c>
      <c r="E48" s="3"/>
    </row>
    <row r="49" ht="15.75" customHeight="1">
      <c r="A49" s="7" t="s">
        <v>99</v>
      </c>
      <c r="B49" s="8">
        <v>1.0</v>
      </c>
      <c r="C49" s="9" t="s">
        <v>94</v>
      </c>
      <c r="D49" s="10">
        <f t="shared" si="1"/>
        <v>27.9</v>
      </c>
      <c r="E49" s="3"/>
    </row>
    <row r="50" ht="15.75" customHeight="1">
      <c r="A50" s="7" t="s">
        <v>100</v>
      </c>
      <c r="B50" s="8">
        <v>2.0</v>
      </c>
      <c r="C50" s="9" t="s">
        <v>101</v>
      </c>
      <c r="D50" s="10">
        <f t="shared" si="1"/>
        <v>55.8</v>
      </c>
      <c r="E50" s="3"/>
    </row>
    <row r="51" ht="15.75" customHeight="1">
      <c r="A51" s="7" t="s">
        <v>102</v>
      </c>
      <c r="B51" s="13"/>
      <c r="C51" s="14"/>
      <c r="D51" s="10">
        <f t="shared" si="1"/>
        <v>0</v>
      </c>
      <c r="E51" s="3"/>
    </row>
    <row r="52" ht="15.75" customHeight="1">
      <c r="A52" s="7" t="s">
        <v>103</v>
      </c>
      <c r="B52" s="8">
        <v>1.0</v>
      </c>
      <c r="C52" s="9" t="s">
        <v>94</v>
      </c>
      <c r="D52" s="10">
        <f t="shared" si="1"/>
        <v>27.9</v>
      </c>
      <c r="E52" s="3"/>
    </row>
    <row r="53" ht="15.75" customHeight="1">
      <c r="A53" s="7" t="s">
        <v>104</v>
      </c>
      <c r="B53" s="13"/>
      <c r="C53" s="14"/>
      <c r="D53" s="10">
        <f t="shared" si="1"/>
        <v>0</v>
      </c>
      <c r="E53" s="3"/>
    </row>
    <row r="54" ht="15.75" customHeight="1">
      <c r="A54" s="7" t="s">
        <v>105</v>
      </c>
      <c r="B54" s="8">
        <v>1.0</v>
      </c>
      <c r="C54" s="9" t="s">
        <v>32</v>
      </c>
      <c r="D54" s="10">
        <f t="shared" si="1"/>
        <v>27.9</v>
      </c>
      <c r="E54" s="3"/>
    </row>
    <row r="55" ht="15.75" customHeight="1">
      <c r="A55" s="7" t="s">
        <v>106</v>
      </c>
      <c r="B55" s="8">
        <v>5.0</v>
      </c>
      <c r="C55" s="9" t="s">
        <v>107</v>
      </c>
      <c r="D55" s="10">
        <f t="shared" si="1"/>
        <v>139.5</v>
      </c>
      <c r="E55" s="3"/>
    </row>
    <row r="56" ht="15.75" customHeight="1">
      <c r="A56" s="7" t="s">
        <v>108</v>
      </c>
      <c r="B56" s="8">
        <v>1.0</v>
      </c>
      <c r="C56" s="9" t="s">
        <v>17</v>
      </c>
      <c r="D56" s="10">
        <f t="shared" si="1"/>
        <v>27.9</v>
      </c>
      <c r="E56" s="3"/>
    </row>
    <row r="57" ht="15.75" customHeight="1">
      <c r="A57" s="7" t="s">
        <v>109</v>
      </c>
      <c r="B57" s="13"/>
      <c r="C57" s="14"/>
      <c r="D57" s="10">
        <f t="shared" si="1"/>
        <v>0</v>
      </c>
      <c r="E57" s="3"/>
    </row>
    <row r="58" ht="15.75" customHeight="1">
      <c r="A58" s="7" t="s">
        <v>110</v>
      </c>
      <c r="B58" s="8">
        <v>6.0</v>
      </c>
      <c r="C58" s="9" t="s">
        <v>111</v>
      </c>
      <c r="D58" s="10">
        <f t="shared" si="1"/>
        <v>167.4</v>
      </c>
      <c r="E58" s="3"/>
    </row>
    <row r="59" ht="15.75" customHeight="1">
      <c r="A59" s="7" t="s">
        <v>112</v>
      </c>
      <c r="B59" s="8">
        <v>2.0</v>
      </c>
      <c r="C59" s="9" t="s">
        <v>113</v>
      </c>
      <c r="D59" s="10">
        <f t="shared" si="1"/>
        <v>55.8</v>
      </c>
      <c r="E59" s="3"/>
    </row>
    <row r="60" ht="15.75" customHeight="1">
      <c r="A60" s="7" t="s">
        <v>114</v>
      </c>
      <c r="B60" s="8">
        <v>1.0</v>
      </c>
      <c r="C60" s="9" t="s">
        <v>17</v>
      </c>
      <c r="D60" s="10">
        <f t="shared" si="1"/>
        <v>27.9</v>
      </c>
      <c r="E60" s="3"/>
    </row>
    <row r="61" ht="15.75" customHeight="1">
      <c r="A61" s="7" t="s">
        <v>115</v>
      </c>
      <c r="B61" s="8">
        <v>1.0</v>
      </c>
      <c r="C61" s="9" t="s">
        <v>32</v>
      </c>
      <c r="D61" s="10">
        <f t="shared" si="1"/>
        <v>27.9</v>
      </c>
      <c r="E61" s="3"/>
    </row>
    <row r="62" ht="15.75" customHeight="1">
      <c r="A62" s="7" t="s">
        <v>116</v>
      </c>
      <c r="B62" s="8">
        <v>3.0</v>
      </c>
      <c r="C62" s="9" t="s">
        <v>117</v>
      </c>
      <c r="D62" s="10">
        <f t="shared" si="1"/>
        <v>83.7</v>
      </c>
      <c r="E62" s="3"/>
    </row>
    <row r="63" ht="15.75" customHeight="1">
      <c r="A63" s="7" t="s">
        <v>118</v>
      </c>
      <c r="B63" s="13"/>
      <c r="C63" s="14"/>
      <c r="D63" s="10">
        <f t="shared" si="1"/>
        <v>0</v>
      </c>
      <c r="E63" s="3"/>
    </row>
    <row r="64" ht="15.75" customHeight="1">
      <c r="A64" s="7" t="s">
        <v>119</v>
      </c>
      <c r="B64" s="8">
        <v>1.0</v>
      </c>
      <c r="C64" s="9" t="s">
        <v>35</v>
      </c>
      <c r="D64" s="10">
        <f t="shared" si="1"/>
        <v>27.9</v>
      </c>
      <c r="E64" s="3"/>
    </row>
    <row r="65" ht="15.75" customHeight="1">
      <c r="A65" s="7" t="s">
        <v>120</v>
      </c>
      <c r="B65" s="8">
        <v>1.0</v>
      </c>
      <c r="C65" s="9" t="s">
        <v>17</v>
      </c>
      <c r="D65" s="10">
        <f t="shared" si="1"/>
        <v>27.9</v>
      </c>
      <c r="E65" s="3"/>
    </row>
    <row r="66" ht="15.75" customHeight="1">
      <c r="A66" s="7" t="s">
        <v>121</v>
      </c>
      <c r="B66" s="13"/>
      <c r="C66" s="14"/>
      <c r="D66" s="10">
        <f t="shared" si="1"/>
        <v>0</v>
      </c>
      <c r="E66" s="3"/>
    </row>
    <row r="67" ht="15.75" customHeight="1">
      <c r="A67" s="7" t="s">
        <v>122</v>
      </c>
      <c r="B67" s="8">
        <v>1.0</v>
      </c>
      <c r="C67" s="9" t="s">
        <v>59</v>
      </c>
      <c r="D67" s="10">
        <f t="shared" si="1"/>
        <v>27.9</v>
      </c>
      <c r="E67" s="3"/>
    </row>
    <row r="68" ht="15.75" customHeight="1">
      <c r="A68" s="7" t="s">
        <v>123</v>
      </c>
      <c r="B68" s="8">
        <v>1.0</v>
      </c>
      <c r="C68" s="9" t="s">
        <v>35</v>
      </c>
      <c r="D68" s="10">
        <f t="shared" si="1"/>
        <v>27.9</v>
      </c>
      <c r="E68" s="3"/>
    </row>
    <row r="69" ht="15.75" customHeight="1">
      <c r="A69" s="7" t="s">
        <v>124</v>
      </c>
      <c r="B69" s="8">
        <v>2.0</v>
      </c>
      <c r="C69" s="9" t="s">
        <v>125</v>
      </c>
      <c r="D69" s="10">
        <f t="shared" si="1"/>
        <v>55.8</v>
      </c>
      <c r="E69" s="3"/>
    </row>
    <row r="70" ht="15.75" customHeight="1">
      <c r="A70" s="7" t="s">
        <v>126</v>
      </c>
      <c r="B70" s="8">
        <v>4.0</v>
      </c>
      <c r="C70" s="9" t="s">
        <v>127</v>
      </c>
      <c r="D70" s="10">
        <f t="shared" si="1"/>
        <v>111.6</v>
      </c>
      <c r="E70" s="3"/>
    </row>
    <row r="71" ht="15.75" customHeight="1">
      <c r="A71" s="7" t="s">
        <v>128</v>
      </c>
      <c r="B71" s="8">
        <v>2.0</v>
      </c>
      <c r="C71" s="9" t="s">
        <v>91</v>
      </c>
      <c r="D71" s="10">
        <f t="shared" si="1"/>
        <v>55.8</v>
      </c>
      <c r="E71" s="3"/>
    </row>
    <row r="72" ht="15.75" customHeight="1">
      <c r="A72" s="7" t="s">
        <v>129</v>
      </c>
      <c r="B72" s="8">
        <v>1.0</v>
      </c>
      <c r="C72" s="9" t="s">
        <v>59</v>
      </c>
      <c r="D72" s="10">
        <f t="shared" si="1"/>
        <v>27.9</v>
      </c>
      <c r="E72" s="3"/>
    </row>
    <row r="73" ht="15.75" customHeight="1">
      <c r="A73" s="7" t="s">
        <v>130</v>
      </c>
      <c r="B73" s="8">
        <v>2.0</v>
      </c>
      <c r="C73" s="9" t="s">
        <v>13</v>
      </c>
      <c r="D73" s="10">
        <f t="shared" si="1"/>
        <v>55.8</v>
      </c>
      <c r="E73" s="3"/>
    </row>
    <row r="74" ht="15.75" customHeight="1">
      <c r="A74" s="7" t="s">
        <v>131</v>
      </c>
      <c r="B74" s="8">
        <v>1.0</v>
      </c>
      <c r="C74" s="9" t="s">
        <v>35</v>
      </c>
      <c r="D74" s="10">
        <f t="shared" si="1"/>
        <v>27.9</v>
      </c>
      <c r="E74" s="3"/>
    </row>
    <row r="75" ht="15.75" customHeight="1">
      <c r="A75" s="7" t="s">
        <v>132</v>
      </c>
      <c r="B75" s="8">
        <v>2.0</v>
      </c>
      <c r="C75" s="9" t="s">
        <v>133</v>
      </c>
      <c r="D75" s="10">
        <f t="shared" si="1"/>
        <v>55.8</v>
      </c>
      <c r="E75" s="3"/>
    </row>
    <row r="76" ht="15.75" customHeight="1">
      <c r="A76" s="7" t="s">
        <v>134</v>
      </c>
      <c r="B76" s="8">
        <v>3.0</v>
      </c>
      <c r="C76" s="9" t="s">
        <v>135</v>
      </c>
      <c r="D76" s="10">
        <f t="shared" si="1"/>
        <v>83.7</v>
      </c>
      <c r="E76" s="3"/>
    </row>
    <row r="77" ht="15.75" customHeight="1">
      <c r="A77" s="7" t="s">
        <v>136</v>
      </c>
      <c r="B77" s="8">
        <v>7.0</v>
      </c>
      <c r="C77" s="9" t="s">
        <v>137</v>
      </c>
      <c r="D77" s="10">
        <f t="shared" si="1"/>
        <v>195.3</v>
      </c>
      <c r="E77" s="3"/>
    </row>
    <row r="78" ht="15.75" customHeight="1">
      <c r="A78" s="7" t="s">
        <v>138</v>
      </c>
      <c r="B78" s="8">
        <v>1.0</v>
      </c>
      <c r="C78" s="9" t="s">
        <v>59</v>
      </c>
      <c r="D78" s="10">
        <f t="shared" si="1"/>
        <v>27.9</v>
      </c>
      <c r="E78" s="3"/>
    </row>
    <row r="79" ht="15.75" customHeight="1">
      <c r="A79" s="7" t="s">
        <v>139</v>
      </c>
      <c r="B79" s="8">
        <v>1.0</v>
      </c>
      <c r="C79" s="9" t="s">
        <v>59</v>
      </c>
      <c r="D79" s="10">
        <f t="shared" si="1"/>
        <v>27.9</v>
      </c>
      <c r="E79" s="3"/>
    </row>
    <row r="80" ht="15.75" customHeight="1">
      <c r="A80" s="7" t="s">
        <v>140</v>
      </c>
      <c r="B80" s="8">
        <v>1.0</v>
      </c>
      <c r="C80" s="9" t="s">
        <v>17</v>
      </c>
      <c r="D80" s="10">
        <f t="shared" si="1"/>
        <v>27.9</v>
      </c>
      <c r="E80" s="3"/>
    </row>
    <row r="81" ht="15.75" customHeight="1">
      <c r="A81" s="7" t="s">
        <v>141</v>
      </c>
      <c r="B81" s="13"/>
      <c r="C81" s="9"/>
      <c r="D81" s="10">
        <f t="shared" si="1"/>
        <v>0</v>
      </c>
      <c r="E81" s="3"/>
    </row>
    <row r="82" ht="15.75" customHeight="1">
      <c r="A82" s="7" t="s">
        <v>142</v>
      </c>
      <c r="B82" s="8">
        <v>2.0</v>
      </c>
      <c r="C82" s="9" t="s">
        <v>13</v>
      </c>
      <c r="D82" s="10">
        <f t="shared" si="1"/>
        <v>55.8</v>
      </c>
      <c r="E82" s="3"/>
    </row>
    <row r="83" ht="15.75" customHeight="1">
      <c r="A83" s="7" t="s">
        <v>143</v>
      </c>
      <c r="B83" s="8">
        <v>1.0</v>
      </c>
      <c r="C83" s="9" t="s">
        <v>17</v>
      </c>
      <c r="D83" s="10">
        <f t="shared" si="1"/>
        <v>27.9</v>
      </c>
      <c r="E83" s="3"/>
    </row>
    <row r="84" ht="15.75" customHeight="1">
      <c r="A84" s="7" t="s">
        <v>144</v>
      </c>
      <c r="B84" s="8">
        <v>1.0</v>
      </c>
      <c r="C84" s="9" t="s">
        <v>17</v>
      </c>
      <c r="D84" s="10">
        <f t="shared" si="1"/>
        <v>27.9</v>
      </c>
      <c r="E84" s="3"/>
    </row>
    <row r="85" ht="15.75" customHeight="1">
      <c r="A85" s="7" t="s">
        <v>145</v>
      </c>
      <c r="B85" s="8">
        <v>11.0</v>
      </c>
      <c r="C85" s="9" t="s">
        <v>146</v>
      </c>
      <c r="D85" s="10">
        <f t="shared" si="1"/>
        <v>306.9</v>
      </c>
      <c r="E85" s="3"/>
    </row>
    <row r="86" ht="15.75" customHeight="1">
      <c r="A86" s="7" t="s">
        <v>147</v>
      </c>
      <c r="B86" s="8">
        <v>1.0</v>
      </c>
      <c r="C86" s="9" t="s">
        <v>35</v>
      </c>
      <c r="D86" s="10">
        <f t="shared" si="1"/>
        <v>27.9</v>
      </c>
      <c r="E86" s="3"/>
    </row>
    <row r="87" ht="15.75" customHeight="1">
      <c r="A87" s="7" t="s">
        <v>148</v>
      </c>
      <c r="B87" s="8">
        <v>6.0</v>
      </c>
      <c r="C87" s="9" t="s">
        <v>149</v>
      </c>
      <c r="D87" s="10">
        <f t="shared" si="1"/>
        <v>167.4</v>
      </c>
      <c r="E87" s="3"/>
    </row>
    <row r="88" ht="15.75" customHeight="1">
      <c r="A88" s="7" t="s">
        <v>150</v>
      </c>
      <c r="B88" s="8">
        <v>2.0</v>
      </c>
      <c r="C88" s="9" t="s">
        <v>151</v>
      </c>
      <c r="D88" s="10">
        <f t="shared" si="1"/>
        <v>55.8</v>
      </c>
      <c r="E88" s="3"/>
    </row>
    <row r="89" ht="15.75" customHeight="1">
      <c r="A89" s="7" t="s">
        <v>152</v>
      </c>
      <c r="B89" s="8">
        <v>2.0</v>
      </c>
      <c r="C89" s="9" t="s">
        <v>91</v>
      </c>
      <c r="D89" s="10">
        <f t="shared" si="1"/>
        <v>55.8</v>
      </c>
      <c r="E89" s="3"/>
    </row>
    <row r="90" ht="15.75" customHeight="1">
      <c r="A90" s="36" t="s">
        <v>153</v>
      </c>
      <c r="B90" s="8">
        <v>2.0</v>
      </c>
      <c r="C90" s="9" t="s">
        <v>91</v>
      </c>
      <c r="D90" s="10">
        <f t="shared" si="1"/>
        <v>55.8</v>
      </c>
      <c r="E90" s="3"/>
    </row>
    <row r="91" ht="15.75" customHeight="1">
      <c r="A91" s="36" t="s">
        <v>154</v>
      </c>
      <c r="B91" s="8">
        <v>4.0</v>
      </c>
      <c r="C91" s="9" t="s">
        <v>155</v>
      </c>
      <c r="D91" s="10">
        <f t="shared" si="1"/>
        <v>111.6</v>
      </c>
      <c r="E91" s="3"/>
    </row>
    <row r="92" ht="15.75" customHeight="1">
      <c r="A92" s="37" t="s">
        <v>156</v>
      </c>
      <c r="B92" s="13"/>
      <c r="C92" s="14"/>
      <c r="D92" s="10">
        <f t="shared" si="1"/>
        <v>0</v>
      </c>
      <c r="E92" s="3"/>
    </row>
    <row r="93" ht="15.75" customHeight="1">
      <c r="A93" s="37" t="s">
        <v>157</v>
      </c>
      <c r="B93" s="13"/>
      <c r="C93" s="14"/>
      <c r="D93" s="10">
        <f t="shared" si="1"/>
        <v>0</v>
      </c>
      <c r="E93" s="3"/>
    </row>
    <row r="94" ht="15.75" customHeight="1">
      <c r="A94" s="37" t="s">
        <v>158</v>
      </c>
      <c r="B94" s="13"/>
      <c r="C94" s="14"/>
      <c r="D94" s="10">
        <f t="shared" si="1"/>
        <v>0</v>
      </c>
      <c r="E94" s="3"/>
    </row>
    <row r="95" ht="15.75" customHeight="1">
      <c r="A95" s="37" t="s">
        <v>159</v>
      </c>
      <c r="B95" s="13"/>
      <c r="C95" s="14"/>
      <c r="D95" s="10">
        <f t="shared" si="1"/>
        <v>0</v>
      </c>
      <c r="E95" s="3"/>
    </row>
    <row r="96" ht="15.75" customHeight="1">
      <c r="A96" s="37" t="s">
        <v>160</v>
      </c>
      <c r="B96" s="8">
        <v>1.0</v>
      </c>
      <c r="C96" s="9" t="s">
        <v>17</v>
      </c>
      <c r="D96" s="10">
        <f t="shared" si="1"/>
        <v>27.9</v>
      </c>
      <c r="E96" s="3"/>
    </row>
    <row r="97" ht="15.75" customHeight="1">
      <c r="A97" s="37" t="s">
        <v>161</v>
      </c>
      <c r="B97" s="8">
        <v>1.0</v>
      </c>
      <c r="C97" s="9" t="s">
        <v>162</v>
      </c>
      <c r="D97" s="10">
        <f t="shared" si="1"/>
        <v>27.9</v>
      </c>
      <c r="E97" s="3"/>
    </row>
    <row r="98" ht="15.75" customHeight="1">
      <c r="A98" s="37" t="s">
        <v>163</v>
      </c>
      <c r="B98" s="8">
        <v>1.0</v>
      </c>
      <c r="C98" s="9" t="s">
        <v>59</v>
      </c>
      <c r="D98" s="10">
        <f t="shared" si="1"/>
        <v>27.9</v>
      </c>
      <c r="E98" s="3"/>
    </row>
    <row r="99" ht="15.75" customHeight="1">
      <c r="A99" s="37" t="s">
        <v>164</v>
      </c>
      <c r="B99" s="13"/>
      <c r="C99" s="14"/>
      <c r="D99" s="10">
        <f t="shared" si="1"/>
        <v>0</v>
      </c>
      <c r="E99" s="3"/>
    </row>
    <row r="100" ht="15.75" customHeight="1">
      <c r="A100" s="37" t="s">
        <v>165</v>
      </c>
      <c r="B100" s="13"/>
      <c r="C100" s="14"/>
      <c r="D100" s="10">
        <f t="shared" si="1"/>
        <v>0</v>
      </c>
      <c r="E100" s="3"/>
    </row>
    <row r="101" ht="15.75" customHeight="1">
      <c r="A101" s="37" t="s">
        <v>166</v>
      </c>
      <c r="B101" s="13"/>
      <c r="C101" s="14"/>
      <c r="D101" s="10">
        <f t="shared" si="1"/>
        <v>0</v>
      </c>
      <c r="E101" s="3"/>
    </row>
    <row r="102" ht="15.75" customHeight="1">
      <c r="A102" s="37" t="s">
        <v>167</v>
      </c>
      <c r="B102" s="34">
        <v>2.0</v>
      </c>
      <c r="C102" s="35" t="s">
        <v>20</v>
      </c>
      <c r="D102" s="10">
        <f t="shared" si="1"/>
        <v>55.8</v>
      </c>
      <c r="E102" s="3"/>
    </row>
    <row r="103" ht="15.75" customHeight="1">
      <c r="A103" s="37" t="s">
        <v>168</v>
      </c>
      <c r="B103" s="13"/>
      <c r="C103" s="14"/>
      <c r="D103" s="10">
        <f t="shared" si="1"/>
        <v>0</v>
      </c>
      <c r="E103" s="3"/>
    </row>
    <row r="104" ht="15.75" customHeight="1">
      <c r="A104" s="37" t="s">
        <v>169</v>
      </c>
      <c r="B104" s="22">
        <v>1.0</v>
      </c>
      <c r="C104" s="23" t="s">
        <v>59</v>
      </c>
      <c r="D104" s="10">
        <f t="shared" si="1"/>
        <v>27.9</v>
      </c>
      <c r="E104" s="3"/>
    </row>
    <row r="105" ht="15.75" customHeight="1">
      <c r="A105" s="37" t="s">
        <v>170</v>
      </c>
      <c r="B105" s="8">
        <v>3.0</v>
      </c>
      <c r="C105" s="9" t="s">
        <v>171</v>
      </c>
      <c r="D105" s="10">
        <f t="shared" si="1"/>
        <v>83.7</v>
      </c>
      <c r="E105" s="3"/>
    </row>
    <row r="106" ht="15.75" customHeight="1">
      <c r="A106" s="37" t="s">
        <v>172</v>
      </c>
      <c r="B106" s="8">
        <v>1.0</v>
      </c>
      <c r="C106" s="9" t="s">
        <v>173</v>
      </c>
      <c r="D106" s="10">
        <f t="shared" si="1"/>
        <v>27.9</v>
      </c>
      <c r="E106" s="3"/>
    </row>
    <row r="107" ht="15.75" customHeight="1">
      <c r="A107" s="37" t="s">
        <v>174</v>
      </c>
      <c r="B107" s="8">
        <v>1.0</v>
      </c>
      <c r="C107" s="9" t="s">
        <v>173</v>
      </c>
      <c r="D107" s="10">
        <f t="shared" si="1"/>
        <v>27.9</v>
      </c>
      <c r="E107" s="3"/>
    </row>
    <row r="108" ht="15.75" customHeight="1">
      <c r="A108" s="37" t="s">
        <v>175</v>
      </c>
      <c r="B108" s="8">
        <v>1.0</v>
      </c>
      <c r="C108" s="9" t="s">
        <v>176</v>
      </c>
      <c r="D108" s="10">
        <f t="shared" si="1"/>
        <v>27.9</v>
      </c>
      <c r="E108" s="3"/>
    </row>
    <row r="109" ht="15.75" customHeight="1">
      <c r="A109" s="37" t="s">
        <v>177</v>
      </c>
      <c r="B109" s="8">
        <v>1.0</v>
      </c>
      <c r="C109" s="9" t="s">
        <v>59</v>
      </c>
      <c r="D109" s="10">
        <f t="shared" si="1"/>
        <v>27.9</v>
      </c>
      <c r="E109" s="3"/>
    </row>
    <row r="110" ht="15.75" customHeight="1">
      <c r="A110" s="37" t="s">
        <v>178</v>
      </c>
      <c r="B110" s="8">
        <v>1.0</v>
      </c>
      <c r="C110" s="9" t="s">
        <v>17</v>
      </c>
      <c r="D110" s="10">
        <f t="shared" si="1"/>
        <v>27.9</v>
      </c>
      <c r="E110" s="3"/>
    </row>
    <row r="111" ht="15.75" customHeight="1">
      <c r="A111" s="38" t="s">
        <v>179</v>
      </c>
      <c r="B111" s="8">
        <v>5.0</v>
      </c>
      <c r="C111" s="9" t="s">
        <v>180</v>
      </c>
      <c r="D111" s="10">
        <f t="shared" si="1"/>
        <v>139.5</v>
      </c>
      <c r="E111" s="3"/>
    </row>
    <row r="112" ht="15.75" customHeight="1">
      <c r="A112" s="39" t="s">
        <v>181</v>
      </c>
      <c r="B112" s="8">
        <v>5.0</v>
      </c>
      <c r="C112" s="9" t="s">
        <v>182</v>
      </c>
      <c r="D112" s="10">
        <f t="shared" si="1"/>
        <v>139.5</v>
      </c>
      <c r="E112" s="3"/>
    </row>
    <row r="113" ht="15.75" customHeight="1">
      <c r="A113" s="30" t="s">
        <v>66</v>
      </c>
      <c r="B113" s="8">
        <v>6.0</v>
      </c>
      <c r="C113" s="9" t="s">
        <v>183</v>
      </c>
      <c r="D113" s="10">
        <f t="shared" si="1"/>
        <v>167.4</v>
      </c>
      <c r="E113" s="3"/>
    </row>
    <row r="114" ht="15.75" customHeight="1">
      <c r="A114" s="30" t="s">
        <v>68</v>
      </c>
      <c r="B114" s="8">
        <v>9.0</v>
      </c>
      <c r="C114" s="9" t="s">
        <v>184</v>
      </c>
      <c r="D114" s="10">
        <f t="shared" si="1"/>
        <v>251.1</v>
      </c>
      <c r="E114" s="3"/>
    </row>
    <row r="115" ht="15.75" customHeight="1">
      <c r="A115" s="30" t="s">
        <v>185</v>
      </c>
      <c r="B115" s="8">
        <v>3.0</v>
      </c>
      <c r="C115" s="9" t="s">
        <v>186</v>
      </c>
      <c r="D115" s="10">
        <f t="shared" si="1"/>
        <v>83.7</v>
      </c>
      <c r="E115" s="3"/>
    </row>
    <row r="116" ht="15.75" customHeight="1">
      <c r="A116" s="30" t="s">
        <v>187</v>
      </c>
      <c r="B116" s="8">
        <v>10.0</v>
      </c>
      <c r="C116" s="9" t="s">
        <v>188</v>
      </c>
      <c r="D116" s="10">
        <f t="shared" si="1"/>
        <v>279</v>
      </c>
      <c r="E116" s="3"/>
    </row>
    <row r="117" ht="15.75" customHeight="1">
      <c r="A117" s="30" t="s">
        <v>189</v>
      </c>
      <c r="B117" s="8">
        <v>8.0</v>
      </c>
      <c r="C117" s="9" t="s">
        <v>190</v>
      </c>
      <c r="D117" s="10">
        <f t="shared" si="1"/>
        <v>223.2</v>
      </c>
      <c r="E117" s="27"/>
    </row>
    <row r="118" ht="15.75" customHeight="1">
      <c r="A118" s="30" t="s">
        <v>191</v>
      </c>
      <c r="B118" s="8">
        <v>6.0</v>
      </c>
      <c r="C118" s="9" t="s">
        <v>192</v>
      </c>
      <c r="D118" s="10">
        <f t="shared" si="1"/>
        <v>167.4</v>
      </c>
      <c r="E118" s="27"/>
    </row>
    <row r="119" ht="15.75" customHeight="1">
      <c r="A119" s="30" t="s">
        <v>193</v>
      </c>
      <c r="B119" s="8">
        <v>6.0</v>
      </c>
      <c r="C119" s="9" t="s">
        <v>194</v>
      </c>
      <c r="D119" s="10">
        <f t="shared" si="1"/>
        <v>167.4</v>
      </c>
      <c r="E119" s="27"/>
    </row>
    <row r="120" ht="15.75" customHeight="1">
      <c r="A120" s="32" t="s">
        <v>70</v>
      </c>
      <c r="B120" s="8">
        <v>11.0</v>
      </c>
      <c r="C120" s="9" t="s">
        <v>195</v>
      </c>
      <c r="D120" s="10">
        <f t="shared" si="1"/>
        <v>306.9</v>
      </c>
      <c r="E120" s="27"/>
    </row>
    <row r="121" ht="15.75" customHeight="1">
      <c r="A121" s="32" t="s">
        <v>72</v>
      </c>
      <c r="B121" s="8">
        <v>1.0</v>
      </c>
      <c r="C121" s="9" t="s">
        <v>59</v>
      </c>
      <c r="D121" s="10">
        <f t="shared" si="1"/>
        <v>27.9</v>
      </c>
      <c r="E121" s="27"/>
    </row>
    <row r="122" ht="15.75" customHeight="1">
      <c r="A122" s="30">
        <v>365.0</v>
      </c>
      <c r="B122" s="8">
        <v>2.0</v>
      </c>
      <c r="C122" s="9" t="s">
        <v>91</v>
      </c>
      <c r="D122" s="10">
        <f t="shared" si="1"/>
        <v>55.8</v>
      </c>
      <c r="E122" s="27"/>
    </row>
    <row r="123" ht="15.75" customHeight="1">
      <c r="A123" s="30" t="s">
        <v>196</v>
      </c>
      <c r="B123" s="8">
        <v>1.0</v>
      </c>
      <c r="C123" s="9" t="s">
        <v>17</v>
      </c>
      <c r="D123" s="10">
        <f t="shared" si="1"/>
        <v>27.9</v>
      </c>
      <c r="E123" s="27"/>
    </row>
    <row r="124" ht="15.75" customHeight="1">
      <c r="A124" s="32" t="s">
        <v>197</v>
      </c>
      <c r="B124" s="8">
        <v>2.0</v>
      </c>
      <c r="C124" s="9" t="s">
        <v>198</v>
      </c>
      <c r="D124" s="10">
        <f t="shared" si="1"/>
        <v>55.8</v>
      </c>
      <c r="E124" s="27"/>
    </row>
    <row r="125" ht="15.75" customHeight="1">
      <c r="A125" s="32" t="s">
        <v>199</v>
      </c>
      <c r="B125" s="8">
        <v>3.0</v>
      </c>
      <c r="C125" s="9" t="s">
        <v>200</v>
      </c>
      <c r="D125" s="10">
        <f t="shared" si="1"/>
        <v>83.7</v>
      </c>
      <c r="E125" s="27"/>
    </row>
    <row r="126" ht="15.75" customHeight="1">
      <c r="A126" s="32" t="s">
        <v>201</v>
      </c>
      <c r="B126" s="8">
        <v>1.0</v>
      </c>
      <c r="C126" s="9" t="s">
        <v>59</v>
      </c>
      <c r="D126" s="10">
        <f t="shared" si="1"/>
        <v>27.9</v>
      </c>
      <c r="E126" s="27"/>
    </row>
    <row r="127" ht="15.75" customHeight="1">
      <c r="A127" s="32" t="s">
        <v>202</v>
      </c>
      <c r="B127" s="8">
        <v>1.0</v>
      </c>
      <c r="C127" s="9" t="s">
        <v>59</v>
      </c>
      <c r="D127" s="10">
        <f t="shared" si="1"/>
        <v>27.9</v>
      </c>
    </row>
    <row r="128" ht="15.75" customHeight="1">
      <c r="A128" s="32" t="s">
        <v>203</v>
      </c>
      <c r="B128" s="8">
        <v>1.0</v>
      </c>
      <c r="C128" s="9" t="s">
        <v>17</v>
      </c>
      <c r="D128" s="10">
        <f t="shared" si="1"/>
        <v>27.9</v>
      </c>
    </row>
    <row r="129" ht="15.75" customHeight="1">
      <c r="A129" s="30" t="s">
        <v>204</v>
      </c>
      <c r="B129" s="8">
        <v>1.0</v>
      </c>
      <c r="C129" s="9" t="s">
        <v>162</v>
      </c>
      <c r="D129" s="10">
        <f t="shared" si="1"/>
        <v>27.9</v>
      </c>
    </row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F1:J1"/>
    <mergeCell ref="G5:I5"/>
    <mergeCell ref="H6:I6"/>
    <mergeCell ref="H7:I7"/>
    <mergeCell ref="H8:I8"/>
    <mergeCell ref="F11:G11"/>
    <mergeCell ref="I11:J11"/>
    <mergeCell ref="H32:I32"/>
    <mergeCell ref="A139:A143"/>
    <mergeCell ref="H9:I9"/>
    <mergeCell ref="G26:I26"/>
    <mergeCell ref="H27:I27"/>
    <mergeCell ref="H28:I28"/>
    <mergeCell ref="H29:I29"/>
    <mergeCell ref="H30:I30"/>
    <mergeCell ref="H31:I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88"/>
    <col customWidth="1" min="3" max="3" width="60.5"/>
    <col customWidth="1" min="6" max="6" width="17.63"/>
    <col customWidth="1" min="7" max="7" width="17.88"/>
    <col customWidth="1" min="8" max="8" width="17.5"/>
    <col customWidth="1" min="9" max="9" width="17.25"/>
    <col customWidth="1" min="10" max="10" width="15.38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3"/>
      <c r="F1" s="4" t="s">
        <v>4</v>
      </c>
      <c r="G1" s="5"/>
      <c r="H1" s="5"/>
      <c r="I1" s="5"/>
      <c r="J1" s="6"/>
    </row>
    <row r="2" ht="15.75" customHeight="1">
      <c r="A2" s="7" t="s">
        <v>5</v>
      </c>
      <c r="B2" s="8"/>
      <c r="C2" s="9"/>
      <c r="D2" s="10">
        <f t="shared" ref="D2:D127" si="1">(B2*$F$3)</f>
        <v>0</v>
      </c>
      <c r="E2" s="3"/>
      <c r="F2" s="1" t="s">
        <v>205</v>
      </c>
      <c r="G2" s="12" t="s">
        <v>7</v>
      </c>
      <c r="H2" s="12" t="s">
        <v>8</v>
      </c>
      <c r="I2" s="1" t="s">
        <v>9</v>
      </c>
      <c r="J2" s="12" t="s">
        <v>10</v>
      </c>
    </row>
    <row r="3" ht="15.75" customHeight="1">
      <c r="A3" s="7" t="s">
        <v>11</v>
      </c>
      <c r="B3" s="13"/>
      <c r="C3" s="14"/>
      <c r="D3" s="10">
        <f t="shared" si="1"/>
        <v>0</v>
      </c>
      <c r="E3" s="3"/>
      <c r="F3" s="15">
        <v>47.9</v>
      </c>
      <c r="G3" s="10">
        <f>SUM(D2:D127)</f>
        <v>4406.8</v>
      </c>
      <c r="H3" s="15">
        <v>60.0</v>
      </c>
      <c r="I3" s="10">
        <f>(H6+H7) * H3</f>
        <v>4980</v>
      </c>
      <c r="J3" s="10">
        <f>(I3-G3)</f>
        <v>573.2</v>
      </c>
    </row>
    <row r="4" ht="15.75" customHeight="1">
      <c r="A4" s="7" t="s">
        <v>12</v>
      </c>
      <c r="B4" s="8">
        <v>1.0</v>
      </c>
      <c r="C4" s="9" t="s">
        <v>59</v>
      </c>
      <c r="D4" s="10">
        <f t="shared" si="1"/>
        <v>47.9</v>
      </c>
      <c r="E4" s="3"/>
      <c r="K4" s="16"/>
    </row>
    <row r="5" ht="15.75" customHeight="1">
      <c r="A5" s="7" t="s">
        <v>14</v>
      </c>
      <c r="B5" s="8"/>
      <c r="C5" s="9"/>
      <c r="D5" s="10">
        <f t="shared" si="1"/>
        <v>0</v>
      </c>
      <c r="E5" s="3"/>
      <c r="G5" s="4" t="s">
        <v>15</v>
      </c>
      <c r="H5" s="5"/>
      <c r="I5" s="6"/>
    </row>
    <row r="6" ht="15.75" customHeight="1">
      <c r="A6" s="7" t="s">
        <v>16</v>
      </c>
      <c r="B6" s="8">
        <v>1.0</v>
      </c>
      <c r="C6" s="9" t="s">
        <v>17</v>
      </c>
      <c r="D6" s="10">
        <f t="shared" si="1"/>
        <v>47.9</v>
      </c>
      <c r="E6" s="3"/>
      <c r="G6" s="17" t="s">
        <v>18</v>
      </c>
      <c r="H6" s="18">
        <f>SUM(B2:B91)</f>
        <v>70</v>
      </c>
      <c r="I6" s="6"/>
    </row>
    <row r="7" ht="15.75" customHeight="1">
      <c r="A7" s="7" t="s">
        <v>19</v>
      </c>
      <c r="B7" s="8">
        <v>1.0</v>
      </c>
      <c r="C7" s="9" t="s">
        <v>35</v>
      </c>
      <c r="D7" s="10">
        <f t="shared" si="1"/>
        <v>47.9</v>
      </c>
      <c r="E7" s="3"/>
      <c r="G7" s="40" t="s">
        <v>21</v>
      </c>
      <c r="H7" s="18">
        <f>SUM(B92:B112)</f>
        <v>13</v>
      </c>
      <c r="I7" s="6"/>
    </row>
    <row r="8" ht="15.75" customHeight="1">
      <c r="A8" s="7" t="s">
        <v>22</v>
      </c>
      <c r="B8" s="8">
        <v>1.0</v>
      </c>
      <c r="C8" s="9" t="s">
        <v>17</v>
      </c>
      <c r="D8" s="10">
        <f t="shared" si="1"/>
        <v>47.9</v>
      </c>
      <c r="E8" s="3"/>
      <c r="G8" s="20" t="s">
        <v>24</v>
      </c>
      <c r="H8" s="18">
        <f>SUM(B113:B127)</f>
        <v>9</v>
      </c>
      <c r="I8" s="6"/>
    </row>
    <row r="9" ht="15.75" customHeight="1">
      <c r="A9" s="7" t="s">
        <v>25</v>
      </c>
      <c r="B9" s="13"/>
      <c r="C9" s="14"/>
      <c r="D9" s="10">
        <f t="shared" si="1"/>
        <v>0</v>
      </c>
      <c r="E9" s="3"/>
      <c r="G9" s="11" t="s">
        <v>26</v>
      </c>
      <c r="H9" s="21">
        <f>H6 + H7 + H8</f>
        <v>92</v>
      </c>
      <c r="I9" s="6"/>
    </row>
    <row r="10" ht="15.75" customHeight="1">
      <c r="A10" s="7" t="s">
        <v>27</v>
      </c>
      <c r="B10" s="22">
        <v>1.0</v>
      </c>
      <c r="C10" s="23" t="s">
        <v>17</v>
      </c>
      <c r="D10" s="10">
        <f t="shared" si="1"/>
        <v>47.9</v>
      </c>
      <c r="E10" s="3"/>
    </row>
    <row r="11" ht="15.75" customHeight="1">
      <c r="A11" s="7" t="s">
        <v>28</v>
      </c>
      <c r="B11" s="13"/>
      <c r="C11" s="14"/>
      <c r="D11" s="10">
        <f t="shared" si="1"/>
        <v>0</v>
      </c>
      <c r="E11" s="3"/>
      <c r="F11" s="4" t="s">
        <v>29</v>
      </c>
      <c r="G11" s="6"/>
      <c r="I11" s="24" t="s">
        <v>30</v>
      </c>
      <c r="J11" s="6"/>
    </row>
    <row r="12" ht="15.75" customHeight="1">
      <c r="A12" s="7" t="s">
        <v>31</v>
      </c>
      <c r="B12" s="8">
        <v>1.0</v>
      </c>
      <c r="C12" s="9" t="s">
        <v>32</v>
      </c>
      <c r="D12" s="10">
        <f t="shared" si="1"/>
        <v>47.9</v>
      </c>
      <c r="E12" s="3"/>
      <c r="F12" s="25" t="s">
        <v>33</v>
      </c>
      <c r="G12" s="26">
        <v>1.0</v>
      </c>
      <c r="I12" s="25" t="s">
        <v>33</v>
      </c>
      <c r="J12" s="26">
        <v>2.0</v>
      </c>
    </row>
    <row r="13" ht="15.75" customHeight="1">
      <c r="A13" s="7" t="s">
        <v>34</v>
      </c>
      <c r="B13" s="8">
        <v>1.0</v>
      </c>
      <c r="C13" s="9" t="s">
        <v>35</v>
      </c>
      <c r="D13" s="10">
        <f t="shared" si="1"/>
        <v>47.9</v>
      </c>
      <c r="E13" s="3"/>
      <c r="F13" s="25" t="s">
        <v>36</v>
      </c>
      <c r="G13" s="26">
        <v>2.0</v>
      </c>
      <c r="I13" s="25" t="s">
        <v>36</v>
      </c>
      <c r="J13" s="26">
        <v>4.0</v>
      </c>
    </row>
    <row r="14" ht="15.75" customHeight="1">
      <c r="A14" s="7" t="s">
        <v>37</v>
      </c>
      <c r="B14" s="8">
        <v>1.0</v>
      </c>
      <c r="C14" s="9" t="s">
        <v>17</v>
      </c>
      <c r="D14" s="10">
        <f t="shared" si="1"/>
        <v>47.9</v>
      </c>
      <c r="E14" s="3"/>
      <c r="F14" s="25" t="s">
        <v>38</v>
      </c>
      <c r="G14" s="26">
        <v>2.0</v>
      </c>
      <c r="I14" s="25" t="s">
        <v>38</v>
      </c>
      <c r="J14" s="26">
        <v>4.0</v>
      </c>
    </row>
    <row r="15" ht="15.75" customHeight="1">
      <c r="A15" s="7" t="s">
        <v>39</v>
      </c>
      <c r="B15" s="8">
        <v>1.0</v>
      </c>
      <c r="C15" s="9" t="s">
        <v>17</v>
      </c>
      <c r="D15" s="10">
        <f t="shared" si="1"/>
        <v>47.9</v>
      </c>
      <c r="E15" s="3"/>
      <c r="F15" s="25" t="s">
        <v>40</v>
      </c>
      <c r="G15" s="26">
        <v>1.0</v>
      </c>
      <c r="I15" s="25" t="s">
        <v>40</v>
      </c>
      <c r="J15" s="26">
        <v>2.0</v>
      </c>
    </row>
    <row r="16" ht="15.75" customHeight="1">
      <c r="A16" s="7" t="s">
        <v>41</v>
      </c>
      <c r="B16" s="8">
        <v>1.0</v>
      </c>
      <c r="C16" s="9" t="s">
        <v>32</v>
      </c>
      <c r="D16" s="10">
        <f t="shared" si="1"/>
        <v>47.9</v>
      </c>
      <c r="E16" s="3"/>
      <c r="F16" s="25" t="s">
        <v>42</v>
      </c>
      <c r="G16" s="26">
        <v>0.0</v>
      </c>
      <c r="I16" s="25" t="s">
        <v>42</v>
      </c>
      <c r="J16" s="26">
        <v>0.0</v>
      </c>
    </row>
    <row r="17" ht="15.75" customHeight="1">
      <c r="A17" s="7" t="s">
        <v>43</v>
      </c>
      <c r="B17" s="8">
        <v>1.0</v>
      </c>
      <c r="C17" s="9" t="s">
        <v>35</v>
      </c>
      <c r="D17" s="10">
        <f t="shared" si="1"/>
        <v>47.9</v>
      </c>
      <c r="E17" s="3"/>
      <c r="F17" s="25" t="s">
        <v>45</v>
      </c>
      <c r="G17" s="26">
        <v>4.0</v>
      </c>
      <c r="I17" s="25" t="s">
        <v>45</v>
      </c>
      <c r="J17" s="26">
        <v>6.0</v>
      </c>
    </row>
    <row r="18" ht="15.75" customHeight="1">
      <c r="A18" s="7" t="s">
        <v>46</v>
      </c>
      <c r="B18" s="8">
        <v>1.0</v>
      </c>
      <c r="C18" s="9" t="s">
        <v>35</v>
      </c>
      <c r="D18" s="10">
        <f t="shared" si="1"/>
        <v>47.9</v>
      </c>
      <c r="E18" s="3"/>
      <c r="F18" s="25" t="s">
        <v>47</v>
      </c>
      <c r="G18" s="26">
        <v>21.0</v>
      </c>
      <c r="H18" s="27"/>
      <c r="I18" s="25" t="s">
        <v>47</v>
      </c>
      <c r="J18" s="26">
        <v>25.0</v>
      </c>
    </row>
    <row r="19" ht="15.75" customHeight="1">
      <c r="A19" s="7" t="s">
        <v>48</v>
      </c>
      <c r="B19" s="8">
        <v>3.0</v>
      </c>
      <c r="C19" s="9" t="s">
        <v>206</v>
      </c>
      <c r="D19" s="10">
        <f t="shared" si="1"/>
        <v>143.7</v>
      </c>
      <c r="E19" s="3"/>
      <c r="F19" s="25" t="s">
        <v>50</v>
      </c>
      <c r="G19" s="26">
        <v>38.0</v>
      </c>
      <c r="I19" s="25" t="s">
        <v>50</v>
      </c>
      <c r="J19" s="26">
        <v>43.0</v>
      </c>
    </row>
    <row r="20" ht="15.75" customHeight="1">
      <c r="A20" s="7" t="s">
        <v>51</v>
      </c>
      <c r="B20" s="13"/>
      <c r="C20" s="14"/>
      <c r="D20" s="10">
        <f t="shared" si="1"/>
        <v>0</v>
      </c>
      <c r="E20" s="3"/>
      <c r="F20" s="25" t="s">
        <v>52</v>
      </c>
      <c r="G20" s="26">
        <v>16.0</v>
      </c>
      <c r="I20" s="25" t="s">
        <v>52</v>
      </c>
      <c r="J20" s="26">
        <v>20.0</v>
      </c>
    </row>
    <row r="21" ht="15.75" customHeight="1">
      <c r="A21" s="7" t="s">
        <v>53</v>
      </c>
      <c r="B21" s="13"/>
      <c r="C21" s="14"/>
      <c r="D21" s="10">
        <f t="shared" si="1"/>
        <v>0</v>
      </c>
      <c r="E21" s="3"/>
      <c r="F21" s="25" t="s">
        <v>54</v>
      </c>
      <c r="G21" s="26">
        <v>7.0</v>
      </c>
      <c r="I21" s="25" t="s">
        <v>54</v>
      </c>
      <c r="J21" s="26">
        <v>9.0</v>
      </c>
    </row>
    <row r="22" ht="15.75" customHeight="1">
      <c r="A22" s="7" t="s">
        <v>55</v>
      </c>
      <c r="B22" s="8">
        <v>1.0</v>
      </c>
      <c r="C22" s="9" t="s">
        <v>35</v>
      </c>
      <c r="D22" s="10">
        <f t="shared" si="1"/>
        <v>47.9</v>
      </c>
      <c r="E22" s="3"/>
      <c r="F22" s="11" t="s">
        <v>26</v>
      </c>
      <c r="G22" s="21">
        <f>SUM(G12:G21)</f>
        <v>92</v>
      </c>
      <c r="I22" s="11" t="s">
        <v>26</v>
      </c>
      <c r="J22" s="29">
        <f>SUM(J12:J21)</f>
        <v>115</v>
      </c>
    </row>
    <row r="23" ht="15.75" customHeight="1">
      <c r="A23" s="7" t="s">
        <v>58</v>
      </c>
      <c r="B23" s="8">
        <v>1.0</v>
      </c>
      <c r="C23" s="9" t="s">
        <v>59</v>
      </c>
      <c r="D23" s="10">
        <f t="shared" si="1"/>
        <v>47.9</v>
      </c>
      <c r="E23" s="3"/>
    </row>
    <row r="24" ht="15.75" customHeight="1">
      <c r="A24" s="7" t="s">
        <v>61</v>
      </c>
      <c r="B24" s="13"/>
      <c r="C24" s="14"/>
      <c r="D24" s="10">
        <f t="shared" si="1"/>
        <v>0</v>
      </c>
      <c r="E24" s="3"/>
      <c r="G24" s="24" t="s">
        <v>64</v>
      </c>
      <c r="H24" s="5"/>
      <c r="I24" s="6"/>
    </row>
    <row r="25" ht="15.75" customHeight="1">
      <c r="A25" s="7" t="s">
        <v>62</v>
      </c>
      <c r="B25" s="8">
        <v>1.0</v>
      </c>
      <c r="C25" s="9" t="s">
        <v>59</v>
      </c>
      <c r="D25" s="10">
        <f t="shared" si="1"/>
        <v>47.9</v>
      </c>
      <c r="E25" s="3"/>
      <c r="G25" s="30" t="s">
        <v>66</v>
      </c>
      <c r="H25" s="31" t="s">
        <v>17</v>
      </c>
      <c r="I25" s="6"/>
    </row>
    <row r="26" ht="15.75" customHeight="1">
      <c r="A26" s="7" t="s">
        <v>63</v>
      </c>
      <c r="B26" s="13"/>
      <c r="C26" s="14"/>
      <c r="D26" s="10">
        <f t="shared" si="1"/>
        <v>0</v>
      </c>
      <c r="E26" s="3"/>
      <c r="G26" s="30" t="s">
        <v>68</v>
      </c>
      <c r="H26" s="31" t="s">
        <v>17</v>
      </c>
      <c r="I26" s="6"/>
    </row>
    <row r="27" ht="15.75" customHeight="1">
      <c r="A27" s="7" t="s">
        <v>65</v>
      </c>
      <c r="B27" s="8">
        <v>1.0</v>
      </c>
      <c r="C27" s="9" t="s">
        <v>17</v>
      </c>
      <c r="D27" s="10">
        <f t="shared" si="1"/>
        <v>47.9</v>
      </c>
      <c r="E27" s="3"/>
      <c r="G27" s="32" t="s">
        <v>70</v>
      </c>
      <c r="H27" s="31" t="s">
        <v>17</v>
      </c>
      <c r="I27" s="6"/>
    </row>
    <row r="28" ht="15.75" customHeight="1">
      <c r="A28" s="7" t="s">
        <v>67</v>
      </c>
      <c r="B28" s="13"/>
      <c r="C28" s="14"/>
      <c r="D28" s="10">
        <f t="shared" si="1"/>
        <v>0</v>
      </c>
      <c r="E28" s="3"/>
      <c r="G28" s="32" t="s">
        <v>72</v>
      </c>
      <c r="H28" s="31" t="s">
        <v>59</v>
      </c>
      <c r="I28" s="6"/>
    </row>
    <row r="29" ht="15.75" customHeight="1">
      <c r="A29" s="7" t="s">
        <v>69</v>
      </c>
      <c r="B29" s="8">
        <v>1.0</v>
      </c>
      <c r="C29" s="9" t="s">
        <v>59</v>
      </c>
      <c r="D29" s="10">
        <f t="shared" si="1"/>
        <v>47.9</v>
      </c>
      <c r="E29" s="3"/>
      <c r="G29" s="32" t="s">
        <v>75</v>
      </c>
      <c r="H29" s="31" t="s">
        <v>59</v>
      </c>
      <c r="I29" s="6"/>
    </row>
    <row r="30" ht="15.75" customHeight="1">
      <c r="A30" s="7" t="s">
        <v>71</v>
      </c>
      <c r="B30" s="13"/>
      <c r="C30" s="14"/>
      <c r="D30" s="10">
        <f t="shared" si="1"/>
        <v>0</v>
      </c>
      <c r="E30" s="3"/>
      <c r="G30" s="32" t="s">
        <v>78</v>
      </c>
      <c r="H30" s="31" t="s">
        <v>17</v>
      </c>
      <c r="I30" s="6"/>
    </row>
    <row r="31" ht="15.75" customHeight="1">
      <c r="A31" s="7" t="s">
        <v>73</v>
      </c>
      <c r="B31" s="8">
        <v>1.0</v>
      </c>
      <c r="C31" s="9" t="s">
        <v>59</v>
      </c>
      <c r="D31" s="10">
        <f t="shared" si="1"/>
        <v>47.9</v>
      </c>
      <c r="E31" s="3"/>
    </row>
    <row r="32" ht="15.75" customHeight="1">
      <c r="A32" s="7" t="s">
        <v>76</v>
      </c>
      <c r="B32" s="8">
        <v>1.0</v>
      </c>
      <c r="C32" s="9" t="s">
        <v>35</v>
      </c>
      <c r="D32" s="10">
        <f t="shared" si="1"/>
        <v>47.9</v>
      </c>
      <c r="E32" s="3"/>
    </row>
    <row r="33" ht="15.75" customHeight="1">
      <c r="A33" s="7" t="s">
        <v>79</v>
      </c>
      <c r="B33" s="13"/>
      <c r="C33" s="14"/>
      <c r="D33" s="10">
        <f t="shared" si="1"/>
        <v>0</v>
      </c>
      <c r="E33" s="3"/>
    </row>
    <row r="34" ht="15.75" customHeight="1">
      <c r="A34" s="7" t="s">
        <v>80</v>
      </c>
      <c r="B34" s="22">
        <v>1.0</v>
      </c>
      <c r="C34" s="23" t="s">
        <v>17</v>
      </c>
      <c r="D34" s="10">
        <f t="shared" si="1"/>
        <v>47.9</v>
      </c>
      <c r="E34" s="3"/>
    </row>
    <row r="35" ht="15.75" customHeight="1">
      <c r="A35" s="7" t="s">
        <v>81</v>
      </c>
      <c r="B35" s="22">
        <v>1.0</v>
      </c>
      <c r="C35" s="23" t="s">
        <v>17</v>
      </c>
      <c r="D35" s="10">
        <f t="shared" si="1"/>
        <v>47.9</v>
      </c>
      <c r="E35" s="3"/>
    </row>
    <row r="36" ht="15.75" customHeight="1">
      <c r="A36" s="7" t="s">
        <v>82</v>
      </c>
      <c r="B36" s="13"/>
      <c r="C36" s="14"/>
      <c r="D36" s="10">
        <f t="shared" si="1"/>
        <v>0</v>
      </c>
      <c r="E36" s="3"/>
    </row>
    <row r="37" ht="15.75" customHeight="1">
      <c r="A37" s="7" t="s">
        <v>83</v>
      </c>
      <c r="B37" s="13"/>
      <c r="C37" s="14"/>
      <c r="D37" s="10">
        <f t="shared" si="1"/>
        <v>0</v>
      </c>
      <c r="E37" s="3"/>
    </row>
    <row r="38" ht="15.75" customHeight="1">
      <c r="A38" s="7" t="s">
        <v>84</v>
      </c>
      <c r="B38" s="8">
        <v>1.0</v>
      </c>
      <c r="C38" s="9" t="s">
        <v>32</v>
      </c>
      <c r="D38" s="10">
        <f t="shared" si="1"/>
        <v>47.9</v>
      </c>
      <c r="E38" s="3"/>
    </row>
    <row r="39" ht="15.75" customHeight="1">
      <c r="A39" s="7" t="s">
        <v>85</v>
      </c>
      <c r="B39" s="13"/>
      <c r="C39" s="14"/>
      <c r="D39" s="10">
        <f t="shared" si="1"/>
        <v>0</v>
      </c>
      <c r="E39" s="3"/>
    </row>
    <row r="40" ht="15.75" customHeight="1">
      <c r="A40" s="7" t="s">
        <v>86</v>
      </c>
      <c r="B40" s="8">
        <v>1.0</v>
      </c>
      <c r="C40" s="9" t="s">
        <v>17</v>
      </c>
      <c r="D40" s="10">
        <f t="shared" si="1"/>
        <v>47.9</v>
      </c>
      <c r="E40" s="3"/>
    </row>
    <row r="41" ht="15.75" customHeight="1">
      <c r="A41" s="33" t="s">
        <v>87</v>
      </c>
      <c r="B41" s="8">
        <v>1.0</v>
      </c>
      <c r="C41" s="9" t="s">
        <v>17</v>
      </c>
      <c r="D41" s="10">
        <f t="shared" si="1"/>
        <v>47.9</v>
      </c>
      <c r="E41" s="3"/>
    </row>
    <row r="42" ht="15.75" customHeight="1">
      <c r="A42" s="7" t="s">
        <v>88</v>
      </c>
      <c r="B42" s="8">
        <v>1.0</v>
      </c>
      <c r="C42" s="9" t="s">
        <v>94</v>
      </c>
      <c r="D42" s="10">
        <f t="shared" si="1"/>
        <v>47.9</v>
      </c>
      <c r="E42" s="3"/>
    </row>
    <row r="43" ht="15.75" customHeight="1">
      <c r="A43" s="7" t="s">
        <v>90</v>
      </c>
      <c r="B43" s="34">
        <v>1.0</v>
      </c>
      <c r="C43" s="35" t="s">
        <v>17</v>
      </c>
      <c r="D43" s="10">
        <f t="shared" si="1"/>
        <v>47.9</v>
      </c>
      <c r="E43" s="3"/>
    </row>
    <row r="44" ht="15.75" customHeight="1">
      <c r="A44" s="7" t="s">
        <v>92</v>
      </c>
      <c r="B44" s="8">
        <v>1.0</v>
      </c>
      <c r="C44" s="9" t="s">
        <v>35</v>
      </c>
      <c r="D44" s="10">
        <f t="shared" si="1"/>
        <v>47.9</v>
      </c>
      <c r="E44" s="3"/>
    </row>
    <row r="45" ht="15.75" customHeight="1">
      <c r="A45" s="7" t="s">
        <v>93</v>
      </c>
      <c r="B45" s="8">
        <v>1.0</v>
      </c>
      <c r="C45" s="9" t="s">
        <v>94</v>
      </c>
      <c r="D45" s="10">
        <f t="shared" si="1"/>
        <v>47.9</v>
      </c>
      <c r="E45" s="3"/>
    </row>
    <row r="46" ht="15.75" customHeight="1">
      <c r="A46" s="7" t="s">
        <v>95</v>
      </c>
      <c r="B46" s="13"/>
      <c r="C46" s="14"/>
      <c r="D46" s="10">
        <f t="shared" si="1"/>
        <v>0</v>
      </c>
      <c r="E46" s="3"/>
    </row>
    <row r="47" ht="15.75" customHeight="1">
      <c r="A47" s="7" t="s">
        <v>96</v>
      </c>
      <c r="B47" s="8">
        <v>1.0</v>
      </c>
      <c r="C47" s="9" t="s">
        <v>17</v>
      </c>
      <c r="D47" s="10">
        <f t="shared" si="1"/>
        <v>47.9</v>
      </c>
      <c r="E47" s="3"/>
    </row>
    <row r="48" ht="15.75" customHeight="1">
      <c r="A48" s="7" t="s">
        <v>98</v>
      </c>
      <c r="B48" s="8">
        <v>1.0</v>
      </c>
      <c r="C48" s="9" t="s">
        <v>59</v>
      </c>
      <c r="D48" s="10">
        <f t="shared" si="1"/>
        <v>47.9</v>
      </c>
      <c r="E48" s="3"/>
    </row>
    <row r="49" ht="15.75" customHeight="1">
      <c r="A49" s="7" t="s">
        <v>99</v>
      </c>
      <c r="B49" s="8">
        <v>1.0</v>
      </c>
      <c r="C49" s="9" t="s">
        <v>94</v>
      </c>
      <c r="D49" s="10">
        <f t="shared" si="1"/>
        <v>47.9</v>
      </c>
      <c r="E49" s="3"/>
    </row>
    <row r="50" ht="15.75" customHeight="1">
      <c r="A50" s="7" t="s">
        <v>100</v>
      </c>
      <c r="B50" s="8">
        <v>1.0</v>
      </c>
      <c r="C50" s="9" t="s">
        <v>59</v>
      </c>
      <c r="D50" s="10">
        <f t="shared" si="1"/>
        <v>47.9</v>
      </c>
      <c r="E50" s="3"/>
    </row>
    <row r="51" ht="15.75" customHeight="1">
      <c r="A51" s="7" t="s">
        <v>102</v>
      </c>
      <c r="B51" s="13"/>
      <c r="C51" s="14"/>
      <c r="D51" s="10">
        <f t="shared" si="1"/>
        <v>0</v>
      </c>
      <c r="E51" s="3"/>
    </row>
    <row r="52" ht="15.75" customHeight="1">
      <c r="A52" s="7" t="s">
        <v>103</v>
      </c>
      <c r="B52" s="8">
        <v>1.0</v>
      </c>
      <c r="C52" s="9" t="s">
        <v>94</v>
      </c>
      <c r="D52" s="10">
        <f t="shared" si="1"/>
        <v>47.9</v>
      </c>
      <c r="E52" s="3"/>
    </row>
    <row r="53" ht="15.75" customHeight="1">
      <c r="A53" s="7" t="s">
        <v>104</v>
      </c>
      <c r="B53" s="13"/>
      <c r="C53" s="14"/>
      <c r="D53" s="10">
        <f t="shared" si="1"/>
        <v>0</v>
      </c>
      <c r="E53" s="3"/>
    </row>
    <row r="54" ht="15.75" customHeight="1">
      <c r="A54" s="7" t="s">
        <v>105</v>
      </c>
      <c r="B54" s="8">
        <v>1.0</v>
      </c>
      <c r="C54" s="9" t="s">
        <v>32</v>
      </c>
      <c r="D54" s="10">
        <f t="shared" si="1"/>
        <v>47.9</v>
      </c>
      <c r="E54" s="3"/>
    </row>
    <row r="55" ht="15.75" customHeight="1">
      <c r="A55" s="7" t="s">
        <v>106</v>
      </c>
      <c r="B55" s="8">
        <v>1.0</v>
      </c>
      <c r="C55" s="9" t="s">
        <v>35</v>
      </c>
      <c r="D55" s="10">
        <f t="shared" si="1"/>
        <v>47.9</v>
      </c>
      <c r="E55" s="3"/>
    </row>
    <row r="56" ht="15.75" customHeight="1">
      <c r="A56" s="7" t="s">
        <v>108</v>
      </c>
      <c r="B56" s="8">
        <v>1.0</v>
      </c>
      <c r="C56" s="9" t="s">
        <v>17</v>
      </c>
      <c r="D56" s="10">
        <f t="shared" si="1"/>
        <v>47.9</v>
      </c>
      <c r="E56" s="3"/>
    </row>
    <row r="57" ht="15.75" customHeight="1">
      <c r="A57" s="7" t="s">
        <v>109</v>
      </c>
      <c r="B57" s="13"/>
      <c r="C57" s="14"/>
      <c r="D57" s="10">
        <f t="shared" si="1"/>
        <v>0</v>
      </c>
      <c r="E57" s="3"/>
    </row>
    <row r="58" ht="15.75" customHeight="1">
      <c r="A58" s="7" t="s">
        <v>110</v>
      </c>
      <c r="B58" s="8">
        <v>1.0</v>
      </c>
      <c r="C58" s="9" t="s">
        <v>17</v>
      </c>
      <c r="D58" s="10">
        <f t="shared" si="1"/>
        <v>47.9</v>
      </c>
      <c r="E58" s="3"/>
    </row>
    <row r="59" ht="15.75" customHeight="1">
      <c r="A59" s="7" t="s">
        <v>112</v>
      </c>
      <c r="B59" s="8">
        <v>1.0</v>
      </c>
      <c r="C59" s="9" t="s">
        <v>17</v>
      </c>
      <c r="D59" s="10">
        <f t="shared" si="1"/>
        <v>47.9</v>
      </c>
      <c r="E59" s="3"/>
    </row>
    <row r="60" ht="15.75" customHeight="1">
      <c r="A60" s="7" t="s">
        <v>114</v>
      </c>
      <c r="B60" s="8">
        <v>1.0</v>
      </c>
      <c r="C60" s="9" t="s">
        <v>17</v>
      </c>
      <c r="D60" s="10">
        <f t="shared" si="1"/>
        <v>47.9</v>
      </c>
      <c r="E60" s="3"/>
    </row>
    <row r="61" ht="15.75" customHeight="1">
      <c r="A61" s="7" t="s">
        <v>115</v>
      </c>
      <c r="B61" s="8">
        <v>1.0</v>
      </c>
      <c r="C61" s="9" t="s">
        <v>32</v>
      </c>
      <c r="D61" s="10">
        <f t="shared" si="1"/>
        <v>47.9</v>
      </c>
      <c r="E61" s="3"/>
    </row>
    <row r="62" ht="15.75" customHeight="1">
      <c r="A62" s="7" t="s">
        <v>116</v>
      </c>
      <c r="B62" s="8">
        <v>1.0</v>
      </c>
      <c r="C62" s="9" t="s">
        <v>17</v>
      </c>
      <c r="D62" s="10">
        <f t="shared" si="1"/>
        <v>47.9</v>
      </c>
      <c r="E62" s="3"/>
    </row>
    <row r="63" ht="15.75" customHeight="1">
      <c r="A63" s="7" t="s">
        <v>118</v>
      </c>
      <c r="B63" s="13"/>
      <c r="C63" s="14"/>
      <c r="D63" s="10">
        <f t="shared" si="1"/>
        <v>0</v>
      </c>
      <c r="E63" s="3"/>
    </row>
    <row r="64" ht="15.75" customHeight="1">
      <c r="A64" s="7" t="s">
        <v>119</v>
      </c>
      <c r="B64" s="8">
        <v>1.0</v>
      </c>
      <c r="C64" s="9" t="s">
        <v>35</v>
      </c>
      <c r="D64" s="10">
        <f t="shared" si="1"/>
        <v>47.9</v>
      </c>
      <c r="E64" s="3"/>
    </row>
    <row r="65" ht="15.75" customHeight="1">
      <c r="A65" s="7" t="s">
        <v>120</v>
      </c>
      <c r="B65" s="8">
        <v>1.0</v>
      </c>
      <c r="C65" s="9" t="s">
        <v>17</v>
      </c>
      <c r="D65" s="10">
        <f t="shared" si="1"/>
        <v>47.9</v>
      </c>
      <c r="E65" s="3"/>
    </row>
    <row r="66" ht="15.75" customHeight="1">
      <c r="A66" s="7" t="s">
        <v>121</v>
      </c>
      <c r="B66" s="13"/>
      <c r="C66" s="14"/>
      <c r="D66" s="10">
        <f t="shared" si="1"/>
        <v>0</v>
      </c>
      <c r="E66" s="3"/>
    </row>
    <row r="67" ht="15.75" customHeight="1">
      <c r="A67" s="7" t="s">
        <v>122</v>
      </c>
      <c r="B67" s="8">
        <v>1.0</v>
      </c>
      <c r="C67" s="9" t="s">
        <v>59</v>
      </c>
      <c r="D67" s="10">
        <f t="shared" si="1"/>
        <v>47.9</v>
      </c>
      <c r="E67" s="3"/>
    </row>
    <row r="68" ht="15.75" customHeight="1">
      <c r="A68" s="7" t="s">
        <v>123</v>
      </c>
      <c r="B68" s="8">
        <v>1.0</v>
      </c>
      <c r="C68" s="9" t="s">
        <v>35</v>
      </c>
      <c r="D68" s="10">
        <f t="shared" si="1"/>
        <v>47.9</v>
      </c>
      <c r="E68" s="3"/>
    </row>
    <row r="69" ht="15.75" customHeight="1">
      <c r="A69" s="7" t="s">
        <v>124</v>
      </c>
      <c r="B69" s="8">
        <v>1.0</v>
      </c>
      <c r="C69" s="9" t="s">
        <v>32</v>
      </c>
      <c r="D69" s="10">
        <f t="shared" si="1"/>
        <v>47.9</v>
      </c>
      <c r="E69" s="3"/>
    </row>
    <row r="70" ht="15.75" customHeight="1">
      <c r="A70" s="7" t="s">
        <v>126</v>
      </c>
      <c r="B70" s="8">
        <v>1.0</v>
      </c>
      <c r="C70" s="9" t="s">
        <v>17</v>
      </c>
      <c r="D70" s="10">
        <f t="shared" si="1"/>
        <v>47.9</v>
      </c>
      <c r="E70" s="3"/>
    </row>
    <row r="71" ht="15.75" customHeight="1">
      <c r="A71" s="7" t="s">
        <v>128</v>
      </c>
      <c r="B71" s="8">
        <v>1.0</v>
      </c>
      <c r="C71" s="9" t="s">
        <v>17</v>
      </c>
      <c r="D71" s="10">
        <f t="shared" si="1"/>
        <v>47.9</v>
      </c>
      <c r="E71" s="3"/>
    </row>
    <row r="72" ht="15.75" customHeight="1">
      <c r="A72" s="7" t="s">
        <v>129</v>
      </c>
      <c r="B72" s="8">
        <v>1.0</v>
      </c>
      <c r="C72" s="9" t="s">
        <v>59</v>
      </c>
      <c r="D72" s="10">
        <f t="shared" si="1"/>
        <v>47.9</v>
      </c>
      <c r="E72" s="3"/>
    </row>
    <row r="73" ht="15.75" customHeight="1">
      <c r="A73" s="7" t="s">
        <v>130</v>
      </c>
      <c r="B73" s="8">
        <v>1.0</v>
      </c>
      <c r="C73" s="9" t="s">
        <v>59</v>
      </c>
      <c r="D73" s="10">
        <f t="shared" si="1"/>
        <v>47.9</v>
      </c>
      <c r="E73" s="3"/>
    </row>
    <row r="74" ht="15.75" customHeight="1">
      <c r="A74" s="7" t="s">
        <v>131</v>
      </c>
      <c r="B74" s="8">
        <v>1.0</v>
      </c>
      <c r="C74" s="9" t="s">
        <v>35</v>
      </c>
      <c r="D74" s="10">
        <f t="shared" si="1"/>
        <v>47.9</v>
      </c>
      <c r="E74" s="3"/>
    </row>
    <row r="75" ht="15.75" customHeight="1">
      <c r="A75" s="7" t="s">
        <v>132</v>
      </c>
      <c r="B75" s="8">
        <v>1.0</v>
      </c>
      <c r="C75" s="9" t="s">
        <v>17</v>
      </c>
      <c r="D75" s="10">
        <f t="shared" si="1"/>
        <v>47.9</v>
      </c>
      <c r="E75" s="3"/>
    </row>
    <row r="76" ht="15.75" customHeight="1">
      <c r="A76" s="7" t="s">
        <v>134</v>
      </c>
      <c r="B76" s="8">
        <v>1.0</v>
      </c>
      <c r="C76" s="9" t="s">
        <v>59</v>
      </c>
      <c r="D76" s="10">
        <f t="shared" si="1"/>
        <v>47.9</v>
      </c>
      <c r="E76" s="3"/>
    </row>
    <row r="77" ht="15.75" customHeight="1">
      <c r="A77" s="7" t="s">
        <v>136</v>
      </c>
      <c r="B77" s="8">
        <v>1.0</v>
      </c>
      <c r="C77" s="9" t="s">
        <v>17</v>
      </c>
      <c r="D77" s="10">
        <f t="shared" si="1"/>
        <v>47.9</v>
      </c>
      <c r="E77" s="3"/>
    </row>
    <row r="78" ht="15.75" customHeight="1">
      <c r="A78" s="7" t="s">
        <v>138</v>
      </c>
      <c r="B78" s="8">
        <v>1.0</v>
      </c>
      <c r="C78" s="9" t="s">
        <v>59</v>
      </c>
      <c r="D78" s="10">
        <f t="shared" si="1"/>
        <v>47.9</v>
      </c>
      <c r="E78" s="3"/>
    </row>
    <row r="79" ht="15.75" customHeight="1">
      <c r="A79" s="7" t="s">
        <v>139</v>
      </c>
      <c r="B79" s="8">
        <v>1.0</v>
      </c>
      <c r="C79" s="9" t="s">
        <v>59</v>
      </c>
      <c r="D79" s="10">
        <f t="shared" si="1"/>
        <v>47.9</v>
      </c>
      <c r="E79" s="3"/>
    </row>
    <row r="80" ht="15.75" customHeight="1">
      <c r="A80" s="7" t="s">
        <v>140</v>
      </c>
      <c r="B80" s="8">
        <v>1.0</v>
      </c>
      <c r="C80" s="9" t="s">
        <v>17</v>
      </c>
      <c r="D80" s="10">
        <f t="shared" si="1"/>
        <v>47.9</v>
      </c>
      <c r="E80" s="3"/>
    </row>
    <row r="81" ht="15.75" customHeight="1">
      <c r="A81" s="7" t="s">
        <v>141</v>
      </c>
      <c r="B81" s="13"/>
      <c r="C81" s="9"/>
      <c r="D81" s="10">
        <f t="shared" si="1"/>
        <v>0</v>
      </c>
      <c r="E81" s="3"/>
    </row>
    <row r="82" ht="15.75" customHeight="1">
      <c r="A82" s="7" t="s">
        <v>142</v>
      </c>
      <c r="B82" s="8">
        <v>1.0</v>
      </c>
      <c r="C82" s="9" t="s">
        <v>59</v>
      </c>
      <c r="D82" s="10">
        <f t="shared" si="1"/>
        <v>47.9</v>
      </c>
      <c r="E82" s="3"/>
    </row>
    <row r="83" ht="15.75" customHeight="1">
      <c r="A83" s="7" t="s">
        <v>143</v>
      </c>
      <c r="B83" s="8">
        <v>1.0</v>
      </c>
      <c r="C83" s="9" t="s">
        <v>17</v>
      </c>
      <c r="D83" s="10">
        <f t="shared" si="1"/>
        <v>47.9</v>
      </c>
      <c r="E83" s="3"/>
    </row>
    <row r="84" ht="15.75" customHeight="1">
      <c r="A84" s="7" t="s">
        <v>144</v>
      </c>
      <c r="B84" s="8">
        <v>1.0</v>
      </c>
      <c r="C84" s="9" t="s">
        <v>17</v>
      </c>
      <c r="D84" s="10">
        <f t="shared" si="1"/>
        <v>47.9</v>
      </c>
      <c r="E84" s="3"/>
    </row>
    <row r="85" ht="15.75" customHeight="1">
      <c r="A85" s="7" t="s">
        <v>145</v>
      </c>
      <c r="B85" s="8">
        <v>1.0</v>
      </c>
      <c r="C85" s="9" t="s">
        <v>59</v>
      </c>
      <c r="D85" s="10">
        <f t="shared" si="1"/>
        <v>47.9</v>
      </c>
      <c r="E85" s="3"/>
    </row>
    <row r="86" ht="15.75" customHeight="1">
      <c r="A86" s="7" t="s">
        <v>147</v>
      </c>
      <c r="B86" s="8">
        <v>1.0</v>
      </c>
      <c r="C86" s="9" t="s">
        <v>35</v>
      </c>
      <c r="D86" s="10">
        <f t="shared" si="1"/>
        <v>47.9</v>
      </c>
      <c r="E86" s="3"/>
    </row>
    <row r="87" ht="15.75" customHeight="1">
      <c r="A87" s="7" t="s">
        <v>148</v>
      </c>
      <c r="B87" s="8">
        <v>1.0</v>
      </c>
      <c r="C87" s="9" t="s">
        <v>35</v>
      </c>
      <c r="D87" s="10">
        <f t="shared" si="1"/>
        <v>47.9</v>
      </c>
      <c r="E87" s="3"/>
    </row>
    <row r="88" ht="15.75" customHeight="1">
      <c r="A88" s="7" t="s">
        <v>150</v>
      </c>
      <c r="B88" s="8">
        <v>1.0</v>
      </c>
      <c r="C88" s="9" t="s">
        <v>17</v>
      </c>
      <c r="D88" s="10">
        <f t="shared" si="1"/>
        <v>47.9</v>
      </c>
      <c r="E88" s="3"/>
    </row>
    <row r="89" ht="15.75" customHeight="1">
      <c r="A89" s="7" t="s">
        <v>152</v>
      </c>
      <c r="B89" s="8">
        <v>1.0</v>
      </c>
      <c r="C89" s="9" t="s">
        <v>17</v>
      </c>
      <c r="D89" s="10">
        <f t="shared" si="1"/>
        <v>47.9</v>
      </c>
      <c r="E89" s="3"/>
    </row>
    <row r="90" ht="15.75" customHeight="1">
      <c r="A90" s="36" t="s">
        <v>153</v>
      </c>
      <c r="B90" s="8">
        <v>1.0</v>
      </c>
      <c r="C90" s="9" t="s">
        <v>17</v>
      </c>
      <c r="D90" s="10">
        <f t="shared" si="1"/>
        <v>47.9</v>
      </c>
      <c r="E90" s="3"/>
    </row>
    <row r="91" ht="15.75" customHeight="1">
      <c r="A91" s="36" t="s">
        <v>154</v>
      </c>
      <c r="B91" s="8">
        <v>1.0</v>
      </c>
      <c r="C91" s="9" t="s">
        <v>17</v>
      </c>
      <c r="D91" s="10">
        <f t="shared" si="1"/>
        <v>47.9</v>
      </c>
      <c r="E91" s="3"/>
    </row>
    <row r="92" ht="15.75" customHeight="1">
      <c r="A92" s="37" t="s">
        <v>156</v>
      </c>
      <c r="B92" s="13"/>
      <c r="C92" s="14"/>
      <c r="D92" s="10">
        <f t="shared" si="1"/>
        <v>0</v>
      </c>
      <c r="E92" s="3"/>
    </row>
    <row r="93" ht="15.75" customHeight="1">
      <c r="A93" s="37" t="s">
        <v>157</v>
      </c>
      <c r="B93" s="13"/>
      <c r="C93" s="14"/>
      <c r="D93" s="10">
        <f t="shared" si="1"/>
        <v>0</v>
      </c>
      <c r="E93" s="3"/>
    </row>
    <row r="94" ht="15.75" customHeight="1">
      <c r="A94" s="37" t="s">
        <v>158</v>
      </c>
      <c r="B94" s="13"/>
      <c r="C94" s="14"/>
      <c r="D94" s="10">
        <f t="shared" si="1"/>
        <v>0</v>
      </c>
      <c r="E94" s="3"/>
    </row>
    <row r="95" ht="15.75" customHeight="1">
      <c r="A95" s="37" t="s">
        <v>159</v>
      </c>
      <c r="B95" s="13"/>
      <c r="C95" s="14"/>
      <c r="D95" s="10">
        <f t="shared" si="1"/>
        <v>0</v>
      </c>
      <c r="E95" s="3"/>
    </row>
    <row r="96" ht="15.75" customHeight="1">
      <c r="A96" s="37" t="s">
        <v>160</v>
      </c>
      <c r="B96" s="8">
        <v>1.0</v>
      </c>
      <c r="C96" s="9" t="s">
        <v>17</v>
      </c>
      <c r="D96" s="10">
        <f t="shared" si="1"/>
        <v>47.9</v>
      </c>
      <c r="E96" s="3"/>
    </row>
    <row r="97" ht="15.75" customHeight="1">
      <c r="A97" s="37" t="s">
        <v>161</v>
      </c>
      <c r="B97" s="8">
        <v>1.0</v>
      </c>
      <c r="C97" s="9" t="s">
        <v>162</v>
      </c>
      <c r="D97" s="10">
        <f t="shared" si="1"/>
        <v>47.9</v>
      </c>
      <c r="E97" s="3"/>
    </row>
    <row r="98" ht="15.75" customHeight="1">
      <c r="A98" s="37" t="s">
        <v>163</v>
      </c>
      <c r="B98" s="8">
        <v>1.0</v>
      </c>
      <c r="C98" s="9" t="s">
        <v>59</v>
      </c>
      <c r="D98" s="10">
        <f t="shared" si="1"/>
        <v>47.9</v>
      </c>
      <c r="E98" s="3"/>
    </row>
    <row r="99" ht="15.75" customHeight="1">
      <c r="A99" s="37" t="s">
        <v>164</v>
      </c>
      <c r="B99" s="13"/>
      <c r="C99" s="14"/>
      <c r="D99" s="10">
        <f t="shared" si="1"/>
        <v>0</v>
      </c>
      <c r="E99" s="3"/>
    </row>
    <row r="100" ht="15.75" customHeight="1">
      <c r="A100" s="37" t="s">
        <v>165</v>
      </c>
      <c r="B100" s="13"/>
      <c r="C100" s="14"/>
      <c r="D100" s="10">
        <f t="shared" si="1"/>
        <v>0</v>
      </c>
      <c r="E100" s="3"/>
    </row>
    <row r="101" ht="15.75" customHeight="1">
      <c r="A101" s="37" t="s">
        <v>166</v>
      </c>
      <c r="B101" s="13"/>
      <c r="C101" s="14"/>
      <c r="D101" s="10">
        <f t="shared" si="1"/>
        <v>0</v>
      </c>
      <c r="E101" s="3"/>
    </row>
    <row r="102" ht="15.75" customHeight="1">
      <c r="A102" s="37" t="s">
        <v>167</v>
      </c>
      <c r="B102" s="34">
        <v>1.0</v>
      </c>
      <c r="C102" s="35" t="s">
        <v>35</v>
      </c>
      <c r="D102" s="10">
        <f t="shared" si="1"/>
        <v>47.9</v>
      </c>
      <c r="E102" s="3"/>
    </row>
    <row r="103" ht="15.75" customHeight="1">
      <c r="A103" s="37" t="s">
        <v>168</v>
      </c>
      <c r="B103" s="13"/>
      <c r="C103" s="14"/>
      <c r="D103" s="10">
        <f t="shared" si="1"/>
        <v>0</v>
      </c>
      <c r="E103" s="3"/>
    </row>
    <row r="104" ht="15.75" customHeight="1">
      <c r="A104" s="37" t="s">
        <v>169</v>
      </c>
      <c r="B104" s="22">
        <v>1.0</v>
      </c>
      <c r="C104" s="23" t="s">
        <v>59</v>
      </c>
      <c r="D104" s="10">
        <f t="shared" si="1"/>
        <v>47.9</v>
      </c>
      <c r="E104" s="3"/>
    </row>
    <row r="105" ht="15.75" customHeight="1">
      <c r="A105" s="37" t="s">
        <v>170</v>
      </c>
      <c r="B105" s="8">
        <v>1.0</v>
      </c>
      <c r="C105" s="9" t="s">
        <v>162</v>
      </c>
      <c r="D105" s="10">
        <f t="shared" si="1"/>
        <v>47.9</v>
      </c>
      <c r="E105" s="3"/>
    </row>
    <row r="106" ht="15.75" customHeight="1">
      <c r="A106" s="37" t="s">
        <v>172</v>
      </c>
      <c r="B106" s="8">
        <v>1.0</v>
      </c>
      <c r="C106" s="9" t="s">
        <v>173</v>
      </c>
      <c r="D106" s="10">
        <f t="shared" si="1"/>
        <v>47.9</v>
      </c>
      <c r="E106" s="3"/>
    </row>
    <row r="107" ht="15.75" customHeight="1">
      <c r="A107" s="37" t="s">
        <v>174</v>
      </c>
      <c r="B107" s="8">
        <v>1.0</v>
      </c>
      <c r="C107" s="9" t="s">
        <v>173</v>
      </c>
      <c r="D107" s="10">
        <f t="shared" si="1"/>
        <v>47.9</v>
      </c>
      <c r="E107" s="3"/>
    </row>
    <row r="108" ht="15.75" customHeight="1">
      <c r="A108" s="37" t="s">
        <v>175</v>
      </c>
      <c r="B108" s="8">
        <v>1.0</v>
      </c>
      <c r="C108" s="9" t="s">
        <v>176</v>
      </c>
      <c r="D108" s="10">
        <f t="shared" si="1"/>
        <v>47.9</v>
      </c>
      <c r="E108" s="3"/>
    </row>
    <row r="109" ht="15.75" customHeight="1">
      <c r="A109" s="37" t="s">
        <v>177</v>
      </c>
      <c r="B109" s="8">
        <v>1.0</v>
      </c>
      <c r="C109" s="9" t="s">
        <v>59</v>
      </c>
      <c r="D109" s="10">
        <f t="shared" si="1"/>
        <v>47.9</v>
      </c>
      <c r="E109" s="3"/>
    </row>
    <row r="110" ht="15.75" customHeight="1">
      <c r="A110" s="37" t="s">
        <v>178</v>
      </c>
      <c r="B110" s="8">
        <v>1.0</v>
      </c>
      <c r="C110" s="9" t="s">
        <v>17</v>
      </c>
      <c r="D110" s="10">
        <f t="shared" si="1"/>
        <v>47.9</v>
      </c>
      <c r="E110" s="3"/>
    </row>
    <row r="111" ht="15.75" customHeight="1">
      <c r="A111" s="38" t="s">
        <v>179</v>
      </c>
      <c r="B111" s="8">
        <v>1.0</v>
      </c>
      <c r="C111" s="9" t="s">
        <v>35</v>
      </c>
      <c r="D111" s="10">
        <f t="shared" si="1"/>
        <v>47.9</v>
      </c>
      <c r="E111" s="3"/>
    </row>
    <row r="112" ht="15.75" customHeight="1">
      <c r="A112" s="39" t="s">
        <v>181</v>
      </c>
      <c r="B112" s="8">
        <v>1.0</v>
      </c>
      <c r="C112" s="9" t="s">
        <v>32</v>
      </c>
      <c r="D112" s="10">
        <f t="shared" si="1"/>
        <v>47.9</v>
      </c>
      <c r="E112" s="3"/>
    </row>
    <row r="113" ht="15.75" customHeight="1">
      <c r="A113" s="30" t="s">
        <v>66</v>
      </c>
      <c r="B113" s="8">
        <v>1.0</v>
      </c>
      <c r="C113" s="9" t="s">
        <v>17</v>
      </c>
      <c r="D113" s="10">
        <f t="shared" si="1"/>
        <v>47.9</v>
      </c>
      <c r="E113" s="3"/>
    </row>
    <row r="114" ht="15.75" customHeight="1">
      <c r="A114" s="30" t="s">
        <v>68</v>
      </c>
      <c r="B114" s="8">
        <v>1.0</v>
      </c>
      <c r="C114" s="9" t="s">
        <v>17</v>
      </c>
      <c r="D114" s="10">
        <f t="shared" si="1"/>
        <v>47.9</v>
      </c>
      <c r="E114" s="3"/>
    </row>
    <row r="115" ht="15.75" customHeight="1">
      <c r="A115" s="30" t="s">
        <v>187</v>
      </c>
      <c r="B115" s="13"/>
      <c r="C115" s="14"/>
      <c r="D115" s="10">
        <f t="shared" si="1"/>
        <v>0</v>
      </c>
      <c r="E115" s="3"/>
    </row>
    <row r="116" ht="15.75" customHeight="1">
      <c r="A116" s="30" t="s">
        <v>189</v>
      </c>
      <c r="B116" s="13"/>
      <c r="C116" s="14"/>
      <c r="D116" s="10">
        <f t="shared" si="1"/>
        <v>0</v>
      </c>
      <c r="E116" s="3"/>
    </row>
    <row r="117" ht="15.75" customHeight="1">
      <c r="A117" s="30" t="s">
        <v>191</v>
      </c>
      <c r="B117" s="13"/>
      <c r="C117" s="14"/>
      <c r="D117" s="10">
        <f t="shared" si="1"/>
        <v>0</v>
      </c>
      <c r="E117" s="27"/>
    </row>
    <row r="118" ht="15.75" customHeight="1">
      <c r="A118" s="30" t="s">
        <v>193</v>
      </c>
      <c r="B118" s="13"/>
      <c r="C118" s="14"/>
      <c r="D118" s="10">
        <f t="shared" si="1"/>
        <v>0</v>
      </c>
      <c r="E118" s="27"/>
    </row>
    <row r="119" ht="15.75" customHeight="1">
      <c r="A119" s="32" t="s">
        <v>70</v>
      </c>
      <c r="B119" s="8">
        <v>1.0</v>
      </c>
      <c r="C119" s="9" t="s">
        <v>17</v>
      </c>
      <c r="D119" s="10">
        <f t="shared" si="1"/>
        <v>47.9</v>
      </c>
      <c r="E119" s="27"/>
    </row>
    <row r="120" ht="15.75" customHeight="1">
      <c r="A120" s="32" t="s">
        <v>72</v>
      </c>
      <c r="B120" s="8">
        <v>1.0</v>
      </c>
      <c r="C120" s="9" t="s">
        <v>59</v>
      </c>
      <c r="D120" s="10">
        <f t="shared" si="1"/>
        <v>47.9</v>
      </c>
      <c r="E120" s="27"/>
    </row>
    <row r="121" ht="15.75" customHeight="1">
      <c r="A121" s="30">
        <v>365.0</v>
      </c>
      <c r="B121" s="8">
        <v>1.0</v>
      </c>
      <c r="C121" s="9" t="s">
        <v>17</v>
      </c>
      <c r="D121" s="10">
        <f t="shared" si="1"/>
        <v>47.9</v>
      </c>
      <c r="E121" s="27"/>
    </row>
    <row r="122" ht="15.75" customHeight="1">
      <c r="A122" s="30" t="s">
        <v>196</v>
      </c>
      <c r="B122" s="8"/>
      <c r="C122" s="9"/>
      <c r="D122" s="10">
        <f t="shared" si="1"/>
        <v>0</v>
      </c>
      <c r="E122" s="27"/>
    </row>
    <row r="123" ht="15.75" customHeight="1">
      <c r="A123" s="32" t="s">
        <v>185</v>
      </c>
      <c r="B123" s="8">
        <v>3.0</v>
      </c>
      <c r="C123" s="9" t="s">
        <v>186</v>
      </c>
      <c r="D123" s="10">
        <f t="shared" si="1"/>
        <v>143.7</v>
      </c>
      <c r="E123" s="27"/>
    </row>
    <row r="124" ht="15.75" customHeight="1">
      <c r="A124" s="32" t="s">
        <v>197</v>
      </c>
      <c r="B124" s="8"/>
      <c r="C124" s="9"/>
      <c r="D124" s="10">
        <f t="shared" si="1"/>
        <v>0</v>
      </c>
      <c r="E124" s="27"/>
    </row>
    <row r="125" ht="15.75" customHeight="1">
      <c r="A125" s="32" t="s">
        <v>199</v>
      </c>
      <c r="B125" s="8"/>
      <c r="C125" s="9"/>
      <c r="D125" s="10">
        <f t="shared" si="1"/>
        <v>0</v>
      </c>
      <c r="E125" s="27"/>
    </row>
    <row r="126" ht="15.75" customHeight="1">
      <c r="A126" s="32" t="s">
        <v>202</v>
      </c>
      <c r="B126" s="8">
        <v>1.0</v>
      </c>
      <c r="C126" s="9" t="s">
        <v>59</v>
      </c>
      <c r="D126" s="10">
        <f t="shared" si="1"/>
        <v>47.9</v>
      </c>
      <c r="E126" s="27"/>
    </row>
    <row r="127" ht="15.75" customHeight="1">
      <c r="A127" s="30" t="s">
        <v>204</v>
      </c>
      <c r="B127" s="8"/>
      <c r="C127" s="9"/>
      <c r="D127" s="10">
        <f t="shared" si="1"/>
        <v>0</v>
      </c>
    </row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F1:J1"/>
    <mergeCell ref="G5:I5"/>
    <mergeCell ref="H6:I6"/>
    <mergeCell ref="H7:I7"/>
    <mergeCell ref="H8:I8"/>
    <mergeCell ref="F11:G11"/>
    <mergeCell ref="I11:J11"/>
    <mergeCell ref="H30:I30"/>
    <mergeCell ref="A128:A132"/>
    <mergeCell ref="H9:I9"/>
    <mergeCell ref="G24:I24"/>
    <mergeCell ref="H25:I25"/>
    <mergeCell ref="H26:I26"/>
    <mergeCell ref="H27:I27"/>
    <mergeCell ref="H28:I28"/>
    <mergeCell ref="H29:I29"/>
  </mergeCells>
  <drawing r:id="rId1"/>
</worksheet>
</file>