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ário\Desktop\"/>
    </mc:Choice>
  </mc:AlternateContent>
  <xr:revisionPtr revIDLastSave="0" documentId="13_ncr:1_{06A78D2B-6928-4801-B7DB-6A04EBE11B77}" xr6:coauthVersionLast="47" xr6:coauthVersionMax="47" xr10:uidLastSave="{00000000-0000-0000-0000-000000000000}"/>
  <bookViews>
    <workbookView xWindow="-108" yWindow="-108" windowWidth="23256" windowHeight="12576" xr2:uid="{C6E7FE24-ADEC-4E6F-916B-02F2FEC36DF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<sst xmlns="http://schemas.openxmlformats.org/spreadsheetml/2006/main" count="17" uniqueCount="10">
  <si>
    <t>DELTA T</t>
  </si>
  <si>
    <t>X = FREQ/FREQ0</t>
  </si>
  <si>
    <t>(R/R')(VR'/VRLC)</t>
  </si>
  <si>
    <t>PHI</t>
  </si>
  <si>
    <t>100-100</t>
  </si>
  <si>
    <t>400-400</t>
  </si>
  <si>
    <t>FREQ (Hz)</t>
  </si>
  <si>
    <t>VR' (V)</t>
  </si>
  <si>
    <t>VRLC (V)</t>
  </si>
  <si>
    <t>FREQ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</si>
</sst>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Planilha1!$B$2:$B$21</c:f>
              <c:numCache>
                <c:formatCode>General</c:formatCode>
                <c:ptCount val="20"/>
                <c:pt idx="0">
                  <c:v>515.5</c:v>
                </c:pt>
                <c:pt idx="1">
                  <c:v>919.4</c:v>
                </c:pt>
                <c:pt idx="2">
                  <c:v>1316</c:v>
                </c:pt>
                <c:pt idx="3">
                  <c:v>1715</c:v>
                </c:pt>
                <c:pt idx="4">
                  <c:v>2114</c:v>
                </c:pt>
                <c:pt idx="5">
                  <c:v>2532</c:v>
                </c:pt>
                <c:pt idx="6">
                  <c:v>2915</c:v>
                </c:pt>
                <c:pt idx="7">
                  <c:v>3311</c:v>
                </c:pt>
                <c:pt idx="8">
                  <c:v>3731</c:v>
                </c:pt>
                <c:pt idx="9">
                  <c:v>4108</c:v>
                </c:pt>
                <c:pt idx="10">
                  <c:v>4513</c:v>
                </c:pt>
                <c:pt idx="11">
                  <c:v>5020</c:v>
                </c:pt>
                <c:pt idx="12">
                  <c:v>5376</c:v>
                </c:pt>
                <c:pt idx="13">
                  <c:v>5754</c:v>
                </c:pt>
                <c:pt idx="14">
                  <c:v>6143</c:v>
                </c:pt>
                <c:pt idx="15">
                  <c:v>6530</c:v>
                </c:pt>
                <c:pt idx="16">
                  <c:v>6964</c:v>
                </c:pt>
                <c:pt idx="17">
                  <c:v>7353</c:v>
                </c:pt>
                <c:pt idx="18">
                  <c:v>7740</c:v>
                </c:pt>
                <c:pt idx="19">
                  <c:v>8170</c:v>
                </c:pt>
              </c:numCache>
            </c:numRef>
          </c:xVal>
          <c:yVal>
            <c:numRef>
              <c:f>Planilha1!$T$2:$T$21</c:f>
              <c:numCache>
                <c:formatCode>General</c:formatCode>
                <c:ptCount val="20"/>
                <c:pt idx="0">
                  <c:v>-1.5946724309621787</c:v>
                </c:pt>
                <c:pt idx="1">
                  <c:v>-1.7982476349147976</c:v>
                </c:pt>
                <c:pt idx="2">
                  <c:v>-1.8987785998296711</c:v>
                </c:pt>
                <c:pt idx="3">
                  <c:v>-1.6166635795373074</c:v>
                </c:pt>
                <c:pt idx="4">
                  <c:v>-1.5557166820576656</c:v>
                </c:pt>
                <c:pt idx="5">
                  <c:v>-1.3848140417023806</c:v>
                </c:pt>
                <c:pt idx="6">
                  <c:v>-1.2729733432345842</c:v>
                </c:pt>
                <c:pt idx="7">
                  <c:v>-1.2604069726202249</c:v>
                </c:pt>
                <c:pt idx="8">
                  <c:v>-1.2522388317208915</c:v>
                </c:pt>
                <c:pt idx="9">
                  <c:v>-0.99525655265724633</c:v>
                </c:pt>
                <c:pt idx="10">
                  <c:v>0</c:v>
                </c:pt>
                <c:pt idx="11">
                  <c:v>0.88467249125088598</c:v>
                </c:pt>
                <c:pt idx="12">
                  <c:v>1.1184069846779667</c:v>
                </c:pt>
                <c:pt idx="13">
                  <c:v>1.2484689205365838</c:v>
                </c:pt>
                <c:pt idx="14">
                  <c:v>1.1284600811694536</c:v>
                </c:pt>
                <c:pt idx="15">
                  <c:v>1.0838494654884785</c:v>
                </c:pt>
                <c:pt idx="16">
                  <c:v>1.157991052113198</c:v>
                </c:pt>
                <c:pt idx="17">
                  <c:v>1.1925485713026853</c:v>
                </c:pt>
                <c:pt idx="18">
                  <c:v>1.0888760137342224</c:v>
                </c:pt>
                <c:pt idx="19">
                  <c:v>0.97138044848996374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9-492D-8328-9D0E3B9D8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22671"/>
        <c:axId val="327520591"/>
      </c:scatterChart>
      <c:valAx>
        <c:axId val="32752267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7520591"/>
        <c:crosses val="autoZero"/>
        <c:crossBetween val="midCat"/>
      </c:valAx>
      <c:valAx>
        <c:axId val="32752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752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6</xdr:row>
      <xdr:rowOff>57150</xdr:rowOff>
    </xdr:from>
    <xdr:to>
      <xdr:col>14</xdr:col>
      <xdr:colOff>693420</xdr:colOff>
      <xdr:row>21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8CC42B-F9BC-4D99-A662-42BF6E2AF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8ECB6-52AA-454A-8956-B1D69B5474C9}">
  <dimension ref="A1:U24"/>
  <sheetViews>
    <sheetView tabSelected="1" topLeftCell="B1" workbookViewId="0">
      <selection activeCell="T2" activeCellId="1" sqref="B2:B21 T2:T21"/>
    </sheetView>
  </sheetViews>
  <sheetFormatPr defaultRowHeight="14.4" x14ac:dyDescent="0.3"/>
  <cols>
    <col min="6" max="7" width="14.44140625" bestFit="1" customWidth="1"/>
    <col min="15" max="16" width="14.44140625" bestFit="1" customWidth="1"/>
  </cols>
  <sheetData>
    <row r="1" spans="1:21" x14ac:dyDescent="0.3">
      <c r="A1" s="1" t="s">
        <v>5</v>
      </c>
      <c r="B1" s="1" t="s">
        <v>6</v>
      </c>
      <c r="C1" s="1" t="s">
        <v>0</v>
      </c>
      <c r="D1" s="1" t="s">
        <v>7</v>
      </c>
      <c r="E1" s="1" t="s">
        <v>8</v>
      </c>
      <c r="F1" s="1" t="s">
        <v>1</v>
      </c>
      <c r="G1" s="1" t="s">
        <v>2</v>
      </c>
      <c r="H1" s="1" t="s">
        <v>3</v>
      </c>
      <c r="J1" s="1" t="s">
        <v>4</v>
      </c>
      <c r="K1" s="1" t="s">
        <v>6</v>
      </c>
      <c r="L1" s="1" t="s">
        <v>0</v>
      </c>
      <c r="M1" s="1" t="s">
        <v>7</v>
      </c>
      <c r="N1" s="1" t="s">
        <v>8</v>
      </c>
      <c r="O1" s="1" t="s">
        <v>1</v>
      </c>
      <c r="P1" s="1" t="s">
        <v>2</v>
      </c>
      <c r="Q1" s="1" t="s">
        <v>3</v>
      </c>
    </row>
    <row r="2" spans="1:21" x14ac:dyDescent="0.3">
      <c r="A2" s="1">
        <v>1</v>
      </c>
      <c r="B2" s="1">
        <v>515.5</v>
      </c>
      <c r="C2" s="4">
        <v>0.29160000000000003</v>
      </c>
      <c r="D2" s="3">
        <v>4.5599999999999996</v>
      </c>
      <c r="E2" s="1">
        <v>0.16800000000000001</v>
      </c>
      <c r="F2" s="1">
        <f>B2/$B$24</f>
        <v>0.11514406968952423</v>
      </c>
      <c r="G2" s="1">
        <f>(D2/E2)</f>
        <v>27.142857142857139</v>
      </c>
      <c r="H2" s="1">
        <f>2*PI()*C2</f>
        <v>1.8321768355735675</v>
      </c>
      <c r="J2" s="1">
        <v>1</v>
      </c>
      <c r="K2" s="1">
        <v>3511</v>
      </c>
      <c r="L2" s="1">
        <v>0.30980000000000002</v>
      </c>
      <c r="M2" s="3">
        <v>4.8</v>
      </c>
      <c r="N2" s="3">
        <v>2.64</v>
      </c>
      <c r="O2" s="1">
        <f>K2/$B$24</f>
        <v>0.78423051150323875</v>
      </c>
      <c r="P2" s="1">
        <f>(M2/N2)</f>
        <v>1.8181818181818181</v>
      </c>
      <c r="Q2" s="1">
        <f>2*PI()*L2</f>
        <v>1.9465308081642358</v>
      </c>
      <c r="S2" s="6">
        <f>C2-$D$24</f>
        <v>-0.25379999999999997</v>
      </c>
      <c r="T2">
        <f>2*PI()*S2</f>
        <v>-1.5946724309621787</v>
      </c>
      <c r="U2" s="1">
        <f>2*PI()*C2</f>
        <v>1.8321768355735675</v>
      </c>
    </row>
    <row r="3" spans="1:21" x14ac:dyDescent="0.3">
      <c r="A3" s="1">
        <v>2</v>
      </c>
      <c r="B3" s="1">
        <v>919.4</v>
      </c>
      <c r="C3" s="4">
        <v>0.25919999999999999</v>
      </c>
      <c r="D3" s="3">
        <v>4.16</v>
      </c>
      <c r="E3" s="1">
        <v>0.26800000000000002</v>
      </c>
      <c r="F3" s="1">
        <f t="shared" ref="F3:F21" si="0">B3/$B$24</f>
        <v>0.20536073263345991</v>
      </c>
      <c r="G3" s="1">
        <f t="shared" ref="G3:G21" si="1">(D3/E3)</f>
        <v>15.522388059701493</v>
      </c>
      <c r="H3" s="1">
        <f t="shared" ref="H3:H21" si="2">2*PI()*C3</f>
        <v>1.6286016316209486</v>
      </c>
      <c r="J3" s="1">
        <v>2</v>
      </c>
      <c r="K3" s="1">
        <v>3602</v>
      </c>
      <c r="L3" s="1">
        <v>0.29409999999999997</v>
      </c>
      <c r="M3" s="3">
        <v>4.4000000000000004</v>
      </c>
      <c r="N3" s="3">
        <v>2.68</v>
      </c>
      <c r="O3" s="1">
        <f t="shared" ref="O3:O21" si="3">K3/$B$24</f>
        <v>0.80455662273844097</v>
      </c>
      <c r="P3" s="1">
        <f t="shared" ref="P3:P21" si="4">(M3/N3)</f>
        <v>1.6417910447761195</v>
      </c>
      <c r="Q3" s="1">
        <f t="shared" ref="Q3:Q21" si="5">2*PI()*L3</f>
        <v>1.8478847988415161</v>
      </c>
      <c r="S3" s="6">
        <f t="shared" ref="S3:S21" si="6">C3-$D$24</f>
        <v>-0.28620000000000001</v>
      </c>
      <c r="T3">
        <f t="shared" ref="T3:T21" si="7">2*PI()*S3</f>
        <v>-1.7982476349147976</v>
      </c>
      <c r="U3" s="1">
        <f t="shared" ref="U3:U21" si="8">2*PI()*C3</f>
        <v>1.6286016316209486</v>
      </c>
    </row>
    <row r="4" spans="1:21" x14ac:dyDescent="0.3">
      <c r="A4" s="1">
        <v>3</v>
      </c>
      <c r="B4" s="1">
        <v>1316</v>
      </c>
      <c r="C4" s="4">
        <v>0.2432</v>
      </c>
      <c r="D4" s="3">
        <v>5.36</v>
      </c>
      <c r="E4" s="1">
        <v>0.504</v>
      </c>
      <c r="F4" s="1">
        <f t="shared" si="0"/>
        <v>0.29394683940138483</v>
      </c>
      <c r="G4" s="1">
        <f t="shared" si="1"/>
        <v>10.634920634920636</v>
      </c>
      <c r="H4" s="1">
        <f t="shared" si="2"/>
        <v>1.5280706667060753</v>
      </c>
      <c r="J4" s="1">
        <v>3</v>
      </c>
      <c r="K4" s="1">
        <v>3726</v>
      </c>
      <c r="L4" s="1">
        <v>0.31340000000000001</v>
      </c>
      <c r="M4" s="3">
        <v>4</v>
      </c>
      <c r="N4" s="3">
        <v>2.64</v>
      </c>
      <c r="O4" s="1">
        <f t="shared" si="3"/>
        <v>0.83225374134465047</v>
      </c>
      <c r="P4" s="1">
        <f t="shared" si="4"/>
        <v>1.5151515151515151</v>
      </c>
      <c r="Q4" s="1">
        <f t="shared" si="5"/>
        <v>1.9691502752700825</v>
      </c>
      <c r="S4" s="6">
        <f t="shared" si="6"/>
        <v>-0.30220000000000002</v>
      </c>
      <c r="T4">
        <f t="shared" si="7"/>
        <v>-1.8987785998296711</v>
      </c>
      <c r="U4" s="1">
        <f t="shared" si="8"/>
        <v>1.5280706667060753</v>
      </c>
    </row>
    <row r="5" spans="1:21" x14ac:dyDescent="0.3">
      <c r="A5" s="1">
        <v>4</v>
      </c>
      <c r="B5" s="1">
        <v>1715</v>
      </c>
      <c r="C5" s="4">
        <v>0.28810000000000002</v>
      </c>
      <c r="D5" s="5">
        <v>11.4</v>
      </c>
      <c r="E5" s="3">
        <v>1.5</v>
      </c>
      <c r="F5" s="1">
        <f t="shared" si="0"/>
        <v>0.38306901943265581</v>
      </c>
      <c r="G5" s="1">
        <f t="shared" si="1"/>
        <v>7.6000000000000005</v>
      </c>
      <c r="H5" s="1">
        <f t="shared" si="2"/>
        <v>1.810185686998439</v>
      </c>
      <c r="J5" s="1">
        <v>4</v>
      </c>
      <c r="K5" s="1">
        <v>3837</v>
      </c>
      <c r="L5" s="1">
        <v>0.31809999999999999</v>
      </c>
      <c r="M5" s="3">
        <v>3.5</v>
      </c>
      <c r="N5" s="3">
        <v>2.68</v>
      </c>
      <c r="O5" s="1">
        <f t="shared" si="3"/>
        <v>0.85704712977440245</v>
      </c>
      <c r="P5" s="1">
        <f t="shared" si="4"/>
        <v>1.3059701492537312</v>
      </c>
      <c r="Q5" s="1">
        <f t="shared" si="5"/>
        <v>1.9986812462138264</v>
      </c>
      <c r="S5" s="6">
        <f t="shared" si="6"/>
        <v>-0.25729999999999997</v>
      </c>
      <c r="T5">
        <f t="shared" si="7"/>
        <v>-1.6166635795373074</v>
      </c>
      <c r="U5" s="1">
        <f t="shared" si="8"/>
        <v>1.810185686998439</v>
      </c>
    </row>
    <row r="6" spans="1:21" x14ac:dyDescent="0.3">
      <c r="A6" s="1">
        <v>5</v>
      </c>
      <c r="B6" s="1">
        <v>2114</v>
      </c>
      <c r="C6" s="4">
        <v>0.29780000000000001</v>
      </c>
      <c r="D6" s="5">
        <v>10.8</v>
      </c>
      <c r="E6" s="3">
        <v>1.88</v>
      </c>
      <c r="F6" s="1">
        <f t="shared" si="0"/>
        <v>0.47219119946392674</v>
      </c>
      <c r="G6" s="1">
        <f t="shared" si="1"/>
        <v>5.7446808510638308</v>
      </c>
      <c r="H6" s="1">
        <f t="shared" si="2"/>
        <v>1.8711325844780808</v>
      </c>
      <c r="J6" s="1">
        <v>5</v>
      </c>
      <c r="K6" s="1">
        <v>3912</v>
      </c>
      <c r="L6" s="1">
        <v>0.32300000000000001</v>
      </c>
      <c r="M6" s="3">
        <v>3.2</v>
      </c>
      <c r="N6" s="3">
        <v>2.72</v>
      </c>
      <c r="O6" s="1">
        <f t="shared" si="3"/>
        <v>0.87379941925396476</v>
      </c>
      <c r="P6" s="1">
        <f t="shared" si="4"/>
        <v>1.1764705882352942</v>
      </c>
      <c r="Q6" s="1">
        <f t="shared" si="5"/>
        <v>2.0294688542190062</v>
      </c>
      <c r="S6" s="6">
        <f t="shared" si="6"/>
        <v>-0.24759999999999999</v>
      </c>
      <c r="T6">
        <f t="shared" si="7"/>
        <v>-1.5557166820576656</v>
      </c>
      <c r="U6" s="1">
        <f t="shared" si="8"/>
        <v>1.8711325844780808</v>
      </c>
    </row>
    <row r="7" spans="1:21" x14ac:dyDescent="0.3">
      <c r="A7" s="1">
        <v>6</v>
      </c>
      <c r="B7" s="1">
        <v>2532</v>
      </c>
      <c r="C7" s="4">
        <v>0.32500000000000001</v>
      </c>
      <c r="D7" s="3">
        <v>9.6</v>
      </c>
      <c r="E7" s="3">
        <v>2.36</v>
      </c>
      <c r="F7" s="1">
        <f t="shared" si="0"/>
        <v>0.5655572928300201</v>
      </c>
      <c r="G7" s="1">
        <f t="shared" si="1"/>
        <v>4.0677966101694913</v>
      </c>
      <c r="H7" s="1">
        <f t="shared" si="2"/>
        <v>2.0420352248333655</v>
      </c>
      <c r="J7" s="1">
        <v>6</v>
      </c>
      <c r="K7" s="1">
        <v>4016</v>
      </c>
      <c r="L7" s="1">
        <v>0.34370000000000001</v>
      </c>
      <c r="M7" s="3">
        <v>2.7</v>
      </c>
      <c r="N7" s="3">
        <v>2.48</v>
      </c>
      <c r="O7" s="1">
        <f t="shared" si="3"/>
        <v>0.89702926066562427</v>
      </c>
      <c r="P7" s="1">
        <f t="shared" si="4"/>
        <v>1.088709677419355</v>
      </c>
      <c r="Q7" s="1">
        <f t="shared" si="5"/>
        <v>2.1595307900776239</v>
      </c>
      <c r="S7" s="6">
        <f t="shared" si="6"/>
        <v>-0.22039999999999998</v>
      </c>
      <c r="T7">
        <f t="shared" si="7"/>
        <v>-1.3848140417023806</v>
      </c>
      <c r="U7" s="1">
        <f t="shared" si="8"/>
        <v>2.0420352248333655</v>
      </c>
    </row>
    <row r="8" spans="1:21" x14ac:dyDescent="0.3">
      <c r="A8" s="1">
        <v>7</v>
      </c>
      <c r="B8" s="1">
        <v>2915</v>
      </c>
      <c r="C8" s="4">
        <v>0.34279999999999999</v>
      </c>
      <c r="D8" s="3">
        <v>7.6</v>
      </c>
      <c r="E8" s="3">
        <v>2.52</v>
      </c>
      <c r="F8" s="1">
        <f t="shared" si="0"/>
        <v>0.65110565110565111</v>
      </c>
      <c r="G8" s="1">
        <f t="shared" si="1"/>
        <v>3.0158730158730158</v>
      </c>
      <c r="H8" s="1">
        <f t="shared" si="2"/>
        <v>2.153875923301162</v>
      </c>
      <c r="J8" s="1">
        <v>7</v>
      </c>
      <c r="K8" s="1">
        <v>4117</v>
      </c>
      <c r="L8" s="1">
        <v>0.37090000000000001</v>
      </c>
      <c r="M8" s="3">
        <v>1.6</v>
      </c>
      <c r="N8" s="3">
        <v>1.9</v>
      </c>
      <c r="O8" s="1">
        <f t="shared" si="3"/>
        <v>0.91958901049810138</v>
      </c>
      <c r="P8" s="1">
        <f t="shared" si="4"/>
        <v>0.8421052631578948</v>
      </c>
      <c r="Q8" s="1">
        <f t="shared" si="5"/>
        <v>2.3304334304329086</v>
      </c>
      <c r="S8" s="6">
        <f t="shared" si="6"/>
        <v>-0.2026</v>
      </c>
      <c r="T8">
        <f t="shared" si="7"/>
        <v>-1.2729733432345842</v>
      </c>
      <c r="U8" s="1">
        <f t="shared" si="8"/>
        <v>2.153875923301162</v>
      </c>
    </row>
    <row r="9" spans="1:21" x14ac:dyDescent="0.3">
      <c r="A9" s="1">
        <v>8</v>
      </c>
      <c r="B9" s="1">
        <v>3311</v>
      </c>
      <c r="C9" s="4">
        <v>0.3448</v>
      </c>
      <c r="D9" s="3">
        <v>5.6</v>
      </c>
      <c r="E9" s="3">
        <v>2.6</v>
      </c>
      <c r="F9" s="1">
        <f t="shared" si="0"/>
        <v>0.73955773955773951</v>
      </c>
      <c r="G9" s="1">
        <f t="shared" si="1"/>
        <v>2.1538461538461537</v>
      </c>
      <c r="H9" s="1">
        <f t="shared" si="2"/>
        <v>2.1664422939155212</v>
      </c>
      <c r="J9" s="1">
        <v>8</v>
      </c>
      <c r="K9" s="1">
        <v>4202</v>
      </c>
      <c r="L9" s="1">
        <v>0.38329999999999997</v>
      </c>
      <c r="M9" s="3">
        <v>1.36</v>
      </c>
      <c r="N9" s="3">
        <v>1.9</v>
      </c>
      <c r="O9" s="1">
        <f t="shared" si="3"/>
        <v>0.93857493857493857</v>
      </c>
      <c r="P9" s="1">
        <f t="shared" si="4"/>
        <v>0.71578947368421064</v>
      </c>
      <c r="Q9" s="1">
        <f t="shared" si="5"/>
        <v>2.4083449282419354</v>
      </c>
      <c r="S9" s="6">
        <f t="shared" si="6"/>
        <v>-0.2006</v>
      </c>
      <c r="T9">
        <f t="shared" si="7"/>
        <v>-1.2604069726202249</v>
      </c>
      <c r="U9" s="1">
        <f t="shared" si="8"/>
        <v>2.1664422939155212</v>
      </c>
    </row>
    <row r="10" spans="1:21" x14ac:dyDescent="0.3">
      <c r="A10" s="1">
        <v>9</v>
      </c>
      <c r="B10" s="1">
        <v>3731</v>
      </c>
      <c r="C10" s="4">
        <v>0.34610000000000002</v>
      </c>
      <c r="D10" s="3">
        <v>3.6</v>
      </c>
      <c r="E10" s="3">
        <v>2.68</v>
      </c>
      <c r="F10" s="1">
        <f t="shared" si="0"/>
        <v>0.83337056064328796</v>
      </c>
      <c r="G10" s="1">
        <f t="shared" si="1"/>
        <v>1.3432835820895521</v>
      </c>
      <c r="H10" s="1">
        <f t="shared" si="2"/>
        <v>2.1746104348148547</v>
      </c>
      <c r="J10" s="1">
        <v>9</v>
      </c>
      <c r="K10" s="1">
        <v>4314</v>
      </c>
      <c r="L10" s="1">
        <v>0.41370000000000001</v>
      </c>
      <c r="M10" s="3">
        <v>1.2</v>
      </c>
      <c r="N10" s="3">
        <v>1.88</v>
      </c>
      <c r="O10" s="1">
        <f t="shared" si="3"/>
        <v>0.96359169086441809</v>
      </c>
      <c r="P10" s="1">
        <f t="shared" si="4"/>
        <v>0.63829787234042556</v>
      </c>
      <c r="Q10" s="1">
        <f t="shared" si="5"/>
        <v>2.5993537615801947</v>
      </c>
      <c r="S10" s="6">
        <f t="shared" si="6"/>
        <v>-0.19929999999999998</v>
      </c>
      <c r="T10">
        <f t="shared" si="7"/>
        <v>-1.2522388317208915</v>
      </c>
      <c r="U10" s="1">
        <f t="shared" si="8"/>
        <v>2.1746104348148547</v>
      </c>
    </row>
    <row r="11" spans="1:21" x14ac:dyDescent="0.3">
      <c r="A11" s="1">
        <v>10</v>
      </c>
      <c r="B11" s="1">
        <v>4108</v>
      </c>
      <c r="C11" s="4">
        <v>0.38700000000000001</v>
      </c>
      <c r="D11" s="3">
        <v>1.6</v>
      </c>
      <c r="E11" s="3">
        <v>1.92</v>
      </c>
      <c r="F11" s="1">
        <f t="shared" si="0"/>
        <v>0.91757873576055393</v>
      </c>
      <c r="G11" s="1">
        <f t="shared" si="1"/>
        <v>0.83333333333333337</v>
      </c>
      <c r="H11" s="1">
        <f t="shared" si="2"/>
        <v>2.4315927138785001</v>
      </c>
      <c r="J11" s="1">
        <v>10</v>
      </c>
      <c r="K11" s="1">
        <v>4425</v>
      </c>
      <c r="L11" s="1">
        <v>0.44640000000000002</v>
      </c>
      <c r="M11" s="2">
        <v>0.72</v>
      </c>
      <c r="N11" s="3">
        <v>1.38</v>
      </c>
      <c r="O11" s="1">
        <f t="shared" si="3"/>
        <v>0.98838507929417019</v>
      </c>
      <c r="P11" s="1">
        <f t="shared" si="4"/>
        <v>0.52173913043478259</v>
      </c>
      <c r="Q11" s="1">
        <f t="shared" si="5"/>
        <v>2.8048139211249676</v>
      </c>
      <c r="S11" s="6">
        <f t="shared" si="6"/>
        <v>-0.15839999999999999</v>
      </c>
      <c r="T11">
        <f t="shared" si="7"/>
        <v>-0.99525655265724633</v>
      </c>
      <c r="U11" s="1">
        <f t="shared" si="8"/>
        <v>2.4315927138785001</v>
      </c>
    </row>
    <row r="12" spans="1:21" x14ac:dyDescent="0.3">
      <c r="A12" s="1">
        <v>11</v>
      </c>
      <c r="B12" s="1">
        <v>4513</v>
      </c>
      <c r="C12" s="4">
        <v>0.5454</v>
      </c>
      <c r="D12" s="3">
        <v>1.1200000000000001</v>
      </c>
      <c r="E12" s="3">
        <v>1.92</v>
      </c>
      <c r="F12" s="1">
        <f t="shared" si="0"/>
        <v>1.0080410989501898</v>
      </c>
      <c r="G12" s="1">
        <f t="shared" si="1"/>
        <v>0.58333333333333337</v>
      </c>
      <c r="H12" s="1">
        <f t="shared" si="2"/>
        <v>3.4268492665357462</v>
      </c>
      <c r="J12" s="1">
        <v>11</v>
      </c>
      <c r="K12" s="1">
        <v>4505</v>
      </c>
      <c r="L12" s="1">
        <v>0.50900000000000001</v>
      </c>
      <c r="M12" s="2">
        <v>0.68</v>
      </c>
      <c r="N12" s="3">
        <v>1.38</v>
      </c>
      <c r="O12" s="1">
        <f t="shared" si="3"/>
        <v>1.0062541880723699</v>
      </c>
      <c r="P12" s="1">
        <f t="shared" si="4"/>
        <v>0.49275362318840588</v>
      </c>
      <c r="Q12" s="1">
        <f t="shared" si="5"/>
        <v>3.1981413213544094</v>
      </c>
      <c r="S12" s="6">
        <f t="shared" si="6"/>
        <v>0</v>
      </c>
      <c r="T12">
        <f t="shared" si="7"/>
        <v>0</v>
      </c>
      <c r="U12" s="1">
        <f t="shared" si="8"/>
        <v>3.4268492665357462</v>
      </c>
    </row>
    <row r="13" spans="1:21" x14ac:dyDescent="0.3">
      <c r="A13" s="1">
        <v>12</v>
      </c>
      <c r="B13" s="1">
        <v>5020</v>
      </c>
      <c r="C13" s="4">
        <v>0.68620000000000003</v>
      </c>
      <c r="D13" s="3">
        <v>1.92</v>
      </c>
      <c r="E13" s="3">
        <v>1.92</v>
      </c>
      <c r="F13" s="1">
        <f t="shared" si="0"/>
        <v>1.1212865758320303</v>
      </c>
      <c r="G13" s="1">
        <f t="shared" si="1"/>
        <v>1</v>
      </c>
      <c r="H13" s="1">
        <f t="shared" si="2"/>
        <v>4.3115217577866325</v>
      </c>
      <c r="J13" s="1">
        <v>12</v>
      </c>
      <c r="K13" s="1">
        <v>4604</v>
      </c>
      <c r="L13" s="1">
        <v>0.56599999999999995</v>
      </c>
      <c r="M13" s="2">
        <v>0.8</v>
      </c>
      <c r="N13" s="3">
        <v>1.4</v>
      </c>
      <c r="O13" s="1">
        <f t="shared" si="3"/>
        <v>1.028367210185392</v>
      </c>
      <c r="P13" s="1">
        <f t="shared" si="4"/>
        <v>0.57142857142857151</v>
      </c>
      <c r="Q13" s="1">
        <f t="shared" si="5"/>
        <v>3.5562828838636453</v>
      </c>
      <c r="S13" s="6">
        <f t="shared" si="6"/>
        <v>0.14080000000000004</v>
      </c>
      <c r="T13">
        <f t="shared" si="7"/>
        <v>0.88467249125088598</v>
      </c>
      <c r="U13" s="1">
        <f t="shared" si="8"/>
        <v>4.3115217577866325</v>
      </c>
    </row>
    <row r="14" spans="1:21" x14ac:dyDescent="0.3">
      <c r="A14" s="1">
        <v>13</v>
      </c>
      <c r="B14" s="1">
        <v>5376</v>
      </c>
      <c r="C14" s="4">
        <v>0.72340000000000004</v>
      </c>
      <c r="D14" s="3">
        <v>2.72</v>
      </c>
      <c r="E14" s="3">
        <v>1.92</v>
      </c>
      <c r="F14" s="1">
        <f t="shared" si="0"/>
        <v>1.2008041098950191</v>
      </c>
      <c r="G14" s="1">
        <f t="shared" si="1"/>
        <v>1.4166666666666667</v>
      </c>
      <c r="H14" s="1">
        <f t="shared" si="2"/>
        <v>4.5452562512137131</v>
      </c>
      <c r="J14" s="1">
        <v>13</v>
      </c>
      <c r="K14" s="1">
        <v>4708</v>
      </c>
      <c r="L14" s="1">
        <v>0.62260000000000004</v>
      </c>
      <c r="M14" s="2">
        <v>0.88</v>
      </c>
      <c r="N14" s="3">
        <v>1.4</v>
      </c>
      <c r="O14" s="1">
        <f t="shared" si="3"/>
        <v>1.0515970515970516</v>
      </c>
      <c r="P14" s="1">
        <f t="shared" si="4"/>
        <v>0.62857142857142867</v>
      </c>
      <c r="Q14" s="1">
        <f t="shared" si="5"/>
        <v>3.9119111722500106</v>
      </c>
      <c r="S14" s="6">
        <f t="shared" si="6"/>
        <v>0.17800000000000005</v>
      </c>
      <c r="T14">
        <f t="shared" si="7"/>
        <v>1.1184069846779667</v>
      </c>
      <c r="U14" s="1">
        <f t="shared" si="8"/>
        <v>4.5452562512137131</v>
      </c>
    </row>
    <row r="15" spans="1:21" x14ac:dyDescent="0.3">
      <c r="A15" s="1">
        <v>14</v>
      </c>
      <c r="B15" s="1">
        <v>5754</v>
      </c>
      <c r="C15" s="4">
        <v>0.74409999999999998</v>
      </c>
      <c r="D15" s="3">
        <v>3.52</v>
      </c>
      <c r="E15" s="3">
        <v>1.92</v>
      </c>
      <c r="F15" s="1">
        <f t="shared" si="0"/>
        <v>1.2852356488720125</v>
      </c>
      <c r="G15" s="1">
        <f t="shared" si="1"/>
        <v>1.8333333333333335</v>
      </c>
      <c r="H15" s="1">
        <f t="shared" si="2"/>
        <v>4.6753181870723299</v>
      </c>
      <c r="J15" s="1">
        <v>14</v>
      </c>
      <c r="K15" s="1">
        <v>4822</v>
      </c>
      <c r="L15" s="1">
        <v>0.63460000000000005</v>
      </c>
      <c r="M15" s="3">
        <v>1.1200000000000001</v>
      </c>
      <c r="N15" s="3">
        <v>1.4</v>
      </c>
      <c r="O15" s="1">
        <f t="shared" si="3"/>
        <v>1.0770605316059862</v>
      </c>
      <c r="P15" s="1">
        <f t="shared" si="4"/>
        <v>0.80000000000000016</v>
      </c>
      <c r="Q15" s="1">
        <f t="shared" si="5"/>
        <v>3.9873093959361658</v>
      </c>
      <c r="S15" s="6">
        <f t="shared" si="6"/>
        <v>0.19869999999999999</v>
      </c>
      <c r="T15">
        <f t="shared" si="7"/>
        <v>1.2484689205365838</v>
      </c>
      <c r="U15" s="1">
        <f t="shared" si="8"/>
        <v>4.6753181870723299</v>
      </c>
    </row>
    <row r="16" spans="1:21" x14ac:dyDescent="0.3">
      <c r="A16" s="1">
        <v>15</v>
      </c>
      <c r="B16" s="1">
        <v>6143</v>
      </c>
      <c r="C16" s="4">
        <v>0.72499999999999998</v>
      </c>
      <c r="D16" s="3">
        <v>4.16</v>
      </c>
      <c r="E16" s="3">
        <v>1.92</v>
      </c>
      <c r="F16" s="1">
        <f t="shared" si="0"/>
        <v>1.3721241903060084</v>
      </c>
      <c r="G16" s="1">
        <f t="shared" si="1"/>
        <v>2.166666666666667</v>
      </c>
      <c r="H16" s="1">
        <f t="shared" si="2"/>
        <v>4.5553093477052</v>
      </c>
      <c r="J16" s="1">
        <v>15</v>
      </c>
      <c r="K16" s="1">
        <v>4926</v>
      </c>
      <c r="L16" s="1">
        <v>0.65380000000000005</v>
      </c>
      <c r="M16" s="3">
        <v>1.2</v>
      </c>
      <c r="N16" s="3">
        <v>1.4</v>
      </c>
      <c r="O16" s="1">
        <f t="shared" si="3"/>
        <v>1.1002903730176457</v>
      </c>
      <c r="P16" s="1">
        <f t="shared" si="4"/>
        <v>0.85714285714285721</v>
      </c>
      <c r="Q16" s="1">
        <f t="shared" si="5"/>
        <v>4.1079465538340134</v>
      </c>
      <c r="S16" s="6">
        <f t="shared" si="6"/>
        <v>0.17959999999999998</v>
      </c>
      <c r="T16">
        <f t="shared" si="7"/>
        <v>1.1284600811694536</v>
      </c>
      <c r="U16" s="1">
        <f t="shared" si="8"/>
        <v>4.5553093477052</v>
      </c>
    </row>
    <row r="17" spans="1:21" x14ac:dyDescent="0.3">
      <c r="A17" s="1">
        <v>16</v>
      </c>
      <c r="B17" s="1">
        <v>6530</v>
      </c>
      <c r="C17" s="4">
        <v>0.71789999999999998</v>
      </c>
      <c r="D17" s="3">
        <v>4.88</v>
      </c>
      <c r="E17" s="3">
        <v>1.84</v>
      </c>
      <c r="F17" s="1">
        <f t="shared" si="0"/>
        <v>1.4585660040205495</v>
      </c>
      <c r="G17" s="1">
        <f t="shared" si="1"/>
        <v>2.652173913043478</v>
      </c>
      <c r="H17" s="1">
        <f t="shared" si="2"/>
        <v>4.5106987320242249</v>
      </c>
      <c r="J17" s="1">
        <v>16</v>
      </c>
      <c r="K17" s="1">
        <v>5010</v>
      </c>
      <c r="L17" s="1">
        <v>0.68</v>
      </c>
      <c r="M17" s="3">
        <v>1.36</v>
      </c>
      <c r="N17" s="3">
        <v>1.38</v>
      </c>
      <c r="O17" s="1">
        <f t="shared" si="3"/>
        <v>1.1190529372347555</v>
      </c>
      <c r="P17" s="1">
        <f t="shared" si="4"/>
        <v>0.98550724637681175</v>
      </c>
      <c r="Q17" s="1">
        <f t="shared" si="5"/>
        <v>4.2725660088821193</v>
      </c>
      <c r="S17" s="6">
        <f t="shared" si="6"/>
        <v>0.17249999999999999</v>
      </c>
      <c r="T17">
        <f t="shared" si="7"/>
        <v>1.0838494654884785</v>
      </c>
      <c r="U17" s="1">
        <f t="shared" si="8"/>
        <v>4.5106987320242249</v>
      </c>
    </row>
    <row r="18" spans="1:21" x14ac:dyDescent="0.3">
      <c r="A18" s="1">
        <v>17</v>
      </c>
      <c r="B18" s="1">
        <v>6964</v>
      </c>
      <c r="C18" s="4">
        <v>0.72970000000000002</v>
      </c>
      <c r="D18" s="3">
        <v>5.8</v>
      </c>
      <c r="E18" s="3">
        <v>1.84</v>
      </c>
      <c r="F18" s="1">
        <f t="shared" si="0"/>
        <v>1.5555059191422829</v>
      </c>
      <c r="G18" s="1">
        <f t="shared" si="1"/>
        <v>3.152173913043478</v>
      </c>
      <c r="H18" s="1">
        <f t="shared" si="2"/>
        <v>4.5848403186489444</v>
      </c>
      <c r="J18" s="1">
        <v>17</v>
      </c>
      <c r="K18" s="1">
        <v>5107</v>
      </c>
      <c r="L18" s="1">
        <v>0.6875</v>
      </c>
      <c r="M18" s="3">
        <v>1.52</v>
      </c>
      <c r="N18" s="3">
        <v>1.4</v>
      </c>
      <c r="O18" s="1">
        <f t="shared" si="3"/>
        <v>1.1407192316283226</v>
      </c>
      <c r="P18" s="1">
        <f t="shared" si="4"/>
        <v>1.0857142857142859</v>
      </c>
      <c r="Q18" s="1">
        <f t="shared" si="5"/>
        <v>4.3196898986859651</v>
      </c>
      <c r="S18" s="6">
        <f t="shared" si="6"/>
        <v>0.18430000000000002</v>
      </c>
      <c r="T18">
        <f t="shared" si="7"/>
        <v>1.157991052113198</v>
      </c>
      <c r="U18" s="1">
        <f t="shared" si="8"/>
        <v>4.5848403186489444</v>
      </c>
    </row>
    <row r="19" spans="1:21" x14ac:dyDescent="0.3">
      <c r="A19" s="1">
        <v>18</v>
      </c>
      <c r="B19" s="1">
        <v>7353</v>
      </c>
      <c r="C19" s="4">
        <v>0.73519999999999996</v>
      </c>
      <c r="D19" s="3">
        <v>6</v>
      </c>
      <c r="E19" s="3">
        <v>1.76</v>
      </c>
      <c r="F19" s="1">
        <f t="shared" si="0"/>
        <v>1.6423944605762788</v>
      </c>
      <c r="G19" s="1">
        <f t="shared" si="1"/>
        <v>3.4090909090909092</v>
      </c>
      <c r="H19" s="1">
        <f t="shared" si="2"/>
        <v>4.6193978378384317</v>
      </c>
      <c r="J19" s="1">
        <v>18</v>
      </c>
      <c r="K19" s="1">
        <v>5208</v>
      </c>
      <c r="L19" s="1">
        <v>0.72340000000000004</v>
      </c>
      <c r="M19" s="3">
        <v>1.76</v>
      </c>
      <c r="N19" s="3">
        <v>1.38</v>
      </c>
      <c r="O19" s="1">
        <f t="shared" si="3"/>
        <v>1.1632789814607996</v>
      </c>
      <c r="P19" s="1">
        <f t="shared" si="4"/>
        <v>1.2753623188405798</v>
      </c>
      <c r="Q19" s="1">
        <f t="shared" si="5"/>
        <v>4.5452562512137131</v>
      </c>
      <c r="S19" s="6">
        <f t="shared" si="6"/>
        <v>0.18979999999999997</v>
      </c>
      <c r="T19">
        <f t="shared" si="7"/>
        <v>1.1925485713026853</v>
      </c>
      <c r="U19" s="1">
        <f t="shared" si="8"/>
        <v>4.6193978378384317</v>
      </c>
    </row>
    <row r="20" spans="1:21" x14ac:dyDescent="0.3">
      <c r="A20" s="1">
        <v>19</v>
      </c>
      <c r="B20" s="1">
        <v>7740</v>
      </c>
      <c r="C20" s="4">
        <v>0.71870000000000001</v>
      </c>
      <c r="D20" s="3">
        <v>6.8</v>
      </c>
      <c r="E20" s="3">
        <v>1.68</v>
      </c>
      <c r="F20" s="1">
        <f t="shared" si="0"/>
        <v>1.7288362742908197</v>
      </c>
      <c r="G20" s="1">
        <f t="shared" si="1"/>
        <v>4.0476190476190474</v>
      </c>
      <c r="H20" s="1">
        <f t="shared" si="2"/>
        <v>4.5157252802699688</v>
      </c>
      <c r="J20" s="1">
        <v>19</v>
      </c>
      <c r="K20" s="1">
        <v>5312</v>
      </c>
      <c r="L20" s="1">
        <v>0.70209999999999995</v>
      </c>
      <c r="M20" s="3">
        <v>2</v>
      </c>
      <c r="N20" s="3">
        <v>1.4</v>
      </c>
      <c r="O20" s="1">
        <f t="shared" si="3"/>
        <v>1.1865088228724592</v>
      </c>
      <c r="P20" s="1">
        <f t="shared" si="4"/>
        <v>1.4285714285714286</v>
      </c>
      <c r="Q20" s="1">
        <f t="shared" si="5"/>
        <v>4.4114244041707869</v>
      </c>
      <c r="S20" s="6">
        <f t="shared" si="6"/>
        <v>0.17330000000000001</v>
      </c>
      <c r="T20">
        <f t="shared" si="7"/>
        <v>1.0888760137342224</v>
      </c>
      <c r="U20" s="1">
        <f t="shared" si="8"/>
        <v>4.5157252802699688</v>
      </c>
    </row>
    <row r="21" spans="1:21" x14ac:dyDescent="0.3">
      <c r="A21" s="1">
        <v>20</v>
      </c>
      <c r="B21" s="1">
        <v>8170</v>
      </c>
      <c r="C21" s="4">
        <v>0.7</v>
      </c>
      <c r="D21" s="3">
        <v>7</v>
      </c>
      <c r="E21" s="3">
        <v>1.68</v>
      </c>
      <c r="F21" s="1">
        <f t="shared" si="0"/>
        <v>1.8248827339736431</v>
      </c>
      <c r="G21" s="1">
        <f t="shared" si="1"/>
        <v>4.166666666666667</v>
      </c>
      <c r="H21" s="1">
        <f t="shared" si="2"/>
        <v>4.3982297150257104</v>
      </c>
      <c r="J21" s="1">
        <v>20</v>
      </c>
      <c r="K21" s="1">
        <v>5411</v>
      </c>
      <c r="L21" s="1">
        <v>0.70209999999999995</v>
      </c>
      <c r="M21" s="3">
        <v>2.08</v>
      </c>
      <c r="N21" s="3">
        <v>1.38</v>
      </c>
      <c r="O21" s="1">
        <f t="shared" si="3"/>
        <v>1.2086218449854813</v>
      </c>
      <c r="P21" s="1">
        <f t="shared" si="4"/>
        <v>1.5072463768115945</v>
      </c>
      <c r="Q21" s="1">
        <f t="shared" si="5"/>
        <v>4.4114244041707869</v>
      </c>
      <c r="S21" s="6">
        <f t="shared" si="6"/>
        <v>0.15459999999999996</v>
      </c>
      <c r="T21">
        <f t="shared" si="7"/>
        <v>0.97138044848996374</v>
      </c>
      <c r="U21" s="1">
        <f t="shared" si="8"/>
        <v>4.3982297150257104</v>
      </c>
    </row>
    <row r="23" spans="1:21" x14ac:dyDescent="0.3">
      <c r="B23" t="s">
        <v>9</v>
      </c>
    </row>
    <row r="24" spans="1:21" x14ac:dyDescent="0.3">
      <c r="B24" s="1">
        <v>4477</v>
      </c>
      <c r="D24" s="4">
        <v>0.5454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2024-04-09T22:27:45Z</dcterms:created>
  <dcterms:modified xsi:type="dcterms:W3CDTF">2024-04-11T22:48:29Z</dcterms:modified>
</cp:coreProperties>
</file>